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<sst xmlns="http://schemas.openxmlformats.org/spreadsheetml/2006/main" count="98" uniqueCount="20">
  <si>
    <t>模拟量输入</t>
  </si>
  <si>
    <t>Channel0</t>
  </si>
  <si>
    <t>Channel1</t>
  </si>
  <si>
    <t>AVG(P)</t>
  </si>
  <si>
    <t>AVG(Q)</t>
  </si>
  <si>
    <t>ADC值</t>
  </si>
  <si>
    <t>电流值</t>
  </si>
  <si>
    <t>P</t>
  </si>
  <si>
    <t>Q</t>
  </si>
  <si>
    <t>AVG</t>
  </si>
  <si>
    <t>Channel2</t>
  </si>
  <si>
    <t>Channel3</t>
  </si>
  <si>
    <t>Channel4</t>
  </si>
  <si>
    <t>Channel5</t>
  </si>
  <si>
    <t>Channel6</t>
  </si>
  <si>
    <t>Channel7</t>
  </si>
  <si>
    <t>Channel8</t>
  </si>
  <si>
    <t>Channel9</t>
  </si>
  <si>
    <t>模拟量输出</t>
  </si>
  <si>
    <t>DAC值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</si>
</sst>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30B8E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27" borderId="6" applyNumberFormat="0" applyAlignment="0" applyProtection="0">
      <alignment vertical="center"/>
    </xf>
    <xf numFmtId="0" fontId="14" fillId="27" borderId="2" applyNumberFormat="0" applyAlignment="0" applyProtection="0">
      <alignment vertical="center"/>
    </xf>
    <xf numFmtId="0" fontId="15" fillId="28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0B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5"/>
  <sheetViews>
    <sheetView tabSelected="1" zoomScale="130" zoomScaleNormal="130" topLeftCell="X9" workbookViewId="0">
      <selection activeCell="AK21" sqref="AK21"/>
    </sheetView>
  </sheetViews>
  <sheetFormatPr defaultColWidth="9" defaultRowHeight="14.4"/>
  <cols>
    <col min="5" max="5" width="12.8888888888889"/>
    <col min="6" max="6" width="14.1111111111111"/>
    <col min="7" max="7" width="12.8888888888889"/>
    <col min="9" max="9" width="12.8888888888889"/>
    <col min="12" max="13" width="12.8888888888889"/>
    <col min="15" max="15" width="12.8888888888889"/>
    <col min="18" max="18" width="12.8888888888889"/>
    <col min="36" max="36" width="12.4722222222222" customWidth="1"/>
  </cols>
  <sheetData>
    <row r="1" spans="3:10">
      <c r="C1" s="1" t="s">
        <v>0</v>
      </c>
      <c r="D1" s="1"/>
      <c r="E1" s="1"/>
      <c r="F1" s="1"/>
      <c r="G1" s="1"/>
      <c r="H1" s="1"/>
      <c r="I1" s="1"/>
      <c r="J1" s="1"/>
    </row>
    <row r="3" spans="3:13">
      <c r="C3" s="2" t="s">
        <v>1</v>
      </c>
      <c r="D3" s="2"/>
      <c r="E3" s="2"/>
      <c r="F3" s="2"/>
      <c r="G3" s="3" t="s">
        <v>2</v>
      </c>
      <c r="H3" s="3"/>
      <c r="I3" s="3"/>
      <c r="J3" s="3"/>
      <c r="L3" t="s">
        <v>3</v>
      </c>
      <c r="M3" t="s">
        <v>4</v>
      </c>
    </row>
    <row r="4" spans="3:13">
      <c r="C4" s="4" t="s">
        <v>5</v>
      </c>
      <c r="D4" s="5" t="s">
        <v>6</v>
      </c>
      <c r="E4" s="6" t="s">
        <v>7</v>
      </c>
      <c r="F4" s="7" t="s">
        <v>8</v>
      </c>
      <c r="G4" s="4" t="s">
        <v>5</v>
      </c>
      <c r="H4" s="5" t="s">
        <v>6</v>
      </c>
      <c r="I4" s="6" t="s">
        <v>7</v>
      </c>
      <c r="J4" s="7" t="s">
        <v>8</v>
      </c>
      <c r="L4">
        <f>(E11+I11+E21+I21)/4</f>
        <v>0.00904349727633861</v>
      </c>
      <c r="M4">
        <f>(F11+J11+F21+J21)/4</f>
        <v>0.558257094045724</v>
      </c>
    </row>
    <row r="5" spans="3:10">
      <c r="C5" s="8">
        <v>36</v>
      </c>
      <c r="D5" s="9">
        <v>1</v>
      </c>
      <c r="E5" s="8">
        <f>(D6-D5)/(C6-C5)</f>
        <v>0.00906344410876133</v>
      </c>
      <c r="F5" s="8">
        <f>D5-C5*E5</f>
        <v>0.673716012084592</v>
      </c>
      <c r="G5" s="8">
        <v>55</v>
      </c>
      <c r="H5" s="9">
        <v>1</v>
      </c>
      <c r="I5" s="8">
        <f t="shared" ref="I5:I9" si="0">(H6-H5)/(G6-G5)</f>
        <v>0.00909090909090909</v>
      </c>
      <c r="J5" s="8">
        <f t="shared" ref="J5:J9" si="1">H5-G5*I5</f>
        <v>0.5</v>
      </c>
    </row>
    <row r="6" spans="3:10">
      <c r="C6" s="8">
        <v>367</v>
      </c>
      <c r="D6" s="9">
        <v>4</v>
      </c>
      <c r="E6" s="8">
        <f>(D7-D6)/(C7-C6)</f>
        <v>0.00911161731207289</v>
      </c>
      <c r="F6" s="8">
        <f>D6-C6*E6</f>
        <v>0.656036446469249</v>
      </c>
      <c r="G6" s="8">
        <v>385</v>
      </c>
      <c r="H6" s="9">
        <v>4</v>
      </c>
      <c r="I6" s="8">
        <f t="shared" si="0"/>
        <v>0.00900900900900901</v>
      </c>
      <c r="J6" s="8">
        <f t="shared" si="1"/>
        <v>0.531531531531531</v>
      </c>
    </row>
    <row r="7" spans="3:10">
      <c r="C7" s="8">
        <v>806</v>
      </c>
      <c r="D7" s="9">
        <v>8</v>
      </c>
      <c r="E7" s="8">
        <f>(D8-D7)/(C8-C7)</f>
        <v>0.00911161731207289</v>
      </c>
      <c r="F7" s="8">
        <f>D7-C7*E7</f>
        <v>0.656036446469249</v>
      </c>
      <c r="G7" s="8">
        <v>829</v>
      </c>
      <c r="H7" s="9">
        <v>8</v>
      </c>
      <c r="I7" s="8">
        <f t="shared" si="0"/>
        <v>0.00911161731207289</v>
      </c>
      <c r="J7" s="8">
        <f t="shared" si="1"/>
        <v>0.446469248291572</v>
      </c>
    </row>
    <row r="8" spans="3:10">
      <c r="C8" s="8">
        <v>1245</v>
      </c>
      <c r="D8" s="9">
        <v>12</v>
      </c>
      <c r="E8" s="8">
        <f>(D9-D8)/(C9-C8)</f>
        <v>0.00909090909090909</v>
      </c>
      <c r="F8" s="8">
        <f>D8-C8*E8</f>
        <v>0.681818181818182</v>
      </c>
      <c r="G8" s="8">
        <v>1268</v>
      </c>
      <c r="H8" s="9">
        <v>12</v>
      </c>
      <c r="I8" s="8">
        <f t="shared" si="0"/>
        <v>0.00898876404494382</v>
      </c>
      <c r="J8" s="8">
        <f t="shared" si="1"/>
        <v>0.602247191011235</v>
      </c>
    </row>
    <row r="9" spans="3:10">
      <c r="C9" s="8">
        <v>1685</v>
      </c>
      <c r="D9" s="9">
        <v>16</v>
      </c>
      <c r="E9" s="8">
        <f>(D10-D9)/(C10-C9)</f>
        <v>0.00917431192660551</v>
      </c>
      <c r="F9" s="8">
        <f>D9-C9*E9</f>
        <v>0.541284403669724</v>
      </c>
      <c r="G9" s="8">
        <v>1713</v>
      </c>
      <c r="H9" s="9">
        <v>16</v>
      </c>
      <c r="I9" s="8">
        <f t="shared" si="0"/>
        <v>0.00909090909090909</v>
      </c>
      <c r="J9" s="8">
        <f t="shared" si="1"/>
        <v>0.427272727272728</v>
      </c>
    </row>
    <row r="10" spans="3:10">
      <c r="C10" s="8">
        <v>2121</v>
      </c>
      <c r="D10" s="9">
        <v>20</v>
      </c>
      <c r="E10" s="8"/>
      <c r="F10" s="8"/>
      <c r="G10" s="8">
        <v>2153</v>
      </c>
      <c r="H10" s="9">
        <v>20</v>
      </c>
      <c r="I10" s="8"/>
      <c r="J10" s="8"/>
    </row>
    <row r="11" spans="2:10">
      <c r="B11" t="s">
        <v>9</v>
      </c>
      <c r="C11" s="8"/>
      <c r="D11" s="8"/>
      <c r="E11" s="8">
        <f t="shared" ref="E11:J11" si="2">AVERAGE(E5:E10)</f>
        <v>0.00911037995008434</v>
      </c>
      <c r="F11" s="8">
        <f t="shared" si="2"/>
        <v>0.641778298102199</v>
      </c>
      <c r="G11" s="8"/>
      <c r="H11" s="8"/>
      <c r="I11" s="8">
        <f t="shared" si="2"/>
        <v>0.00905824170956878</v>
      </c>
      <c r="J11" s="8">
        <f t="shared" si="2"/>
        <v>0.501504139621413</v>
      </c>
    </row>
    <row r="13" spans="3:37">
      <c r="C13" s="10" t="s">
        <v>10</v>
      </c>
      <c r="D13" s="10"/>
      <c r="E13" s="10"/>
      <c r="F13" s="10"/>
      <c r="G13" s="11" t="s">
        <v>11</v>
      </c>
      <c r="H13" s="11"/>
      <c r="I13" s="11"/>
      <c r="J13" s="11"/>
      <c r="L13" s="17" t="s">
        <v>12</v>
      </c>
      <c r="M13" s="17"/>
      <c r="N13" s="17"/>
      <c r="O13" s="17"/>
      <c r="P13" s="18" t="s">
        <v>13</v>
      </c>
      <c r="Q13" s="18"/>
      <c r="R13" s="18"/>
      <c r="S13" s="18"/>
      <c r="U13" s="7" t="s">
        <v>14</v>
      </c>
      <c r="V13" s="7"/>
      <c r="W13" s="7"/>
      <c r="X13" s="7"/>
      <c r="Y13" s="15" t="s">
        <v>15</v>
      </c>
      <c r="Z13" s="15"/>
      <c r="AA13" s="15"/>
      <c r="AB13" s="15"/>
      <c r="AD13" s="19" t="s">
        <v>16</v>
      </c>
      <c r="AE13" s="19"/>
      <c r="AF13" s="19"/>
      <c r="AG13" s="19"/>
      <c r="AH13" s="20" t="s">
        <v>17</v>
      </c>
      <c r="AI13" s="20"/>
      <c r="AJ13" s="20"/>
      <c r="AK13" s="20"/>
    </row>
    <row r="14" spans="3:37">
      <c r="C14" s="4" t="s">
        <v>5</v>
      </c>
      <c r="D14" s="5" t="s">
        <v>6</v>
      </c>
      <c r="E14" s="6" t="s">
        <v>7</v>
      </c>
      <c r="F14" s="7" t="s">
        <v>8</v>
      </c>
      <c r="G14" s="4" t="s">
        <v>5</v>
      </c>
      <c r="H14" s="5" t="s">
        <v>6</v>
      </c>
      <c r="I14" s="6" t="s">
        <v>7</v>
      </c>
      <c r="J14" s="7" t="s">
        <v>8</v>
      </c>
      <c r="L14" s="4" t="s">
        <v>5</v>
      </c>
      <c r="M14" s="5" t="s">
        <v>6</v>
      </c>
      <c r="N14" s="6" t="s">
        <v>7</v>
      </c>
      <c r="O14" s="7" t="s">
        <v>8</v>
      </c>
      <c r="P14" s="4" t="s">
        <v>5</v>
      </c>
      <c r="Q14" s="5" t="s">
        <v>6</v>
      </c>
      <c r="R14" s="6" t="s">
        <v>7</v>
      </c>
      <c r="S14" s="7" t="s">
        <v>8</v>
      </c>
      <c r="U14" s="4" t="s">
        <v>5</v>
      </c>
      <c r="V14" s="5" t="s">
        <v>6</v>
      </c>
      <c r="W14" s="6" t="s">
        <v>7</v>
      </c>
      <c r="X14" s="7" t="s">
        <v>8</v>
      </c>
      <c r="Y14" s="4" t="s">
        <v>5</v>
      </c>
      <c r="Z14" s="5" t="s">
        <v>6</v>
      </c>
      <c r="AA14" s="6" t="s">
        <v>7</v>
      </c>
      <c r="AB14" s="7" t="s">
        <v>8</v>
      </c>
      <c r="AD14" s="4" t="s">
        <v>5</v>
      </c>
      <c r="AE14" s="5" t="s">
        <v>6</v>
      </c>
      <c r="AF14" s="6" t="s">
        <v>7</v>
      </c>
      <c r="AG14" s="7" t="s">
        <v>8</v>
      </c>
      <c r="AH14" s="4" t="s">
        <v>5</v>
      </c>
      <c r="AI14" s="5" t="s">
        <v>6</v>
      </c>
      <c r="AJ14" s="6" t="s">
        <v>7</v>
      </c>
      <c r="AK14" s="7" t="s">
        <v>8</v>
      </c>
    </row>
    <row r="15" spans="3:37">
      <c r="C15" s="8">
        <v>58</v>
      </c>
      <c r="D15" s="8">
        <v>1.067</v>
      </c>
      <c r="E15" s="8">
        <f t="shared" ref="E15:E19" si="3">(D16-D15)/(C16-C15)</f>
        <v>0.00891964285714286</v>
      </c>
      <c r="F15" s="8">
        <f t="shared" ref="F15:F19" si="4">D15-C15*E15</f>
        <v>0.549660714285714</v>
      </c>
      <c r="G15" s="8">
        <v>58</v>
      </c>
      <c r="H15" s="8">
        <v>1.067</v>
      </c>
      <c r="I15" s="8">
        <f t="shared" ref="I15:I19" si="5">(H16-H15)/(G16-G15)</f>
        <v>0.00911246200607903</v>
      </c>
      <c r="J15" s="8">
        <f t="shared" ref="J15:J19" si="6">H15-G15*I15</f>
        <v>0.538477203647416</v>
      </c>
      <c r="L15" s="8">
        <v>58</v>
      </c>
      <c r="M15" s="8">
        <v>1.067</v>
      </c>
      <c r="N15" s="8">
        <f t="shared" ref="N15:N19" si="7">(M16-M15)/(L16-L15)</f>
        <v>0.00911246200607903</v>
      </c>
      <c r="O15" s="8">
        <f t="shared" ref="O15:O19" si="8">M15-L15*N15</f>
        <v>0.538477203647416</v>
      </c>
      <c r="P15" s="8">
        <v>56</v>
      </c>
      <c r="Q15" s="8">
        <v>1.067</v>
      </c>
      <c r="R15" s="8">
        <f t="shared" ref="R15:R19" si="9">(Q16-Q15)/(P16-P15)</f>
        <v>0.00905740181268882</v>
      </c>
      <c r="S15" s="8">
        <f t="shared" ref="S15:S19" si="10">Q15-P15*R15</f>
        <v>0.559785498489426</v>
      </c>
      <c r="U15" s="8">
        <v>58</v>
      </c>
      <c r="V15" s="8">
        <v>1.067</v>
      </c>
      <c r="W15" s="8">
        <f t="shared" ref="W15:W19" si="11">(V16-V15)/(U16-U15)</f>
        <v>0.00908484848484849</v>
      </c>
      <c r="X15" s="8">
        <f t="shared" ref="X15:X19" si="12">V15-U15*W15</f>
        <v>0.540078787878788</v>
      </c>
      <c r="Y15" s="8">
        <v>56</v>
      </c>
      <c r="Z15" s="8">
        <v>1.067</v>
      </c>
      <c r="AA15" s="8">
        <f t="shared" ref="AA15:AA19" si="13">(Z16-Z15)/(Y16-Y15)</f>
        <v>0.00903012048192771</v>
      </c>
      <c r="AB15" s="8">
        <f t="shared" ref="AB15:AB19" si="14">Z15-Y15*AA15</f>
        <v>0.561313253012048</v>
      </c>
      <c r="AD15" s="8">
        <v>57</v>
      </c>
      <c r="AE15" s="8">
        <v>1.067</v>
      </c>
      <c r="AF15" s="8">
        <f t="shared" ref="AF15:AF19" si="15">(AE16-AE15)/(AD16-AD15)</f>
        <v>0.00908484848484849</v>
      </c>
      <c r="AG15" s="8">
        <f t="shared" ref="AG15:AG19" si="16">AE15-AD15*AF15</f>
        <v>0.549163636363636</v>
      </c>
      <c r="AH15" s="8">
        <v>56</v>
      </c>
      <c r="AI15" s="8">
        <v>1.067</v>
      </c>
      <c r="AJ15" s="8">
        <f t="shared" ref="AJ15:AJ19" si="17">(AI16-AI15)/(AH16-AH15)</f>
        <v>0.00905740181268882</v>
      </c>
      <c r="AK15" s="8">
        <f t="shared" ref="AK15:AK19" si="18">AI15-AH15*AJ15</f>
        <v>0.559785498489426</v>
      </c>
    </row>
    <row r="16" spans="3:37">
      <c r="C16" s="8">
        <v>394</v>
      </c>
      <c r="D16" s="8">
        <v>4.064</v>
      </c>
      <c r="E16" s="8">
        <f t="shared" si="3"/>
        <v>0.00892444444444444</v>
      </c>
      <c r="F16" s="8">
        <f t="shared" si="4"/>
        <v>0.547768888888889</v>
      </c>
      <c r="G16" s="8">
        <v>387</v>
      </c>
      <c r="H16" s="8">
        <v>4.065</v>
      </c>
      <c r="I16" s="8">
        <f t="shared" si="5"/>
        <v>0.00902247191011236</v>
      </c>
      <c r="J16" s="8">
        <f t="shared" si="6"/>
        <v>0.573303370786517</v>
      </c>
      <c r="L16" s="8">
        <v>387</v>
      </c>
      <c r="M16" s="8">
        <v>4.065</v>
      </c>
      <c r="N16" s="8">
        <f t="shared" si="7"/>
        <v>0.00906320541760722</v>
      </c>
      <c r="O16" s="8">
        <f t="shared" si="8"/>
        <v>0.557539503386005</v>
      </c>
      <c r="P16" s="8">
        <v>387</v>
      </c>
      <c r="Q16" s="8">
        <v>4.065</v>
      </c>
      <c r="R16" s="8">
        <f t="shared" si="9"/>
        <v>0.00906320541760722</v>
      </c>
      <c r="S16" s="8">
        <f t="shared" si="10"/>
        <v>0.557539503386005</v>
      </c>
      <c r="U16" s="8">
        <v>388</v>
      </c>
      <c r="V16" s="8">
        <v>4.065</v>
      </c>
      <c r="W16" s="8">
        <f t="shared" si="11"/>
        <v>0.00902247191011236</v>
      </c>
      <c r="X16" s="8">
        <f t="shared" si="12"/>
        <v>0.564280898876405</v>
      </c>
      <c r="Y16" s="8">
        <v>388</v>
      </c>
      <c r="Z16" s="8">
        <v>4.065</v>
      </c>
      <c r="AA16" s="8">
        <f t="shared" si="13"/>
        <v>0.00902247191011236</v>
      </c>
      <c r="AB16" s="8">
        <f t="shared" si="14"/>
        <v>0.564280898876405</v>
      </c>
      <c r="AD16" s="8">
        <v>387</v>
      </c>
      <c r="AE16" s="8">
        <v>4.065</v>
      </c>
      <c r="AF16" s="8">
        <f t="shared" si="15"/>
        <v>0.00906320541760722</v>
      </c>
      <c r="AG16" s="8">
        <f t="shared" si="16"/>
        <v>0.557539503386005</v>
      </c>
      <c r="AH16" s="8">
        <v>387</v>
      </c>
      <c r="AI16" s="8">
        <v>4.065</v>
      </c>
      <c r="AJ16" s="8">
        <f t="shared" si="17"/>
        <v>0.00908371040723982</v>
      </c>
      <c r="AK16" s="8">
        <f t="shared" si="18"/>
        <v>0.549604072398191</v>
      </c>
    </row>
    <row r="17" spans="3:37">
      <c r="C17" s="8">
        <v>844</v>
      </c>
      <c r="D17" s="8">
        <v>8.08</v>
      </c>
      <c r="E17" s="8">
        <f t="shared" si="3"/>
        <v>0.0089841986455982</v>
      </c>
      <c r="F17" s="8">
        <f t="shared" si="4"/>
        <v>0.497336343115124</v>
      </c>
      <c r="G17" s="8">
        <v>832</v>
      </c>
      <c r="H17" s="8">
        <v>8.08</v>
      </c>
      <c r="I17" s="8">
        <f t="shared" si="5"/>
        <v>0.00908675799086758</v>
      </c>
      <c r="J17" s="8">
        <f t="shared" si="6"/>
        <v>0.519817351598173</v>
      </c>
      <c r="L17" s="8">
        <v>830</v>
      </c>
      <c r="M17" s="8">
        <v>8.08</v>
      </c>
      <c r="N17" s="8">
        <f t="shared" si="7"/>
        <v>0.00904545454545455</v>
      </c>
      <c r="O17" s="8">
        <f t="shared" si="8"/>
        <v>0.572272727272727</v>
      </c>
      <c r="P17" s="8">
        <v>830</v>
      </c>
      <c r="Q17" s="8">
        <v>8.08</v>
      </c>
      <c r="R17" s="8">
        <f t="shared" si="9"/>
        <v>0.00910755148741419</v>
      </c>
      <c r="S17" s="8">
        <f t="shared" si="10"/>
        <v>0.520732265446223</v>
      </c>
      <c r="U17" s="8">
        <v>833</v>
      </c>
      <c r="V17" s="8">
        <v>8.08</v>
      </c>
      <c r="W17" s="8">
        <f t="shared" si="11"/>
        <v>0.00908675799086758</v>
      </c>
      <c r="X17" s="8">
        <f t="shared" si="12"/>
        <v>0.510730593607304</v>
      </c>
      <c r="Y17" s="8">
        <v>833</v>
      </c>
      <c r="Z17" s="8">
        <v>8.08</v>
      </c>
      <c r="AA17" s="8">
        <f t="shared" si="13"/>
        <v>0.0090249433106576</v>
      </c>
      <c r="AB17" s="8">
        <f t="shared" si="14"/>
        <v>0.562222222222221</v>
      </c>
      <c r="AD17" s="8">
        <v>830</v>
      </c>
      <c r="AE17" s="8">
        <v>8.08</v>
      </c>
      <c r="AF17" s="8">
        <f t="shared" si="15"/>
        <v>0.00906605922551253</v>
      </c>
      <c r="AG17" s="8">
        <f t="shared" si="16"/>
        <v>0.5551708428246</v>
      </c>
      <c r="AH17" s="8">
        <v>829</v>
      </c>
      <c r="AI17" s="8">
        <v>8.08</v>
      </c>
      <c r="AJ17" s="8">
        <f t="shared" si="17"/>
        <v>0.00906605922551253</v>
      </c>
      <c r="AK17" s="8">
        <f t="shared" si="18"/>
        <v>0.564236902050113</v>
      </c>
    </row>
    <row r="18" spans="3:37">
      <c r="C18" s="8">
        <v>1287</v>
      </c>
      <c r="D18" s="8">
        <v>12.06</v>
      </c>
      <c r="E18" s="8">
        <f t="shared" si="3"/>
        <v>0.00893095768374165</v>
      </c>
      <c r="F18" s="8">
        <f t="shared" si="4"/>
        <v>0.5658574610245</v>
      </c>
      <c r="G18" s="8">
        <v>1270</v>
      </c>
      <c r="H18" s="8">
        <v>12.06</v>
      </c>
      <c r="I18" s="8">
        <f t="shared" si="5"/>
        <v>0.00903153153153153</v>
      </c>
      <c r="J18" s="8">
        <f t="shared" si="6"/>
        <v>0.589954954954957</v>
      </c>
      <c r="L18" s="8">
        <v>1270</v>
      </c>
      <c r="M18" s="8">
        <v>12.06</v>
      </c>
      <c r="N18" s="8">
        <f t="shared" si="7"/>
        <v>0.00907239819004525</v>
      </c>
      <c r="O18" s="8">
        <f t="shared" si="8"/>
        <v>0.538054298642534</v>
      </c>
      <c r="P18" s="8">
        <v>1267</v>
      </c>
      <c r="Q18" s="8">
        <v>12.06</v>
      </c>
      <c r="R18" s="8">
        <f t="shared" si="9"/>
        <v>0.00907239819004525</v>
      </c>
      <c r="S18" s="8">
        <f t="shared" si="10"/>
        <v>0.56527149321267</v>
      </c>
      <c r="U18" s="8">
        <v>1271</v>
      </c>
      <c r="V18" s="8">
        <v>12.06</v>
      </c>
      <c r="W18" s="8">
        <f t="shared" si="11"/>
        <v>0.00905191873589165</v>
      </c>
      <c r="X18" s="8">
        <f t="shared" si="12"/>
        <v>0.555011286681717</v>
      </c>
      <c r="Y18" s="8">
        <v>1274</v>
      </c>
      <c r="Z18" s="8">
        <v>12.06</v>
      </c>
      <c r="AA18" s="8">
        <f t="shared" si="13"/>
        <v>0.00905191873589165</v>
      </c>
      <c r="AB18" s="8">
        <f t="shared" si="14"/>
        <v>0.527855530474042</v>
      </c>
      <c r="AD18" s="8">
        <v>1269</v>
      </c>
      <c r="AE18" s="8">
        <v>12.06</v>
      </c>
      <c r="AF18" s="8">
        <f t="shared" si="15"/>
        <v>0.00903153153153153</v>
      </c>
      <c r="AG18" s="8">
        <f t="shared" si="16"/>
        <v>0.598986486486487</v>
      </c>
      <c r="AH18" s="8">
        <v>1268</v>
      </c>
      <c r="AI18" s="8">
        <v>12.06</v>
      </c>
      <c r="AJ18" s="8">
        <f t="shared" si="17"/>
        <v>0.00905191873589165</v>
      </c>
      <c r="AK18" s="8">
        <f t="shared" si="18"/>
        <v>0.582167042889392</v>
      </c>
    </row>
    <row r="19" spans="3:37">
      <c r="C19" s="8">
        <v>1736</v>
      </c>
      <c r="D19" s="9">
        <v>16.07</v>
      </c>
      <c r="E19" s="8">
        <f t="shared" si="3"/>
        <v>0.00894618834080717</v>
      </c>
      <c r="F19" s="8">
        <f t="shared" si="4"/>
        <v>0.539417040358751</v>
      </c>
      <c r="G19" s="8">
        <v>1714</v>
      </c>
      <c r="H19" s="9">
        <v>16.07</v>
      </c>
      <c r="I19" s="8">
        <f t="shared" si="5"/>
        <v>0.00906818181818181</v>
      </c>
      <c r="J19" s="8">
        <f t="shared" si="6"/>
        <v>0.527136363636371</v>
      </c>
      <c r="L19" s="8">
        <v>1712</v>
      </c>
      <c r="M19" s="9">
        <v>16.07</v>
      </c>
      <c r="N19" s="8">
        <f t="shared" si="7"/>
        <v>0.00906818181818181</v>
      </c>
      <c r="O19" s="8">
        <f t="shared" si="8"/>
        <v>0.545272727272735</v>
      </c>
      <c r="P19" s="8">
        <v>1709</v>
      </c>
      <c r="Q19" s="9">
        <v>16.07</v>
      </c>
      <c r="R19" s="8">
        <f t="shared" si="9"/>
        <v>0.00904761904761904</v>
      </c>
      <c r="S19" s="8">
        <f t="shared" si="10"/>
        <v>0.607619047619055</v>
      </c>
      <c r="U19" s="8">
        <v>1714</v>
      </c>
      <c r="V19" s="9">
        <v>16.07</v>
      </c>
      <c r="W19" s="8">
        <f t="shared" si="11"/>
        <v>0.00908883826879271</v>
      </c>
      <c r="X19" s="8">
        <f t="shared" si="12"/>
        <v>0.4917312072893</v>
      </c>
      <c r="Y19" s="8">
        <v>1717</v>
      </c>
      <c r="Z19" s="9">
        <v>16.07</v>
      </c>
      <c r="AA19" s="8">
        <f t="shared" si="13"/>
        <v>0.00904761904761904</v>
      </c>
      <c r="AB19" s="8">
        <f t="shared" si="14"/>
        <v>0.535238095238102</v>
      </c>
      <c r="AD19" s="8">
        <v>1713</v>
      </c>
      <c r="AE19" s="9">
        <v>16.07</v>
      </c>
      <c r="AF19" s="8">
        <f t="shared" si="15"/>
        <v>0.00908883826879271</v>
      </c>
      <c r="AG19" s="8">
        <f t="shared" si="16"/>
        <v>0.500820045558093</v>
      </c>
      <c r="AH19" s="8">
        <v>1711</v>
      </c>
      <c r="AI19" s="9">
        <v>16.07</v>
      </c>
      <c r="AJ19" s="8">
        <f t="shared" si="17"/>
        <v>0.00908883826879271</v>
      </c>
      <c r="AK19" s="8">
        <f t="shared" si="18"/>
        <v>0.518997722095678</v>
      </c>
    </row>
    <row r="20" spans="3:37">
      <c r="C20" s="8">
        <v>2182</v>
      </c>
      <c r="D20" s="8">
        <v>20.06</v>
      </c>
      <c r="E20" s="8"/>
      <c r="F20" s="8"/>
      <c r="G20" s="8">
        <v>2154</v>
      </c>
      <c r="H20" s="8">
        <v>20.06</v>
      </c>
      <c r="I20" s="8"/>
      <c r="J20" s="8"/>
      <c r="L20" s="8">
        <v>2152</v>
      </c>
      <c r="M20" s="8">
        <v>20.06</v>
      </c>
      <c r="N20" s="8"/>
      <c r="O20" s="8"/>
      <c r="P20" s="8">
        <v>2150</v>
      </c>
      <c r="Q20" s="8">
        <v>20.06</v>
      </c>
      <c r="R20" s="8"/>
      <c r="S20" s="8"/>
      <c r="U20" s="8">
        <v>2153</v>
      </c>
      <c r="V20" s="8">
        <v>20.06</v>
      </c>
      <c r="W20" s="8"/>
      <c r="X20" s="8"/>
      <c r="Y20" s="8">
        <v>2158</v>
      </c>
      <c r="Z20" s="8">
        <v>20.06</v>
      </c>
      <c r="AA20" s="8"/>
      <c r="AB20" s="8"/>
      <c r="AD20" s="8">
        <v>2152</v>
      </c>
      <c r="AE20" s="8">
        <v>20.06</v>
      </c>
      <c r="AF20" s="8"/>
      <c r="AG20" s="8"/>
      <c r="AH20" s="8">
        <v>2150</v>
      </c>
      <c r="AI20" s="8">
        <v>20.06</v>
      </c>
      <c r="AJ20" s="8"/>
      <c r="AK20" s="8"/>
    </row>
    <row r="21" spans="2:37">
      <c r="B21" t="s">
        <v>9</v>
      </c>
      <c r="C21" s="8"/>
      <c r="D21" s="8"/>
      <c r="E21" s="8">
        <f>AVERAGE(E15:E20)</f>
        <v>0.00894108639434687</v>
      </c>
      <c r="F21" s="8">
        <f t="shared" ref="E21:J21" si="19">AVERAGE(F15:F20)</f>
        <v>0.540008089534596</v>
      </c>
      <c r="G21" s="8"/>
      <c r="H21" s="8"/>
      <c r="I21" s="8">
        <f t="shared" si="19"/>
        <v>0.00906428105135446</v>
      </c>
      <c r="J21" s="8">
        <f t="shared" si="19"/>
        <v>0.549737848924687</v>
      </c>
      <c r="L21" s="8"/>
      <c r="M21" s="8"/>
      <c r="N21" s="8">
        <f t="shared" ref="N21:S21" si="20">AVERAGE(N15:N20)</f>
        <v>0.00907234039547357</v>
      </c>
      <c r="O21" s="8">
        <f>AVERAGE(O15:O20)</f>
        <v>0.550323292044284</v>
      </c>
      <c r="P21" s="8"/>
      <c r="Q21" s="8"/>
      <c r="R21" s="8">
        <f t="shared" si="20"/>
        <v>0.0090696351910749</v>
      </c>
      <c r="S21" s="8">
        <f t="shared" si="20"/>
        <v>0.562189561630676</v>
      </c>
      <c r="U21" s="8"/>
      <c r="V21" s="8"/>
      <c r="W21" s="8">
        <f t="shared" ref="W21:AB21" si="21">AVERAGE(W15:W20)</f>
        <v>0.00906696707810256</v>
      </c>
      <c r="X21" s="8">
        <f t="shared" si="21"/>
        <v>0.532366554866703</v>
      </c>
      <c r="Y21" s="8"/>
      <c r="Z21" s="8"/>
      <c r="AA21" s="8">
        <f t="shared" si="21"/>
        <v>0.00903541469724167</v>
      </c>
      <c r="AB21" s="8">
        <f t="shared" si="21"/>
        <v>0.550181999964564</v>
      </c>
      <c r="AD21" s="8"/>
      <c r="AE21" s="8"/>
      <c r="AF21" s="8">
        <f t="shared" ref="AF21:AK21" si="22">AVERAGE(AF15:AF20)</f>
        <v>0.0090668965856585</v>
      </c>
      <c r="AG21" s="8">
        <f t="shared" si="22"/>
        <v>0.552336102923764</v>
      </c>
      <c r="AH21" s="8"/>
      <c r="AI21" s="8"/>
      <c r="AJ21" s="8">
        <f t="shared" si="22"/>
        <v>0.0090695856900251</v>
      </c>
      <c r="AK21" s="8">
        <f t="shared" si="22"/>
        <v>0.55495824758456</v>
      </c>
    </row>
    <row r="24" spans="3:10">
      <c r="C24" s="1" t="s">
        <v>18</v>
      </c>
      <c r="D24" s="1"/>
      <c r="E24" s="1"/>
      <c r="F24" s="1"/>
      <c r="G24" s="1"/>
      <c r="H24" s="1"/>
      <c r="I24" s="1"/>
      <c r="J24" s="1"/>
    </row>
    <row r="25" spans="3:19">
      <c r="C25" s="12" t="s">
        <v>1</v>
      </c>
      <c r="D25" s="12"/>
      <c r="E25" s="12"/>
      <c r="F25" s="12"/>
      <c r="G25" s="13" t="s">
        <v>2</v>
      </c>
      <c r="H25" s="13"/>
      <c r="I25" s="13"/>
      <c r="J25" s="13"/>
      <c r="L25" s="12" t="s">
        <v>1</v>
      </c>
      <c r="M25" s="12"/>
      <c r="N25" s="12"/>
      <c r="O25" s="12"/>
      <c r="P25" s="13" t="s">
        <v>2</v>
      </c>
      <c r="Q25" s="13"/>
      <c r="R25" s="13"/>
      <c r="S25" s="13"/>
    </row>
    <row r="26" spans="3:19">
      <c r="C26" s="4" t="s">
        <v>19</v>
      </c>
      <c r="D26" s="5" t="s">
        <v>6</v>
      </c>
      <c r="E26" s="6" t="s">
        <v>7</v>
      </c>
      <c r="F26" s="7" t="s">
        <v>8</v>
      </c>
      <c r="G26" s="4" t="s">
        <v>19</v>
      </c>
      <c r="H26" s="5" t="s">
        <v>6</v>
      </c>
      <c r="I26" s="6" t="s">
        <v>7</v>
      </c>
      <c r="J26" s="7" t="s">
        <v>8</v>
      </c>
      <c r="L26" s="4" t="s">
        <v>19</v>
      </c>
      <c r="M26" s="5" t="s">
        <v>6</v>
      </c>
      <c r="N26" s="6" t="s">
        <v>7</v>
      </c>
      <c r="O26" s="7" t="s">
        <v>8</v>
      </c>
      <c r="P26" s="4" t="s">
        <v>19</v>
      </c>
      <c r="Q26" s="5" t="s">
        <v>6</v>
      </c>
      <c r="R26" s="6" t="s">
        <v>7</v>
      </c>
      <c r="S26" s="7" t="s">
        <v>8</v>
      </c>
    </row>
    <row r="27" spans="3:19">
      <c r="C27" s="8">
        <v>819</v>
      </c>
      <c r="D27" s="8">
        <v>4.09</v>
      </c>
      <c r="E27" s="8">
        <f>(C28-C27)/(D28-D27)</f>
        <v>200.612369871402</v>
      </c>
      <c r="F27" s="8">
        <f>C27-D27*E27</f>
        <v>-1.50459277403536</v>
      </c>
      <c r="G27" s="8">
        <v>819</v>
      </c>
      <c r="H27" s="8">
        <v>4.06</v>
      </c>
      <c r="I27" s="8">
        <f>(G28-G27)/(H28-H27)</f>
        <v>199.148936170213</v>
      </c>
      <c r="J27" s="8">
        <f>G27-H27*I27</f>
        <v>10.4553191489364</v>
      </c>
      <c r="L27" s="8">
        <v>800</v>
      </c>
      <c r="M27" s="8">
        <v>3.93</v>
      </c>
      <c r="N27" s="8">
        <f>(L28-L27)/(M28-M27)</f>
        <v>202.395577395577</v>
      </c>
      <c r="O27" s="8">
        <f>L27-M27*N27</f>
        <v>4.58538083538087</v>
      </c>
      <c r="P27" s="8">
        <v>807</v>
      </c>
      <c r="Q27" s="8">
        <v>3.98</v>
      </c>
      <c r="R27" s="8">
        <f>(P28-P27)/(Q28-Q27)</f>
        <v>203.088326127239</v>
      </c>
      <c r="S27" s="8">
        <f>P27-Q27*R27</f>
        <v>-1.2915379864113</v>
      </c>
    </row>
    <row r="28" spans="3:19">
      <c r="C28" s="8">
        <v>4095</v>
      </c>
      <c r="D28" s="8">
        <v>20.42</v>
      </c>
      <c r="E28" s="8"/>
      <c r="F28" s="8"/>
      <c r="G28" s="8">
        <v>4095</v>
      </c>
      <c r="H28" s="8">
        <v>20.51</v>
      </c>
      <c r="I28" s="8"/>
      <c r="J28" s="8"/>
      <c r="L28" s="8">
        <v>4095</v>
      </c>
      <c r="M28" s="8">
        <v>20.21</v>
      </c>
      <c r="N28" s="8"/>
      <c r="O28" s="8"/>
      <c r="P28" s="8">
        <v>4095</v>
      </c>
      <c r="Q28" s="8">
        <v>20.17</v>
      </c>
      <c r="R28" s="8"/>
      <c r="S28" s="8"/>
    </row>
    <row r="29" spans="2:19">
      <c r="B29" t="s">
        <v>9</v>
      </c>
      <c r="C29" s="8"/>
      <c r="D29" s="8"/>
      <c r="E29" s="8"/>
      <c r="F29" s="8"/>
      <c r="G29" s="8"/>
      <c r="H29" s="8"/>
      <c r="I29" s="8"/>
      <c r="J29" s="8"/>
      <c r="L29" s="8"/>
      <c r="M29" s="8"/>
      <c r="N29" s="8"/>
      <c r="O29" s="8"/>
      <c r="P29" s="8"/>
      <c r="Q29" s="8"/>
      <c r="R29" s="8"/>
      <c r="S29" s="8"/>
    </row>
    <row r="30" spans="3:15">
      <c r="C30" s="14"/>
      <c r="D30" s="14"/>
      <c r="E30" s="14"/>
      <c r="F30" s="14"/>
      <c r="L30" s="14"/>
      <c r="M30" s="14"/>
      <c r="N30" s="14"/>
      <c r="O30" s="14"/>
    </row>
    <row r="31" spans="3:19">
      <c r="C31" s="15" t="s">
        <v>10</v>
      </c>
      <c r="D31" s="15"/>
      <c r="E31" s="15"/>
      <c r="F31" s="15"/>
      <c r="G31" s="16" t="s">
        <v>11</v>
      </c>
      <c r="H31" s="16"/>
      <c r="I31" s="16"/>
      <c r="J31" s="16"/>
      <c r="L31" s="15" t="s">
        <v>10</v>
      </c>
      <c r="M31" s="15"/>
      <c r="N31" s="15"/>
      <c r="O31" s="15"/>
      <c r="P31" s="16" t="s">
        <v>11</v>
      </c>
      <c r="Q31" s="16"/>
      <c r="R31" s="16"/>
      <c r="S31" s="16"/>
    </row>
    <row r="32" spans="3:19">
      <c r="C32" s="4" t="s">
        <v>19</v>
      </c>
      <c r="D32" s="5" t="s">
        <v>6</v>
      </c>
      <c r="E32" s="6" t="s">
        <v>7</v>
      </c>
      <c r="F32" s="7" t="s">
        <v>8</v>
      </c>
      <c r="G32" s="4" t="s">
        <v>19</v>
      </c>
      <c r="H32" s="5" t="s">
        <v>6</v>
      </c>
      <c r="I32" s="6" t="s">
        <v>7</v>
      </c>
      <c r="J32" s="7" t="s">
        <v>8</v>
      </c>
      <c r="L32" s="4" t="s">
        <v>19</v>
      </c>
      <c r="M32" s="5" t="s">
        <v>6</v>
      </c>
      <c r="N32" s="6" t="s">
        <v>7</v>
      </c>
      <c r="O32" s="7" t="s">
        <v>8</v>
      </c>
      <c r="P32" s="4" t="s">
        <v>19</v>
      </c>
      <c r="Q32" s="5" t="s">
        <v>6</v>
      </c>
      <c r="R32" s="6" t="s">
        <v>7</v>
      </c>
      <c r="S32" s="7" t="s">
        <v>8</v>
      </c>
    </row>
    <row r="33" spans="3:19">
      <c r="C33" s="8">
        <v>819</v>
      </c>
      <c r="D33" s="8">
        <v>4.1</v>
      </c>
      <c r="E33" s="8">
        <f>(C34-C33)/(D34-D33)</f>
        <v>204.494382022472</v>
      </c>
      <c r="F33" s="8">
        <f>C33-D33*E33</f>
        <v>-19.4269662921347</v>
      </c>
      <c r="G33" s="8">
        <v>819</v>
      </c>
      <c r="H33" s="8">
        <v>4.14</v>
      </c>
      <c r="I33" s="8">
        <f>(G34-G33)/(H34-H33)</f>
        <v>202.722772277228</v>
      </c>
      <c r="J33" s="8">
        <f>G33-H33*I33</f>
        <v>-20.2722772277227</v>
      </c>
      <c r="L33" s="8">
        <v>798</v>
      </c>
      <c r="M33" s="8">
        <v>4.3</v>
      </c>
      <c r="N33" s="8">
        <f>(L34-L33)/(M34-M33)</f>
        <v>190.028818443804</v>
      </c>
      <c r="O33" s="8">
        <f>L33-M33*N33</f>
        <v>-19.1239193083574</v>
      </c>
      <c r="P33" s="8">
        <v>790</v>
      </c>
      <c r="Q33" s="8">
        <v>4.26</v>
      </c>
      <c r="R33" s="8">
        <f>(P34-P33)/(Q34-Q33)</f>
        <v>189.398280802292</v>
      </c>
      <c r="S33" s="8">
        <f>P33-Q33*R33</f>
        <v>-16.8366762177648</v>
      </c>
    </row>
    <row r="34" spans="3:19">
      <c r="C34" s="8">
        <v>4095</v>
      </c>
      <c r="D34" s="8">
        <v>20.12</v>
      </c>
      <c r="E34" s="8"/>
      <c r="F34" s="8"/>
      <c r="G34" s="8">
        <v>4095</v>
      </c>
      <c r="H34" s="8">
        <v>20.3</v>
      </c>
      <c r="I34" s="8"/>
      <c r="J34" s="8"/>
      <c r="L34" s="8">
        <v>4095</v>
      </c>
      <c r="M34" s="8">
        <v>21.65</v>
      </c>
      <c r="N34" s="8"/>
      <c r="O34" s="8"/>
      <c r="P34" s="8">
        <v>4095</v>
      </c>
      <c r="Q34" s="8">
        <v>21.71</v>
      </c>
      <c r="R34" s="8"/>
      <c r="S34" s="8"/>
    </row>
    <row r="35" spans="2:19">
      <c r="B35" t="s">
        <v>9</v>
      </c>
      <c r="C35" s="8"/>
      <c r="D35" s="8"/>
      <c r="E35" s="8"/>
      <c r="F35" s="8"/>
      <c r="G35" s="8"/>
      <c r="H35" s="8"/>
      <c r="I35" s="8"/>
      <c r="J35" s="8"/>
      <c r="L35" s="8"/>
      <c r="M35" s="8"/>
      <c r="N35" s="8"/>
      <c r="O35" s="8"/>
      <c r="P35" s="8"/>
      <c r="Q35" s="8"/>
      <c r="R35" s="8"/>
      <c r="S35" s="8"/>
    </row>
  </sheetData>
  <mergeCells count="20">
    <mergeCell ref="C1:J1"/>
    <mergeCell ref="C3:F3"/>
    <mergeCell ref="G3:J3"/>
    <mergeCell ref="C13:F13"/>
    <mergeCell ref="G13:J13"/>
    <mergeCell ref="L13:O13"/>
    <mergeCell ref="P13:S13"/>
    <mergeCell ref="U13:X13"/>
    <mergeCell ref="Y13:AB13"/>
    <mergeCell ref="AD13:AG13"/>
    <mergeCell ref="AH13:AK13"/>
    <mergeCell ref="C24:J24"/>
    <mergeCell ref="C25:F25"/>
    <mergeCell ref="G25:J25"/>
    <mergeCell ref="L25:O25"/>
    <mergeCell ref="P25:S25"/>
    <mergeCell ref="C31:F31"/>
    <mergeCell ref="G31:J31"/>
    <mergeCell ref="L31:O31"/>
    <mergeCell ref="P31:S3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Stephen</cp:lastModifiedBy>
  <dcterms:created xsi:type="dcterms:W3CDTF">2022-03-28T07:48:00Z</dcterms:created>
  <dcterms:modified xsi:type="dcterms:W3CDTF">2022-08-15T10:39:17Z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1ECC930FC2BC46FAB585925B22C6E409</vt:lpwstr>
  </property>
  <property fmtid="{D5CDD505-2E9C-101B-9397-08002B2CF9AE}" pid="3" name="KSOProductBuildVer">
    <vt:lpwstr>2052-11.1.0.12302</vt:lpwstr>
  </property>
</Properties>
</file>