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<sst xmlns="http://schemas.openxmlformats.org/spreadsheetml/2006/main" count="68" uniqueCount="14">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</sst>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2" fillId="14" borderId="2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130" zoomScaleNormal="130" workbookViewId="0">
      <selection activeCell="F11" sqref="F11"/>
    </sheetView>
  </sheetViews>
  <sheetFormatPr defaultColWidth="9" defaultRowHeight="14.4"/>
  <cols>
    <col min="5" max="5" width="12.8888888888889"/>
    <col min="6" max="6" width="14.1111111111111"/>
    <col min="7" max="7" width="12.8888888888889"/>
    <col min="9" max="9" width="12.8888888888889"/>
    <col min="12" max="13" width="12.8888888888889"/>
    <col min="18" max="18" width="12.8888888888889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0.00723347717012495</v>
      </c>
      <c r="M4">
        <f>(F11+J11+F21+J21)/4</f>
        <v>0.468551162836593</v>
      </c>
    </row>
    <row r="5" spans="3:10">
      <c r="C5" s="8">
        <v>36</v>
      </c>
      <c r="D5" s="9">
        <v>1</v>
      </c>
      <c r="E5" s="8">
        <f>(D6-D5)/(C6-C5)</f>
        <v>0.00906344410876133</v>
      </c>
      <c r="F5" s="8">
        <f>D5-C5*E5</f>
        <v>0.673716012084592</v>
      </c>
      <c r="G5" s="8">
        <v>55</v>
      </c>
      <c r="H5" s="9">
        <v>1</v>
      </c>
      <c r="I5" s="8">
        <f t="shared" ref="I5:I9" si="0">(H6-H5)/(G6-G5)</f>
        <v>0.00909090909090909</v>
      </c>
      <c r="J5" s="8">
        <f t="shared" ref="J5:J9" si="1">H5-G5*I5</f>
        <v>0.5</v>
      </c>
    </row>
    <row r="6" spans="3:10">
      <c r="C6" s="8">
        <v>367</v>
      </c>
      <c r="D6" s="9">
        <v>4</v>
      </c>
      <c r="E6" s="8">
        <f>(D7-D6)/(C7-C6)</f>
        <v>0.00911161731207289</v>
      </c>
      <c r="F6" s="8">
        <f>D6-C6*E6</f>
        <v>0.656036446469249</v>
      </c>
      <c r="G6" s="8">
        <v>385</v>
      </c>
      <c r="H6" s="9">
        <v>4</v>
      </c>
      <c r="I6" s="8">
        <f t="shared" si="0"/>
        <v>0.00900900900900901</v>
      </c>
      <c r="J6" s="8">
        <f t="shared" si="1"/>
        <v>0.531531531531531</v>
      </c>
    </row>
    <row r="7" spans="3:10">
      <c r="C7" s="8">
        <v>806</v>
      </c>
      <c r="D7" s="9">
        <v>8</v>
      </c>
      <c r="E7" s="8">
        <f>(D8-D7)/(C8-C7)</f>
        <v>0.00911161731207289</v>
      </c>
      <c r="F7" s="8">
        <f>D7-C7*E7</f>
        <v>0.656036446469249</v>
      </c>
      <c r="G7" s="8">
        <v>829</v>
      </c>
      <c r="H7" s="9">
        <v>8</v>
      </c>
      <c r="I7" s="8">
        <f t="shared" si="0"/>
        <v>0.00911161731207289</v>
      </c>
      <c r="J7" s="8">
        <f t="shared" si="1"/>
        <v>0.446469248291572</v>
      </c>
    </row>
    <row r="8" spans="3:10">
      <c r="C8" s="8">
        <v>1245</v>
      </c>
      <c r="D8" s="9">
        <v>12</v>
      </c>
      <c r="E8" s="8">
        <f>(D9-D8)/(C9-C8)</f>
        <v>0.00909090909090909</v>
      </c>
      <c r="F8" s="8">
        <f>D8-C8*E8</f>
        <v>0.681818181818182</v>
      </c>
      <c r="G8" s="8">
        <v>1268</v>
      </c>
      <c r="H8" s="9">
        <v>12</v>
      </c>
      <c r="I8" s="8">
        <f t="shared" si="0"/>
        <v>0.00898876404494382</v>
      </c>
      <c r="J8" s="8">
        <f t="shared" si="1"/>
        <v>0.602247191011235</v>
      </c>
    </row>
    <row r="9" spans="3:10">
      <c r="C9" s="8">
        <v>1685</v>
      </c>
      <c r="D9" s="9">
        <v>16</v>
      </c>
      <c r="E9" s="8">
        <f>(D10-D9)/(C10-C9)</f>
        <v>0.00917431192660551</v>
      </c>
      <c r="F9" s="8">
        <f>D9-C9*E9</f>
        <v>0.541284403669724</v>
      </c>
      <c r="G9" s="8">
        <v>1713</v>
      </c>
      <c r="H9" s="9">
        <v>16</v>
      </c>
      <c r="I9" s="8">
        <f t="shared" si="0"/>
        <v>0.00909090909090909</v>
      </c>
      <c r="J9" s="8">
        <f t="shared" si="1"/>
        <v>0.427272727272728</v>
      </c>
    </row>
    <row r="10" spans="3:10">
      <c r="C10" s="8">
        <v>2121</v>
      </c>
      <c r="D10" s="9">
        <v>20</v>
      </c>
      <c r="E10" s="8"/>
      <c r="F10" s="8"/>
      <c r="G10" s="8">
        <v>2153</v>
      </c>
      <c r="H10" s="9">
        <v>20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0.00911037995008434</v>
      </c>
      <c r="F11" s="8">
        <f t="shared" si="2"/>
        <v>0.641778298102199</v>
      </c>
      <c r="G11" s="8"/>
      <c r="H11" s="8"/>
      <c r="I11" s="8">
        <f t="shared" si="2"/>
        <v>0.00905824170956878</v>
      </c>
      <c r="J11" s="8">
        <f t="shared" si="2"/>
        <v>0.501504139621413</v>
      </c>
    </row>
    <row r="13" spans="3:10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</row>
    <row r="14" spans="3:10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</row>
    <row r="15" spans="3:10">
      <c r="C15" s="8">
        <v>122</v>
      </c>
      <c r="D15" s="8">
        <v>1.03</v>
      </c>
      <c r="E15" s="8">
        <f t="shared" ref="E15:E19" si="3">(D16-D15)/(C16-C15)</f>
        <v>0.00540106951871658</v>
      </c>
      <c r="F15" s="8">
        <f t="shared" ref="F15:F19" si="4">D15-C15*E15</f>
        <v>0.371069518716578</v>
      </c>
      <c r="G15" s="8">
        <v>152</v>
      </c>
      <c r="H15" s="8">
        <v>1.18</v>
      </c>
      <c r="I15" s="8">
        <f t="shared" ref="I15:I19" si="5">(H16-H15)/(G16-G15)</f>
        <v>0.00540740740740741</v>
      </c>
      <c r="J15" s="8">
        <f t="shared" ref="J15:J19" si="6">H15-G15*I15</f>
        <v>0.358074074074074</v>
      </c>
    </row>
    <row r="16" spans="3:10">
      <c r="C16" s="8">
        <v>683</v>
      </c>
      <c r="D16" s="8">
        <v>4.06</v>
      </c>
      <c r="E16" s="8">
        <f t="shared" si="3"/>
        <v>0.00537517053206003</v>
      </c>
      <c r="F16" s="8">
        <f t="shared" si="4"/>
        <v>0.388758526603001</v>
      </c>
      <c r="G16" s="8">
        <v>692</v>
      </c>
      <c r="H16" s="8">
        <v>4.1</v>
      </c>
      <c r="I16" s="8">
        <f t="shared" si="5"/>
        <v>0.00537012113055182</v>
      </c>
      <c r="J16" s="8">
        <f t="shared" si="6"/>
        <v>0.383876177658142</v>
      </c>
    </row>
    <row r="17" spans="3:10">
      <c r="C17" s="8">
        <v>1416</v>
      </c>
      <c r="D17" s="8">
        <v>8</v>
      </c>
      <c r="E17" s="8">
        <f t="shared" si="3"/>
        <v>0.00536649214659686</v>
      </c>
      <c r="F17" s="8">
        <f t="shared" si="4"/>
        <v>0.401047120418848</v>
      </c>
      <c r="G17" s="8">
        <v>1435</v>
      </c>
      <c r="H17" s="8">
        <v>8.09</v>
      </c>
      <c r="I17" s="8">
        <f t="shared" si="5"/>
        <v>0.00536551724137931</v>
      </c>
      <c r="J17" s="8">
        <f t="shared" si="6"/>
        <v>0.390482758620688</v>
      </c>
    </row>
    <row r="18" spans="3:10">
      <c r="C18" s="8">
        <v>2180</v>
      </c>
      <c r="D18" s="8">
        <v>12.1</v>
      </c>
      <c r="E18" s="8">
        <f t="shared" si="3"/>
        <v>0.00535269709543569</v>
      </c>
      <c r="F18" s="8">
        <f t="shared" si="4"/>
        <v>0.431120331950204</v>
      </c>
      <c r="G18" s="8">
        <v>2160</v>
      </c>
      <c r="H18" s="8">
        <v>11.98</v>
      </c>
      <c r="I18" s="8">
        <f t="shared" si="5"/>
        <v>0.00537940379403794</v>
      </c>
      <c r="J18" s="8">
        <f t="shared" si="6"/>
        <v>0.360487804878051</v>
      </c>
    </row>
    <row r="19" spans="3:10">
      <c r="C19" s="8">
        <v>2903</v>
      </c>
      <c r="D19" s="9">
        <v>15.97</v>
      </c>
      <c r="E19" s="8">
        <f t="shared" si="3"/>
        <v>0.00542185338865837</v>
      </c>
      <c r="F19" s="8">
        <f t="shared" si="4"/>
        <v>0.23035961272476</v>
      </c>
      <c r="G19" s="8">
        <v>2898</v>
      </c>
      <c r="H19" s="9">
        <v>15.95</v>
      </c>
      <c r="I19" s="8">
        <f t="shared" si="5"/>
        <v>0.00538670284938942</v>
      </c>
      <c r="J19" s="8">
        <f t="shared" si="6"/>
        <v>0.33933514246946</v>
      </c>
    </row>
    <row r="20" spans="3:10">
      <c r="C20" s="8">
        <v>3626</v>
      </c>
      <c r="D20" s="8">
        <v>19.89</v>
      </c>
      <c r="E20" s="8"/>
      <c r="F20" s="8"/>
      <c r="G20" s="8">
        <v>3635</v>
      </c>
      <c r="H20" s="8">
        <v>19.92</v>
      </c>
      <c r="I20" s="8"/>
      <c r="J20" s="8"/>
    </row>
    <row r="21" spans="2:10">
      <c r="B21" t="s">
        <v>9</v>
      </c>
      <c r="C21" s="8"/>
      <c r="D21" s="8"/>
      <c r="E21" s="8">
        <f t="shared" ref="E21:J21" si="7">AVERAGE(E15:E20)</f>
        <v>0.0053834565362935</v>
      </c>
      <c r="F21" s="8">
        <f t="shared" si="7"/>
        <v>0.364471022082678</v>
      </c>
      <c r="G21" s="8"/>
      <c r="H21" s="8"/>
      <c r="I21" s="8">
        <f t="shared" si="7"/>
        <v>0.00538183048455318</v>
      </c>
      <c r="J21" s="8">
        <f t="shared" si="7"/>
        <v>0.366451191540083</v>
      </c>
    </row>
    <row r="24" spans="3:10">
      <c r="C24" s="1" t="s">
        <v>12</v>
      </c>
      <c r="D24" s="1"/>
      <c r="E24" s="1"/>
      <c r="F24" s="1"/>
      <c r="G24" s="1"/>
      <c r="H24" s="1"/>
      <c r="I24" s="1"/>
      <c r="J24" s="1"/>
    </row>
    <row r="25" spans="3:19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  <c r="L25" s="12" t="s">
        <v>1</v>
      </c>
      <c r="M25" s="12"/>
      <c r="N25" s="12"/>
      <c r="O25" s="12"/>
      <c r="P25" s="13" t="s">
        <v>2</v>
      </c>
      <c r="Q25" s="13"/>
      <c r="R25" s="13"/>
      <c r="S25" s="13"/>
    </row>
    <row r="26" spans="3:19">
      <c r="C26" s="4" t="s">
        <v>13</v>
      </c>
      <c r="D26" s="5" t="s">
        <v>6</v>
      </c>
      <c r="E26" s="6" t="s">
        <v>7</v>
      </c>
      <c r="F26" s="7" t="s">
        <v>8</v>
      </c>
      <c r="G26" s="4" t="s">
        <v>13</v>
      </c>
      <c r="H26" s="5" t="s">
        <v>6</v>
      </c>
      <c r="I26" s="6" t="s">
        <v>7</v>
      </c>
      <c r="J26" s="7" t="s">
        <v>8</v>
      </c>
      <c r="L26" s="4" t="s">
        <v>13</v>
      </c>
      <c r="M26" s="5" t="s">
        <v>6</v>
      </c>
      <c r="N26" s="6" t="s">
        <v>7</v>
      </c>
      <c r="O26" s="7" t="s">
        <v>8</v>
      </c>
      <c r="P26" s="4" t="s">
        <v>13</v>
      </c>
      <c r="Q26" s="5" t="s">
        <v>6</v>
      </c>
      <c r="R26" s="6" t="s">
        <v>7</v>
      </c>
      <c r="S26" s="7" t="s">
        <v>8</v>
      </c>
    </row>
    <row r="27" spans="3:19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  <c r="L27" s="8">
        <v>800</v>
      </c>
      <c r="M27" s="8">
        <v>3.93</v>
      </c>
      <c r="N27" s="8">
        <f>(L28-L27)/(M28-M27)</f>
        <v>202.395577395577</v>
      </c>
      <c r="O27" s="8">
        <f>L27-M27*N27</f>
        <v>4.58538083538087</v>
      </c>
      <c r="P27" s="8">
        <v>807</v>
      </c>
      <c r="Q27" s="8">
        <v>3.98</v>
      </c>
      <c r="R27" s="8">
        <f>(P28-P27)/(Q28-Q27)</f>
        <v>203.088326127239</v>
      </c>
      <c r="S27" s="8">
        <f>P27-Q27*R27</f>
        <v>-1.2915379864113</v>
      </c>
    </row>
    <row r="28" spans="3:19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  <c r="L28" s="8">
        <v>4095</v>
      </c>
      <c r="M28" s="8">
        <v>20.21</v>
      </c>
      <c r="N28" s="8"/>
      <c r="O28" s="8"/>
      <c r="P28" s="8">
        <v>4095</v>
      </c>
      <c r="Q28" s="8">
        <v>20.17</v>
      </c>
      <c r="R28" s="8"/>
      <c r="S28" s="8"/>
    </row>
    <row r="29" spans="2:19">
      <c r="B29" t="s">
        <v>9</v>
      </c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spans="3:15">
      <c r="C30" s="14"/>
      <c r="D30" s="14"/>
      <c r="E30" s="14"/>
      <c r="F30" s="14"/>
      <c r="L30" s="14"/>
      <c r="M30" s="14"/>
      <c r="N30" s="14"/>
      <c r="O30" s="14"/>
    </row>
    <row r="31" spans="3:19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  <c r="L31" s="15" t="s">
        <v>10</v>
      </c>
      <c r="M31" s="15"/>
      <c r="N31" s="15"/>
      <c r="O31" s="15"/>
      <c r="P31" s="16" t="s">
        <v>11</v>
      </c>
      <c r="Q31" s="16"/>
      <c r="R31" s="16"/>
      <c r="S31" s="16"/>
    </row>
    <row r="32" spans="3:19">
      <c r="C32" s="4" t="s">
        <v>13</v>
      </c>
      <c r="D32" s="5" t="s">
        <v>6</v>
      </c>
      <c r="E32" s="6" t="s">
        <v>7</v>
      </c>
      <c r="F32" s="7" t="s">
        <v>8</v>
      </c>
      <c r="G32" s="4" t="s">
        <v>13</v>
      </c>
      <c r="H32" s="5" t="s">
        <v>6</v>
      </c>
      <c r="I32" s="6" t="s">
        <v>7</v>
      </c>
      <c r="J32" s="7" t="s">
        <v>8</v>
      </c>
      <c r="L32" s="4" t="s">
        <v>13</v>
      </c>
      <c r="M32" s="5" t="s">
        <v>6</v>
      </c>
      <c r="N32" s="6" t="s">
        <v>7</v>
      </c>
      <c r="O32" s="7" t="s">
        <v>8</v>
      </c>
      <c r="P32" s="4" t="s">
        <v>13</v>
      </c>
      <c r="Q32" s="5" t="s">
        <v>6</v>
      </c>
      <c r="R32" s="6" t="s">
        <v>7</v>
      </c>
      <c r="S32" s="7" t="s">
        <v>8</v>
      </c>
    </row>
    <row r="33" spans="3:19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  <c r="L33" s="8">
        <v>798</v>
      </c>
      <c r="M33" s="8">
        <v>4.3</v>
      </c>
      <c r="N33" s="8">
        <f>(L34-L33)/(M34-M33)</f>
        <v>190.028818443804</v>
      </c>
      <c r="O33" s="8">
        <f>L33-M33*N33</f>
        <v>-19.1239193083574</v>
      </c>
      <c r="P33" s="8">
        <v>790</v>
      </c>
      <c r="Q33" s="8">
        <v>4.26</v>
      </c>
      <c r="R33" s="8">
        <f>(P34-P33)/(Q34-Q33)</f>
        <v>189.398280802292</v>
      </c>
      <c r="S33" s="8">
        <f>P33-Q33*R33</f>
        <v>-16.8366762177648</v>
      </c>
    </row>
    <row r="34" spans="3:19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  <c r="L34" s="8">
        <v>4095</v>
      </c>
      <c r="M34" s="8">
        <v>21.65</v>
      </c>
      <c r="N34" s="8"/>
      <c r="O34" s="8"/>
      <c r="P34" s="8">
        <v>4095</v>
      </c>
      <c r="Q34" s="8">
        <v>21.71</v>
      </c>
      <c r="R34" s="8"/>
      <c r="S34" s="8"/>
    </row>
    <row r="35" spans="2:19">
      <c r="B35" t="s">
        <v>9</v>
      </c>
      <c r="C35" s="8"/>
      <c r="D35" s="8"/>
      <c r="E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</sheetData>
  <mergeCells count="14">
    <mergeCell ref="C1:J1"/>
    <mergeCell ref="C3:F3"/>
    <mergeCell ref="G3:J3"/>
    <mergeCell ref="C13:F13"/>
    <mergeCell ref="G13:J13"/>
    <mergeCell ref="C24:J24"/>
    <mergeCell ref="C25:F25"/>
    <mergeCell ref="G25:J25"/>
    <mergeCell ref="L25:O25"/>
    <mergeCell ref="P25:S25"/>
    <mergeCell ref="C31:F31"/>
    <mergeCell ref="G31:J31"/>
    <mergeCell ref="L31:O31"/>
    <mergeCell ref="P31:S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2022-07-07T02:38:59Z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2052-11.1.0.11744</vt:lpwstr>
  </property>
</Properties>
</file>