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<sst xmlns="http://schemas.openxmlformats.org/spreadsheetml/2006/main" count="68" uniqueCount="14">
  <si>
    <t>模拟量输入</t>
  </si>
  <si>
    <t>Channel0</t>
  </si>
  <si>
    <t>Channel1</t>
  </si>
  <si>
    <t>AVG(P)</t>
  </si>
  <si>
    <t>AVG(Q)</t>
  </si>
  <si>
    <t>ADC值</t>
  </si>
  <si>
    <t>电流值</t>
  </si>
  <si>
    <t>P</t>
  </si>
  <si>
    <t>Q</t>
  </si>
  <si>
    <t>AVG</t>
  </si>
  <si>
    <t>Channel2</t>
  </si>
  <si>
    <t>Channel3</t>
  </si>
  <si>
    <t>模拟量输出</t>
  </si>
  <si>
    <t>DAC值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</si>
</sst>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30B8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9" fillId="32" borderId="7" applyNumberFormat="0" applyAlignment="0" applyProtection="0">
      <alignment vertical="center"/>
    </xf>
    <xf numFmtId="0" fontId="8" fillId="32" borderId="4" applyNumberFormat="0" applyAlignment="0" applyProtection="0">
      <alignment vertical="center"/>
    </xf>
    <xf numFmtId="0" fontId="15" fillId="38" borderId="8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0B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130" zoomScaleNormal="130" workbookViewId="0">
      <selection activeCell="K12" sqref="K12"/>
    </sheetView>
  </sheetViews>
  <sheetFormatPr defaultColWidth="9" defaultRowHeight="14.4"/>
  <cols>
    <col min="5" max="5" width="12.8888888888889"/>
    <col min="6" max="6" width="14.1111111111111"/>
    <col min="7" max="7" width="12.8888888888889"/>
    <col min="9" max="9" width="12.8888888888889"/>
    <col min="12" max="13" width="12.8888888888889"/>
    <col min="18" max="18" width="12.8888888888889"/>
  </cols>
  <sheetData>
    <row r="1" spans="3:10">
      <c r="C1" s="1" t="s">
        <v>0</v>
      </c>
      <c r="D1" s="1"/>
      <c r="E1" s="1"/>
      <c r="F1" s="1"/>
      <c r="G1" s="1"/>
      <c r="H1" s="1"/>
      <c r="I1" s="1"/>
      <c r="J1" s="1"/>
    </row>
    <row r="3" spans="3:13">
      <c r="C3" s="2" t="s">
        <v>1</v>
      </c>
      <c r="D3" s="2"/>
      <c r="E3" s="2"/>
      <c r="F3" s="2"/>
      <c r="G3" s="3" t="s">
        <v>2</v>
      </c>
      <c r="H3" s="3"/>
      <c r="I3" s="3"/>
      <c r="J3" s="3"/>
      <c r="L3" t="s">
        <v>3</v>
      </c>
      <c r="M3" t="s">
        <v>4</v>
      </c>
    </row>
    <row r="4" spans="3:13">
      <c r="C4" s="4" t="s">
        <v>5</v>
      </c>
      <c r="D4" s="5" t="s">
        <v>6</v>
      </c>
      <c r="E4" s="6" t="s">
        <v>7</v>
      </c>
      <c r="F4" s="7" t="s">
        <v>8</v>
      </c>
      <c r="G4" s="4" t="s">
        <v>5</v>
      </c>
      <c r="H4" s="5" t="s">
        <v>6</v>
      </c>
      <c r="I4" s="6" t="s">
        <v>7</v>
      </c>
      <c r="J4" s="7" t="s">
        <v>8</v>
      </c>
      <c r="L4">
        <f>(E11+I11+E21+I21)/4</f>
        <v>0.00632899200451033</v>
      </c>
      <c r="M4">
        <f>(F11+J11+F21+J21)/4</f>
        <v>0.260210190671139</v>
      </c>
    </row>
    <row r="5" spans="3:10">
      <c r="C5" s="8">
        <v>123</v>
      </c>
      <c r="D5" s="9">
        <v>1</v>
      </c>
      <c r="E5" s="8">
        <f>(D6-D5)/(C6-C5)</f>
        <v>0.009375</v>
      </c>
      <c r="F5" s="8">
        <f>D5-C5*E5</f>
        <v>-0.153125</v>
      </c>
      <c r="G5" s="8">
        <v>120</v>
      </c>
      <c r="H5" s="8">
        <v>1.04</v>
      </c>
      <c r="I5" s="8">
        <f t="shared" ref="I5:I9" si="0">(H6-H5)/(G6-G5)</f>
        <v>0.0053584229390681</v>
      </c>
      <c r="J5" s="8">
        <f t="shared" ref="J5:J9" si="1">H5-G5*I5</f>
        <v>0.396989247311828</v>
      </c>
    </row>
    <row r="6" spans="3:10">
      <c r="C6" s="8">
        <v>443</v>
      </c>
      <c r="D6" s="9">
        <v>4</v>
      </c>
      <c r="E6" s="8">
        <f>(D7-D6)/(C7-C6)</f>
        <v>0.00909502262443439</v>
      </c>
      <c r="F6" s="8">
        <f>D6-C6*E6</f>
        <v>-0.0290950226244338</v>
      </c>
      <c r="G6" s="8">
        <v>678</v>
      </c>
      <c r="H6" s="8">
        <v>4.03</v>
      </c>
      <c r="I6" s="8">
        <f t="shared" si="0"/>
        <v>0.00539083557951482</v>
      </c>
      <c r="J6" s="8">
        <f t="shared" si="1"/>
        <v>0.37501347708895</v>
      </c>
    </row>
    <row r="7" spans="3:10">
      <c r="C7" s="8">
        <v>885</v>
      </c>
      <c r="D7" s="8">
        <v>8.02</v>
      </c>
      <c r="E7" s="8">
        <f>(D8-D7)/(C8-C7)</f>
        <v>0.00912844036697248</v>
      </c>
      <c r="F7" s="8">
        <f>D7-C7*E7</f>
        <v>-0.0586697247706436</v>
      </c>
      <c r="G7" s="8">
        <v>1420</v>
      </c>
      <c r="H7" s="8">
        <v>8.03</v>
      </c>
      <c r="I7" s="8">
        <f t="shared" si="0"/>
        <v>0.0053475935828877</v>
      </c>
      <c r="J7" s="8">
        <f t="shared" si="1"/>
        <v>0.436417112299465</v>
      </c>
    </row>
    <row r="8" spans="3:10">
      <c r="C8" s="8">
        <v>1321</v>
      </c>
      <c r="D8" s="9">
        <v>12</v>
      </c>
      <c r="E8" s="8">
        <f>(D9-D8)/(C9-C8)</f>
        <v>0.00917431192660551</v>
      </c>
      <c r="F8" s="8">
        <f>D8-C8*E8</f>
        <v>-0.119266055045872</v>
      </c>
      <c r="G8" s="8">
        <v>2168</v>
      </c>
      <c r="H8" s="8">
        <v>12.03</v>
      </c>
      <c r="I8" s="8">
        <f t="shared" si="0"/>
        <v>0.00537313432835821</v>
      </c>
      <c r="J8" s="8">
        <f t="shared" si="1"/>
        <v>0.381044776119399</v>
      </c>
    </row>
    <row r="9" spans="3:10">
      <c r="C9" s="8">
        <v>1648</v>
      </c>
      <c r="D9" s="9">
        <v>15</v>
      </c>
      <c r="E9" s="8">
        <f>(D10-D9)/(C10-C9)</f>
        <v>0.0091358024691358</v>
      </c>
      <c r="F9" s="8">
        <f>D9-C9*E9</f>
        <v>-0.0558024691358003</v>
      </c>
      <c r="G9" s="8">
        <v>2905</v>
      </c>
      <c r="H9" s="9">
        <v>15.99</v>
      </c>
      <c r="I9" s="8">
        <f t="shared" si="0"/>
        <v>0.00537484116899619</v>
      </c>
      <c r="J9" s="8">
        <f t="shared" si="1"/>
        <v>0.376086404066079</v>
      </c>
    </row>
    <row r="10" spans="3:10">
      <c r="C10" s="8">
        <v>2215</v>
      </c>
      <c r="D10" s="8">
        <v>20.18</v>
      </c>
      <c r="E10" s="8"/>
      <c r="F10" s="8"/>
      <c r="G10" s="8">
        <v>3692</v>
      </c>
      <c r="H10" s="8">
        <v>20.22</v>
      </c>
      <c r="I10" s="8"/>
      <c r="J10" s="8"/>
    </row>
    <row r="11" spans="2:10">
      <c r="B11" t="s">
        <v>9</v>
      </c>
      <c r="C11" s="8"/>
      <c r="D11" s="8"/>
      <c r="E11" s="8">
        <f t="shared" ref="E11:J11" si="2">AVERAGE(E5:E10)</f>
        <v>0.00918171547742963</v>
      </c>
      <c r="F11" s="8">
        <f>AVERAGE(F5:F10)</f>
        <v>-0.0831916543153498</v>
      </c>
      <c r="G11" s="8"/>
      <c r="H11" s="8"/>
      <c r="I11" s="8">
        <f t="shared" si="2"/>
        <v>0.005368965519765</v>
      </c>
      <c r="J11" s="8">
        <f t="shared" si="2"/>
        <v>0.393110203377144</v>
      </c>
    </row>
    <row r="13" spans="3:10">
      <c r="C13" s="10" t="s">
        <v>10</v>
      </c>
      <c r="D13" s="10"/>
      <c r="E13" s="10"/>
      <c r="F13" s="10"/>
      <c r="G13" s="11" t="s">
        <v>11</v>
      </c>
      <c r="H13" s="11"/>
      <c r="I13" s="11"/>
      <c r="J13" s="11"/>
    </row>
    <row r="14" spans="3:10">
      <c r="C14" s="4" t="s">
        <v>5</v>
      </c>
      <c r="D14" s="5" t="s">
        <v>6</v>
      </c>
      <c r="E14" s="6" t="s">
        <v>7</v>
      </c>
      <c r="F14" s="7" t="s">
        <v>8</v>
      </c>
      <c r="G14" s="4" t="s">
        <v>5</v>
      </c>
      <c r="H14" s="5" t="s">
        <v>6</v>
      </c>
      <c r="I14" s="6" t="s">
        <v>7</v>
      </c>
      <c r="J14" s="7" t="s">
        <v>8</v>
      </c>
    </row>
    <row r="15" spans="3:10">
      <c r="C15" s="8">
        <v>122</v>
      </c>
      <c r="D15" s="8">
        <v>1.03</v>
      </c>
      <c r="E15" s="8">
        <f t="shared" ref="E15:E19" si="3">(D16-D15)/(C16-C15)</f>
        <v>0.00540106951871658</v>
      </c>
      <c r="F15" s="8">
        <f t="shared" ref="F15:F19" si="4">D15-C15*E15</f>
        <v>0.371069518716578</v>
      </c>
      <c r="G15" s="8">
        <v>152</v>
      </c>
      <c r="H15" s="8">
        <v>1.18</v>
      </c>
      <c r="I15" s="8">
        <f t="shared" ref="I15:I19" si="5">(H16-H15)/(G16-G15)</f>
        <v>0.00540740740740741</v>
      </c>
      <c r="J15" s="8">
        <f t="shared" ref="J15:J19" si="6">H15-G15*I15</f>
        <v>0.358074074074074</v>
      </c>
    </row>
    <row r="16" spans="3:10">
      <c r="C16" s="8">
        <v>683</v>
      </c>
      <c r="D16" s="8">
        <v>4.06</v>
      </c>
      <c r="E16" s="8">
        <f t="shared" si="3"/>
        <v>0.00537517053206003</v>
      </c>
      <c r="F16" s="8">
        <f t="shared" si="4"/>
        <v>0.388758526603001</v>
      </c>
      <c r="G16" s="8">
        <v>692</v>
      </c>
      <c r="H16" s="8">
        <v>4.1</v>
      </c>
      <c r="I16" s="8">
        <f t="shared" si="5"/>
        <v>0.00537012113055182</v>
      </c>
      <c r="J16" s="8">
        <f t="shared" si="6"/>
        <v>0.383876177658142</v>
      </c>
    </row>
    <row r="17" spans="3:10">
      <c r="C17" s="8">
        <v>1416</v>
      </c>
      <c r="D17" s="8">
        <v>8</v>
      </c>
      <c r="E17" s="8">
        <f t="shared" si="3"/>
        <v>0.00536649214659686</v>
      </c>
      <c r="F17" s="8">
        <f t="shared" si="4"/>
        <v>0.401047120418848</v>
      </c>
      <c r="G17" s="8">
        <v>1435</v>
      </c>
      <c r="H17" s="8">
        <v>8.09</v>
      </c>
      <c r="I17" s="8">
        <f t="shared" si="5"/>
        <v>0.00536551724137931</v>
      </c>
      <c r="J17" s="8">
        <f t="shared" si="6"/>
        <v>0.390482758620688</v>
      </c>
    </row>
    <row r="18" spans="3:10">
      <c r="C18" s="8">
        <v>2180</v>
      </c>
      <c r="D18" s="8">
        <v>12.1</v>
      </c>
      <c r="E18" s="8">
        <f t="shared" si="3"/>
        <v>0.00535269709543569</v>
      </c>
      <c r="F18" s="8">
        <f t="shared" si="4"/>
        <v>0.431120331950204</v>
      </c>
      <c r="G18" s="8">
        <v>2160</v>
      </c>
      <c r="H18" s="8">
        <v>11.98</v>
      </c>
      <c r="I18" s="8">
        <f t="shared" si="5"/>
        <v>0.00537940379403794</v>
      </c>
      <c r="J18" s="8">
        <f t="shared" si="6"/>
        <v>0.360487804878051</v>
      </c>
    </row>
    <row r="19" spans="3:10">
      <c r="C19" s="8">
        <v>2903</v>
      </c>
      <c r="D19" s="9">
        <v>15.97</v>
      </c>
      <c r="E19" s="8">
        <f t="shared" si="3"/>
        <v>0.00542185338865837</v>
      </c>
      <c r="F19" s="8">
        <f t="shared" si="4"/>
        <v>0.23035961272476</v>
      </c>
      <c r="G19" s="8">
        <v>2898</v>
      </c>
      <c r="H19" s="9">
        <v>15.95</v>
      </c>
      <c r="I19" s="8">
        <f t="shared" si="5"/>
        <v>0.00538670284938942</v>
      </c>
      <c r="J19" s="8">
        <f t="shared" si="6"/>
        <v>0.33933514246946</v>
      </c>
    </row>
    <row r="20" spans="3:10">
      <c r="C20" s="8">
        <v>3626</v>
      </c>
      <c r="D20" s="8">
        <v>19.89</v>
      </c>
      <c r="E20" s="8"/>
      <c r="F20" s="8"/>
      <c r="G20" s="8">
        <v>3635</v>
      </c>
      <c r="H20" s="8">
        <v>19.92</v>
      </c>
      <c r="I20" s="8"/>
      <c r="J20" s="8"/>
    </row>
    <row r="21" spans="2:10">
      <c r="B21" t="s">
        <v>9</v>
      </c>
      <c r="C21" s="8"/>
      <c r="D21" s="8"/>
      <c r="E21" s="8">
        <f t="shared" ref="E21:J21" si="7">AVERAGE(E15:E20)</f>
        <v>0.0053834565362935</v>
      </c>
      <c r="F21" s="8">
        <f t="shared" si="7"/>
        <v>0.364471022082678</v>
      </c>
      <c r="G21" s="8"/>
      <c r="H21" s="8"/>
      <c r="I21" s="8">
        <f t="shared" si="7"/>
        <v>0.00538183048455318</v>
      </c>
      <c r="J21" s="8">
        <f t="shared" si="7"/>
        <v>0.366451191540083</v>
      </c>
    </row>
    <row r="24" spans="3:10">
      <c r="C24" s="1" t="s">
        <v>12</v>
      </c>
      <c r="D24" s="1"/>
      <c r="E24" s="1"/>
      <c r="F24" s="1"/>
      <c r="G24" s="1"/>
      <c r="H24" s="1"/>
      <c r="I24" s="1"/>
      <c r="J24" s="1"/>
    </row>
    <row r="25" spans="3:19">
      <c r="C25" s="12" t="s">
        <v>1</v>
      </c>
      <c r="D25" s="12"/>
      <c r="E25" s="12"/>
      <c r="F25" s="12"/>
      <c r="G25" s="13" t="s">
        <v>2</v>
      </c>
      <c r="H25" s="13"/>
      <c r="I25" s="13"/>
      <c r="J25" s="13"/>
      <c r="L25" s="12" t="s">
        <v>1</v>
      </c>
      <c r="M25" s="12"/>
      <c r="N25" s="12"/>
      <c r="O25" s="12"/>
      <c r="P25" s="13" t="s">
        <v>2</v>
      </c>
      <c r="Q25" s="13"/>
      <c r="R25" s="13"/>
      <c r="S25" s="13"/>
    </row>
    <row r="26" spans="3:19">
      <c r="C26" s="4" t="s">
        <v>13</v>
      </c>
      <c r="D26" s="5" t="s">
        <v>6</v>
      </c>
      <c r="E26" s="6" t="s">
        <v>7</v>
      </c>
      <c r="F26" s="7" t="s">
        <v>8</v>
      </c>
      <c r="G26" s="4" t="s">
        <v>13</v>
      </c>
      <c r="H26" s="5" t="s">
        <v>6</v>
      </c>
      <c r="I26" s="6" t="s">
        <v>7</v>
      </c>
      <c r="J26" s="7" t="s">
        <v>8</v>
      </c>
      <c r="L26" s="4" t="s">
        <v>13</v>
      </c>
      <c r="M26" s="5" t="s">
        <v>6</v>
      </c>
      <c r="N26" s="6" t="s">
        <v>7</v>
      </c>
      <c r="O26" s="7" t="s">
        <v>8</v>
      </c>
      <c r="P26" s="4" t="s">
        <v>13</v>
      </c>
      <c r="Q26" s="5" t="s">
        <v>6</v>
      </c>
      <c r="R26" s="6" t="s">
        <v>7</v>
      </c>
      <c r="S26" s="7" t="s">
        <v>8</v>
      </c>
    </row>
    <row r="27" spans="3:19">
      <c r="C27" s="8">
        <v>819</v>
      </c>
      <c r="D27" s="8">
        <v>4.09</v>
      </c>
      <c r="E27" s="8">
        <f>(C28-C27)/(D28-D27)</f>
        <v>200.612369871402</v>
      </c>
      <c r="F27" s="8">
        <f>C27-D27*E27</f>
        <v>-1.50459277403536</v>
      </c>
      <c r="G27" s="8">
        <v>819</v>
      </c>
      <c r="H27" s="8">
        <v>4.06</v>
      </c>
      <c r="I27" s="8">
        <f>(G28-G27)/(H28-H27)</f>
        <v>199.148936170213</v>
      </c>
      <c r="J27" s="8">
        <f>G27-H27*I27</f>
        <v>10.4553191489364</v>
      </c>
      <c r="L27" s="8">
        <v>800</v>
      </c>
      <c r="M27" s="8">
        <v>3.93</v>
      </c>
      <c r="N27" s="8">
        <f>(L28-L27)/(M28-M27)</f>
        <v>202.395577395577</v>
      </c>
      <c r="O27" s="8">
        <f>L27-M27*N27</f>
        <v>4.58538083538087</v>
      </c>
      <c r="P27" s="8">
        <v>807</v>
      </c>
      <c r="Q27" s="8">
        <v>3.98</v>
      </c>
      <c r="R27" s="8">
        <f>(P28-P27)/(Q28-Q27)</f>
        <v>203.088326127239</v>
      </c>
      <c r="S27" s="8">
        <f>P27-Q27*R27</f>
        <v>-1.2915379864113</v>
      </c>
    </row>
    <row r="28" spans="3:19">
      <c r="C28" s="8">
        <v>4095</v>
      </c>
      <c r="D28" s="8">
        <v>20.42</v>
      </c>
      <c r="E28" s="8"/>
      <c r="F28" s="8"/>
      <c r="G28" s="8">
        <v>4095</v>
      </c>
      <c r="H28" s="8">
        <v>20.51</v>
      </c>
      <c r="I28" s="8"/>
      <c r="J28" s="8"/>
      <c r="L28" s="8">
        <v>4095</v>
      </c>
      <c r="M28" s="8">
        <v>20.21</v>
      </c>
      <c r="N28" s="8"/>
      <c r="O28" s="8"/>
      <c r="P28" s="8">
        <v>4095</v>
      </c>
      <c r="Q28" s="8">
        <v>20.17</v>
      </c>
      <c r="R28" s="8"/>
      <c r="S28" s="8"/>
    </row>
    <row r="29" spans="2:19">
      <c r="B29" t="s">
        <v>9</v>
      </c>
      <c r="C29" s="8"/>
      <c r="D29" s="8"/>
      <c r="E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R29" s="8"/>
      <c r="S29" s="8"/>
    </row>
    <row r="30" spans="3:15">
      <c r="C30" s="14"/>
      <c r="D30" s="14"/>
      <c r="E30" s="14"/>
      <c r="F30" s="14"/>
      <c r="L30" s="14"/>
      <c r="M30" s="14"/>
      <c r="N30" s="14"/>
      <c r="O30" s="14"/>
    </row>
    <row r="31" spans="3:19">
      <c r="C31" s="15" t="s">
        <v>10</v>
      </c>
      <c r="D31" s="15"/>
      <c r="E31" s="15"/>
      <c r="F31" s="15"/>
      <c r="G31" s="16" t="s">
        <v>11</v>
      </c>
      <c r="H31" s="16"/>
      <c r="I31" s="16"/>
      <c r="J31" s="16"/>
      <c r="L31" s="15" t="s">
        <v>10</v>
      </c>
      <c r="M31" s="15"/>
      <c r="N31" s="15"/>
      <c r="O31" s="15"/>
      <c r="P31" s="16" t="s">
        <v>11</v>
      </c>
      <c r="Q31" s="16"/>
      <c r="R31" s="16"/>
      <c r="S31" s="16"/>
    </row>
    <row r="32" spans="3:19">
      <c r="C32" s="4" t="s">
        <v>13</v>
      </c>
      <c r="D32" s="5" t="s">
        <v>6</v>
      </c>
      <c r="E32" s="6" t="s">
        <v>7</v>
      </c>
      <c r="F32" s="7" t="s">
        <v>8</v>
      </c>
      <c r="G32" s="4" t="s">
        <v>13</v>
      </c>
      <c r="H32" s="5" t="s">
        <v>6</v>
      </c>
      <c r="I32" s="6" t="s">
        <v>7</v>
      </c>
      <c r="J32" s="7" t="s">
        <v>8</v>
      </c>
      <c r="L32" s="4" t="s">
        <v>13</v>
      </c>
      <c r="M32" s="5" t="s">
        <v>6</v>
      </c>
      <c r="N32" s="6" t="s">
        <v>7</v>
      </c>
      <c r="O32" s="7" t="s">
        <v>8</v>
      </c>
      <c r="P32" s="4" t="s">
        <v>13</v>
      </c>
      <c r="Q32" s="5" t="s">
        <v>6</v>
      </c>
      <c r="R32" s="6" t="s">
        <v>7</v>
      </c>
      <c r="S32" s="7" t="s">
        <v>8</v>
      </c>
    </row>
    <row r="33" spans="3:19">
      <c r="C33" s="8">
        <v>819</v>
      </c>
      <c r="D33" s="8">
        <v>4.1</v>
      </c>
      <c r="E33" s="8">
        <f>(C34-C33)/(D34-D33)</f>
        <v>204.494382022472</v>
      </c>
      <c r="F33" s="8">
        <f>C33-D33*E33</f>
        <v>-19.4269662921347</v>
      </c>
      <c r="G33" s="8">
        <v>819</v>
      </c>
      <c r="H33" s="8">
        <v>4.14</v>
      </c>
      <c r="I33" s="8">
        <f>(G34-G33)/(H34-H33)</f>
        <v>202.722772277228</v>
      </c>
      <c r="J33" s="8">
        <f>G33-H33*I33</f>
        <v>-20.2722772277227</v>
      </c>
      <c r="L33" s="8">
        <v>798</v>
      </c>
      <c r="M33" s="8">
        <v>4.3</v>
      </c>
      <c r="N33" s="8">
        <f>(L34-L33)/(M34-M33)</f>
        <v>190.028818443804</v>
      </c>
      <c r="O33" s="8">
        <f>L33-M33*N33</f>
        <v>-19.1239193083574</v>
      </c>
      <c r="P33" s="8">
        <v>790</v>
      </c>
      <c r="Q33" s="8">
        <v>4.26</v>
      </c>
      <c r="R33" s="8">
        <f>(P34-P33)/(Q34-Q33)</f>
        <v>189.398280802292</v>
      </c>
      <c r="S33" s="8">
        <f>P33-Q33*R33</f>
        <v>-16.8366762177648</v>
      </c>
    </row>
    <row r="34" spans="3:19">
      <c r="C34" s="8">
        <v>4095</v>
      </c>
      <c r="D34" s="8">
        <v>20.12</v>
      </c>
      <c r="E34" s="8"/>
      <c r="F34" s="8"/>
      <c r="G34" s="8">
        <v>4095</v>
      </c>
      <c r="H34" s="8">
        <v>20.3</v>
      </c>
      <c r="I34" s="8"/>
      <c r="J34" s="8"/>
      <c r="L34" s="8">
        <v>4095</v>
      </c>
      <c r="M34" s="8">
        <v>21.65</v>
      </c>
      <c r="N34" s="8"/>
      <c r="O34" s="8"/>
      <c r="P34" s="8">
        <v>4095</v>
      </c>
      <c r="Q34" s="8">
        <v>21.71</v>
      </c>
      <c r="R34" s="8"/>
      <c r="S34" s="8"/>
    </row>
    <row r="35" spans="2:19">
      <c r="B35" t="s">
        <v>9</v>
      </c>
      <c r="C35" s="8"/>
      <c r="D35" s="8"/>
      <c r="E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R35" s="8"/>
      <c r="S35" s="8"/>
    </row>
  </sheetData>
  <mergeCells count="14">
    <mergeCell ref="C1:J1"/>
    <mergeCell ref="C3:F3"/>
    <mergeCell ref="G3:J3"/>
    <mergeCell ref="C13:F13"/>
    <mergeCell ref="G13:J13"/>
    <mergeCell ref="C24:J24"/>
    <mergeCell ref="C25:F25"/>
    <mergeCell ref="G25:J25"/>
    <mergeCell ref="L25:O25"/>
    <mergeCell ref="P25:S25"/>
    <mergeCell ref="C31:F31"/>
    <mergeCell ref="G31:J31"/>
    <mergeCell ref="L31:O31"/>
    <mergeCell ref="P31:S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2022-03-28T07:48:00Z</dcterms:created>
  <dcterms:modified xsi:type="dcterms:W3CDTF">2022-06-17T07:20:22Z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1ECC930FC2BC46FAB585925B22C6E409</vt:lpwstr>
  </property>
  <property fmtid="{D5CDD505-2E9C-101B-9397-08002B2CF9AE}" pid="3" name="KSOProductBuildVer">
    <vt:lpwstr>2052-11.1.0.11744</vt:lpwstr>
  </property>
</Properties>
</file>