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<sst xmlns="http://schemas.openxmlformats.org/spreadsheetml/2006/main" count="159" uniqueCount="76">
  <si>
    <t>ADC(电压)校准表</t>
  </si>
  <si>
    <t xml:space="preserve">LHC:/$ voltage_ch </t>
  </si>
  <si>
    <t xml:space="preserve"> currrent_ch </t>
  </si>
  <si>
    <t xml:space="preserve">temp_voltage </t>
  </si>
  <si>
    <t xml:space="preserve"> 2.0.</t>
  </si>
  <si>
    <t xml:space="preserve">voltage_ch </t>
  </si>
  <si>
    <t xml:space="preserve"> 7.0.</t>
  </si>
  <si>
    <t>AD采样值</t>
  </si>
  <si>
    <t>实际电压值</t>
  </si>
  <si>
    <t>Px</t>
  </si>
  <si>
    <t>Qx</t>
  </si>
  <si>
    <t xml:space="preserve"> 12.0.</t>
  </si>
  <si>
    <t xml:space="preserve"> 17.0.</t>
  </si>
  <si>
    <t xml:space="preserve"> 22.0.</t>
  </si>
  <si>
    <t xml:space="preserve"> 27.0.</t>
  </si>
  <si>
    <t xml:space="preserve"> 32.0.</t>
  </si>
  <si>
    <t xml:space="preserve"> 37.0.</t>
  </si>
  <si>
    <t xml:space="preserve"> 42.0.</t>
  </si>
  <si>
    <t xml:space="preserve"> 47.0.</t>
  </si>
  <si>
    <t xml:space="preserve"> 52.0.</t>
  </si>
  <si>
    <t xml:space="preserve"> 57.0.</t>
  </si>
  <si>
    <t>ADC(电流)校准表</t>
  </si>
  <si>
    <t>实际电流值</t>
  </si>
  <si>
    <t>voltage_ch = 68, currrent_ch = 0,temp_voltage = 2.0.</t>
  </si>
  <si>
    <t>voltage_ch = 409, currrent_ch = 0,temp_voltage = 7.0.</t>
  </si>
  <si>
    <t>voltage_ch = 749, currrent_ch = 0,temp_voltage = 12.0.</t>
  </si>
  <si>
    <t>oltage_ch = 1142, currrent_ch = 0,temp_voltage = 17.0.</t>
  </si>
  <si>
    <t>voltage_ch = 1090, currrent_ch = 0,temp_voltage = 17.0.</t>
  </si>
  <si>
    <t>voltage_ch = 1495, currrent_ch = 36,temp_voltage = 22.0.</t>
  </si>
  <si>
    <t>voltage_ch = 1428, currrent_ch = 0,temp_voltage = 22.0.</t>
  </si>
  <si>
    <t>voltage_ch = 1853, currrent_ch = 469,temp_voltage = 27.0.</t>
  </si>
  <si>
    <t>voltage_ch = 1766, currrent_ch = 478,temp_voltage = 27.0.</t>
  </si>
  <si>
    <t>voltage_ch = 2199, currrent_ch = 553,temp_voltage = 32.0.</t>
  </si>
  <si>
    <t>voltage_ch = 2112, currrent_ch = 571,temp_voltage = 32.0.</t>
  </si>
  <si>
    <t>voltage_ch = 2555, currrent_ch = 661,temp_voltage = 37.0.</t>
  </si>
  <si>
    <t>voltage_ch = 2451, currrent_ch = 666,temp_voltage = 37.0.</t>
  </si>
  <si>
    <t>voltage_ch = 2920, currrent_ch = 771,temp_voltage = 42.0.</t>
  </si>
  <si>
    <t>voltage_ch = 2798, currrent_ch = 775,temp_voltage = 42.0.</t>
  </si>
  <si>
    <t>voltage_ch = 3274, currrent_ch = 869,temp_voltage = 47.0.</t>
  </si>
  <si>
    <t>voltage_ch = 3132, currrent_ch = 879,temp_voltage = 47.0.</t>
  </si>
  <si>
    <t>voltage_ch = 3635, currrent_ch = 951,temp_voltage = 52.0.</t>
  </si>
  <si>
    <t>voltage_ch = 3475, currrent_ch = 967,temp_voltage = 52.0.</t>
  </si>
  <si>
    <t>voltage_ch = 3810, currrent_ch = 991,temp_voltage = 57.0.</t>
  </si>
  <si>
    <t>voltage_ch = 3905, currrent_ch = 1084,temp_voltage = 57.0.</t>
  </si>
  <si>
    <t>DAC_Param_Interval[0][0] = 66.000000    DAC_Param_Interval[0][1] = -19.000000</t>
  </si>
  <si>
    <t>DAC_Param_Interval[1][0] = 61.799999    DAC_Param_Interval[1][1] = 5.000000</t>
  </si>
  <si>
    <t>DAC_Param_Interval[2][0] = 61.200001    DAC_Param_Interval[2][1] = 14.000000</t>
  </si>
  <si>
    <t>DAC_Param_Interval[3][0] = 61.799999    DAC_Param_Interval[3][1] = 7.000000</t>
  </si>
  <si>
    <t>DAC_Param_Interval[4][0] = 61.400002    DAC_Param_Interval[4][1] = 16.000000</t>
  </si>
  <si>
    <t>DAC_Param_Interval[5][0] = 63.200001    DAC_Param_Interval[5][1] = -27.000000</t>
  </si>
  <si>
    <t>DAC_Param_Interval[6][0] = 61.599998    DAC_Param_Interval[6][1] = 22.000000</t>
  </si>
  <si>
    <t>DAC_Param_Interval[7][0] = 62.200001    DAC_Param_Interval[7][1] = 4.000000</t>
  </si>
  <si>
    <t>DAC_Param_Interval[8][0] = 61.799999    DAC_Param_Interval[8][1] = 22.000000</t>
  </si>
  <si>
    <t>DAC_Param_Interval[9][0] = 62.000000    DAC_Param_Interval[9][1] = 14.000000</t>
  </si>
  <si>
    <t>DAC_Param_Interval[10][0] = 61.000000   DAC_Param_Interval[10][1] = 67.000000</t>
  </si>
  <si>
    <t>DAC_Param_Interval[11][0] = 66.500000   DAC_Param_Interval[11][1] = -232.500000</t>
  </si>
  <si>
    <t>DAC_Param_Interval[3][0] = 62.400002    DAC_Param_Interval[3][1] = -3.000000</t>
  </si>
  <si>
    <t>DAC_Param_Interval[4][0] = 61.599998    DAC_Param_Interval[4][1] = 14.000000</t>
  </si>
  <si>
    <t>DAC_Param_Interval[5][0] = 61.799999    DAC_Param_Interval[5][1] = 10.000000</t>
  </si>
  <si>
    <t>DAC_Param_Interval[6][0] = 62.400002    DAC_Param_Interval[6][1] = -7.000000</t>
  </si>
  <si>
    <t>DAC_Param_Interval[7][0] = 62.400002    DAC_Param_Interval[7][1] = -6.000000</t>
  </si>
  <si>
    <t>DAC_Param_Interval[8][0] = 60.799999    DAC_Param_Interval[8][1] = 61.000000</t>
  </si>
  <si>
    <t>DAC_Param_Interval[9][0] = 62.000000    DAC_Param_Interval[9][1] = 12.000000</t>
  </si>
  <si>
    <t>DAC_Param_Interval[10][0] = 62.200001   DAC_Param_Interval[10][1] = 5.000000</t>
  </si>
  <si>
    <t>DAC_Param_Interval[11][0] = 61.500000   DAC_Param_Interval[11][1] = 45.500000</t>
  </si>
  <si>
    <t>DAC_Param_Interval[1][0] = 61.599998    DAC_Param_Interval[1][1] = 13.000000</t>
  </si>
  <si>
    <t>DAC_Param_Interval[2][0] = 62.200001    DAC_Param_Interval[2][1] = 10.000000</t>
  </si>
  <si>
    <t>DAC_Param_Interval[3][0] = 60.599998    DAC_Param_Interval[3][1] = 36.000000</t>
  </si>
  <si>
    <t>DAC_Param_Interval[4][0] = 62.200001    DAC_Param_Interval[4][1] = 10.000000</t>
  </si>
  <si>
    <t>DAC_Param_Interval[5][0] = 61.799999    DAC_Param_Interval[5][1] = 21.000000</t>
  </si>
  <si>
    <t>DAC_Param_Interval[6][0] = 61.599998    DAC_Param_Interval[6][1] = 29.000000</t>
  </si>
  <si>
    <t>DAC_Param_Interval[7][0] = 62.200001    DAC_Param_Interval[7][1] = 11.000000</t>
  </si>
  <si>
    <t>DAC_Param_Interval[8][0] = 61.799999    DAC_Param_Interval[8][1] = 30.000000</t>
  </si>
  <si>
    <t>DAC_Param_Interval[9][0] = 62.000000    DAC_Param_Interval[9][1] = 23.000000</t>
  </si>
  <si>
    <t>DAC_Param_Interval[10][0] = 61.200001   DAC_Param_Interval[10][1] = 64.000000</t>
  </si>
  <si>
    <t>DAC_Param_Interval[11][0] = 63.500000   DAC_Param_Interval[11][1] = -56.500000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</si>
</sst>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10" fillId="15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V90"/>
  <sheetViews>
    <sheetView tabSelected="1" zoomScale="115" zoomScaleNormal="115" topLeftCell="K33" workbookViewId="0">
      <selection activeCell="J45" sqref="$A45:$XFD45"/>
    </sheetView>
  </sheetViews>
  <sheetFormatPr defaultColWidth="9" defaultRowHeight="14.4"/>
  <cols>
    <col min="12" max="13" width="12.8888888888889"/>
  </cols>
  <sheetData>
    <row r="1" ht="15.15"/>
    <row r="2" ht="15.15" spans="4:19">
      <c r="D2" s="1" t="s">
        <v>0</v>
      </c>
      <c r="E2" s="1"/>
      <c r="F2" s="1"/>
      <c r="G2" s="1"/>
      <c r="H2" s="1"/>
      <c r="I2" s="1"/>
      <c r="J2" s="1"/>
      <c r="K2" s="1"/>
      <c r="N2" t="s">
        <v>1</v>
      </c>
      <c r="O2">
        <v>92</v>
      </c>
      <c r="P2" t="s">
        <v>2</v>
      </c>
      <c r="Q2">
        <v>0</v>
      </c>
      <c r="R2" t="s">
        <v>3</v>
      </c>
      <c r="S2" t="s">
        <v>4</v>
      </c>
    </row>
    <row r="3" ht="15.15" spans="4:19">
      <c r="D3" s="1"/>
      <c r="E3" s="1"/>
      <c r="F3" s="1"/>
      <c r="G3" s="1"/>
      <c r="H3" s="1"/>
      <c r="I3" s="1"/>
      <c r="J3" s="1"/>
      <c r="K3" s="1"/>
      <c r="N3" t="s">
        <v>5</v>
      </c>
      <c r="O3">
        <v>438</v>
      </c>
      <c r="P3" t="s">
        <v>2</v>
      </c>
      <c r="Q3">
        <v>0</v>
      </c>
      <c r="R3" t="s">
        <v>3</v>
      </c>
      <c r="S3" t="s">
        <v>6</v>
      </c>
    </row>
    <row r="4" ht="15.15" spans="4:19">
      <c r="D4" s="2" t="s">
        <v>7</v>
      </c>
      <c r="E4" s="2"/>
      <c r="F4" s="3" t="s">
        <v>8</v>
      </c>
      <c r="G4" s="3"/>
      <c r="H4" s="4" t="s">
        <v>9</v>
      </c>
      <c r="I4" s="4"/>
      <c r="J4" s="11" t="s">
        <v>10</v>
      </c>
      <c r="K4" s="11"/>
      <c r="N4" t="s">
        <v>5</v>
      </c>
      <c r="O4">
        <v>787</v>
      </c>
      <c r="P4" t="s">
        <v>2</v>
      </c>
      <c r="Q4">
        <v>0</v>
      </c>
      <c r="R4" t="s">
        <v>3</v>
      </c>
      <c r="S4" t="s">
        <v>11</v>
      </c>
    </row>
    <row r="5" ht="15.15" spans="4:19">
      <c r="D5" s="2"/>
      <c r="E5" s="2"/>
      <c r="F5" s="3"/>
      <c r="G5" s="3"/>
      <c r="H5" s="4"/>
      <c r="I5" s="4"/>
      <c r="J5" s="11"/>
      <c r="K5" s="11"/>
      <c r="N5" t="s">
        <v>5</v>
      </c>
      <c r="O5">
        <v>1144</v>
      </c>
      <c r="P5" t="s">
        <v>2</v>
      </c>
      <c r="Q5">
        <v>0</v>
      </c>
      <c r="R5" t="s">
        <v>3</v>
      </c>
      <c r="S5" t="s">
        <v>12</v>
      </c>
    </row>
    <row r="6" spans="4:19">
      <c r="D6" s="5">
        <v>92</v>
      </c>
      <c r="E6" s="5"/>
      <c r="F6" s="6">
        <v>2.33</v>
      </c>
      <c r="G6" s="6"/>
      <c r="H6" s="6">
        <f>(F7-F6)/(D7-D6)</f>
        <v>0.0145664739884393</v>
      </c>
      <c r="I6" s="6"/>
      <c r="J6" s="6">
        <f>F6-D6*H6</f>
        <v>0.989884393063584</v>
      </c>
      <c r="K6" s="6"/>
      <c r="N6" t="s">
        <v>5</v>
      </c>
      <c r="O6">
        <v>1495</v>
      </c>
      <c r="P6" t="s">
        <v>2</v>
      </c>
      <c r="Q6">
        <v>0</v>
      </c>
      <c r="R6" t="s">
        <v>3</v>
      </c>
      <c r="S6" t="s">
        <v>13</v>
      </c>
    </row>
    <row r="7" spans="4:19">
      <c r="D7" s="7">
        <v>438</v>
      </c>
      <c r="E7" s="7"/>
      <c r="F7" s="8">
        <v>7.37</v>
      </c>
      <c r="G7" s="8"/>
      <c r="H7" s="6">
        <f t="shared" ref="H7:H17" si="0">(F8-F7)/(D8-D7)</f>
        <v>0.0147277936962751</v>
      </c>
      <c r="I7" s="6"/>
      <c r="J7" s="6">
        <f t="shared" ref="J7:J17" si="1">F7-D7*H7</f>
        <v>0.919226361031519</v>
      </c>
      <c r="K7" s="6"/>
      <c r="N7" t="s">
        <v>5</v>
      </c>
      <c r="O7">
        <v>1848</v>
      </c>
      <c r="P7" t="s">
        <v>2</v>
      </c>
      <c r="Q7">
        <v>0</v>
      </c>
      <c r="R7" t="s">
        <v>3</v>
      </c>
      <c r="S7" t="s">
        <v>14</v>
      </c>
    </row>
    <row r="8" spans="4:19">
      <c r="D8" s="7">
        <v>787</v>
      </c>
      <c r="E8" s="7"/>
      <c r="F8" s="8">
        <v>12.51</v>
      </c>
      <c r="G8" s="8"/>
      <c r="H8" s="6">
        <f t="shared" si="0"/>
        <v>0.014733893557423</v>
      </c>
      <c r="I8" s="6"/>
      <c r="J8" s="6">
        <f t="shared" si="1"/>
        <v>0.914425770308123</v>
      </c>
      <c r="K8" s="6"/>
      <c r="L8">
        <f>(H6+H7+H8)/3</f>
        <v>0.0146760537473791</v>
      </c>
      <c r="M8">
        <f>(J6+J7+J8)/3</f>
        <v>0.941178841467742</v>
      </c>
      <c r="N8" t="s">
        <v>5</v>
      </c>
      <c r="O8">
        <v>2198</v>
      </c>
      <c r="P8" t="s">
        <v>2</v>
      </c>
      <c r="Q8">
        <v>0</v>
      </c>
      <c r="R8" t="s">
        <v>3</v>
      </c>
      <c r="S8" t="s">
        <v>15</v>
      </c>
    </row>
    <row r="9" spans="4:19">
      <c r="D9" s="7">
        <v>1144</v>
      </c>
      <c r="E9" s="7"/>
      <c r="F9" s="8">
        <v>17.77</v>
      </c>
      <c r="G9" s="8"/>
      <c r="H9" s="6">
        <f t="shared" si="0"/>
        <v>0.0147578347578348</v>
      </c>
      <c r="I9" s="6"/>
      <c r="J9" s="6">
        <f t="shared" si="1"/>
        <v>0.887037037037036</v>
      </c>
      <c r="K9" s="6"/>
      <c r="N9" t="s">
        <v>5</v>
      </c>
      <c r="O9">
        <v>2553</v>
      </c>
      <c r="P9" t="s">
        <v>2</v>
      </c>
      <c r="Q9">
        <v>0</v>
      </c>
      <c r="R9" t="s">
        <v>3</v>
      </c>
      <c r="S9" t="s">
        <v>16</v>
      </c>
    </row>
    <row r="10" spans="4:19">
      <c r="D10" s="7">
        <v>1495</v>
      </c>
      <c r="E10" s="7"/>
      <c r="F10" s="8">
        <v>22.95</v>
      </c>
      <c r="G10" s="8"/>
      <c r="H10" s="6">
        <f t="shared" si="0"/>
        <v>0.0147308781869688</v>
      </c>
      <c r="I10" s="6"/>
      <c r="J10" s="6">
        <f t="shared" si="1"/>
        <v>0.927337110481588</v>
      </c>
      <c r="K10" s="6"/>
      <c r="L10">
        <f>(H8+H9+H10)/3</f>
        <v>0.0147408688340755</v>
      </c>
      <c r="M10">
        <f>(J8+J9+J10)/3</f>
        <v>0.909599972608916</v>
      </c>
      <c r="N10" t="s">
        <v>5</v>
      </c>
      <c r="O10">
        <v>2911</v>
      </c>
      <c r="P10" t="s">
        <v>2</v>
      </c>
      <c r="Q10">
        <v>0</v>
      </c>
      <c r="R10" t="s">
        <v>3</v>
      </c>
      <c r="S10" t="s">
        <v>17</v>
      </c>
    </row>
    <row r="11" spans="4:19">
      <c r="D11" s="7">
        <v>1848</v>
      </c>
      <c r="E11" s="7"/>
      <c r="F11" s="8">
        <v>28.15</v>
      </c>
      <c r="G11" s="8"/>
      <c r="H11" s="6">
        <f t="shared" si="0"/>
        <v>0.0146285714285714</v>
      </c>
      <c r="I11" s="6"/>
      <c r="J11" s="6">
        <f t="shared" si="1"/>
        <v>1.11639999999997</v>
      </c>
      <c r="K11" s="6"/>
      <c r="N11" t="s">
        <v>5</v>
      </c>
      <c r="O11">
        <v>3271</v>
      </c>
      <c r="P11" t="s">
        <v>2</v>
      </c>
      <c r="Q11">
        <v>0</v>
      </c>
      <c r="R11" t="s">
        <v>3</v>
      </c>
      <c r="S11" t="s">
        <v>18</v>
      </c>
    </row>
    <row r="12" spans="4:19">
      <c r="D12" s="7">
        <v>2198</v>
      </c>
      <c r="E12" s="7"/>
      <c r="F12" s="8">
        <v>33.27</v>
      </c>
      <c r="G12" s="8"/>
      <c r="H12" s="6">
        <f t="shared" si="0"/>
        <v>0.0147042253521127</v>
      </c>
      <c r="I12" s="6"/>
      <c r="J12" s="6">
        <f t="shared" si="1"/>
        <v>0.950112676056349</v>
      </c>
      <c r="K12" s="6"/>
      <c r="L12">
        <f>(H10+H11+H12)/3</f>
        <v>0.0146878916558843</v>
      </c>
      <c r="M12">
        <f t="shared" ref="M11:M16" si="2">(J10+J11+J12)/3</f>
        <v>0.99794992884597</v>
      </c>
      <c r="N12" t="s">
        <v>5</v>
      </c>
      <c r="O12">
        <v>3629</v>
      </c>
      <c r="P12" t="s">
        <v>2</v>
      </c>
      <c r="Q12">
        <v>0</v>
      </c>
      <c r="R12" t="s">
        <v>3</v>
      </c>
      <c r="S12" t="s">
        <v>19</v>
      </c>
    </row>
    <row r="13" spans="4:19">
      <c r="D13" s="7">
        <v>2553</v>
      </c>
      <c r="E13" s="7"/>
      <c r="F13" s="8">
        <v>38.49</v>
      </c>
      <c r="G13" s="8"/>
      <c r="H13" s="6">
        <f t="shared" si="0"/>
        <v>0.0147206703910614</v>
      </c>
      <c r="I13" s="6"/>
      <c r="J13" s="6">
        <f t="shared" si="1"/>
        <v>0.90812849162014</v>
      </c>
      <c r="K13" s="6"/>
      <c r="N13" t="s">
        <v>5</v>
      </c>
      <c r="O13">
        <v>3808</v>
      </c>
      <c r="P13" t="s">
        <v>2</v>
      </c>
      <c r="Q13">
        <v>0</v>
      </c>
      <c r="R13" t="s">
        <v>3</v>
      </c>
      <c r="S13" t="s">
        <v>20</v>
      </c>
    </row>
    <row r="14" spans="4:13">
      <c r="D14" s="7">
        <v>2911</v>
      </c>
      <c r="E14" s="7"/>
      <c r="F14" s="8">
        <v>43.76</v>
      </c>
      <c r="G14" s="8"/>
      <c r="H14" s="6">
        <f t="shared" si="0"/>
        <v>0.0146944444444444</v>
      </c>
      <c r="I14" s="6"/>
      <c r="J14" s="6">
        <f t="shared" si="1"/>
        <v>0.984472222222223</v>
      </c>
      <c r="K14" s="6"/>
      <c r="L14">
        <f>(H12+H13+H14)/3</f>
        <v>0.0147064467292062</v>
      </c>
      <c r="M14">
        <f t="shared" si="2"/>
        <v>0.947571129966237</v>
      </c>
    </row>
    <row r="15" spans="4:11">
      <c r="D15" s="7">
        <v>3271</v>
      </c>
      <c r="E15" s="7"/>
      <c r="F15" s="8">
        <v>49.05</v>
      </c>
      <c r="G15" s="8"/>
      <c r="H15" s="6">
        <f t="shared" si="0"/>
        <v>0.0146648044692737</v>
      </c>
      <c r="I15" s="6"/>
      <c r="J15" s="6">
        <f t="shared" si="1"/>
        <v>1.08142458100559</v>
      </c>
      <c r="K15" s="6"/>
    </row>
    <row r="16" spans="4:13">
      <c r="D16" s="7">
        <v>3629</v>
      </c>
      <c r="E16" s="7"/>
      <c r="F16" s="8">
        <v>54.3</v>
      </c>
      <c r="G16" s="8"/>
      <c r="H16" s="6">
        <f t="shared" si="0"/>
        <v>0.014804469273743</v>
      </c>
      <c r="I16" s="6"/>
      <c r="J16" s="6">
        <f t="shared" si="1"/>
        <v>0.574581005586474</v>
      </c>
      <c r="K16" s="6"/>
      <c r="L16">
        <f>(H14+H15+H16)/3</f>
        <v>0.0147212393958204</v>
      </c>
      <c r="M16">
        <f t="shared" si="2"/>
        <v>0.880159269604761</v>
      </c>
    </row>
    <row r="17" spans="4:11">
      <c r="D17" s="7">
        <v>3808</v>
      </c>
      <c r="E17" s="7"/>
      <c r="F17" s="8">
        <v>56.95</v>
      </c>
      <c r="G17" s="8"/>
      <c r="H17" s="6"/>
      <c r="I17" s="6"/>
      <c r="J17" s="6"/>
      <c r="K17" s="6"/>
    </row>
    <row r="18" spans="4:11">
      <c r="D18" s="8"/>
      <c r="E18" s="8"/>
      <c r="F18" s="8"/>
      <c r="G18" s="8"/>
      <c r="H18" s="8"/>
      <c r="I18" s="8"/>
      <c r="J18" s="8"/>
      <c r="K18" s="8"/>
    </row>
    <row r="19" spans="4:11">
      <c r="D19" s="8"/>
      <c r="E19" s="8"/>
      <c r="F19" s="8"/>
      <c r="G19" s="8"/>
      <c r="H19" s="8"/>
      <c r="I19" s="8"/>
      <c r="J19" s="8"/>
      <c r="K19" s="8"/>
    </row>
    <row r="20" spans="4:11">
      <c r="D20" s="8"/>
      <c r="E20" s="8"/>
      <c r="F20" s="8"/>
      <c r="G20" s="8"/>
      <c r="H20" s="8"/>
      <c r="I20" s="8"/>
      <c r="J20" s="8"/>
      <c r="K20" s="8"/>
    </row>
    <row r="21" spans="4:11">
      <c r="D21" s="8"/>
      <c r="E21" s="8"/>
      <c r="F21" s="8"/>
      <c r="G21" s="8"/>
      <c r="H21" s="8"/>
      <c r="I21" s="8"/>
      <c r="J21" s="8"/>
      <c r="K21" s="8"/>
    </row>
    <row r="22" spans="4:11">
      <c r="D22" s="8"/>
      <c r="E22" s="8"/>
      <c r="F22" s="8"/>
      <c r="G22" s="8"/>
      <c r="H22" s="8"/>
      <c r="I22" s="8"/>
      <c r="J22" s="8"/>
      <c r="K22" s="8"/>
    </row>
    <row r="26" ht="15.15"/>
    <row r="27" ht="15.15" spans="4:19">
      <c r="D27" s="9" t="s">
        <v>21</v>
      </c>
      <c r="E27" s="9"/>
      <c r="F27" s="9"/>
      <c r="G27" s="9"/>
      <c r="H27" s="9"/>
      <c r="I27" s="9"/>
      <c r="J27" s="9"/>
      <c r="K27" s="9"/>
      <c r="N27" t="s">
        <v>5</v>
      </c>
      <c r="O27">
        <v>95</v>
      </c>
      <c r="P27" t="s">
        <v>2</v>
      </c>
      <c r="Q27">
        <v>0</v>
      </c>
      <c r="R27" t="s">
        <v>3</v>
      </c>
      <c r="S27" t="s">
        <v>4</v>
      </c>
    </row>
    <row r="28" ht="15.15" spans="4:19">
      <c r="D28" s="9"/>
      <c r="E28" s="9"/>
      <c r="F28" s="9"/>
      <c r="G28" s="9"/>
      <c r="H28" s="9"/>
      <c r="I28" s="9"/>
      <c r="J28" s="9"/>
      <c r="K28" s="9"/>
      <c r="N28" t="s">
        <v>5</v>
      </c>
      <c r="O28">
        <v>436</v>
      </c>
      <c r="P28" t="s">
        <v>2</v>
      </c>
      <c r="Q28">
        <v>80</v>
      </c>
      <c r="R28" t="s">
        <v>3</v>
      </c>
      <c r="S28" t="s">
        <v>6</v>
      </c>
    </row>
    <row r="29" ht="15.15" spans="4:19">
      <c r="D29" s="2" t="s">
        <v>7</v>
      </c>
      <c r="E29" s="2"/>
      <c r="F29" s="3" t="s">
        <v>22</v>
      </c>
      <c r="G29" s="3"/>
      <c r="H29" s="4" t="s">
        <v>9</v>
      </c>
      <c r="I29" s="4"/>
      <c r="J29" s="11" t="s">
        <v>10</v>
      </c>
      <c r="K29" s="11"/>
      <c r="N29" t="s">
        <v>5</v>
      </c>
      <c r="O29">
        <v>786</v>
      </c>
      <c r="P29" t="s">
        <v>2</v>
      </c>
      <c r="Q29">
        <v>173</v>
      </c>
      <c r="R29" t="s">
        <v>3</v>
      </c>
      <c r="S29" t="s">
        <v>11</v>
      </c>
    </row>
    <row r="30" ht="15.15" spans="4:19">
      <c r="D30" s="2"/>
      <c r="E30" s="2"/>
      <c r="F30" s="3"/>
      <c r="G30" s="3"/>
      <c r="H30" s="4"/>
      <c r="I30" s="4"/>
      <c r="J30" s="11"/>
      <c r="K30" s="11"/>
      <c r="N30" t="s">
        <v>5</v>
      </c>
      <c r="O30">
        <v>1143</v>
      </c>
      <c r="P30" t="s">
        <v>2</v>
      </c>
      <c r="Q30">
        <v>265</v>
      </c>
      <c r="R30" t="s">
        <v>3</v>
      </c>
      <c r="S30" t="s">
        <v>12</v>
      </c>
    </row>
    <row r="31" spans="4:19">
      <c r="D31" s="5">
        <v>0</v>
      </c>
      <c r="E31" s="5"/>
      <c r="F31" s="6">
        <v>0.52</v>
      </c>
      <c r="G31" s="6"/>
      <c r="H31" s="6">
        <f>(F32-F31)/(D32-D31)</f>
        <v>0.014</v>
      </c>
      <c r="I31" s="6"/>
      <c r="J31" s="6">
        <f>F31-H31*D31</f>
        <v>0.52</v>
      </c>
      <c r="K31" s="6"/>
      <c r="N31" t="s">
        <v>5</v>
      </c>
      <c r="O31">
        <v>1497</v>
      </c>
      <c r="P31" t="s">
        <v>2</v>
      </c>
      <c r="Q31">
        <v>360</v>
      </c>
      <c r="R31" t="s">
        <v>3</v>
      </c>
      <c r="S31" t="s">
        <v>13</v>
      </c>
    </row>
    <row r="32" spans="4:19">
      <c r="D32" s="7">
        <v>80</v>
      </c>
      <c r="E32" s="7"/>
      <c r="F32" s="8">
        <v>1.64</v>
      </c>
      <c r="G32" s="8"/>
      <c r="H32" s="6">
        <f t="shared" ref="H32:H42" si="3">(F33-F32)/(D33-D32)</f>
        <v>0.0124731182795699</v>
      </c>
      <c r="I32" s="6"/>
      <c r="J32" s="6">
        <f t="shared" ref="J32:J42" si="4">F32-H32*D32</f>
        <v>0.642150537634409</v>
      </c>
      <c r="K32" s="6"/>
      <c r="N32" t="s">
        <v>5</v>
      </c>
      <c r="O32">
        <v>1852</v>
      </c>
      <c r="P32" t="s">
        <v>2</v>
      </c>
      <c r="Q32">
        <v>457</v>
      </c>
      <c r="R32" t="s">
        <v>3</v>
      </c>
      <c r="S32" t="s">
        <v>14</v>
      </c>
    </row>
    <row r="33" spans="4:19">
      <c r="D33" s="7">
        <v>173</v>
      </c>
      <c r="E33" s="7"/>
      <c r="F33" s="10">
        <v>2.8</v>
      </c>
      <c r="G33" s="8"/>
      <c r="H33" s="6">
        <f t="shared" si="3"/>
        <v>0.0129347826086957</v>
      </c>
      <c r="I33" s="6"/>
      <c r="J33" s="6">
        <f t="shared" si="4"/>
        <v>0.562282608695651</v>
      </c>
      <c r="K33" s="6"/>
      <c r="N33" t="s">
        <v>5</v>
      </c>
      <c r="O33">
        <v>2203</v>
      </c>
      <c r="P33" t="s">
        <v>2</v>
      </c>
      <c r="Q33">
        <v>544</v>
      </c>
      <c r="R33" t="s">
        <v>3</v>
      </c>
      <c r="S33" t="s">
        <v>15</v>
      </c>
    </row>
    <row r="34" spans="4:19">
      <c r="D34" s="7">
        <v>265</v>
      </c>
      <c r="E34" s="7"/>
      <c r="F34" s="8">
        <v>3.99</v>
      </c>
      <c r="G34" s="8"/>
      <c r="H34" s="6">
        <f t="shared" si="3"/>
        <v>0.0121052631578947</v>
      </c>
      <c r="I34" s="6"/>
      <c r="J34" s="6">
        <f t="shared" si="4"/>
        <v>0.782105263157896</v>
      </c>
      <c r="K34" s="6"/>
      <c r="N34" t="s">
        <v>5</v>
      </c>
      <c r="O34">
        <v>2555</v>
      </c>
      <c r="P34" t="s">
        <v>2</v>
      </c>
      <c r="Q34">
        <v>641</v>
      </c>
      <c r="R34" t="s">
        <v>3</v>
      </c>
      <c r="S34" t="s">
        <v>16</v>
      </c>
    </row>
    <row r="35" spans="4:19">
      <c r="D35" s="7">
        <v>360</v>
      </c>
      <c r="E35" s="7"/>
      <c r="F35" s="8">
        <v>5.14</v>
      </c>
      <c r="G35" s="8"/>
      <c r="H35" s="6">
        <f t="shared" si="3"/>
        <v>0.0119587628865979</v>
      </c>
      <c r="I35" s="6"/>
      <c r="J35" s="6">
        <f t="shared" si="4"/>
        <v>0.834845360824741</v>
      </c>
      <c r="K35" s="6"/>
      <c r="N35" t="s">
        <v>5</v>
      </c>
      <c r="O35">
        <v>2914</v>
      </c>
      <c r="P35" t="s">
        <v>2</v>
      </c>
      <c r="Q35">
        <v>745</v>
      </c>
      <c r="R35" t="s">
        <v>3</v>
      </c>
      <c r="S35" t="s">
        <v>17</v>
      </c>
    </row>
    <row r="36" spans="4:19">
      <c r="D36" s="7">
        <v>457</v>
      </c>
      <c r="E36" s="7"/>
      <c r="F36" s="10">
        <v>6.3</v>
      </c>
      <c r="G36" s="8"/>
      <c r="H36" s="6">
        <f t="shared" si="3"/>
        <v>0.0131034482758621</v>
      </c>
      <c r="I36" s="6"/>
      <c r="J36" s="6">
        <f t="shared" si="4"/>
        <v>0.311724137931032</v>
      </c>
      <c r="K36" s="6"/>
      <c r="N36" t="s">
        <v>5</v>
      </c>
      <c r="O36">
        <v>3279</v>
      </c>
      <c r="P36" t="s">
        <v>2</v>
      </c>
      <c r="Q36">
        <v>841</v>
      </c>
      <c r="R36" t="s">
        <v>3</v>
      </c>
      <c r="S36" t="s">
        <v>18</v>
      </c>
    </row>
    <row r="37" spans="4:19">
      <c r="D37" s="7">
        <v>544</v>
      </c>
      <c r="E37" s="7"/>
      <c r="F37" s="8">
        <v>7.44</v>
      </c>
      <c r="G37" s="8"/>
      <c r="H37" s="6">
        <f t="shared" si="3"/>
        <v>0.0116494845360825</v>
      </c>
      <c r="I37" s="6"/>
      <c r="J37" s="6">
        <f t="shared" si="4"/>
        <v>1.10268041237113</v>
      </c>
      <c r="K37" s="6"/>
      <c r="N37" t="s">
        <v>5</v>
      </c>
      <c r="O37">
        <v>3633</v>
      </c>
      <c r="P37" t="s">
        <v>2</v>
      </c>
      <c r="Q37">
        <v>927</v>
      </c>
      <c r="R37" t="s">
        <v>3</v>
      </c>
      <c r="S37" t="s">
        <v>19</v>
      </c>
    </row>
    <row r="38" spans="4:19">
      <c r="D38" s="7">
        <v>641</v>
      </c>
      <c r="E38" s="7"/>
      <c r="F38" s="8">
        <v>8.57</v>
      </c>
      <c r="G38" s="8"/>
      <c r="H38" s="6">
        <f t="shared" si="3"/>
        <v>0.0109615384615385</v>
      </c>
      <c r="I38" s="6"/>
      <c r="J38" s="6">
        <f t="shared" si="4"/>
        <v>1.54365384615384</v>
      </c>
      <c r="K38" s="6"/>
      <c r="N38" t="s">
        <v>5</v>
      </c>
      <c r="O38">
        <v>3816</v>
      </c>
      <c r="P38" t="s">
        <v>2</v>
      </c>
      <c r="Q38">
        <v>968</v>
      </c>
      <c r="R38" t="s">
        <v>3</v>
      </c>
      <c r="S38" t="s">
        <v>20</v>
      </c>
    </row>
    <row r="39" spans="4:11">
      <c r="D39" s="7">
        <v>745</v>
      </c>
      <c r="E39" s="7"/>
      <c r="F39" s="8">
        <v>9.71</v>
      </c>
      <c r="G39" s="8"/>
      <c r="H39" s="6">
        <f t="shared" si="3"/>
        <v>0.0114583333333333</v>
      </c>
      <c r="I39" s="6"/>
      <c r="J39" s="6">
        <f t="shared" si="4"/>
        <v>1.17354166666667</v>
      </c>
      <c r="K39" s="6"/>
    </row>
    <row r="40" spans="4:22">
      <c r="D40" s="7">
        <v>841</v>
      </c>
      <c r="E40" s="7"/>
      <c r="F40" s="8">
        <v>10.81</v>
      </c>
      <c r="G40" s="8"/>
      <c r="H40" s="6">
        <f t="shared" si="3"/>
        <v>0.0132558139534884</v>
      </c>
      <c r="I40" s="6"/>
      <c r="J40" s="6">
        <f t="shared" si="4"/>
        <v>-0.338139534883709</v>
      </c>
      <c r="K40" s="6"/>
      <c r="V40" t="s">
        <v>23</v>
      </c>
    </row>
    <row r="41" spans="4:22">
      <c r="D41" s="7">
        <v>927</v>
      </c>
      <c r="E41" s="7"/>
      <c r="F41" s="8">
        <v>11.95</v>
      </c>
      <c r="G41" s="8"/>
      <c r="H41" s="6">
        <f t="shared" si="3"/>
        <v>0.0121951219512195</v>
      </c>
      <c r="I41" s="6"/>
      <c r="J41" s="6">
        <f t="shared" si="4"/>
        <v>0.645121951219512</v>
      </c>
      <c r="K41" s="6"/>
      <c r="V41" t="s">
        <v>24</v>
      </c>
    </row>
    <row r="42" spans="4:22">
      <c r="D42" s="7">
        <v>968</v>
      </c>
      <c r="E42" s="7"/>
      <c r="F42" s="8">
        <v>12.45</v>
      </c>
      <c r="G42" s="8"/>
      <c r="H42" s="6"/>
      <c r="I42" s="6"/>
      <c r="J42" s="6"/>
      <c r="K42" s="6"/>
      <c r="V42" t="s">
        <v>25</v>
      </c>
    </row>
    <row r="43" spans="4:22">
      <c r="D43" s="8"/>
      <c r="E43" s="8"/>
      <c r="F43" s="8"/>
      <c r="G43" s="8"/>
      <c r="H43" s="8"/>
      <c r="I43" s="8"/>
      <c r="J43" s="8"/>
      <c r="K43" s="8"/>
      <c r="N43" t="s">
        <v>26</v>
      </c>
      <c r="V43" t="s">
        <v>27</v>
      </c>
    </row>
    <row r="44" spans="4:22">
      <c r="D44" s="8"/>
      <c r="E44" s="8"/>
      <c r="F44" s="8"/>
      <c r="G44" s="8"/>
      <c r="H44" s="8"/>
      <c r="I44" s="8"/>
      <c r="J44" s="8"/>
      <c r="K44" s="8"/>
      <c r="N44" t="s">
        <v>28</v>
      </c>
      <c r="V44" t="s">
        <v>29</v>
      </c>
    </row>
    <row r="45" spans="4:22">
      <c r="D45" s="8"/>
      <c r="E45" s="8"/>
      <c r="F45" s="8"/>
      <c r="G45" s="8"/>
      <c r="H45" s="8"/>
      <c r="I45" s="8"/>
      <c r="J45" s="8"/>
      <c r="K45" s="8"/>
      <c r="N45" t="s">
        <v>30</v>
      </c>
      <c r="V45" t="s">
        <v>31</v>
      </c>
    </row>
    <row r="46" spans="4:22">
      <c r="D46" s="8"/>
      <c r="E46" s="8"/>
      <c r="F46" s="8"/>
      <c r="G46" s="8"/>
      <c r="H46" s="8"/>
      <c r="I46" s="8"/>
      <c r="J46" s="8"/>
      <c r="K46" s="8"/>
      <c r="N46" t="s">
        <v>32</v>
      </c>
      <c r="V46" t="s">
        <v>33</v>
      </c>
    </row>
    <row r="47" spans="4:22">
      <c r="D47" s="8"/>
      <c r="E47" s="8"/>
      <c r="F47" s="8"/>
      <c r="G47" s="8"/>
      <c r="H47" s="8">
        <f>AVERAGE(H31:H46)</f>
        <v>0.0123723334040257</v>
      </c>
      <c r="I47" s="8"/>
      <c r="J47" s="8">
        <f>AVERAGE(J31:J46)</f>
        <v>0.707269659070107</v>
      </c>
      <c r="K47" s="8"/>
      <c r="N47" t="s">
        <v>34</v>
      </c>
      <c r="V47" t="s">
        <v>35</v>
      </c>
    </row>
    <row r="48" spans="14:22">
      <c r="N48" t="s">
        <v>36</v>
      </c>
      <c r="V48" t="s">
        <v>37</v>
      </c>
    </row>
    <row r="49" spans="14:22">
      <c r="N49" t="s">
        <v>38</v>
      </c>
      <c r="V49" t="s">
        <v>39</v>
      </c>
    </row>
    <row r="50" spans="14:22">
      <c r="N50" t="s">
        <v>40</v>
      </c>
      <c r="V50" t="s">
        <v>41</v>
      </c>
    </row>
    <row r="51" spans="14:22">
      <c r="N51" t="s">
        <v>42</v>
      </c>
      <c r="V51" t="s">
        <v>43</v>
      </c>
    </row>
    <row r="55" spans="14:14">
      <c r="N55" t="s">
        <v>44</v>
      </c>
    </row>
    <row r="56" spans="14:14">
      <c r="N56" t="s">
        <v>45</v>
      </c>
    </row>
    <row r="57" spans="14:14">
      <c r="N57" t="s">
        <v>46</v>
      </c>
    </row>
    <row r="58" spans="14:14">
      <c r="N58" t="s">
        <v>47</v>
      </c>
    </row>
    <row r="59" spans="14:14">
      <c r="N59" t="s">
        <v>48</v>
      </c>
    </row>
    <row r="60" spans="14:14">
      <c r="N60" t="s">
        <v>49</v>
      </c>
    </row>
    <row r="61" spans="14:14">
      <c r="N61" t="s">
        <v>50</v>
      </c>
    </row>
    <row r="62" spans="14:14">
      <c r="N62" t="s">
        <v>51</v>
      </c>
    </row>
    <row r="63" spans="14:14">
      <c r="N63" t="s">
        <v>52</v>
      </c>
    </row>
    <row r="64" spans="14:14">
      <c r="N64" t="s">
        <v>53</v>
      </c>
    </row>
    <row r="65" spans="14:14">
      <c r="N65" t="s">
        <v>54</v>
      </c>
    </row>
    <row r="66" spans="14:14">
      <c r="N66" t="s">
        <v>55</v>
      </c>
    </row>
    <row r="69" spans="14:14">
      <c r="N69" t="s">
        <v>56</v>
      </c>
    </row>
    <row r="70" spans="14:14">
      <c r="N70" t="s">
        <v>57</v>
      </c>
    </row>
    <row r="71" spans="14:14">
      <c r="N71" t="s">
        <v>58</v>
      </c>
    </row>
    <row r="72" spans="14:14">
      <c r="N72" t="s">
        <v>59</v>
      </c>
    </row>
    <row r="73" spans="14:14">
      <c r="N73" t="s">
        <v>60</v>
      </c>
    </row>
    <row r="74" spans="14:14">
      <c r="N74" t="s">
        <v>61</v>
      </c>
    </row>
    <row r="75" spans="14:14">
      <c r="N75" t="s">
        <v>62</v>
      </c>
    </row>
    <row r="76" spans="14:14">
      <c r="N76" t="s">
        <v>63</v>
      </c>
    </row>
    <row r="77" spans="14:14">
      <c r="N77" t="s">
        <v>64</v>
      </c>
    </row>
    <row r="80" spans="14:14">
      <c r="N80" t="s">
        <v>65</v>
      </c>
    </row>
    <row r="81" spans="14:14">
      <c r="N81" t="s">
        <v>66</v>
      </c>
    </row>
    <row r="82" spans="14:14">
      <c r="N82" t="s">
        <v>67</v>
      </c>
    </row>
    <row r="83" spans="14:14">
      <c r="N83" t="s">
        <v>68</v>
      </c>
    </row>
    <row r="84" spans="14:14">
      <c r="N84" t="s">
        <v>69</v>
      </c>
    </row>
    <row r="85" spans="14:14">
      <c r="N85" t="s">
        <v>70</v>
      </c>
    </row>
    <row r="86" spans="14:14">
      <c r="N86" t="s">
        <v>71</v>
      </c>
    </row>
    <row r="87" spans="14:14">
      <c r="N87" t="s">
        <v>72</v>
      </c>
    </row>
    <row r="88" spans="14:14">
      <c r="N88" t="s">
        <v>73</v>
      </c>
    </row>
    <row r="89" spans="14:14">
      <c r="N89" t="s">
        <v>74</v>
      </c>
    </row>
    <row r="90" spans="14:14">
      <c r="N90" t="s">
        <v>75</v>
      </c>
    </row>
  </sheetData>
  <mergeCells count="146">
    <mergeCell ref="D6:E6"/>
    <mergeCell ref="F6:G6"/>
    <mergeCell ref="H6:I6"/>
    <mergeCell ref="J6:K6"/>
    <mergeCell ref="D7:E7"/>
    <mergeCell ref="F7:G7"/>
    <mergeCell ref="H7:I7"/>
    <mergeCell ref="J7:K7"/>
    <mergeCell ref="D8:E8"/>
    <mergeCell ref="F8:G8"/>
    <mergeCell ref="H8:I8"/>
    <mergeCell ref="J8:K8"/>
    <mergeCell ref="D9:E9"/>
    <mergeCell ref="F9:G9"/>
    <mergeCell ref="H9:I9"/>
    <mergeCell ref="J9:K9"/>
    <mergeCell ref="D10:E10"/>
    <mergeCell ref="F10:G10"/>
    <mergeCell ref="H10:I10"/>
    <mergeCell ref="J10:K10"/>
    <mergeCell ref="D11:E11"/>
    <mergeCell ref="F11:G11"/>
    <mergeCell ref="H11:I11"/>
    <mergeCell ref="J11:K11"/>
    <mergeCell ref="D12:E12"/>
    <mergeCell ref="F12:G12"/>
    <mergeCell ref="H12:I12"/>
    <mergeCell ref="J12:K12"/>
    <mergeCell ref="D13:E13"/>
    <mergeCell ref="F13:G13"/>
    <mergeCell ref="H13:I13"/>
    <mergeCell ref="J13:K13"/>
    <mergeCell ref="D14:E14"/>
    <mergeCell ref="F14:G14"/>
    <mergeCell ref="H14:I14"/>
    <mergeCell ref="J14:K14"/>
    <mergeCell ref="D15:E15"/>
    <mergeCell ref="F15:G15"/>
    <mergeCell ref="H15:I15"/>
    <mergeCell ref="J15:K15"/>
    <mergeCell ref="D16:E16"/>
    <mergeCell ref="F16:G16"/>
    <mergeCell ref="H16:I16"/>
    <mergeCell ref="J16:K16"/>
    <mergeCell ref="D17:E17"/>
    <mergeCell ref="F17:G17"/>
    <mergeCell ref="H17:I17"/>
    <mergeCell ref="J17:K17"/>
    <mergeCell ref="D18:E18"/>
    <mergeCell ref="F18:G18"/>
    <mergeCell ref="H18:I18"/>
    <mergeCell ref="J18:K18"/>
    <mergeCell ref="D19:E19"/>
    <mergeCell ref="F19:G19"/>
    <mergeCell ref="H19:I19"/>
    <mergeCell ref="J19:K19"/>
    <mergeCell ref="D20:E20"/>
    <mergeCell ref="F20:G20"/>
    <mergeCell ref="H20:I20"/>
    <mergeCell ref="J20:K20"/>
    <mergeCell ref="D21:E21"/>
    <mergeCell ref="F21:G21"/>
    <mergeCell ref="H21:I21"/>
    <mergeCell ref="J21:K21"/>
    <mergeCell ref="D22:E22"/>
    <mergeCell ref="F22:G22"/>
    <mergeCell ref="H22:I22"/>
    <mergeCell ref="J22:K22"/>
    <mergeCell ref="D31:E31"/>
    <mergeCell ref="F31:G31"/>
    <mergeCell ref="H31:I31"/>
    <mergeCell ref="J31:K31"/>
    <mergeCell ref="D32:E32"/>
    <mergeCell ref="F32:G32"/>
    <mergeCell ref="H32:I32"/>
    <mergeCell ref="J32:K32"/>
    <mergeCell ref="D33:E33"/>
    <mergeCell ref="F33:G33"/>
    <mergeCell ref="H33:I33"/>
    <mergeCell ref="J33:K33"/>
    <mergeCell ref="D34:E34"/>
    <mergeCell ref="F34:G34"/>
    <mergeCell ref="H34:I34"/>
    <mergeCell ref="J34:K34"/>
    <mergeCell ref="D35:E35"/>
    <mergeCell ref="F35:G35"/>
    <mergeCell ref="H35:I35"/>
    <mergeCell ref="J35:K35"/>
    <mergeCell ref="D36:E36"/>
    <mergeCell ref="F36:G36"/>
    <mergeCell ref="H36:I36"/>
    <mergeCell ref="J36:K36"/>
    <mergeCell ref="D37:E37"/>
    <mergeCell ref="F37:G37"/>
    <mergeCell ref="H37:I37"/>
    <mergeCell ref="J37:K37"/>
    <mergeCell ref="D38:E38"/>
    <mergeCell ref="F38:G38"/>
    <mergeCell ref="H38:I38"/>
    <mergeCell ref="J38:K38"/>
    <mergeCell ref="D39:E39"/>
    <mergeCell ref="F39:G39"/>
    <mergeCell ref="H39:I39"/>
    <mergeCell ref="J39:K39"/>
    <mergeCell ref="D40:E40"/>
    <mergeCell ref="F40:G40"/>
    <mergeCell ref="H40:I40"/>
    <mergeCell ref="J40:K40"/>
    <mergeCell ref="D41:E41"/>
    <mergeCell ref="F41:G41"/>
    <mergeCell ref="H41:I41"/>
    <mergeCell ref="J41:K41"/>
    <mergeCell ref="D42:E42"/>
    <mergeCell ref="F42:G42"/>
    <mergeCell ref="H42:I42"/>
    <mergeCell ref="J42:K42"/>
    <mergeCell ref="D43:E43"/>
    <mergeCell ref="F43:G43"/>
    <mergeCell ref="H43:I43"/>
    <mergeCell ref="J43:K43"/>
    <mergeCell ref="D44:E44"/>
    <mergeCell ref="F44:G44"/>
    <mergeCell ref="H44:I44"/>
    <mergeCell ref="J44:K44"/>
    <mergeCell ref="D45:E45"/>
    <mergeCell ref="F45:G45"/>
    <mergeCell ref="H45:I45"/>
    <mergeCell ref="J45:K45"/>
    <mergeCell ref="D46:E46"/>
    <mergeCell ref="F46:G46"/>
    <mergeCell ref="H46:I46"/>
    <mergeCell ref="J46:K46"/>
    <mergeCell ref="D47:E47"/>
    <mergeCell ref="F47:G47"/>
    <mergeCell ref="H47:I47"/>
    <mergeCell ref="J47:K47"/>
    <mergeCell ref="D4:E5"/>
    <mergeCell ref="F4:G5"/>
    <mergeCell ref="H4:I5"/>
    <mergeCell ref="J4:K5"/>
    <mergeCell ref="D2:K3"/>
    <mergeCell ref="D27:K28"/>
    <mergeCell ref="D29:E30"/>
    <mergeCell ref="F29:G30"/>
    <mergeCell ref="H29:I30"/>
    <mergeCell ref="J29:K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</cp:lastModifiedBy>
  <dcterms:created xsi:type="dcterms:W3CDTF">2022-06-18T03:20:00Z</dcterms:created>
  <dcterms:modified xsi:type="dcterms:W3CDTF">2022-06-23T12:39:43Z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05F8DAD1326B4B159310EEC67FD19629</vt:lpwstr>
  </property>
  <property fmtid="{D5CDD505-2E9C-101B-9397-08002B2CF9AE}" pid="3" name="KSOProductBuildVer">
    <vt:lpwstr>2052-11.1.0.11744</vt:lpwstr>
  </property>
</Properties>
</file>