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240" yWindow="108" windowWidth="14808" windowHeight="8016" activeTab="1"/>
  </bookViews>
  <sheets>
    <sheet name="BaseVeiculos" sheetId="5" r:id="rId1"/>
    <sheet name="MANUTENÇÃO POR VEÍCULO" sheetId="8" r:id="rId2"/>
    <sheet name="PNEUS-PREVENTIVAS" sheetId="7" r:id="rId3"/>
  </sheets>
  <definedNames>
    <definedName name="_xlnm._FilterDatabase" localSheetId="1" hidden="1">'MANUTENÇÃO POR VEÍCULO'!$A$4:$N$118</definedName>
  </definedNames>
  <calcPr calcId="152511"/>
</workbook>
</file>

<file path=xl/calcChain.xml><?xml version="1.0" encoding="utf-8"?>
<calcChain xmlns="http://schemas.openxmlformats.org/spreadsheetml/2006/main">
  <c r="J38" i="8" l="1"/>
  <c r="K38" i="8" s="1"/>
  <c r="J39" i="8"/>
  <c r="K39" i="8" s="1"/>
  <c r="J40" i="8"/>
  <c r="K40" i="8" s="1"/>
  <c r="J41" i="8"/>
  <c r="K41" i="8" s="1"/>
  <c r="J42" i="8"/>
  <c r="K42" i="8" s="1"/>
  <c r="J43" i="8"/>
  <c r="K43" i="8" s="1"/>
  <c r="J44" i="8"/>
  <c r="K44" i="8" s="1"/>
  <c r="J45" i="8"/>
  <c r="K45" i="8" s="1"/>
  <c r="J46" i="8"/>
  <c r="K46" i="8" s="1"/>
  <c r="J47" i="8"/>
  <c r="K47" i="8" s="1"/>
  <c r="J48" i="8"/>
  <c r="K48" i="8" s="1"/>
  <c r="J49" i="8"/>
  <c r="K49" i="8" s="1"/>
  <c r="J50" i="8"/>
  <c r="K50" i="8" s="1"/>
  <c r="J51" i="8"/>
  <c r="K51" i="8" s="1"/>
  <c r="J52" i="8"/>
  <c r="K52" i="8" s="1"/>
  <c r="J53" i="8"/>
  <c r="K53" i="8" s="1"/>
  <c r="J54" i="8"/>
  <c r="K54" i="8" s="1"/>
  <c r="J55" i="8"/>
  <c r="K55" i="8" s="1"/>
  <c r="J56" i="8"/>
  <c r="K56" i="8" s="1"/>
  <c r="J57" i="8"/>
  <c r="K57" i="8" s="1"/>
  <c r="J58" i="8"/>
  <c r="K58" i="8" s="1"/>
  <c r="J59" i="8"/>
  <c r="K59" i="8" s="1"/>
  <c r="J60" i="8"/>
  <c r="K60" i="8" s="1"/>
  <c r="J61" i="8"/>
  <c r="K61" i="8" s="1"/>
  <c r="J62" i="8"/>
  <c r="K62" i="8" s="1"/>
  <c r="J63" i="8"/>
  <c r="K63" i="8" s="1"/>
  <c r="J64" i="8"/>
  <c r="K64" i="8" s="1"/>
  <c r="J65" i="8"/>
  <c r="K65" i="8" s="1"/>
  <c r="J66" i="8"/>
  <c r="K66" i="8" s="1"/>
  <c r="J67" i="8"/>
  <c r="K67" i="8" s="1"/>
  <c r="J68" i="8"/>
  <c r="K68" i="8" s="1"/>
  <c r="J69" i="8"/>
  <c r="K69" i="8" s="1"/>
  <c r="J70" i="8"/>
  <c r="K70" i="8" s="1"/>
  <c r="J71" i="8"/>
  <c r="K71" i="8" s="1"/>
  <c r="J72" i="8"/>
  <c r="K72" i="8" s="1"/>
  <c r="J73" i="8"/>
  <c r="K73" i="8" s="1"/>
  <c r="J74" i="8"/>
  <c r="K74" i="8" s="1"/>
  <c r="J75" i="8"/>
  <c r="K75" i="8" s="1"/>
  <c r="J76" i="8"/>
  <c r="K76" i="8" s="1"/>
  <c r="J77" i="8"/>
  <c r="K77" i="8" s="1"/>
  <c r="J78" i="8"/>
  <c r="K78" i="8" s="1"/>
  <c r="J79" i="8"/>
  <c r="K79" i="8" s="1"/>
  <c r="J80" i="8"/>
  <c r="K80" i="8" s="1"/>
  <c r="J81" i="8"/>
  <c r="K81" i="8" s="1"/>
  <c r="J82" i="8"/>
  <c r="K82" i="8" s="1"/>
  <c r="J83" i="8"/>
  <c r="K83" i="8" s="1"/>
  <c r="J84" i="8"/>
  <c r="K84" i="8" s="1"/>
  <c r="J85" i="8"/>
  <c r="K85" i="8" s="1"/>
  <c r="J86" i="8"/>
  <c r="K86" i="8" s="1"/>
  <c r="J87" i="8"/>
  <c r="K87" i="8" s="1"/>
  <c r="J88" i="8"/>
  <c r="K88" i="8" s="1"/>
  <c r="J89" i="8"/>
  <c r="K89" i="8" s="1"/>
  <c r="J90" i="8"/>
  <c r="K90" i="8" s="1"/>
  <c r="J91" i="8"/>
  <c r="K91" i="8" s="1"/>
  <c r="J92" i="8"/>
  <c r="K92" i="8" s="1"/>
  <c r="J93" i="8"/>
  <c r="K93" i="8" s="1"/>
  <c r="J94" i="8"/>
  <c r="K94" i="8" s="1"/>
  <c r="J95" i="8"/>
  <c r="K95" i="8" s="1"/>
  <c r="J96" i="8"/>
  <c r="K96" i="8" s="1"/>
  <c r="J97" i="8"/>
  <c r="K97" i="8" s="1"/>
  <c r="J98" i="8"/>
  <c r="K98" i="8" s="1"/>
  <c r="J99" i="8"/>
  <c r="K99" i="8" s="1"/>
  <c r="J100" i="8"/>
  <c r="K100" i="8" s="1"/>
  <c r="J101" i="8"/>
  <c r="K101" i="8" s="1"/>
  <c r="J102" i="8"/>
  <c r="K102" i="8" s="1"/>
  <c r="J103" i="8"/>
  <c r="K103" i="8" s="1"/>
  <c r="J104" i="8"/>
  <c r="K104" i="8" s="1"/>
  <c r="J105" i="8"/>
  <c r="K105" i="8" s="1"/>
  <c r="J106" i="8"/>
  <c r="K106" i="8" s="1"/>
  <c r="J107" i="8"/>
  <c r="K107" i="8" s="1"/>
  <c r="J108" i="8"/>
  <c r="K108" i="8" s="1"/>
  <c r="J109" i="8"/>
  <c r="K109" i="8" s="1"/>
  <c r="J110" i="8"/>
  <c r="K110" i="8" s="1"/>
  <c r="J111" i="8"/>
  <c r="K111" i="8" s="1"/>
  <c r="J112" i="8"/>
  <c r="K112" i="8" s="1"/>
  <c r="J113" i="8"/>
  <c r="K113" i="8" s="1"/>
  <c r="J114" i="8"/>
  <c r="K114" i="8" s="1"/>
  <c r="J115" i="8"/>
  <c r="K115" i="8" s="1"/>
  <c r="J116" i="8"/>
  <c r="K116" i="8" s="1"/>
  <c r="J117" i="8"/>
  <c r="K117" i="8" s="1"/>
  <c r="J118" i="8"/>
  <c r="K118" i="8" s="1"/>
  <c r="J36" i="8"/>
  <c r="K36" i="8" s="1"/>
  <c r="J37" i="8"/>
  <c r="K37" i="8" s="1"/>
  <c r="J30" i="8" l="1"/>
  <c r="K30" i="8" s="1"/>
  <c r="J27" i="8"/>
  <c r="K27" i="8" s="1"/>
  <c r="J26" i="8"/>
  <c r="K26" i="8" s="1"/>
  <c r="J25" i="8"/>
  <c r="K25" i="8" s="1"/>
  <c r="J24" i="8"/>
  <c r="K24" i="8" s="1"/>
  <c r="J23" i="8"/>
  <c r="K23" i="8" s="1"/>
  <c r="J17" i="8"/>
  <c r="K17" i="8" s="1"/>
  <c r="J29" i="8"/>
  <c r="K29" i="8" s="1"/>
  <c r="J34" i="8"/>
  <c r="K34" i="8" s="1"/>
  <c r="J33" i="8"/>
  <c r="K33" i="8" s="1"/>
  <c r="J22" i="8"/>
  <c r="K22" i="8" s="1"/>
  <c r="J21" i="8"/>
  <c r="K21" i="8" s="1"/>
  <c r="J20" i="8"/>
  <c r="K20" i="8" s="1"/>
  <c r="J19" i="8"/>
  <c r="K19" i="8" s="1"/>
  <c r="J32" i="8"/>
  <c r="K32" i="8" s="1"/>
  <c r="J31" i="8"/>
  <c r="K31" i="8" s="1"/>
  <c r="J12" i="8"/>
  <c r="K12" i="8" s="1"/>
  <c r="J15" i="8"/>
  <c r="K15" i="8" s="1"/>
  <c r="J14" i="8"/>
  <c r="K14" i="8" s="1"/>
  <c r="J13" i="8"/>
  <c r="K13" i="8" s="1"/>
  <c r="J11" i="8"/>
  <c r="K11" i="8" s="1"/>
  <c r="J9" i="8"/>
  <c r="K9" i="8" s="1"/>
  <c r="J5" i="8"/>
  <c r="K5" i="8" s="1"/>
  <c r="J35" i="8"/>
  <c r="K35" i="8" s="1"/>
  <c r="J7" i="8"/>
  <c r="K7" i="8" s="1"/>
  <c r="J16" i="8"/>
  <c r="K16" i="8" s="1"/>
  <c r="J28" i="8"/>
  <c r="K28" i="8" s="1"/>
  <c r="J18" i="8"/>
  <c r="K18" i="8" s="1"/>
  <c r="J10" i="8"/>
  <c r="K10" i="8" s="1"/>
  <c r="J8" i="8"/>
  <c r="J6" i="8"/>
  <c r="K6" i="8" s="1"/>
  <c r="K8" i="8" l="1"/>
  <c r="J3" i="8" s="1"/>
  <c r="D3" i="8"/>
  <c r="F3" i="8" l="1"/>
  <c r="K36" i="7"/>
  <c r="K26" i="7" l="1"/>
  <c r="L26" i="7" s="1"/>
  <c r="K27" i="7"/>
  <c r="L27" i="7"/>
  <c r="K28" i="7"/>
  <c r="L28" i="7" s="1"/>
  <c r="K29" i="7"/>
  <c r="L29" i="7" s="1"/>
  <c r="K30" i="7"/>
  <c r="L30" i="7" s="1"/>
  <c r="K31" i="7"/>
  <c r="L31" i="7" s="1"/>
  <c r="K32" i="7"/>
  <c r="L32" i="7" s="1"/>
  <c r="K33" i="7"/>
  <c r="L33" i="7"/>
  <c r="K34" i="7"/>
  <c r="L34" i="7" s="1"/>
  <c r="K35" i="7"/>
  <c r="L35" i="7"/>
  <c r="L36" i="7"/>
  <c r="K37" i="7"/>
  <c r="L37" i="7"/>
  <c r="K38" i="7"/>
  <c r="L38" i="7"/>
  <c r="K39" i="7"/>
  <c r="L39" i="7" s="1"/>
  <c r="K40" i="7"/>
  <c r="L40" i="7" s="1"/>
  <c r="K6" i="7" l="1"/>
  <c r="L6" i="7" s="1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K17" i="7"/>
  <c r="L17" i="7" s="1"/>
  <c r="K18" i="7"/>
  <c r="L18" i="7" s="1"/>
  <c r="K19" i="7"/>
  <c r="L19" i="7" s="1"/>
  <c r="K20" i="7"/>
  <c r="L20" i="7" s="1"/>
  <c r="K21" i="7"/>
  <c r="L21" i="7" s="1"/>
  <c r="K181" i="7" l="1"/>
  <c r="L181" i="7" s="1"/>
  <c r="K180" i="7"/>
  <c r="L180" i="7" s="1"/>
  <c r="K179" i="7"/>
  <c r="L179" i="7" s="1"/>
  <c r="K178" i="7"/>
  <c r="L178" i="7" s="1"/>
  <c r="K177" i="7"/>
  <c r="L177" i="7" s="1"/>
  <c r="K176" i="7"/>
  <c r="L176" i="7" s="1"/>
  <c r="K175" i="7"/>
  <c r="L175" i="7" s="1"/>
  <c r="K174" i="7"/>
  <c r="L174" i="7" s="1"/>
  <c r="K173" i="7"/>
  <c r="L173" i="7" s="1"/>
  <c r="K172" i="7"/>
  <c r="L172" i="7" s="1"/>
  <c r="K171" i="7"/>
  <c r="L171" i="7" s="1"/>
  <c r="K170" i="7"/>
  <c r="L170" i="7" s="1"/>
  <c r="K169" i="7"/>
  <c r="L169" i="7" s="1"/>
  <c r="K168" i="7"/>
  <c r="L168" i="7" s="1"/>
  <c r="K167" i="7"/>
  <c r="L167" i="7" s="1"/>
  <c r="K166" i="7"/>
  <c r="L166" i="7" s="1"/>
  <c r="K165" i="7"/>
  <c r="L165" i="7" s="1"/>
  <c r="K164" i="7"/>
  <c r="L164" i="7" s="1"/>
  <c r="K163" i="7"/>
  <c r="L163" i="7" s="1"/>
  <c r="K162" i="7"/>
  <c r="L162" i="7" s="1"/>
  <c r="K161" i="7"/>
  <c r="L161" i="7" s="1"/>
  <c r="K160" i="7"/>
  <c r="L160" i="7" s="1"/>
  <c r="K159" i="7"/>
  <c r="L159" i="7" s="1"/>
  <c r="K158" i="7"/>
  <c r="L158" i="7" s="1"/>
  <c r="K157" i="7"/>
  <c r="L157" i="7" s="1"/>
  <c r="K156" i="7"/>
  <c r="L156" i="7" s="1"/>
  <c r="K155" i="7"/>
  <c r="L155" i="7" s="1"/>
  <c r="K154" i="7"/>
  <c r="L154" i="7" s="1"/>
  <c r="K153" i="7"/>
  <c r="L153" i="7" s="1"/>
  <c r="K152" i="7"/>
  <c r="L152" i="7" s="1"/>
  <c r="K151" i="7"/>
  <c r="L151" i="7" s="1"/>
  <c r="K150" i="7"/>
  <c r="L150" i="7" s="1"/>
  <c r="K149" i="7"/>
  <c r="L149" i="7" s="1"/>
  <c r="K148" i="7"/>
  <c r="L148" i="7" s="1"/>
  <c r="K147" i="7"/>
  <c r="L147" i="7" s="1"/>
  <c r="K146" i="7"/>
  <c r="L146" i="7" s="1"/>
  <c r="K145" i="7"/>
  <c r="L145" i="7" s="1"/>
  <c r="K144" i="7"/>
  <c r="L144" i="7" s="1"/>
  <c r="K143" i="7"/>
  <c r="L143" i="7" s="1"/>
  <c r="K142" i="7"/>
  <c r="L142" i="7" s="1"/>
  <c r="K141" i="7"/>
  <c r="L141" i="7" s="1"/>
  <c r="K140" i="7"/>
  <c r="L140" i="7" s="1"/>
  <c r="K139" i="7"/>
  <c r="L139" i="7" s="1"/>
  <c r="K138" i="7"/>
  <c r="L138" i="7" s="1"/>
  <c r="K137" i="7"/>
  <c r="L137" i="7" s="1"/>
  <c r="K136" i="7"/>
  <c r="L136" i="7" s="1"/>
  <c r="K135" i="7"/>
  <c r="L135" i="7" s="1"/>
  <c r="K134" i="7"/>
  <c r="L134" i="7" s="1"/>
  <c r="K133" i="7"/>
  <c r="L133" i="7" s="1"/>
  <c r="K132" i="7"/>
  <c r="L132" i="7" s="1"/>
  <c r="K131" i="7"/>
  <c r="L131" i="7" s="1"/>
  <c r="K130" i="7"/>
  <c r="L130" i="7" s="1"/>
  <c r="K129" i="7"/>
  <c r="L129" i="7" s="1"/>
  <c r="K128" i="7"/>
  <c r="L128" i="7" s="1"/>
  <c r="K127" i="7"/>
  <c r="L127" i="7" s="1"/>
  <c r="K126" i="7"/>
  <c r="L126" i="7" s="1"/>
  <c r="K125" i="7"/>
  <c r="L125" i="7" s="1"/>
  <c r="K124" i="7"/>
  <c r="L124" i="7" s="1"/>
  <c r="K123" i="7"/>
  <c r="L123" i="7" s="1"/>
  <c r="K122" i="7"/>
  <c r="L122" i="7" s="1"/>
  <c r="K121" i="7"/>
  <c r="L121" i="7" s="1"/>
  <c r="K120" i="7"/>
  <c r="L120" i="7" s="1"/>
  <c r="K119" i="7"/>
  <c r="L119" i="7" s="1"/>
  <c r="K118" i="7"/>
  <c r="L118" i="7" s="1"/>
  <c r="K117" i="7"/>
  <c r="L117" i="7" s="1"/>
  <c r="K116" i="7"/>
  <c r="L116" i="7" s="1"/>
  <c r="K115" i="7"/>
  <c r="L115" i="7" s="1"/>
  <c r="K114" i="7"/>
  <c r="L114" i="7" s="1"/>
  <c r="K113" i="7"/>
  <c r="L113" i="7" s="1"/>
  <c r="K112" i="7"/>
  <c r="L112" i="7" s="1"/>
  <c r="K111" i="7"/>
  <c r="L111" i="7" s="1"/>
  <c r="K110" i="7"/>
  <c r="L110" i="7" s="1"/>
  <c r="K109" i="7"/>
  <c r="L109" i="7" s="1"/>
  <c r="K108" i="7"/>
  <c r="L108" i="7" s="1"/>
  <c r="K107" i="7"/>
  <c r="L107" i="7" s="1"/>
  <c r="K106" i="7"/>
  <c r="L106" i="7" s="1"/>
  <c r="K105" i="7"/>
  <c r="L105" i="7" s="1"/>
  <c r="K104" i="7"/>
  <c r="L104" i="7" s="1"/>
  <c r="K103" i="7"/>
  <c r="L103" i="7" s="1"/>
  <c r="K102" i="7"/>
  <c r="L102" i="7" s="1"/>
  <c r="K101" i="7"/>
  <c r="L101" i="7" s="1"/>
  <c r="K100" i="7"/>
  <c r="L100" i="7" s="1"/>
  <c r="K99" i="7"/>
  <c r="L99" i="7" s="1"/>
  <c r="K98" i="7"/>
  <c r="L98" i="7" s="1"/>
  <c r="K97" i="7"/>
  <c r="L97" i="7" s="1"/>
  <c r="K96" i="7"/>
  <c r="L96" i="7" s="1"/>
  <c r="K95" i="7"/>
  <c r="L95" i="7" s="1"/>
  <c r="K94" i="7"/>
  <c r="L94" i="7" s="1"/>
  <c r="K93" i="7"/>
  <c r="L93" i="7" s="1"/>
  <c r="K92" i="7"/>
  <c r="L92" i="7" s="1"/>
  <c r="K91" i="7"/>
  <c r="L91" i="7" s="1"/>
  <c r="K90" i="7"/>
  <c r="L90" i="7" s="1"/>
  <c r="K89" i="7"/>
  <c r="L89" i="7" s="1"/>
  <c r="K88" i="7"/>
  <c r="L88" i="7" s="1"/>
  <c r="K87" i="7"/>
  <c r="L87" i="7" s="1"/>
  <c r="K86" i="7"/>
  <c r="L86" i="7" s="1"/>
  <c r="K85" i="7"/>
  <c r="L85" i="7" s="1"/>
  <c r="K84" i="7"/>
  <c r="L84" i="7" s="1"/>
  <c r="K83" i="7"/>
  <c r="L83" i="7" s="1"/>
  <c r="K82" i="7"/>
  <c r="L82" i="7" s="1"/>
  <c r="K81" i="7"/>
  <c r="L81" i="7" s="1"/>
  <c r="K80" i="7"/>
  <c r="L80" i="7" s="1"/>
  <c r="K79" i="7"/>
  <c r="L79" i="7" s="1"/>
  <c r="K78" i="7"/>
  <c r="L78" i="7" s="1"/>
  <c r="K77" i="7"/>
  <c r="L77" i="7" s="1"/>
  <c r="K76" i="7"/>
  <c r="L76" i="7" s="1"/>
  <c r="K75" i="7"/>
  <c r="L75" i="7" s="1"/>
  <c r="K74" i="7"/>
  <c r="L74" i="7" s="1"/>
  <c r="K73" i="7"/>
  <c r="L73" i="7" s="1"/>
  <c r="K72" i="7"/>
  <c r="L72" i="7" s="1"/>
  <c r="K71" i="7"/>
  <c r="L71" i="7" s="1"/>
  <c r="K70" i="7"/>
  <c r="L70" i="7" s="1"/>
  <c r="K69" i="7"/>
  <c r="L69" i="7" s="1"/>
  <c r="K68" i="7"/>
  <c r="L68" i="7" s="1"/>
  <c r="K67" i="7"/>
  <c r="L67" i="7" s="1"/>
  <c r="K66" i="7"/>
  <c r="L66" i="7" s="1"/>
  <c r="K65" i="7"/>
  <c r="L65" i="7" s="1"/>
  <c r="K64" i="7"/>
  <c r="L64" i="7" s="1"/>
  <c r="K63" i="7"/>
  <c r="L63" i="7" s="1"/>
  <c r="K62" i="7"/>
  <c r="L62" i="7" s="1"/>
  <c r="K61" i="7"/>
  <c r="L61" i="7" s="1"/>
  <c r="K60" i="7"/>
  <c r="L60" i="7" s="1"/>
  <c r="K59" i="7"/>
  <c r="L59" i="7" s="1"/>
  <c r="K58" i="7"/>
  <c r="L58" i="7" s="1"/>
  <c r="K57" i="7"/>
  <c r="L57" i="7" s="1"/>
  <c r="K56" i="7"/>
  <c r="L56" i="7" s="1"/>
  <c r="K55" i="7"/>
  <c r="L55" i="7" s="1"/>
  <c r="K54" i="7"/>
  <c r="L54" i="7" s="1"/>
  <c r="K53" i="7"/>
  <c r="L53" i="7" s="1"/>
  <c r="K52" i="7"/>
  <c r="L52" i="7" s="1"/>
  <c r="K51" i="7"/>
  <c r="L51" i="7" s="1"/>
  <c r="K50" i="7"/>
  <c r="L50" i="7" s="1"/>
  <c r="K49" i="7"/>
  <c r="L49" i="7" s="1"/>
  <c r="K48" i="7"/>
  <c r="L48" i="7" s="1"/>
  <c r="K47" i="7"/>
  <c r="L47" i="7" s="1"/>
  <c r="K46" i="7"/>
  <c r="L46" i="7" s="1"/>
  <c r="K45" i="7"/>
  <c r="L45" i="7" s="1"/>
  <c r="K44" i="7"/>
  <c r="L44" i="7" s="1"/>
  <c r="K43" i="7"/>
  <c r="L43" i="7" s="1"/>
  <c r="K42" i="7"/>
  <c r="L42" i="7" s="1"/>
  <c r="K41" i="7"/>
  <c r="L41" i="7" s="1"/>
  <c r="I3" i="7" l="1"/>
  <c r="D3" i="7"/>
</calcChain>
</file>

<file path=xl/sharedStrings.xml><?xml version="1.0" encoding="utf-8"?>
<sst xmlns="http://schemas.openxmlformats.org/spreadsheetml/2006/main" count="508" uniqueCount="175">
  <si>
    <t>AWF-1G58</t>
  </si>
  <si>
    <t>BWU-0F78</t>
  </si>
  <si>
    <t>LUB-8H44</t>
  </si>
  <si>
    <t>NPP-7E56</t>
  </si>
  <si>
    <t>OQR-6G42</t>
  </si>
  <si>
    <t>EAX-8A08</t>
  </si>
  <si>
    <t>AGZ-7C39</t>
  </si>
  <si>
    <t>DVT-9I85</t>
  </si>
  <si>
    <t>EEZ-7E53</t>
  </si>
  <si>
    <t>AUO-1J61</t>
  </si>
  <si>
    <t>CKA-4A77</t>
  </si>
  <si>
    <t>AFR-8F21</t>
  </si>
  <si>
    <t>JYH-PC15</t>
  </si>
  <si>
    <t>VOLVO/VM 270 6X2</t>
  </si>
  <si>
    <t>M.BENZ/L 1113</t>
  </si>
  <si>
    <t>VW/9.170 4X2</t>
  </si>
  <si>
    <t>M.BENZ/ATEGO 1418</t>
  </si>
  <si>
    <t>FIAT/UNO MILLE WAY</t>
  </si>
  <si>
    <t>FIAT/UNO VIVACE</t>
  </si>
  <si>
    <t>REB/RANDON</t>
  </si>
  <si>
    <t>M.BENZ/710</t>
  </si>
  <si>
    <t>I/M.BENZ-MARTICAR MI</t>
  </si>
  <si>
    <t>M.BENZ/L 1114</t>
  </si>
  <si>
    <t>RECRUSUL 03 EIXOS</t>
  </si>
  <si>
    <t xml:space="preserve">MERCEDES BENZ 914 </t>
  </si>
  <si>
    <t>NKW-6J20</t>
  </si>
  <si>
    <t>NPJ-6H47</t>
  </si>
  <si>
    <t>CONTROLE MANUTENÇÕES FEITAS:</t>
  </si>
  <si>
    <t>N°</t>
  </si>
  <si>
    <t>VEÍCULO</t>
  </si>
  <si>
    <t>TIPO</t>
  </si>
  <si>
    <t>VALOR DE 1° ORÇAMENTO</t>
  </si>
  <si>
    <t>VALOR DE 2° ORÇAMENTO</t>
  </si>
  <si>
    <t>PLACA</t>
  </si>
  <si>
    <t>VALOR PAGO</t>
  </si>
  <si>
    <t>VALOR ECONOMIZADO</t>
  </si>
  <si>
    <t>LOCAL</t>
  </si>
  <si>
    <t>LEVE/PESADA</t>
  </si>
  <si>
    <t>NQR-9L21</t>
  </si>
  <si>
    <t>WV/19.320</t>
  </si>
  <si>
    <t>PESADA</t>
  </si>
  <si>
    <t>LEVE</t>
  </si>
  <si>
    <t>VALOR DE 3° ORÇAMENTO</t>
  </si>
  <si>
    <t>QUEBRA E DERRETIMENTO DOS PISTÕES</t>
  </si>
  <si>
    <t>CORRETIVA</t>
  </si>
  <si>
    <t>ALUGADO</t>
  </si>
  <si>
    <t>HB-20</t>
  </si>
  <si>
    <t>RAZ-8I19</t>
  </si>
  <si>
    <t>CARRO COM RISCOS E BATIDAS NA LATARIA/ PARABRISA QUEBRADO</t>
  </si>
  <si>
    <t>SOMA DOS VALORES GASTOS:</t>
  </si>
  <si>
    <t>SOMA DOS VALORES ECONOMIZADOS:</t>
  </si>
  <si>
    <t>CUIABÁ-MT</t>
  </si>
  <si>
    <t>JEEP COMPASS</t>
  </si>
  <si>
    <t>PROBLEMA NO TROCADOR DE CALOR DO MOTOR E CHICOTE ELÉTRICO</t>
  </si>
  <si>
    <t>SINOP-MT</t>
  </si>
  <si>
    <t>M.BENZ 914</t>
  </si>
  <si>
    <t>MOTOR DEU PROBLEMAS COM PISTÃO E JOGO DE VELAS</t>
  </si>
  <si>
    <t>JYH-9C15</t>
  </si>
  <si>
    <t>CONSERTO DO INTERCOOLER</t>
  </si>
  <si>
    <t>TROCA DA COMÉIA DO RADIADOR</t>
  </si>
  <si>
    <t>REFORMA DA CARRETA E DOS ASSOALHOS</t>
  </si>
  <si>
    <t>VOLVO FH/400</t>
  </si>
  <si>
    <t>SR NOMA CG</t>
  </si>
  <si>
    <t>COMPRA DE PNEU SEMINOVO POR URGÊNCIA</t>
  </si>
  <si>
    <t>ROSÁRIO OESTE-MT</t>
  </si>
  <si>
    <t>Colunas1</t>
  </si>
  <si>
    <t>Colunas2</t>
  </si>
  <si>
    <t>Colunas3</t>
  </si>
  <si>
    <t>Colunas4</t>
  </si>
  <si>
    <t>Colunas5</t>
  </si>
  <si>
    <t>Colunas6</t>
  </si>
  <si>
    <t>Colunas7</t>
  </si>
  <si>
    <t>Colunas8</t>
  </si>
  <si>
    <t>Colunas9</t>
  </si>
  <si>
    <t>Colunas10</t>
  </si>
  <si>
    <t>Colunas11</t>
  </si>
  <si>
    <t>Colunas12</t>
  </si>
  <si>
    <t>Colunas13</t>
  </si>
  <si>
    <t>Colunas14</t>
  </si>
  <si>
    <t>MANUTENÇÃO NECESSÁRIA</t>
  </si>
  <si>
    <t>SITUAÇÃO</t>
  </si>
  <si>
    <t>NÃO REALIZADO</t>
  </si>
  <si>
    <t>REALIZADO</t>
  </si>
  <si>
    <t>ENVIADO P/ APROVAÇÃO</t>
  </si>
  <si>
    <t>JEEP/COMPASS LONG.</t>
  </si>
  <si>
    <t>TROCAR PARA-LAMA DIANTEIRO POIS ESTÁ QUEBRADO</t>
  </si>
  <si>
    <t>TROCA DO PARACHOQUE TRASEIRO E ARRUMAR AS TRANCAS INTERNAS E EXTERNAS</t>
  </si>
  <si>
    <t>TROCA DE ÓLEO DO MOTOR</t>
  </si>
  <si>
    <t>PREVENTIVA</t>
  </si>
  <si>
    <t>MARCADOR DE VELOCIDADE E COMBÚSTIVEL COM DEFEITOS</t>
  </si>
  <si>
    <t>TROCA DOS PNEUS TRASEIRO E STEP, ALÉM DA TRAVA DO CAPÔ</t>
  </si>
  <si>
    <t>PARACHOQUE QUEBRADO E CABOS SOLTO NA PARTE SUPERIOR DE TRÁS DA CABINE</t>
  </si>
  <si>
    <t>ESTAVA APRESENTANDO PROBLEMAS NA BATERIA</t>
  </si>
  <si>
    <t>QUANTIDADE DE PNEUS</t>
  </si>
  <si>
    <t xml:space="preserve">NECESSIDADE DE TROCA </t>
  </si>
  <si>
    <t>LOCAL DE COMPRA</t>
  </si>
  <si>
    <t>TEMPO/ PRÓXIMA TROCA</t>
  </si>
  <si>
    <t>REALIZAR ALINHAMENTO E BALANCEAMENTO</t>
  </si>
  <si>
    <t>AGUARDANDO RETORNO</t>
  </si>
  <si>
    <t>6 + STEP</t>
  </si>
  <si>
    <t>10 + STEP</t>
  </si>
  <si>
    <t>COMPRA DE 2 PNEUS NOVOS PARA TRAÇÃO</t>
  </si>
  <si>
    <t>NÃO NECESSITA</t>
  </si>
  <si>
    <t>4 + STEP</t>
  </si>
  <si>
    <t>12 + STEP</t>
  </si>
  <si>
    <t>VOLVO/VM 270 4X2</t>
  </si>
  <si>
    <t>NECESSITA TROCAR</t>
  </si>
  <si>
    <t>VOLVO FH/410</t>
  </si>
  <si>
    <t>Colunas52</t>
  </si>
  <si>
    <t>MODELO DOS PNEUS</t>
  </si>
  <si>
    <t>30 DIAS</t>
  </si>
  <si>
    <t>URGENTE</t>
  </si>
  <si>
    <t>60 DIAS</t>
  </si>
  <si>
    <t>90 DIAS</t>
  </si>
  <si>
    <t>120 DIAS</t>
  </si>
  <si>
    <t>215/ 75R 17.5</t>
  </si>
  <si>
    <t>CONTROLE DE TROCA DE ÓLEO!</t>
  </si>
  <si>
    <t>CAMBAGEM DIANTEIRA, ALINHAMENTO E ABALANCEAMENTO</t>
  </si>
  <si>
    <t>QUANTOS KM/DIAS</t>
  </si>
  <si>
    <t>TIPO DE SERVIÇO</t>
  </si>
  <si>
    <t>KM ATUAL</t>
  </si>
  <si>
    <t>DATA DE REALIZAÇÃO DO ÚLTIMO SERVIÇO</t>
  </si>
  <si>
    <t>PRECISA TROCAR DO ÚLTIMO EIXO</t>
  </si>
  <si>
    <t>&gt;      PREVENTIVAS</t>
  </si>
  <si>
    <t>NQR-9I21</t>
  </si>
  <si>
    <t>275/ 80R 22.5</t>
  </si>
  <si>
    <t>175/ 70R14 84 T - 175/65 R.14 32 T</t>
  </si>
  <si>
    <t>295/ 80R 22.5</t>
  </si>
  <si>
    <t>TROCA DE ÓLEO</t>
  </si>
  <si>
    <t>REALIZADA</t>
  </si>
  <si>
    <t xml:space="preserve">LEVE </t>
  </si>
  <si>
    <t>TROCA DE FILTROS: AR, CABINE, ÓLEO, COMBÚSTIVEL E REPOSIÇÃO DE ADITIVO</t>
  </si>
  <si>
    <t>TAMPA DO RADIADOR, TANQUE DE COMBÚSTIVEL NOVO E BÓIA COM PESCADOR</t>
  </si>
  <si>
    <t>Ñ LISTADO</t>
  </si>
  <si>
    <t xml:space="preserve">COROLLA HIBRYD </t>
  </si>
  <si>
    <t>GIL-7B94</t>
  </si>
  <si>
    <t>ALINHAMENTO/ BALANCEAMENTO + CAMBAGEM E COMPRA DE 4 PNEUS NOVOS</t>
  </si>
  <si>
    <t>TROCA DE PNEUS E RODIZÍO DE PNEUS - BORRACHARIA</t>
  </si>
  <si>
    <t>FAROL, LANTERNAS, LAMPADAS, INTERRUPTORES E TODA PARTE ELÉTRICA DO CAMINHÃO</t>
  </si>
  <si>
    <t>TROCA DE JOGO DE VELAS DO MOTOR, PASTILHA E DISCOS DE FREIO, TROCA DE BARRA AXIAL</t>
  </si>
  <si>
    <t>TROCA DO TANQUE DE COMBÚSTIVEL POIS O ANTIGO ESTAVA QUEBRADO</t>
  </si>
  <si>
    <t>PAGAMENTO DO MECANICO ANDRE POR DESMONTAGEM DOS MOLEJOS E DIFERENCIAIS (PRINC.)</t>
  </si>
  <si>
    <t>FAROL DIREITO QUEIMADO, PARACHOQUE E ESCADA DE ACESSO QUEBRADA L.D (1K PARACHOQUE)</t>
  </si>
  <si>
    <t>SOLDA NOS BICOS INJETORES DO MOTOR E LIMPEZA</t>
  </si>
  <si>
    <t xml:space="preserve">VALOR TOTAL EM CASO DE NÃO ECONOMIA: </t>
  </si>
  <si>
    <t>10.000 KM</t>
  </si>
  <si>
    <t>REBOQUE RECRUSUL 03 EIXOS</t>
  </si>
  <si>
    <t>REBOQUE SR NOMA CARGA SECA</t>
  </si>
  <si>
    <t>TROCAR AS MANGUEIRAS E MANGOTE DA CABINE E TROCAR BOIA E PESCADOR DO TANQUE COMB.</t>
  </si>
  <si>
    <t>COMPRAR FARÓIS (COMPRADO NO MERCADO LIVRE)</t>
  </si>
  <si>
    <t>CONSERTO DAS PORTAS PARTE INTERNAS E TRANCAS, FARÓIS NOVOS, ARRUMADO TODA A PARTE ELÉTRICA</t>
  </si>
  <si>
    <t>VEÍCULOS</t>
  </si>
  <si>
    <t>NPJ8H17</t>
  </si>
  <si>
    <t>REBOQUE SR NOME CARGA SECA</t>
  </si>
  <si>
    <t>TROCAR OS 4 PNEUS DO 3° EIXO DESGASTADOS</t>
  </si>
  <si>
    <t>3 BANCOS DE COURO, APOIOS DE BRAÇOS TROCADOS E HIGIENIZAÇÃO + LAVAGEM COMPLETA DE CARPÊTE</t>
  </si>
  <si>
    <t>DATA</t>
  </si>
  <si>
    <t>CATEGORIA</t>
  </si>
  <si>
    <t>VOLVO VM 270</t>
  </si>
  <si>
    <t>VW 9.170</t>
  </si>
  <si>
    <t>M.BENZ 1418</t>
  </si>
  <si>
    <t>M.BENZ VAN</t>
  </si>
  <si>
    <t>M.BENZ 1114</t>
  </si>
  <si>
    <t xml:space="preserve">M.BENZ 914 </t>
  </si>
  <si>
    <t>VOLVO FH-410</t>
  </si>
  <si>
    <t>S-R NOMA CG</t>
  </si>
  <si>
    <t>FIAT UNO VIVACE</t>
  </si>
  <si>
    <t>FIAT UNO-WAY</t>
  </si>
  <si>
    <t>VW TITAN 19.320</t>
  </si>
  <si>
    <t>M.BENZ 1113</t>
  </si>
  <si>
    <t>TROCA DE RETROVISOR QUEBRADO E PARABRISA TAMBÉM</t>
  </si>
  <si>
    <t>REBOQUE NOMA 3-EIXOS</t>
  </si>
  <si>
    <t>TROCA LANTERNAS TRASEIRAS, REFORMA DA CARRETA PARTE EXTERNA + PINTURA EXTERNA E CHASSI</t>
  </si>
  <si>
    <t>PLOTAGEM INTEIRA DA CARRETA + SERVIÇO</t>
  </si>
  <si>
    <t>SERVIÇO DE CHUPETA NA BATERIA DO CAMINHÃO EM TERRA NOVA -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</si>
</sst>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[$-F800]dddd\,\ mmmm\ dd\,\ yyyy"/>
    <numFmt numFmtId="165" formatCode="&quot;R$&quot;\ #,##0.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Cambria"/>
      <family val="2"/>
      <scheme val="major"/>
    </font>
    <font>
      <sz val="12"/>
      <color theme="1"/>
      <name val="Tahoma"/>
      <family val="2"/>
    </font>
    <font>
      <sz val="12"/>
      <color rgb="FFFF0000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b/>
      <sz val="12"/>
      <color rgb="FF000000"/>
      <name val="Tahoma"/>
      <family val="2"/>
    </font>
    <font>
      <b/>
      <sz val="12"/>
      <name val="Tahoma"/>
      <family val="2"/>
    </font>
    <font>
      <b/>
      <sz val="16"/>
      <color theme="1"/>
      <name val="APTOS DISPLAY"/>
    </font>
    <font>
      <b/>
      <sz val="20"/>
      <color theme="0"/>
      <name val="APTOS DISPLAY"/>
    </font>
    <font>
      <b/>
      <sz val="14"/>
      <color rgb="FFF2F2F2"/>
      <name val="Tahoma"/>
      <family val="2"/>
    </font>
    <font>
      <b/>
      <sz val="14"/>
      <color theme="1"/>
      <name val="APTOS NARROW"/>
    </font>
    <font>
      <b/>
      <sz val="14"/>
      <name val="APTOS NARROW"/>
    </font>
    <font>
      <sz val="12"/>
      <name val="Tahoma"/>
      <family val="2"/>
    </font>
    <font>
      <b/>
      <sz val="16"/>
      <name val="APTOS DISPLAY"/>
    </font>
    <font>
      <sz val="11"/>
      <name val="Calibri"/>
      <family val="2"/>
      <scheme val="minor"/>
    </font>
    <font>
      <b/>
      <sz val="16"/>
      <color theme="5" tint="-0.249977111117893"/>
      <name val="APTOS DISPLAY"/>
    </font>
    <font>
      <b/>
      <sz val="16"/>
      <color rgb="FF00B050"/>
      <name val="APTOS DISPLAY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rgb="FF00B050"/>
      <name val="Tahoma"/>
      <family val="2"/>
    </font>
    <font>
      <b/>
      <sz val="12"/>
      <color rgb="FF00B0F0"/>
      <name val="Tahoma"/>
      <family val="2"/>
    </font>
    <font>
      <b/>
      <sz val="22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Calibri"/>
      <family val="2"/>
      <scheme val="minor"/>
    </font>
    <font>
      <b/>
      <u val="singleAccounting"/>
      <sz val="16"/>
      <color rgb="FFFF0000"/>
      <name val="APTOS DISPLAY"/>
    </font>
    <font>
      <b/>
      <u val="singleAccounting"/>
      <sz val="16"/>
      <color rgb="FF00B050"/>
      <name val="APTOS DISPLAY"/>
    </font>
    <font>
      <b/>
      <u val="singleAccounting"/>
      <sz val="16"/>
      <color theme="5" tint="-0.249977111117893"/>
      <name val="APTOS DISPLAY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0B2F3F"/>
        <bgColor rgb="FF0B2F3F"/>
      </patternFill>
    </fill>
    <fill>
      <patternFill patternType="solid">
        <fgColor theme="0" tint="-0.14999847407452621"/>
        <bgColor rgb="FF93C47D"/>
      </patternFill>
    </fill>
    <fill>
      <patternFill patternType="solid">
        <fgColor theme="0" tint="-0.14999847407452621"/>
        <bgColor theme="5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theme="5"/>
      </patternFill>
    </fill>
    <fill>
      <patternFill patternType="solid">
        <fgColor theme="0" tint="-0.14999847407452621"/>
        <bgColor auto="1"/>
      </patternFill>
    </fill>
    <fill>
      <patternFill patternType="solid">
        <fgColor indexed="65"/>
        <bgColor auto="1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4.9989318521683403E-2"/>
        <bgColor rgb="FF93C47D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3" tint="-0.249977111117893"/>
        <bgColor theme="0"/>
      </patternFill>
    </fill>
    <fill>
      <patternFill patternType="solid">
        <fgColor theme="3" tint="-0.249977111117893"/>
        <bgColor rgb="FF93C47D"/>
      </patternFill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8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 style="double">
        <color theme="2" tint="-9.9978637043366805E-2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2" tint="-9.9978637043366805E-2"/>
      </top>
      <bottom style="thin">
        <color theme="0" tint="-0.249977111117893"/>
      </bottom>
      <diagonal/>
    </border>
    <border>
      <left style="double">
        <color rgb="FFD0CECE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81">
    <xf numFmtId="0" fontId="0" fillId="0" borderId="0" xfId="0"/>
    <xf numFmtId="0" fontId="1" fillId="0" borderId="0" xfId="0" applyFont="1"/>
    <xf numFmtId="0" fontId="8" fillId="0" borderId="0" xfId="0" applyFont="1" applyAlignment="1">
      <alignment horizontal="center" vertical="center" wrapText="1"/>
    </xf>
    <xf numFmtId="44" fontId="8" fillId="0" borderId="0" xfId="1" applyFont="1" applyFill="1" applyBorder="1" applyAlignment="1">
      <alignment horizontal="center" vertical="center"/>
    </xf>
    <xf numFmtId="44" fontId="8" fillId="0" borderId="0" xfId="1" applyFont="1" applyFill="1" applyBorder="1" applyAlignment="1">
      <alignment vertical="center"/>
    </xf>
    <xf numFmtId="14" fontId="8" fillId="0" borderId="0" xfId="0" applyNumberFormat="1" applyFont="1" applyAlignment="1">
      <alignment horizontal="center" vertical="center"/>
    </xf>
    <xf numFmtId="44" fontId="10" fillId="0" borderId="0" xfId="1" applyFont="1" applyAlignment="1">
      <alignment horizontal="center" vertical="center"/>
    </xf>
    <xf numFmtId="44" fontId="10" fillId="0" borderId="0" xfId="0" applyNumberFormat="1" applyFont="1" applyAlignment="1">
      <alignment horizontal="center" vertical="center"/>
    </xf>
    <xf numFmtId="0" fontId="0" fillId="0" borderId="0" xfId="0" applyFont="1" applyAlignment="1"/>
    <xf numFmtId="14" fontId="5" fillId="0" borderId="3" xfId="0" applyNumberFormat="1" applyFont="1" applyBorder="1" applyAlignment="1">
      <alignment horizontal="center" vertical="center"/>
    </xf>
    <xf numFmtId="44" fontId="5" fillId="0" borderId="3" xfId="1" applyFont="1" applyFill="1" applyBorder="1" applyAlignment="1">
      <alignment horizontal="center" vertical="center"/>
    </xf>
    <xf numFmtId="44" fontId="5" fillId="0" borderId="3" xfId="1" applyFont="1" applyFill="1" applyBorder="1" applyAlignment="1">
      <alignment vertical="center"/>
    </xf>
    <xf numFmtId="44" fontId="5" fillId="2" borderId="3" xfId="1" applyFont="1" applyFill="1" applyBorder="1" applyAlignment="1">
      <alignment horizontal="center" vertical="center"/>
    </xf>
    <xf numFmtId="44" fontId="5" fillId="2" borderId="3" xfId="1" applyFont="1" applyFill="1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/>
    </xf>
    <xf numFmtId="44" fontId="8" fillId="0" borderId="3" xfId="1" applyFont="1" applyBorder="1" applyAlignment="1">
      <alignment horizontal="center" vertical="center"/>
    </xf>
    <xf numFmtId="44" fontId="8" fillId="0" borderId="3" xfId="1" applyFont="1" applyBorder="1" applyAlignment="1">
      <alignment vertical="center"/>
    </xf>
    <xf numFmtId="44" fontId="9" fillId="0" borderId="3" xfId="1" applyFont="1" applyBorder="1" applyAlignment="1">
      <alignment horizontal="center" vertical="center"/>
    </xf>
    <xf numFmtId="44" fontId="8" fillId="0" borderId="3" xfId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/>
    </xf>
    <xf numFmtId="44" fontId="8" fillId="3" borderId="3" xfId="1" applyFont="1" applyFill="1" applyBorder="1" applyAlignment="1">
      <alignment horizontal="center" vertical="center"/>
    </xf>
    <xf numFmtId="44" fontId="8" fillId="0" borderId="3" xfId="1" applyFont="1" applyFill="1" applyBorder="1" applyAlignment="1">
      <alignment vertical="center"/>
    </xf>
    <xf numFmtId="44" fontId="10" fillId="4" borderId="3" xfId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44" fontId="10" fillId="0" borderId="3" xfId="1" applyFont="1" applyBorder="1" applyAlignment="1">
      <alignment horizontal="center" vertical="center"/>
    </xf>
    <xf numFmtId="44" fontId="10" fillId="0" borderId="3" xfId="1" applyFont="1" applyFill="1" applyBorder="1" applyAlignment="1">
      <alignment horizontal="center" vertical="center"/>
    </xf>
    <xf numFmtId="44" fontId="10" fillId="0" borderId="3" xfId="0" applyNumberFormat="1" applyFont="1" applyBorder="1" applyAlignment="1">
      <alignment horizontal="center" vertical="center"/>
    </xf>
    <xf numFmtId="44" fontId="9" fillId="0" borderId="3" xfId="0" applyNumberFormat="1" applyFont="1" applyBorder="1" applyAlignment="1">
      <alignment horizontal="center" vertical="center"/>
    </xf>
    <xf numFmtId="0" fontId="8" fillId="0" borderId="3" xfId="0" applyFont="1" applyBorder="1"/>
    <xf numFmtId="0" fontId="8" fillId="0" borderId="3" xfId="0" applyFont="1" applyBorder="1" applyAlignment="1">
      <alignment horizontal="center"/>
    </xf>
    <xf numFmtId="14" fontId="8" fillId="0" borderId="3" xfId="0" applyNumberFormat="1" applyFont="1" applyBorder="1"/>
    <xf numFmtId="0" fontId="5" fillId="0" borderId="0" xfId="0" applyFont="1" applyBorder="1" applyAlignment="1">
      <alignment horizontal="left"/>
    </xf>
    <xf numFmtId="0" fontId="14" fillId="7" borderId="6" xfId="0" applyFont="1" applyFill="1" applyBorder="1" applyAlignment="1">
      <alignment horizontal="center"/>
    </xf>
    <xf numFmtId="0" fontId="14" fillId="7" borderId="7" xfId="0" applyFont="1" applyFill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44" fontId="8" fillId="0" borderId="3" xfId="1" applyFont="1" applyBorder="1"/>
    <xf numFmtId="44" fontId="0" fillId="0" borderId="0" xfId="1" applyFont="1"/>
    <xf numFmtId="0" fontId="16" fillId="2" borderId="3" xfId="0" applyFont="1" applyFill="1" applyBorder="1" applyAlignment="1">
      <alignment horizontal="center" vertical="center" wrapText="1"/>
    </xf>
    <xf numFmtId="44" fontId="15" fillId="2" borderId="3" xfId="1" applyFont="1" applyFill="1" applyBorder="1" applyAlignment="1">
      <alignment horizontal="center" vertical="center" wrapText="1"/>
    </xf>
    <xf numFmtId="44" fontId="16" fillId="2" borderId="3" xfId="1" applyFont="1" applyFill="1" applyBorder="1" applyAlignment="1">
      <alignment horizontal="center" vertical="center" wrapText="1"/>
    </xf>
    <xf numFmtId="44" fontId="16" fillId="2" borderId="3" xfId="0" applyNumberFormat="1" applyFont="1" applyFill="1" applyBorder="1" applyAlignment="1">
      <alignment horizontal="center" vertical="center"/>
    </xf>
    <xf numFmtId="44" fontId="17" fillId="0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44" fontId="5" fillId="0" borderId="3" xfId="1" applyFont="1" applyBorder="1" applyAlignment="1">
      <alignment vertical="center"/>
    </xf>
    <xf numFmtId="0" fontId="0" fillId="0" borderId="0" xfId="0" applyFont="1"/>
    <xf numFmtId="44" fontId="17" fillId="2" borderId="3" xfId="1" applyFont="1" applyFill="1" applyBorder="1" applyAlignment="1">
      <alignment horizontal="center" vertical="center"/>
    </xf>
    <xf numFmtId="44" fontId="17" fillId="0" borderId="3" xfId="1" applyFont="1" applyBorder="1" applyAlignment="1">
      <alignment horizontal="center" vertical="center"/>
    </xf>
    <xf numFmtId="44" fontId="11" fillId="0" borderId="3" xfId="1" applyFont="1" applyBorder="1" applyAlignment="1">
      <alignment horizontal="center" vertical="center"/>
    </xf>
    <xf numFmtId="44" fontId="11" fillId="0" borderId="3" xfId="1" applyFont="1" applyFill="1" applyBorder="1" applyAlignment="1">
      <alignment horizontal="center" vertical="center"/>
    </xf>
    <xf numFmtId="44" fontId="11" fillId="0" borderId="3" xfId="1" applyFont="1" applyBorder="1"/>
    <xf numFmtId="44" fontId="11" fillId="0" borderId="0" xfId="1" applyFont="1" applyFill="1" applyBorder="1" applyAlignment="1">
      <alignment horizontal="center" vertical="center"/>
    </xf>
    <xf numFmtId="44" fontId="19" fillId="0" borderId="0" xfId="1" applyFont="1"/>
    <xf numFmtId="44" fontId="17" fillId="3" borderId="3" xfId="1" applyFont="1" applyFill="1" applyBorder="1" applyAlignment="1">
      <alignment horizontal="center" vertical="center"/>
    </xf>
    <xf numFmtId="44" fontId="7" fillId="4" borderId="3" xfId="1" applyFont="1" applyFill="1" applyBorder="1" applyAlignment="1">
      <alignment horizontal="center" vertical="center"/>
    </xf>
    <xf numFmtId="44" fontId="17" fillId="0" borderId="3" xfId="1" applyFont="1" applyFill="1" applyBorder="1" applyAlignment="1">
      <alignment vertical="center"/>
    </xf>
    <xf numFmtId="0" fontId="7" fillId="6" borderId="0" xfId="0" applyFont="1" applyFill="1" applyBorder="1" applyAlignment="1">
      <alignment horizontal="left"/>
    </xf>
    <xf numFmtId="0" fontId="7" fillId="6" borderId="1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22" fillId="12" borderId="0" xfId="0" applyFont="1" applyFill="1" applyBorder="1" applyAlignment="1">
      <alignment horizontal="center" vertical="center" wrapText="1"/>
    </xf>
    <xf numFmtId="0" fontId="23" fillId="12" borderId="12" xfId="0" applyFont="1" applyFill="1" applyBorder="1" applyAlignment="1">
      <alignment horizontal="center" vertical="center" wrapText="1"/>
    </xf>
    <xf numFmtId="14" fontId="23" fillId="12" borderId="12" xfId="0" applyNumberFormat="1" applyFont="1" applyFill="1" applyBorder="1" applyAlignment="1">
      <alignment horizontal="center" vertical="center" wrapText="1"/>
    </xf>
    <xf numFmtId="44" fontId="23" fillId="12" borderId="12" xfId="0" applyNumberFormat="1" applyFont="1" applyFill="1" applyBorder="1" applyAlignment="1">
      <alignment horizontal="center" vertical="center" wrapText="1"/>
    </xf>
    <xf numFmtId="0" fontId="0" fillId="13" borderId="0" xfId="0" applyFill="1"/>
    <xf numFmtId="44" fontId="20" fillId="3" borderId="4" xfId="1" applyFont="1" applyFill="1" applyBorder="1" applyAlignment="1">
      <alignment horizontal="left" vertical="center"/>
    </xf>
    <xf numFmtId="44" fontId="21" fillId="3" borderId="4" xfId="1" applyFont="1" applyFill="1" applyBorder="1" applyAlignment="1">
      <alignment vertical="center"/>
    </xf>
    <xf numFmtId="165" fontId="4" fillId="3" borderId="4" xfId="0" applyNumberFormat="1" applyFont="1" applyFill="1" applyBorder="1" applyAlignment="1">
      <alignment vertical="center"/>
    </xf>
    <xf numFmtId="0" fontId="13" fillId="5" borderId="2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14" fontId="16" fillId="2" borderId="9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7" fillId="6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14" borderId="3" xfId="0" applyFont="1" applyFill="1" applyBorder="1" applyAlignment="1">
      <alignment horizontal="left"/>
    </xf>
    <xf numFmtId="0" fontId="5" fillId="14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44" fontId="9" fillId="0" borderId="3" xfId="1" applyFont="1" applyFill="1" applyBorder="1" applyAlignment="1">
      <alignment horizontal="center" vertical="center"/>
    </xf>
    <xf numFmtId="44" fontId="24" fillId="2" borderId="3" xfId="1" applyFont="1" applyFill="1" applyBorder="1" applyAlignment="1">
      <alignment horizontal="center" vertical="center"/>
    </xf>
    <xf numFmtId="44" fontId="25" fillId="0" borderId="3" xfId="1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44" fontId="24" fillId="4" borderId="5" xfId="1" applyFont="1" applyFill="1" applyBorder="1" applyAlignment="1">
      <alignment horizontal="center" vertical="center"/>
    </xf>
    <xf numFmtId="0" fontId="7" fillId="6" borderId="3" xfId="0" applyFont="1" applyFill="1" applyBorder="1" applyAlignment="1"/>
    <xf numFmtId="0" fontId="7" fillId="14" borderId="3" xfId="0" applyFont="1" applyFill="1" applyBorder="1" applyAlignment="1"/>
    <xf numFmtId="0" fontId="5" fillId="0" borderId="3" xfId="0" applyFont="1" applyBorder="1" applyAlignment="1"/>
    <xf numFmtId="44" fontId="5" fillId="0" borderId="3" xfId="1" applyFont="1" applyFill="1" applyBorder="1" applyAlignment="1">
      <alignment horizontal="left" vertical="center"/>
    </xf>
    <xf numFmtId="44" fontId="9" fillId="4" borderId="3" xfId="1" applyFont="1" applyFill="1" applyBorder="1" applyAlignment="1">
      <alignment horizontal="center" vertical="center"/>
    </xf>
    <xf numFmtId="44" fontId="7" fillId="4" borderId="3" xfId="1" applyFont="1" applyFill="1" applyBorder="1" applyAlignment="1">
      <alignment horizontal="left" vertical="center"/>
    </xf>
    <xf numFmtId="44" fontId="25" fillId="4" borderId="3" xfId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14" fontId="5" fillId="0" borderId="3" xfId="0" applyNumberFormat="1" applyFont="1" applyFill="1" applyBorder="1" applyAlignment="1">
      <alignment horizontal="center" vertical="center"/>
    </xf>
    <xf numFmtId="44" fontId="12" fillId="3" borderId="4" xfId="1" applyFont="1" applyFill="1" applyBorder="1" applyAlignment="1">
      <alignment horizontal="center" vertical="center"/>
    </xf>
    <xf numFmtId="44" fontId="24" fillId="0" borderId="3" xfId="1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/>
    </xf>
    <xf numFmtId="14" fontId="17" fillId="0" borderId="3" xfId="0" applyNumberFormat="1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9" borderId="9" xfId="0" applyFont="1" applyFill="1" applyBorder="1" applyAlignment="1">
      <alignment horizontal="center"/>
    </xf>
    <xf numFmtId="14" fontId="5" fillId="0" borderId="9" xfId="0" applyNumberFormat="1" applyFont="1" applyBorder="1" applyAlignment="1">
      <alignment horizontal="center" vertical="center"/>
    </xf>
    <xf numFmtId="44" fontId="5" fillId="0" borderId="9" xfId="1" applyFont="1" applyFill="1" applyBorder="1" applyAlignment="1">
      <alignment horizontal="center" vertical="center"/>
    </xf>
    <xf numFmtId="44" fontId="5" fillId="0" borderId="9" xfId="1" applyFont="1" applyBorder="1" applyAlignment="1">
      <alignment vertical="center"/>
    </xf>
    <xf numFmtId="44" fontId="17" fillId="0" borderId="9" xfId="1" applyFont="1" applyBorder="1" applyAlignment="1">
      <alignment horizontal="center" vertical="center"/>
    </xf>
    <xf numFmtId="44" fontId="25" fillId="0" borderId="9" xfId="1" applyFont="1" applyFill="1" applyBorder="1" applyAlignment="1">
      <alignment horizontal="center" vertical="center"/>
    </xf>
    <xf numFmtId="0" fontId="7" fillId="14" borderId="9" xfId="0" applyFont="1" applyFill="1" applyBorder="1" applyAlignment="1"/>
    <xf numFmtId="0" fontId="7" fillId="6" borderId="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left"/>
    </xf>
    <xf numFmtId="0" fontId="7" fillId="10" borderId="5" xfId="0" applyFont="1" applyFill="1" applyBorder="1" applyAlignment="1">
      <alignment horizontal="center"/>
    </xf>
    <xf numFmtId="44" fontId="5" fillId="0" borderId="5" xfId="1" applyFont="1" applyFill="1" applyBorder="1" applyAlignment="1">
      <alignment horizontal="center" vertical="center"/>
    </xf>
    <xf numFmtId="44" fontId="5" fillId="0" borderId="5" xfId="1" applyFont="1" applyFill="1" applyBorder="1" applyAlignment="1">
      <alignment vertical="center"/>
    </xf>
    <xf numFmtId="44" fontId="17" fillId="0" borderId="5" xfId="1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left"/>
    </xf>
    <xf numFmtId="14" fontId="5" fillId="15" borderId="19" xfId="0" applyNumberFormat="1" applyFont="1" applyFill="1" applyBorder="1" applyAlignment="1">
      <alignment horizontal="center" vertical="center"/>
    </xf>
    <xf numFmtId="44" fontId="5" fillId="15" borderId="19" xfId="1" applyFont="1" applyFill="1" applyBorder="1" applyAlignment="1">
      <alignment horizontal="center" vertical="center"/>
    </xf>
    <xf numFmtId="44" fontId="5" fillId="15" borderId="19" xfId="1" applyFont="1" applyFill="1" applyBorder="1" applyAlignment="1">
      <alignment vertical="center"/>
    </xf>
    <xf numFmtId="44" fontId="17" fillId="15" borderId="19" xfId="1" applyFont="1" applyFill="1" applyBorder="1" applyAlignment="1">
      <alignment horizontal="center" vertical="center"/>
    </xf>
    <xf numFmtId="44" fontId="24" fillId="16" borderId="19" xfId="1" applyFont="1" applyFill="1" applyBorder="1" applyAlignment="1">
      <alignment horizontal="center" vertical="center"/>
    </xf>
    <xf numFmtId="0" fontId="5" fillId="17" borderId="18" xfId="0" applyFont="1" applyFill="1" applyBorder="1" applyAlignment="1">
      <alignment horizontal="center" vertical="center"/>
    </xf>
    <xf numFmtId="0" fontId="5" fillId="17" borderId="18" xfId="0" applyFont="1" applyFill="1" applyBorder="1" applyAlignment="1">
      <alignment horizontal="left" vertical="center"/>
    </xf>
    <xf numFmtId="14" fontId="5" fillId="17" borderId="18" xfId="0" applyNumberFormat="1" applyFont="1" applyFill="1" applyBorder="1" applyAlignment="1">
      <alignment horizontal="center" vertical="center"/>
    </xf>
    <xf numFmtId="44" fontId="5" fillId="17" borderId="18" xfId="1" applyFont="1" applyFill="1" applyBorder="1" applyAlignment="1">
      <alignment horizontal="center" vertical="center"/>
    </xf>
    <xf numFmtId="44" fontId="5" fillId="17" borderId="18" xfId="1" applyFont="1" applyFill="1" applyBorder="1" applyAlignment="1">
      <alignment vertical="center"/>
    </xf>
    <xf numFmtId="44" fontId="17" fillId="17" borderId="18" xfId="1" applyFont="1" applyFill="1" applyBorder="1" applyAlignment="1">
      <alignment horizontal="center" vertical="center"/>
    </xf>
    <xf numFmtId="44" fontId="24" fillId="17" borderId="18" xfId="1" applyFont="1" applyFill="1" applyBorder="1" applyAlignment="1">
      <alignment horizontal="center" vertical="center"/>
    </xf>
    <xf numFmtId="14" fontId="26" fillId="17" borderId="18" xfId="0" applyNumberFormat="1" applyFont="1" applyFill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14" fontId="26" fillId="17" borderId="18" xfId="0" applyNumberFormat="1" applyFont="1" applyFill="1" applyBorder="1" applyAlignment="1">
      <alignment horizontal="left" vertical="center"/>
    </xf>
    <xf numFmtId="0" fontId="7" fillId="18" borderId="20" xfId="0" applyFont="1" applyFill="1" applyBorder="1" applyAlignment="1">
      <alignment horizontal="center"/>
    </xf>
    <xf numFmtId="0" fontId="7" fillId="18" borderId="20" xfId="0" applyFont="1" applyFill="1" applyBorder="1" applyAlignment="1">
      <alignment horizontal="left"/>
    </xf>
    <xf numFmtId="0" fontId="7" fillId="19" borderId="20" xfId="0" applyFont="1" applyFill="1" applyBorder="1" applyAlignment="1">
      <alignment horizontal="center"/>
    </xf>
    <xf numFmtId="14" fontId="5" fillId="17" borderId="20" xfId="0" applyNumberFormat="1" applyFont="1" applyFill="1" applyBorder="1" applyAlignment="1">
      <alignment horizontal="center" vertical="center"/>
    </xf>
    <xf numFmtId="0" fontId="5" fillId="17" borderId="20" xfId="0" applyFont="1" applyFill="1" applyBorder="1" applyAlignment="1">
      <alignment horizontal="center" vertical="center"/>
    </xf>
    <xf numFmtId="44" fontId="5" fillId="17" borderId="20" xfId="1" applyFont="1" applyFill="1" applyBorder="1" applyAlignment="1">
      <alignment horizontal="center" vertical="center"/>
    </xf>
    <xf numFmtId="44" fontId="5" fillId="17" borderId="20" xfId="1" applyFont="1" applyFill="1" applyBorder="1" applyAlignment="1">
      <alignment vertical="center"/>
    </xf>
    <xf numFmtId="44" fontId="17" fillId="17" borderId="20" xfId="1" applyFont="1" applyFill="1" applyBorder="1" applyAlignment="1">
      <alignment horizontal="center" vertical="center"/>
    </xf>
    <xf numFmtId="44" fontId="24" fillId="20" borderId="20" xfId="1" applyFont="1" applyFill="1" applyBorder="1" applyAlignment="1">
      <alignment horizontal="center" vertical="center"/>
    </xf>
    <xf numFmtId="14" fontId="27" fillId="5" borderId="21" xfId="0" applyNumberFormat="1" applyFont="1" applyFill="1" applyBorder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44" fontId="27" fillId="5" borderId="21" xfId="1" applyFont="1" applyFill="1" applyBorder="1" applyAlignment="1">
      <alignment horizontal="center" vertical="center" wrapText="1"/>
    </xf>
    <xf numFmtId="44" fontId="27" fillId="5" borderId="21" xfId="1" applyFont="1" applyFill="1" applyBorder="1" applyAlignment="1">
      <alignment vertical="center" wrapText="1"/>
    </xf>
    <xf numFmtId="44" fontId="27" fillId="5" borderId="21" xfId="1" applyFont="1" applyFill="1" applyBorder="1" applyAlignment="1">
      <alignment horizontal="center" vertical="center"/>
    </xf>
    <xf numFmtId="44" fontId="27" fillId="5" borderId="21" xfId="1" applyFont="1" applyFill="1" applyBorder="1" applyAlignment="1">
      <alignment vertical="center"/>
    </xf>
    <xf numFmtId="0" fontId="27" fillId="21" borderId="21" xfId="0" applyFont="1" applyFill="1" applyBorder="1" applyAlignment="1">
      <alignment horizontal="left" vertical="center"/>
    </xf>
    <xf numFmtId="0" fontId="27" fillId="22" borderId="21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2" fontId="17" fillId="0" borderId="3" xfId="0" applyNumberFormat="1" applyFont="1" applyBorder="1" applyAlignment="1">
      <alignment horizontal="center" vertical="center"/>
    </xf>
    <xf numFmtId="2" fontId="17" fillId="0" borderId="5" xfId="0" applyNumberFormat="1" applyFont="1" applyBorder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3" fontId="17" fillId="3" borderId="13" xfId="0" applyNumberFormat="1" applyFont="1" applyFill="1" applyBorder="1" applyAlignment="1">
      <alignment horizontal="center" vertical="center" wrapText="1"/>
    </xf>
    <xf numFmtId="14" fontId="17" fillId="0" borderId="3" xfId="1" applyNumberFormat="1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7" fillId="14" borderId="1" xfId="0" applyFont="1" applyFill="1" applyBorder="1" applyAlignment="1">
      <alignment horizontal="left"/>
    </xf>
    <xf numFmtId="0" fontId="7" fillId="14" borderId="11" xfId="0" applyFont="1" applyFill="1" applyBorder="1" applyAlignment="1">
      <alignment horizontal="left"/>
    </xf>
    <xf numFmtId="3" fontId="17" fillId="0" borderId="13" xfId="0" applyNumberFormat="1" applyFont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4" fontId="31" fillId="3" borderId="18" xfId="1" applyFont="1" applyFill="1" applyBorder="1" applyAlignment="1">
      <alignment horizontal="center" vertical="center"/>
    </xf>
    <xf numFmtId="44" fontId="12" fillId="3" borderId="18" xfId="1" applyFont="1" applyFill="1" applyBorder="1" applyAlignment="1">
      <alignment horizontal="center" vertical="center"/>
    </xf>
    <xf numFmtId="44" fontId="29" fillId="3" borderId="18" xfId="0" applyNumberFormat="1" applyFont="1" applyFill="1" applyBorder="1" applyAlignment="1">
      <alignment horizontal="left" vertical="center"/>
    </xf>
    <xf numFmtId="44" fontId="30" fillId="3" borderId="18" xfId="1" applyFont="1" applyFill="1" applyBorder="1" applyAlignment="1">
      <alignment vertical="center"/>
    </xf>
    <xf numFmtId="165" fontId="4" fillId="3" borderId="18" xfId="0" applyNumberFormat="1" applyFont="1" applyFill="1" applyBorder="1" applyAlignment="1">
      <alignment vertical="center"/>
    </xf>
    <xf numFmtId="165" fontId="4" fillId="3" borderId="18" xfId="0" applyNumberFormat="1" applyFont="1" applyFill="1" applyBorder="1" applyAlignment="1">
      <alignment horizontal="center" vertical="center"/>
    </xf>
    <xf numFmtId="165" fontId="4" fillId="3" borderId="18" xfId="0" applyNumberFormat="1" applyFont="1" applyFill="1" applyBorder="1" applyAlignment="1">
      <alignment horizontal="left" vertical="center"/>
    </xf>
    <xf numFmtId="0" fontId="15" fillId="2" borderId="18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14" fontId="16" fillId="2" borderId="18" xfId="0" applyNumberFormat="1" applyFont="1" applyFill="1" applyBorder="1" applyAlignment="1">
      <alignment horizontal="center" vertical="center" wrapText="1"/>
    </xf>
    <xf numFmtId="44" fontId="15" fillId="2" borderId="18" xfId="1" applyNumberFormat="1" applyFont="1" applyFill="1" applyBorder="1" applyAlignment="1">
      <alignment horizontal="center" vertical="center" wrapText="1"/>
    </xf>
    <xf numFmtId="44" fontId="16" fillId="2" borderId="18" xfId="1" applyNumberFormat="1" applyFont="1" applyFill="1" applyBorder="1" applyAlignment="1">
      <alignment horizontal="center" vertical="center" wrapText="1"/>
    </xf>
    <xf numFmtId="44" fontId="16" fillId="2" borderId="18" xfId="0" applyNumberFormat="1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left"/>
    </xf>
    <xf numFmtId="0" fontId="7" fillId="10" borderId="18" xfId="0" applyFont="1" applyFill="1" applyBorder="1" applyAlignment="1">
      <alignment horizontal="center"/>
    </xf>
    <xf numFmtId="14" fontId="5" fillId="0" borderId="18" xfId="0" applyNumberFormat="1" applyFont="1" applyBorder="1" applyAlignment="1">
      <alignment horizontal="center" vertical="center"/>
    </xf>
    <xf numFmtId="44" fontId="5" fillId="0" borderId="18" xfId="1" applyNumberFormat="1" applyFont="1" applyBorder="1" applyAlignment="1">
      <alignment horizontal="center" vertical="center"/>
    </xf>
    <xf numFmtId="44" fontId="5" fillId="0" borderId="18" xfId="1" applyNumberFormat="1" applyFont="1" applyBorder="1" applyAlignment="1">
      <alignment vertical="center" wrapText="1"/>
    </xf>
    <xf numFmtId="44" fontId="17" fillId="0" borderId="18" xfId="1" applyNumberFormat="1" applyFont="1" applyBorder="1" applyAlignment="1">
      <alignment horizontal="center" vertical="center"/>
    </xf>
    <xf numFmtId="44" fontId="9" fillId="0" borderId="18" xfId="1" applyNumberFormat="1" applyFont="1" applyBorder="1" applyAlignment="1">
      <alignment horizontal="center" vertical="center"/>
    </xf>
    <xf numFmtId="0" fontId="7" fillId="14" borderId="18" xfId="0" applyFont="1" applyFill="1" applyBorder="1" applyAlignment="1">
      <alignment horizontal="left"/>
    </xf>
    <xf numFmtId="0" fontId="7" fillId="8" borderId="18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vertical="center" wrapText="1"/>
    </xf>
    <xf numFmtId="44" fontId="17" fillId="2" borderId="18" xfId="1" applyNumberFormat="1" applyFont="1" applyFill="1" applyBorder="1" applyAlignment="1">
      <alignment horizontal="center" vertical="center"/>
    </xf>
    <xf numFmtId="44" fontId="5" fillId="23" borderId="18" xfId="1" applyNumberFormat="1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44" fontId="24" fillId="0" borderId="18" xfId="1" applyNumberFormat="1" applyFont="1" applyBorder="1" applyAlignment="1">
      <alignment horizontal="center" vertical="center"/>
    </xf>
    <xf numFmtId="0" fontId="5" fillId="23" borderId="18" xfId="0" applyFont="1" applyFill="1" applyBorder="1" applyAlignment="1">
      <alignment horizontal="center" vertical="center" wrapText="1"/>
    </xf>
    <xf numFmtId="44" fontId="5" fillId="23" borderId="18" xfId="1" applyNumberFormat="1" applyFont="1" applyFill="1" applyBorder="1" applyAlignment="1">
      <alignment vertical="center" wrapText="1"/>
    </xf>
    <xf numFmtId="44" fontId="17" fillId="23" borderId="18" xfId="1" applyNumberFormat="1" applyFont="1" applyFill="1" applyBorder="1" applyAlignment="1">
      <alignment horizontal="center" vertical="center"/>
    </xf>
    <xf numFmtId="44" fontId="25" fillId="23" borderId="18" xfId="1" applyNumberFormat="1" applyFont="1" applyFill="1" applyBorder="1" applyAlignment="1">
      <alignment horizontal="center" vertical="center"/>
    </xf>
    <xf numFmtId="44" fontId="5" fillId="0" borderId="18" xfId="1" applyNumberFormat="1" applyFont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14" fontId="5" fillId="2" borderId="18" xfId="0" applyNumberFormat="1" applyFont="1" applyFill="1" applyBorder="1" applyAlignment="1">
      <alignment horizontal="center" vertical="center"/>
    </xf>
    <xf numFmtId="44" fontId="24" fillId="2" borderId="18" xfId="1" applyNumberFormat="1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horizontal="left" vertical="center"/>
    </xf>
    <xf numFmtId="44" fontId="5" fillId="23" borderId="18" xfId="1" applyNumberFormat="1" applyFont="1" applyFill="1" applyBorder="1" applyAlignment="1">
      <alignment horizontal="left" vertical="center"/>
    </xf>
    <xf numFmtId="0" fontId="7" fillId="14" borderId="18" xfId="0" applyFont="1" applyFill="1" applyBorder="1" applyAlignment="1">
      <alignment horizontal="center"/>
    </xf>
    <xf numFmtId="0" fontId="17" fillId="2" borderId="18" xfId="0" applyFont="1" applyFill="1" applyBorder="1" applyAlignment="1">
      <alignment horizontal="center" vertical="center" wrapText="1"/>
    </xf>
    <xf numFmtId="14" fontId="5" fillId="3" borderId="18" xfId="0" applyNumberFormat="1" applyFont="1" applyFill="1" applyBorder="1" applyAlignment="1">
      <alignment horizontal="center" vertical="center"/>
    </xf>
    <xf numFmtId="14" fontId="7" fillId="8" borderId="18" xfId="0" applyNumberFormat="1" applyFont="1" applyFill="1" applyBorder="1" applyAlignment="1">
      <alignment horizontal="center"/>
    </xf>
    <xf numFmtId="0" fontId="0" fillId="0" borderId="18" xfId="0" applyBorder="1"/>
    <xf numFmtId="0" fontId="0" fillId="0" borderId="18" xfId="0" applyBorder="1" applyAlignment="1">
      <alignment wrapText="1"/>
    </xf>
    <xf numFmtId="0" fontId="0" fillId="0" borderId="0" xfId="0" applyAlignment="1"/>
    <xf numFmtId="44" fontId="5" fillId="0" borderId="18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0" borderId="0" xfId="0" applyFill="1"/>
    <xf numFmtId="0" fontId="7" fillId="0" borderId="18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left"/>
    </xf>
    <xf numFmtId="14" fontId="5" fillId="0" borderId="18" xfId="0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44" fontId="5" fillId="0" borderId="18" xfId="1" applyNumberFormat="1" applyFont="1" applyFill="1" applyBorder="1" applyAlignment="1">
      <alignment vertical="center" wrapText="1"/>
    </xf>
    <xf numFmtId="44" fontId="17" fillId="0" borderId="18" xfId="1" applyNumberFormat="1" applyFont="1" applyFill="1" applyBorder="1" applyAlignment="1">
      <alignment horizontal="center" vertical="center"/>
    </xf>
    <xf numFmtId="44" fontId="25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44" fontId="24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center" vertical="center" wrapText="1"/>
    </xf>
    <xf numFmtId="44" fontId="7" fillId="2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left"/>
    </xf>
    <xf numFmtId="0" fontId="5" fillId="0" borderId="18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center"/>
    </xf>
    <xf numFmtId="44" fontId="5" fillId="0" borderId="18" xfId="1" applyNumberFormat="1" applyFont="1" applyFill="1" applyBorder="1" applyAlignment="1">
      <alignment horizontal="left" vertical="center"/>
    </xf>
    <xf numFmtId="44" fontId="7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left" vertical="center"/>
    </xf>
    <xf numFmtId="0" fontId="6" fillId="0" borderId="18" xfId="0" applyFont="1" applyFill="1" applyBorder="1" applyAlignment="1">
      <alignment horizontal="center" vertical="center" wrapText="1"/>
    </xf>
    <xf numFmtId="44" fontId="6" fillId="0" borderId="18" xfId="1" applyNumberFormat="1" applyFont="1" applyFill="1" applyBorder="1" applyAlignment="1">
      <alignment horizontal="center" vertical="center"/>
    </xf>
    <xf numFmtId="44" fontId="17" fillId="0" borderId="18" xfId="1" applyNumberFormat="1" applyFont="1" applyFill="1" applyBorder="1" applyAlignment="1">
      <alignment vertical="center" wrapText="1"/>
    </xf>
    <xf numFmtId="14" fontId="7" fillId="0" borderId="18" xfId="0" applyNumberFormat="1" applyFont="1" applyFill="1" applyBorder="1" applyAlignment="1">
      <alignment horizontal="center"/>
    </xf>
    <xf numFmtId="44" fontId="9" fillId="0" borderId="18" xfId="1" applyNumberFormat="1" applyFont="1" applyFill="1" applyBorder="1" applyAlignment="1">
      <alignment horizontal="center" vertical="center"/>
    </xf>
    <xf numFmtId="0" fontId="17" fillId="0" borderId="18" xfId="0" applyFont="1" applyFill="1" applyBorder="1" applyAlignment="1">
      <alignment horizontal="center" vertical="center" wrapText="1"/>
    </xf>
    <xf numFmtId="14" fontId="7" fillId="2" borderId="18" xfId="0" applyNumberFormat="1" applyFont="1" applyFill="1" applyBorder="1" applyAlignment="1">
      <alignment horizontal="center"/>
    </xf>
    <xf numFmtId="44" fontId="9" fillId="2" borderId="18" xfId="1" applyNumberFormat="1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left"/>
    </xf>
    <xf numFmtId="44" fontId="17" fillId="2" borderId="18" xfId="1" applyNumberFormat="1" applyFont="1" applyFill="1" applyBorder="1" applyAlignment="1">
      <alignment vertical="center" wrapText="1"/>
    </xf>
    <xf numFmtId="44" fontId="5" fillId="2" borderId="18" xfId="1" applyNumberFormat="1" applyFont="1" applyFill="1" applyBorder="1" applyAlignment="1">
      <alignment vertical="center"/>
    </xf>
    <xf numFmtId="44" fontId="7" fillId="2" borderId="18" xfId="1" applyNumberFormat="1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center" vertical="center" wrapText="1"/>
    </xf>
    <xf numFmtId="44" fontId="6" fillId="2" borderId="18" xfId="1" applyNumberFormat="1" applyFont="1" applyFill="1" applyBorder="1" applyAlignment="1">
      <alignment horizontal="center" vertical="center"/>
    </xf>
    <xf numFmtId="44" fontId="25" fillId="2" borderId="18" xfId="1" applyNumberFormat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 wrapText="1"/>
    </xf>
    <xf numFmtId="0" fontId="18" fillId="3" borderId="18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left style="double">
          <color rgb="FFD0CECE"/>
        </left>
        <right style="double">
          <color rgb="FFD0CECE"/>
        </right>
        <top style="double">
          <color rgb="FFD0CECE"/>
        </top>
        <bottom style="double">
          <color rgb="FFD0CEC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fill>
        <patternFill patternType="solid">
          <fgColor auto="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double">
          <color theme="2" tint="-9.9978637043366805E-2"/>
        </left>
        <right style="double">
          <color theme="2" tint="-9.9978637043366805E-2"/>
        </right>
        <top/>
        <bottom/>
      </border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92134" displayName="Tabela392134" ref="A4:O181" totalsRowShown="0" headerRowDxfId="16" tableBorderDxfId="15">
  <tableColumns count="15">
    <tableColumn id="1" name="Colunas1" dataDxfId="14"/>
    <tableColumn id="2" name="Colunas2" dataDxfId="13"/>
    <tableColumn id="4" name="Colunas3" dataDxfId="12"/>
    <tableColumn id="5" name="Colunas4" dataDxfId="11"/>
    <tableColumn id="6" name="Colunas5" dataDxfId="10"/>
    <tableColumn id="10" name="Colunas52" dataDxfId="9"/>
    <tableColumn id="7" name="Colunas6" dataDxfId="8" dataCellStyle="Moeda"/>
    <tableColumn id="3" name="Colunas7" dataDxfId="7" dataCellStyle="Moeda"/>
    <tableColumn id="8" name="Colunas8" dataDxfId="6" dataCellStyle="Moeda"/>
    <tableColumn id="9" name="Colunas9" dataDxfId="5" dataCellStyle="Moeda"/>
    <tableColumn id="15" name="Colunas10" dataDxfId="4"/>
    <tableColumn id="14" name="Colunas11" dataDxfId="3"/>
    <tableColumn id="13" name="Colunas12" dataDxfId="2"/>
    <tableColumn id="12" name="Colunas13" dataDxfId="1"/>
    <tableColumn id="17" name="Colunas1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26"/>
  <sheetViews>
    <sheetView zoomScale="70" zoomScaleNormal="70" workbookViewId="0">
      <selection activeCell="B13" sqref="B13"/>
    </sheetView>
  </sheetViews>
  <sheetFormatPr defaultRowHeight="14.4"/>
  <cols>
    <col min="1" max="1" width="4.6640625" bestFit="1" customWidth="1"/>
    <col min="2" max="2" width="12.109375" bestFit="1" customWidth="1"/>
    <col min="3" max="3" width="35" bestFit="1" customWidth="1"/>
    <col min="4" max="4" width="25.5546875" bestFit="1" customWidth="1"/>
  </cols>
  <sheetData>
    <row r="1" spans="1:4" ht="19.8" customHeight="1">
      <c r="A1" s="34" t="s">
        <v>28</v>
      </c>
      <c r="B1" s="35" t="s">
        <v>33</v>
      </c>
      <c r="C1" s="35" t="s">
        <v>29</v>
      </c>
      <c r="D1" s="36" t="s">
        <v>37</v>
      </c>
    </row>
    <row r="2" spans="1:4" ht="15.6">
      <c r="A2" s="58">
        <v>1</v>
      </c>
      <c r="B2" s="59" t="s">
        <v>0</v>
      </c>
      <c r="C2" s="60" t="s">
        <v>13</v>
      </c>
      <c r="D2" s="60" t="s">
        <v>40</v>
      </c>
    </row>
    <row r="3" spans="1:4" ht="15.6">
      <c r="A3" s="180">
        <v>2</v>
      </c>
      <c r="B3" s="61" t="s">
        <v>1</v>
      </c>
      <c r="C3" s="179" t="s">
        <v>14</v>
      </c>
      <c r="D3" s="179" t="s">
        <v>40</v>
      </c>
    </row>
    <row r="4" spans="1:4" ht="15.6">
      <c r="A4" s="58">
        <v>3</v>
      </c>
      <c r="B4" s="59" t="s">
        <v>2</v>
      </c>
      <c r="C4" s="60" t="s">
        <v>15</v>
      </c>
      <c r="D4" s="60" t="s">
        <v>40</v>
      </c>
    </row>
    <row r="5" spans="1:4" ht="15.6">
      <c r="A5" s="58">
        <v>4</v>
      </c>
      <c r="B5" s="61" t="s">
        <v>124</v>
      </c>
      <c r="C5" s="179" t="s">
        <v>16</v>
      </c>
      <c r="D5" s="179" t="s">
        <v>40</v>
      </c>
    </row>
    <row r="6" spans="1:4" ht="15.6">
      <c r="A6" s="58">
        <v>5</v>
      </c>
      <c r="B6" s="59" t="s">
        <v>3</v>
      </c>
      <c r="C6" s="60" t="s">
        <v>17</v>
      </c>
      <c r="D6" s="60" t="s">
        <v>41</v>
      </c>
    </row>
    <row r="7" spans="1:4" ht="15.6">
      <c r="A7" s="58">
        <v>6</v>
      </c>
      <c r="B7" s="61" t="s">
        <v>4</v>
      </c>
      <c r="C7" s="179" t="s">
        <v>18</v>
      </c>
      <c r="D7" s="179" t="s">
        <v>41</v>
      </c>
    </row>
    <row r="8" spans="1:4" ht="15.6">
      <c r="A8" s="58">
        <v>7</v>
      </c>
      <c r="B8" s="233" t="s">
        <v>6</v>
      </c>
      <c r="C8" s="233" t="s">
        <v>19</v>
      </c>
      <c r="D8" s="234" t="s">
        <v>40</v>
      </c>
    </row>
    <row r="9" spans="1:4" ht="15.6">
      <c r="A9" s="58">
        <v>8</v>
      </c>
      <c r="B9" s="235" t="s">
        <v>7</v>
      </c>
      <c r="C9" s="235" t="s">
        <v>39</v>
      </c>
      <c r="D9" s="236" t="s">
        <v>40</v>
      </c>
    </row>
    <row r="10" spans="1:4" ht="15.6">
      <c r="A10" s="58">
        <v>9</v>
      </c>
      <c r="B10" s="233" t="s">
        <v>8</v>
      </c>
      <c r="C10" s="233" t="s">
        <v>20</v>
      </c>
      <c r="D10" s="234" t="s">
        <v>40</v>
      </c>
    </row>
    <row r="11" spans="1:4" ht="15.6">
      <c r="A11" s="58">
        <v>10</v>
      </c>
      <c r="B11" s="236" t="s">
        <v>9</v>
      </c>
      <c r="C11" s="236" t="s">
        <v>21</v>
      </c>
      <c r="D11" s="236" t="s">
        <v>40</v>
      </c>
    </row>
    <row r="12" spans="1:4" ht="15.6">
      <c r="A12" s="58">
        <v>11</v>
      </c>
      <c r="B12" s="234" t="s">
        <v>10</v>
      </c>
      <c r="C12" s="234" t="s">
        <v>22</v>
      </c>
      <c r="D12" s="234" t="s">
        <v>40</v>
      </c>
    </row>
    <row r="13" spans="1:4" ht="15.6">
      <c r="A13" s="58">
        <v>13</v>
      </c>
      <c r="B13" s="236" t="s">
        <v>11</v>
      </c>
      <c r="C13" s="235" t="s">
        <v>146</v>
      </c>
      <c r="D13" s="236" t="s">
        <v>40</v>
      </c>
    </row>
    <row r="14" spans="1:4" ht="15.6">
      <c r="A14" s="33">
        <v>14</v>
      </c>
      <c r="B14" s="233" t="s">
        <v>57</v>
      </c>
      <c r="C14" s="233" t="s">
        <v>24</v>
      </c>
      <c r="D14" s="233" t="s">
        <v>40</v>
      </c>
    </row>
    <row r="15" spans="1:4" ht="15.6">
      <c r="A15" s="57">
        <v>15</v>
      </c>
      <c r="B15" s="235" t="s">
        <v>25</v>
      </c>
      <c r="C15" s="235" t="s">
        <v>61</v>
      </c>
      <c r="D15" s="236" t="s">
        <v>40</v>
      </c>
    </row>
    <row r="16" spans="1:4" ht="15.6">
      <c r="A16" s="57">
        <v>16</v>
      </c>
      <c r="B16" s="233" t="s">
        <v>26</v>
      </c>
      <c r="C16" s="233" t="s">
        <v>147</v>
      </c>
      <c r="D16" s="234" t="s">
        <v>40</v>
      </c>
    </row>
    <row r="17" spans="1:4" ht="15.6">
      <c r="A17" s="57">
        <v>17</v>
      </c>
      <c r="B17" s="235" t="s">
        <v>152</v>
      </c>
      <c r="C17" s="235" t="s">
        <v>153</v>
      </c>
      <c r="D17" s="236" t="s">
        <v>40</v>
      </c>
    </row>
    <row r="18" spans="1:4" ht="15.6">
      <c r="A18" s="106"/>
      <c r="B18" s="107"/>
      <c r="C18" s="108"/>
      <c r="D18" s="109"/>
    </row>
    <row r="26" spans="1:4">
      <c r="D26" s="2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topLeftCell="A17" zoomScale="70" zoomScaleNormal="70" workbookViewId="0">
      <selection activeCell="D44" sqref="D44"/>
    </sheetView>
  </sheetViews>
  <sheetFormatPr defaultRowHeight="14.4"/>
  <cols>
    <col min="1" max="1" width="12" bestFit="1" customWidth="1"/>
    <col min="2" max="2" width="26.6640625" bestFit="1" customWidth="1"/>
    <col min="3" max="3" width="11.6640625" bestFit="1" customWidth="1"/>
    <col min="4" max="4" width="23.88671875" customWidth="1"/>
    <col min="5" max="5" width="114.5546875" bestFit="1" customWidth="1"/>
    <col min="6" max="6" width="23.88671875" bestFit="1" customWidth="1"/>
    <col min="7" max="7" width="23.6640625" style="183" customWidth="1"/>
    <col min="8" max="8" width="18.33203125" customWidth="1"/>
    <col min="9" max="9" width="19.5546875" customWidth="1"/>
    <col min="10" max="10" width="22.2187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</cols>
  <sheetData>
    <row r="1" spans="1:14" ht="25.2" thickBot="1">
      <c r="A1" s="279" t="s">
        <v>27</v>
      </c>
      <c r="B1" s="279"/>
      <c r="C1" s="279"/>
      <c r="D1" s="279"/>
      <c r="E1" s="279"/>
      <c r="F1" s="279"/>
      <c r="G1" s="279"/>
      <c r="H1" s="279"/>
      <c r="I1" s="70"/>
      <c r="J1" s="70"/>
      <c r="K1" s="70"/>
      <c r="L1" s="182"/>
      <c r="M1" s="182"/>
      <c r="N1" s="178"/>
    </row>
    <row r="2" spans="1:14" s="277" customFormat="1" ht="23.4" thickTop="1"/>
    <row r="3" spans="1:14" ht="26.4">
      <c r="A3" s="278" t="s">
        <v>49</v>
      </c>
      <c r="B3" s="278"/>
      <c r="C3" s="278"/>
      <c r="D3" s="184">
        <f>SUMIFS(J5:J1000, M5:M1000, "REALIZADO") + SUMIFS(J5:J1000, M5:M1000, "ENVIADO P/ APROVAÇÃO")</f>
        <v>84100.56</v>
      </c>
      <c r="E3" s="185" t="s">
        <v>144</v>
      </c>
      <c r="F3" s="186">
        <f>D3+J3</f>
        <v>126136.95999999999</v>
      </c>
      <c r="G3" s="278" t="s">
        <v>50</v>
      </c>
      <c r="H3" s="278"/>
      <c r="I3" s="278"/>
      <c r="J3" s="187">
        <f>SUMIFS(K5:K1000, M5:M1000, "REALIZADO") + SUMIFS(K5:K1000, M5:M1000, "ENVIADO P/ APROVAÇÃO")</f>
        <v>42036.4</v>
      </c>
      <c r="K3" s="188"/>
      <c r="L3" s="189"/>
      <c r="M3" s="189"/>
      <c r="N3" s="190"/>
    </row>
    <row r="4" spans="1:14" ht="69.599999999999994">
      <c r="A4" s="191" t="s">
        <v>28</v>
      </c>
      <c r="B4" s="192" t="s">
        <v>151</v>
      </c>
      <c r="C4" s="193" t="s">
        <v>33</v>
      </c>
      <c r="D4" s="193" t="s">
        <v>156</v>
      </c>
      <c r="E4" s="192" t="s">
        <v>79</v>
      </c>
      <c r="F4" s="192" t="s">
        <v>30</v>
      </c>
      <c r="G4" s="194" t="s">
        <v>31</v>
      </c>
      <c r="H4" s="195" t="s">
        <v>32</v>
      </c>
      <c r="I4" s="195" t="s">
        <v>42</v>
      </c>
      <c r="J4" s="196" t="s">
        <v>34</v>
      </c>
      <c r="K4" s="192" t="s">
        <v>35</v>
      </c>
      <c r="L4" s="192" t="s">
        <v>36</v>
      </c>
      <c r="M4" s="192" t="s">
        <v>80</v>
      </c>
      <c r="N4" s="197" t="s">
        <v>157</v>
      </c>
    </row>
    <row r="5" spans="1:14" s="237" customFormat="1" ht="15.6">
      <c r="A5" s="241">
        <v>6</v>
      </c>
      <c r="B5" s="252" t="s">
        <v>166</v>
      </c>
      <c r="C5" s="240" t="s">
        <v>4</v>
      </c>
      <c r="D5" s="240">
        <v>45703</v>
      </c>
      <c r="E5" s="241" t="s">
        <v>43</v>
      </c>
      <c r="F5" s="232" t="s">
        <v>44</v>
      </c>
      <c r="G5" s="242">
        <v>6947</v>
      </c>
      <c r="H5" s="243">
        <v>6123.26</v>
      </c>
      <c r="I5" s="232">
        <v>7200</v>
      </c>
      <c r="J5" s="232">
        <f t="shared" ref="J5:J36" si="0">MIN(G5:I5)</f>
        <v>6123.26</v>
      </c>
      <c r="K5" s="232">
        <f t="shared" ref="K5:K36" si="1">MAX(G5:I5) - J5</f>
        <v>1076.7399999999998</v>
      </c>
      <c r="L5" s="232" t="s">
        <v>51</v>
      </c>
      <c r="M5" s="246" t="s">
        <v>82</v>
      </c>
      <c r="N5" s="255" t="s">
        <v>41</v>
      </c>
    </row>
    <row r="6" spans="1:14" s="237" customFormat="1" ht="15.6">
      <c r="A6" s="248">
        <v>1</v>
      </c>
      <c r="B6" s="249" t="s">
        <v>158</v>
      </c>
      <c r="C6" s="248" t="s">
        <v>0</v>
      </c>
      <c r="D6" s="221">
        <v>45706</v>
      </c>
      <c r="E6" s="208" t="s">
        <v>154</v>
      </c>
      <c r="F6" s="209" t="s">
        <v>88</v>
      </c>
      <c r="G6" s="210">
        <v>3000</v>
      </c>
      <c r="H6" s="211">
        <v>2800</v>
      </c>
      <c r="I6" s="209">
        <v>3280</v>
      </c>
      <c r="J6" s="209">
        <f t="shared" si="0"/>
        <v>2800</v>
      </c>
      <c r="K6" s="209">
        <f t="shared" si="1"/>
        <v>480</v>
      </c>
      <c r="L6" s="209" t="s">
        <v>54</v>
      </c>
      <c r="M6" s="273" t="s">
        <v>83</v>
      </c>
      <c r="N6" s="249" t="s">
        <v>40</v>
      </c>
    </row>
    <row r="7" spans="1:14" s="237" customFormat="1" ht="15.6">
      <c r="A7" s="238">
        <v>15</v>
      </c>
      <c r="B7" s="252" t="s">
        <v>164</v>
      </c>
      <c r="C7" s="247" t="s">
        <v>25</v>
      </c>
      <c r="D7" s="240">
        <v>45707</v>
      </c>
      <c r="E7" s="245" t="s">
        <v>92</v>
      </c>
      <c r="F7" s="232" t="s">
        <v>88</v>
      </c>
      <c r="G7" s="242">
        <v>1246</v>
      </c>
      <c r="H7" s="243">
        <v>950</v>
      </c>
      <c r="I7" s="256">
        <v>870</v>
      </c>
      <c r="J7" s="232">
        <f t="shared" si="0"/>
        <v>870</v>
      </c>
      <c r="K7" s="232">
        <f t="shared" si="1"/>
        <v>376</v>
      </c>
      <c r="L7" s="256" t="s">
        <v>54</v>
      </c>
      <c r="M7" s="246" t="s">
        <v>82</v>
      </c>
      <c r="N7" s="239" t="s">
        <v>40</v>
      </c>
    </row>
    <row r="8" spans="1:14" s="237" customFormat="1" ht="15.6">
      <c r="A8" s="248">
        <v>3</v>
      </c>
      <c r="B8" s="249" t="s">
        <v>159</v>
      </c>
      <c r="C8" s="248" t="s">
        <v>2</v>
      </c>
      <c r="D8" s="221">
        <v>45708</v>
      </c>
      <c r="E8" s="250" t="s">
        <v>101</v>
      </c>
      <c r="F8" s="209" t="s">
        <v>88</v>
      </c>
      <c r="G8" s="210">
        <v>1520</v>
      </c>
      <c r="H8" s="211">
        <v>1870</v>
      </c>
      <c r="I8" s="209">
        <v>1400</v>
      </c>
      <c r="J8" s="209">
        <f t="shared" si="0"/>
        <v>1400</v>
      </c>
      <c r="K8" s="209">
        <f t="shared" si="1"/>
        <v>470</v>
      </c>
      <c r="L8" s="209" t="s">
        <v>64</v>
      </c>
      <c r="M8" s="222" t="s">
        <v>82</v>
      </c>
      <c r="N8" s="249" t="s">
        <v>40</v>
      </c>
    </row>
    <row r="9" spans="1:14" s="237" customFormat="1" ht="15">
      <c r="A9" s="241" t="s">
        <v>45</v>
      </c>
      <c r="B9" s="257" t="s">
        <v>46</v>
      </c>
      <c r="C9" s="240" t="s">
        <v>47</v>
      </c>
      <c r="D9" s="240">
        <v>45715</v>
      </c>
      <c r="E9" s="241" t="s">
        <v>48</v>
      </c>
      <c r="F9" s="232" t="s">
        <v>44</v>
      </c>
      <c r="G9" s="242">
        <v>7975</v>
      </c>
      <c r="H9" s="243">
        <v>6345</v>
      </c>
      <c r="I9" s="232">
        <v>6845</v>
      </c>
      <c r="J9" s="232">
        <f t="shared" si="0"/>
        <v>6345</v>
      </c>
      <c r="K9" s="232">
        <f t="shared" si="1"/>
        <v>1630</v>
      </c>
      <c r="L9" s="232" t="s">
        <v>51</v>
      </c>
      <c r="M9" s="246" t="s">
        <v>82</v>
      </c>
      <c r="N9" s="255" t="s">
        <v>41</v>
      </c>
    </row>
    <row r="10" spans="1:14" ht="15.6">
      <c r="A10" s="254">
        <v>4</v>
      </c>
      <c r="B10" s="249" t="s">
        <v>160</v>
      </c>
      <c r="C10" s="248" t="s">
        <v>38</v>
      </c>
      <c r="D10" s="221">
        <v>45724</v>
      </c>
      <c r="E10" s="250" t="s">
        <v>149</v>
      </c>
      <c r="F10" s="209" t="s">
        <v>44</v>
      </c>
      <c r="G10" s="210">
        <v>1944</v>
      </c>
      <c r="H10" s="211">
        <v>2345.98</v>
      </c>
      <c r="I10" s="209">
        <v>1389.9</v>
      </c>
      <c r="J10" s="209">
        <f t="shared" si="0"/>
        <v>1389.9</v>
      </c>
      <c r="K10" s="209">
        <f t="shared" si="1"/>
        <v>956.07999999999993</v>
      </c>
      <c r="L10" s="209" t="s">
        <v>54</v>
      </c>
      <c r="M10" s="222" t="s">
        <v>82</v>
      </c>
      <c r="N10" s="249" t="s">
        <v>40</v>
      </c>
    </row>
    <row r="11" spans="1:14" ht="15">
      <c r="A11" s="245">
        <v>12</v>
      </c>
      <c r="B11" s="253" t="s">
        <v>52</v>
      </c>
      <c r="C11" s="240" t="s">
        <v>5</v>
      </c>
      <c r="D11" s="240">
        <v>45734</v>
      </c>
      <c r="E11" s="245" t="s">
        <v>53</v>
      </c>
      <c r="F11" s="232" t="s">
        <v>44</v>
      </c>
      <c r="G11" s="242">
        <v>7135.98</v>
      </c>
      <c r="H11" s="243">
        <v>6865.4</v>
      </c>
      <c r="I11" s="232">
        <v>6680</v>
      </c>
      <c r="J11" s="232">
        <f t="shared" si="0"/>
        <v>6680</v>
      </c>
      <c r="K11" s="232">
        <f t="shared" si="1"/>
        <v>455.97999999999956</v>
      </c>
      <c r="L11" s="232" t="s">
        <v>54</v>
      </c>
      <c r="M11" s="246" t="s">
        <v>82</v>
      </c>
      <c r="N11" s="255" t="s">
        <v>41</v>
      </c>
    </row>
    <row r="12" spans="1:14" ht="15.6">
      <c r="A12" s="250">
        <v>15</v>
      </c>
      <c r="B12" s="266" t="s">
        <v>164</v>
      </c>
      <c r="C12" s="221" t="s">
        <v>25</v>
      </c>
      <c r="D12" s="221">
        <v>45735</v>
      </c>
      <c r="E12" s="250" t="s">
        <v>63</v>
      </c>
      <c r="F12" s="209" t="s">
        <v>88</v>
      </c>
      <c r="G12" s="210">
        <v>850</v>
      </c>
      <c r="H12" s="211">
        <v>980</v>
      </c>
      <c r="I12" s="209">
        <v>700</v>
      </c>
      <c r="J12" s="209">
        <f t="shared" si="0"/>
        <v>700</v>
      </c>
      <c r="K12" s="209">
        <f t="shared" si="1"/>
        <v>280</v>
      </c>
      <c r="L12" s="209" t="s">
        <v>64</v>
      </c>
      <c r="M12" s="222" t="s">
        <v>82</v>
      </c>
      <c r="N12" s="223" t="s">
        <v>40</v>
      </c>
    </row>
    <row r="13" spans="1:14" ht="15.6">
      <c r="A13" s="245">
        <v>14</v>
      </c>
      <c r="B13" s="252" t="s">
        <v>163</v>
      </c>
      <c r="C13" s="240" t="s">
        <v>57</v>
      </c>
      <c r="D13" s="240">
        <v>45736</v>
      </c>
      <c r="E13" s="245" t="s">
        <v>56</v>
      </c>
      <c r="F13" s="232" t="s">
        <v>44</v>
      </c>
      <c r="G13" s="242">
        <v>12344</v>
      </c>
      <c r="H13" s="243">
        <v>10100</v>
      </c>
      <c r="I13" s="232">
        <v>17517.5</v>
      </c>
      <c r="J13" s="232">
        <f t="shared" si="0"/>
        <v>10100</v>
      </c>
      <c r="K13" s="232">
        <f t="shared" si="1"/>
        <v>7417.5</v>
      </c>
      <c r="L13" s="232" t="s">
        <v>51</v>
      </c>
      <c r="M13" s="246" t="s">
        <v>82</v>
      </c>
      <c r="N13" s="255" t="s">
        <v>40</v>
      </c>
    </row>
    <row r="14" spans="1:14" ht="17.399999999999999" customHeight="1">
      <c r="A14" s="250">
        <v>14</v>
      </c>
      <c r="B14" s="266" t="s">
        <v>163</v>
      </c>
      <c r="C14" s="221" t="s">
        <v>57</v>
      </c>
      <c r="D14" s="221">
        <v>45736</v>
      </c>
      <c r="E14" s="250" t="s">
        <v>58</v>
      </c>
      <c r="F14" s="209" t="s">
        <v>44</v>
      </c>
      <c r="G14" s="210">
        <v>700</v>
      </c>
      <c r="H14" s="211">
        <v>650</v>
      </c>
      <c r="I14" s="209">
        <v>400</v>
      </c>
      <c r="J14" s="209">
        <f t="shared" si="0"/>
        <v>400</v>
      </c>
      <c r="K14" s="209">
        <f t="shared" si="1"/>
        <v>300</v>
      </c>
      <c r="L14" s="209" t="s">
        <v>51</v>
      </c>
      <c r="M14" s="222" t="s">
        <v>82</v>
      </c>
      <c r="N14" s="223" t="s">
        <v>40</v>
      </c>
    </row>
    <row r="15" spans="1:14" ht="15.6">
      <c r="A15" s="245">
        <v>14</v>
      </c>
      <c r="B15" s="252" t="s">
        <v>163</v>
      </c>
      <c r="C15" s="240" t="s">
        <v>57</v>
      </c>
      <c r="D15" s="240">
        <v>45736</v>
      </c>
      <c r="E15" s="245" t="s">
        <v>59</v>
      </c>
      <c r="F15" s="232" t="s">
        <v>44</v>
      </c>
      <c r="G15" s="242">
        <v>2999</v>
      </c>
      <c r="H15" s="243">
        <v>2350</v>
      </c>
      <c r="I15" s="232">
        <v>2000</v>
      </c>
      <c r="J15" s="232">
        <f t="shared" si="0"/>
        <v>2000</v>
      </c>
      <c r="K15" s="232">
        <f t="shared" si="1"/>
        <v>999</v>
      </c>
      <c r="L15" s="232" t="s">
        <v>51</v>
      </c>
      <c r="M15" s="246" t="s">
        <v>82</v>
      </c>
      <c r="N15" s="255" t="s">
        <v>40</v>
      </c>
    </row>
    <row r="16" spans="1:14" ht="15.6">
      <c r="A16" s="254">
        <v>14</v>
      </c>
      <c r="B16" s="266" t="s">
        <v>163</v>
      </c>
      <c r="C16" s="254" t="s">
        <v>12</v>
      </c>
      <c r="D16" s="221">
        <v>45737</v>
      </c>
      <c r="E16" s="250" t="s">
        <v>140</v>
      </c>
      <c r="F16" s="209" t="s">
        <v>44</v>
      </c>
      <c r="G16" s="210">
        <v>300</v>
      </c>
      <c r="H16" s="211">
        <v>700</v>
      </c>
      <c r="I16" s="209">
        <v>545</v>
      </c>
      <c r="J16" s="209">
        <f t="shared" si="0"/>
        <v>300</v>
      </c>
      <c r="K16" s="209">
        <f t="shared" si="1"/>
        <v>400</v>
      </c>
      <c r="L16" s="209" t="s">
        <v>51</v>
      </c>
      <c r="M16" s="222" t="s">
        <v>82</v>
      </c>
      <c r="N16" s="266" t="s">
        <v>40</v>
      </c>
    </row>
    <row r="17" spans="1:14" ht="15.6">
      <c r="A17" s="238">
        <v>3</v>
      </c>
      <c r="B17" s="239" t="s">
        <v>159</v>
      </c>
      <c r="C17" s="238" t="s">
        <v>2</v>
      </c>
      <c r="D17" s="240">
        <v>45739</v>
      </c>
      <c r="E17" s="245" t="s">
        <v>117</v>
      </c>
      <c r="F17" s="232" t="s">
        <v>88</v>
      </c>
      <c r="G17" s="242">
        <v>600</v>
      </c>
      <c r="H17" s="243">
        <v>785</v>
      </c>
      <c r="I17" s="232">
        <v>650</v>
      </c>
      <c r="J17" s="232">
        <f t="shared" si="0"/>
        <v>600</v>
      </c>
      <c r="K17" s="232">
        <f t="shared" si="1"/>
        <v>185</v>
      </c>
      <c r="L17" s="232" t="s">
        <v>54</v>
      </c>
      <c r="M17" s="246" t="s">
        <v>82</v>
      </c>
      <c r="N17" s="239" t="s">
        <v>40</v>
      </c>
    </row>
    <row r="18" spans="1:14" ht="15.6">
      <c r="A18" s="248">
        <v>10</v>
      </c>
      <c r="B18" s="249" t="s">
        <v>161</v>
      </c>
      <c r="C18" s="248" t="s">
        <v>9</v>
      </c>
      <c r="D18" s="221">
        <v>45740</v>
      </c>
      <c r="E18" s="250" t="s">
        <v>131</v>
      </c>
      <c r="F18" s="209" t="s">
        <v>88</v>
      </c>
      <c r="G18" s="210">
        <v>714.4</v>
      </c>
      <c r="H18" s="211">
        <v>660.4</v>
      </c>
      <c r="I18" s="251">
        <v>800</v>
      </c>
      <c r="J18" s="209">
        <f t="shared" si="0"/>
        <v>660.4</v>
      </c>
      <c r="K18" s="209">
        <f t="shared" si="1"/>
        <v>139.60000000000002</v>
      </c>
      <c r="L18" s="251" t="s">
        <v>54</v>
      </c>
      <c r="M18" s="222" t="s">
        <v>82</v>
      </c>
      <c r="N18" s="249" t="s">
        <v>40</v>
      </c>
    </row>
    <row r="19" spans="1:14" ht="15">
      <c r="A19" s="245">
        <v>5</v>
      </c>
      <c r="B19" s="253" t="s">
        <v>167</v>
      </c>
      <c r="C19" s="240" t="s">
        <v>3</v>
      </c>
      <c r="D19" s="240">
        <v>45740</v>
      </c>
      <c r="E19" s="258" t="s">
        <v>86</v>
      </c>
      <c r="F19" s="259" t="s">
        <v>44</v>
      </c>
      <c r="G19" s="260">
        <v>6500</v>
      </c>
      <c r="H19" s="243">
        <v>5736</v>
      </c>
      <c r="I19" s="232">
        <v>6348.9</v>
      </c>
      <c r="J19" s="232">
        <f t="shared" si="0"/>
        <v>5736</v>
      </c>
      <c r="K19" s="232">
        <f t="shared" si="1"/>
        <v>764</v>
      </c>
      <c r="L19" s="232" t="s">
        <v>54</v>
      </c>
      <c r="M19" s="246" t="s">
        <v>82</v>
      </c>
      <c r="N19" s="255" t="s">
        <v>41</v>
      </c>
    </row>
    <row r="20" spans="1:14" ht="15">
      <c r="A20" s="250">
        <v>5</v>
      </c>
      <c r="B20" s="270" t="s">
        <v>167</v>
      </c>
      <c r="C20" s="221" t="s">
        <v>3</v>
      </c>
      <c r="D20" s="221">
        <v>45740</v>
      </c>
      <c r="E20" s="271" t="s">
        <v>89</v>
      </c>
      <c r="F20" s="272" t="s">
        <v>44</v>
      </c>
      <c r="G20" s="210">
        <v>0</v>
      </c>
      <c r="H20" s="211">
        <v>0</v>
      </c>
      <c r="I20" s="251">
        <v>0</v>
      </c>
      <c r="J20" s="209">
        <f t="shared" si="0"/>
        <v>0</v>
      </c>
      <c r="K20" s="209">
        <f t="shared" si="1"/>
        <v>0</v>
      </c>
      <c r="L20" s="251" t="s">
        <v>54</v>
      </c>
      <c r="M20" s="222" t="s">
        <v>82</v>
      </c>
      <c r="N20" s="269" t="s">
        <v>41</v>
      </c>
    </row>
    <row r="21" spans="1:14" ht="15">
      <c r="A21" s="245">
        <v>5</v>
      </c>
      <c r="B21" s="253" t="s">
        <v>167</v>
      </c>
      <c r="C21" s="240" t="s">
        <v>3</v>
      </c>
      <c r="D21" s="240">
        <v>45740</v>
      </c>
      <c r="E21" s="258" t="s">
        <v>90</v>
      </c>
      <c r="F21" s="259" t="s">
        <v>44</v>
      </c>
      <c r="G21" s="242">
        <v>0</v>
      </c>
      <c r="H21" s="243">
        <v>0</v>
      </c>
      <c r="I21" s="232">
        <v>0</v>
      </c>
      <c r="J21" s="232">
        <f t="shared" si="0"/>
        <v>0</v>
      </c>
      <c r="K21" s="232">
        <f t="shared" si="1"/>
        <v>0</v>
      </c>
      <c r="L21" s="232" t="s">
        <v>54</v>
      </c>
      <c r="M21" s="246" t="s">
        <v>82</v>
      </c>
      <c r="N21" s="255" t="s">
        <v>41</v>
      </c>
    </row>
    <row r="22" spans="1:14" ht="15.6">
      <c r="A22" s="208">
        <v>6</v>
      </c>
      <c r="B22" s="266" t="s">
        <v>166</v>
      </c>
      <c r="C22" s="221" t="s">
        <v>4</v>
      </c>
      <c r="D22" s="221">
        <v>45740</v>
      </c>
      <c r="E22" s="208" t="s">
        <v>87</v>
      </c>
      <c r="F22" s="209" t="s">
        <v>88</v>
      </c>
      <c r="G22" s="210">
        <v>120</v>
      </c>
      <c r="H22" s="211">
        <v>150</v>
      </c>
      <c r="I22" s="209">
        <v>150</v>
      </c>
      <c r="J22" s="209">
        <f t="shared" si="0"/>
        <v>120</v>
      </c>
      <c r="K22" s="209">
        <f t="shared" si="1"/>
        <v>30</v>
      </c>
      <c r="L22" s="209" t="s">
        <v>54</v>
      </c>
      <c r="M22" s="222" t="s">
        <v>82</v>
      </c>
      <c r="N22" s="223" t="s">
        <v>41</v>
      </c>
    </row>
    <row r="23" spans="1:14" ht="15">
      <c r="A23" s="245">
        <v>14</v>
      </c>
      <c r="B23" s="253" t="s">
        <v>55</v>
      </c>
      <c r="C23" s="240" t="s">
        <v>57</v>
      </c>
      <c r="D23" s="240">
        <v>45740</v>
      </c>
      <c r="E23" s="245" t="s">
        <v>132</v>
      </c>
      <c r="F23" s="232" t="s">
        <v>44</v>
      </c>
      <c r="G23" s="242">
        <v>1219</v>
      </c>
      <c r="H23" s="243">
        <v>2350</v>
      </c>
      <c r="I23" s="232">
        <v>2980</v>
      </c>
      <c r="J23" s="232">
        <f t="shared" si="0"/>
        <v>1219</v>
      </c>
      <c r="K23" s="232">
        <f t="shared" si="1"/>
        <v>1761</v>
      </c>
      <c r="L23" s="232" t="s">
        <v>51</v>
      </c>
      <c r="M23" s="246" t="s">
        <v>82</v>
      </c>
      <c r="N23" s="255" t="s">
        <v>40</v>
      </c>
    </row>
    <row r="24" spans="1:14" ht="15">
      <c r="A24" s="208" t="s">
        <v>133</v>
      </c>
      <c r="B24" s="220" t="s">
        <v>134</v>
      </c>
      <c r="C24" s="221" t="s">
        <v>135</v>
      </c>
      <c r="D24" s="221">
        <v>45740</v>
      </c>
      <c r="E24" s="208" t="s">
        <v>136</v>
      </c>
      <c r="F24" s="209" t="s">
        <v>88</v>
      </c>
      <c r="G24" s="268">
        <v>2849.9</v>
      </c>
      <c r="H24" s="211">
        <v>3890</v>
      </c>
      <c r="I24" s="251">
        <v>2520</v>
      </c>
      <c r="J24" s="209">
        <f t="shared" si="0"/>
        <v>2520</v>
      </c>
      <c r="K24" s="209">
        <f t="shared" si="1"/>
        <v>1370</v>
      </c>
      <c r="L24" s="251" t="s">
        <v>51</v>
      </c>
      <c r="M24" s="222" t="s">
        <v>82</v>
      </c>
      <c r="N24" s="269" t="s">
        <v>41</v>
      </c>
    </row>
    <row r="25" spans="1:14" ht="15.6">
      <c r="A25" s="245">
        <v>14</v>
      </c>
      <c r="B25" s="253" t="s">
        <v>55</v>
      </c>
      <c r="C25" s="240" t="s">
        <v>57</v>
      </c>
      <c r="D25" s="240">
        <v>45742</v>
      </c>
      <c r="E25" s="238" t="s">
        <v>138</v>
      </c>
      <c r="F25" s="232" t="s">
        <v>44</v>
      </c>
      <c r="G25" s="260">
        <v>8459</v>
      </c>
      <c r="H25" s="243">
        <v>6584</v>
      </c>
      <c r="I25" s="232">
        <v>2826</v>
      </c>
      <c r="J25" s="232">
        <f t="shared" si="0"/>
        <v>2826</v>
      </c>
      <c r="K25" s="232">
        <f t="shared" si="1"/>
        <v>5633</v>
      </c>
      <c r="L25" s="232" t="s">
        <v>51</v>
      </c>
      <c r="M25" s="246" t="s">
        <v>82</v>
      </c>
      <c r="N25" s="255" t="s">
        <v>40</v>
      </c>
    </row>
    <row r="26" spans="1:14" ht="15.6">
      <c r="A26" s="208">
        <v>6</v>
      </c>
      <c r="B26" s="266" t="s">
        <v>166</v>
      </c>
      <c r="C26" s="221" t="s">
        <v>4</v>
      </c>
      <c r="D26" s="221">
        <v>45742</v>
      </c>
      <c r="E26" s="250" t="s">
        <v>139</v>
      </c>
      <c r="F26" s="209" t="s">
        <v>44</v>
      </c>
      <c r="G26" s="267">
        <v>918</v>
      </c>
      <c r="H26" s="211">
        <v>1452</v>
      </c>
      <c r="I26" s="209">
        <v>2134</v>
      </c>
      <c r="J26" s="209">
        <f t="shared" si="0"/>
        <v>918</v>
      </c>
      <c r="K26" s="209">
        <f t="shared" si="1"/>
        <v>1216</v>
      </c>
      <c r="L26" s="209" t="s">
        <v>54</v>
      </c>
      <c r="M26" s="222" t="s">
        <v>82</v>
      </c>
      <c r="N26" s="223" t="s">
        <v>41</v>
      </c>
    </row>
    <row r="27" spans="1:14" ht="15.6">
      <c r="A27" s="238">
        <v>2</v>
      </c>
      <c r="B27" s="239" t="s">
        <v>169</v>
      </c>
      <c r="C27" s="238" t="s">
        <v>1</v>
      </c>
      <c r="D27" s="261">
        <v>45743</v>
      </c>
      <c r="E27" s="245" t="s">
        <v>141</v>
      </c>
      <c r="F27" s="232" t="s">
        <v>44</v>
      </c>
      <c r="G27" s="242">
        <v>2789</v>
      </c>
      <c r="H27" s="243">
        <v>1800</v>
      </c>
      <c r="I27" s="232">
        <v>1800</v>
      </c>
      <c r="J27" s="232">
        <f t="shared" si="0"/>
        <v>1800</v>
      </c>
      <c r="K27" s="232">
        <f t="shared" si="1"/>
        <v>989</v>
      </c>
      <c r="L27" s="232" t="s">
        <v>64</v>
      </c>
      <c r="M27" s="244" t="s">
        <v>83</v>
      </c>
      <c r="N27" s="255" t="s">
        <v>40</v>
      </c>
    </row>
    <row r="28" spans="1:14" ht="15.6">
      <c r="A28" s="254">
        <v>11</v>
      </c>
      <c r="B28" s="249" t="s">
        <v>162</v>
      </c>
      <c r="C28" s="248" t="s">
        <v>10</v>
      </c>
      <c r="D28" s="221">
        <v>45744</v>
      </c>
      <c r="E28" s="250" t="s">
        <v>97</v>
      </c>
      <c r="F28" s="209" t="s">
        <v>88</v>
      </c>
      <c r="G28" s="210">
        <v>180</v>
      </c>
      <c r="H28" s="211">
        <v>180</v>
      </c>
      <c r="I28" s="209">
        <v>190</v>
      </c>
      <c r="J28" s="209">
        <f t="shared" si="0"/>
        <v>180</v>
      </c>
      <c r="K28" s="209">
        <f t="shared" si="1"/>
        <v>10</v>
      </c>
      <c r="L28" s="209" t="s">
        <v>54</v>
      </c>
      <c r="M28" s="222" t="s">
        <v>82</v>
      </c>
      <c r="N28" s="249" t="s">
        <v>40</v>
      </c>
    </row>
    <row r="29" spans="1:14" ht="15.6">
      <c r="A29" s="238">
        <v>3</v>
      </c>
      <c r="B29" s="239" t="s">
        <v>159</v>
      </c>
      <c r="C29" s="238" t="s">
        <v>2</v>
      </c>
      <c r="D29" s="240">
        <v>45744</v>
      </c>
      <c r="E29" s="245" t="s">
        <v>137</v>
      </c>
      <c r="F29" s="232" t="s">
        <v>88</v>
      </c>
      <c r="G29" s="242">
        <v>160</v>
      </c>
      <c r="H29" s="243">
        <v>160</v>
      </c>
      <c r="I29" s="232">
        <v>160</v>
      </c>
      <c r="J29" s="232">
        <f t="shared" si="0"/>
        <v>160</v>
      </c>
      <c r="K29" s="232">
        <f t="shared" si="1"/>
        <v>0</v>
      </c>
      <c r="L29" s="232" t="s">
        <v>54</v>
      </c>
      <c r="M29" s="246" t="s">
        <v>82</v>
      </c>
      <c r="N29" s="239" t="s">
        <v>40</v>
      </c>
    </row>
    <row r="30" spans="1:14" ht="15.6">
      <c r="A30" s="248">
        <v>1</v>
      </c>
      <c r="B30" s="249" t="s">
        <v>158</v>
      </c>
      <c r="C30" s="248" t="s">
        <v>0</v>
      </c>
      <c r="D30" s="221">
        <v>45744</v>
      </c>
      <c r="E30" s="250" t="s">
        <v>143</v>
      </c>
      <c r="F30" s="209" t="s">
        <v>44</v>
      </c>
      <c r="G30" s="210">
        <v>158</v>
      </c>
      <c r="H30" s="211">
        <v>280</v>
      </c>
      <c r="I30" s="209">
        <v>249.5</v>
      </c>
      <c r="J30" s="209">
        <f t="shared" si="0"/>
        <v>158</v>
      </c>
      <c r="K30" s="209">
        <f t="shared" si="1"/>
        <v>122</v>
      </c>
      <c r="L30" s="209" t="s">
        <v>64</v>
      </c>
      <c r="M30" s="222" t="s">
        <v>82</v>
      </c>
      <c r="N30" s="223" t="s">
        <v>40</v>
      </c>
    </row>
    <row r="31" spans="1:14" s="231" customFormat="1" ht="15.6">
      <c r="A31" s="238">
        <v>1</v>
      </c>
      <c r="B31" s="239" t="s">
        <v>158</v>
      </c>
      <c r="C31" s="238" t="s">
        <v>0</v>
      </c>
      <c r="D31" s="240">
        <v>45744</v>
      </c>
      <c r="E31" s="241" t="s">
        <v>85</v>
      </c>
      <c r="F31" s="232" t="s">
        <v>44</v>
      </c>
      <c r="G31" s="260">
        <v>900</v>
      </c>
      <c r="H31" s="243">
        <v>800</v>
      </c>
      <c r="I31" s="232">
        <v>850</v>
      </c>
      <c r="J31" s="232">
        <f t="shared" si="0"/>
        <v>800</v>
      </c>
      <c r="K31" s="232">
        <f t="shared" si="1"/>
        <v>100</v>
      </c>
      <c r="L31" s="232" t="s">
        <v>54</v>
      </c>
      <c r="M31" s="262" t="s">
        <v>81</v>
      </c>
      <c r="N31" s="255" t="s">
        <v>40</v>
      </c>
    </row>
    <row r="32" spans="1:14" ht="17.399999999999999" customHeight="1">
      <c r="A32" s="248">
        <v>1</v>
      </c>
      <c r="B32" s="249" t="s">
        <v>158</v>
      </c>
      <c r="C32" s="248" t="s">
        <v>0</v>
      </c>
      <c r="D32" s="221">
        <v>45744</v>
      </c>
      <c r="E32" s="208" t="s">
        <v>142</v>
      </c>
      <c r="F32" s="209" t="s">
        <v>44</v>
      </c>
      <c r="G32" s="210">
        <v>2800</v>
      </c>
      <c r="H32" s="211">
        <v>3250</v>
      </c>
      <c r="I32" s="209">
        <v>5400</v>
      </c>
      <c r="J32" s="209">
        <f t="shared" si="0"/>
        <v>2800</v>
      </c>
      <c r="K32" s="209">
        <f t="shared" si="1"/>
        <v>2600</v>
      </c>
      <c r="L32" s="209" t="s">
        <v>54</v>
      </c>
      <c r="M32" s="265" t="s">
        <v>81</v>
      </c>
      <c r="N32" s="223" t="s">
        <v>40</v>
      </c>
    </row>
    <row r="33" spans="1:14" ht="15.6">
      <c r="A33" s="238">
        <v>8</v>
      </c>
      <c r="B33" s="252" t="s">
        <v>168</v>
      </c>
      <c r="C33" s="247" t="s">
        <v>7</v>
      </c>
      <c r="D33" s="240">
        <v>45744</v>
      </c>
      <c r="E33" s="263" t="s">
        <v>91</v>
      </c>
      <c r="F33" s="232" t="s">
        <v>44</v>
      </c>
      <c r="G33" s="260">
        <v>2700</v>
      </c>
      <c r="H33" s="243">
        <v>2700</v>
      </c>
      <c r="I33" s="243">
        <v>2700</v>
      </c>
      <c r="J33" s="232">
        <f t="shared" si="0"/>
        <v>2700</v>
      </c>
      <c r="K33" s="232">
        <f t="shared" si="1"/>
        <v>0</v>
      </c>
      <c r="L33" s="232" t="s">
        <v>54</v>
      </c>
      <c r="M33" s="262" t="s">
        <v>81</v>
      </c>
      <c r="N33" s="255" t="s">
        <v>40</v>
      </c>
    </row>
    <row r="34" spans="1:14" ht="15.6">
      <c r="A34" s="248">
        <v>8</v>
      </c>
      <c r="B34" s="266" t="s">
        <v>168</v>
      </c>
      <c r="C34" s="254" t="s">
        <v>7</v>
      </c>
      <c r="D34" s="221">
        <v>45744</v>
      </c>
      <c r="E34" s="226" t="s">
        <v>148</v>
      </c>
      <c r="F34" s="209" t="s">
        <v>44</v>
      </c>
      <c r="G34" s="267">
        <v>1350</v>
      </c>
      <c r="H34" s="211">
        <v>1350</v>
      </c>
      <c r="I34" s="211">
        <v>1350</v>
      </c>
      <c r="J34" s="209">
        <f t="shared" si="0"/>
        <v>1350</v>
      </c>
      <c r="K34" s="209">
        <f t="shared" si="1"/>
        <v>0</v>
      </c>
      <c r="L34" s="209" t="s">
        <v>54</v>
      </c>
      <c r="M34" s="265" t="s">
        <v>81</v>
      </c>
      <c r="N34" s="223" t="s">
        <v>40</v>
      </c>
    </row>
    <row r="35" spans="1:14" ht="15.6">
      <c r="A35" s="247">
        <v>16</v>
      </c>
      <c r="B35" s="252" t="s">
        <v>165</v>
      </c>
      <c r="C35" s="247" t="s">
        <v>26</v>
      </c>
      <c r="D35" s="240">
        <v>45744</v>
      </c>
      <c r="E35" s="245" t="s">
        <v>60</v>
      </c>
      <c r="F35" s="232" t="s">
        <v>44</v>
      </c>
      <c r="G35" s="242">
        <v>9500</v>
      </c>
      <c r="H35" s="243">
        <v>14000</v>
      </c>
      <c r="I35" s="232">
        <v>11400</v>
      </c>
      <c r="J35" s="232">
        <f t="shared" si="0"/>
        <v>9500</v>
      </c>
      <c r="K35" s="232">
        <f t="shared" si="1"/>
        <v>4500</v>
      </c>
      <c r="L35" s="232" t="s">
        <v>54</v>
      </c>
      <c r="M35" s="244" t="s">
        <v>83</v>
      </c>
      <c r="N35" s="239" t="s">
        <v>40</v>
      </c>
    </row>
    <row r="36" spans="1:14" ht="15.6">
      <c r="A36" s="250">
        <v>14</v>
      </c>
      <c r="B36" s="266" t="s">
        <v>163</v>
      </c>
      <c r="C36" s="221" t="s">
        <v>57</v>
      </c>
      <c r="D36" s="221">
        <v>45747</v>
      </c>
      <c r="E36" s="208" t="s">
        <v>150</v>
      </c>
      <c r="F36" s="209" t="s">
        <v>44</v>
      </c>
      <c r="G36" s="210">
        <v>7459</v>
      </c>
      <c r="H36" s="211">
        <v>5990</v>
      </c>
      <c r="I36" s="209">
        <v>6490</v>
      </c>
      <c r="J36" s="209">
        <f t="shared" si="0"/>
        <v>5990</v>
      </c>
      <c r="K36" s="209">
        <f t="shared" si="1"/>
        <v>1469</v>
      </c>
      <c r="L36" s="209" t="s">
        <v>51</v>
      </c>
      <c r="M36" s="222" t="s">
        <v>82</v>
      </c>
      <c r="N36" s="223" t="s">
        <v>40</v>
      </c>
    </row>
    <row r="37" spans="1:14" ht="15.6">
      <c r="A37" s="238">
        <v>10</v>
      </c>
      <c r="B37" s="239" t="s">
        <v>161</v>
      </c>
      <c r="C37" s="238" t="s">
        <v>9</v>
      </c>
      <c r="D37" s="240">
        <v>45747</v>
      </c>
      <c r="E37" s="245" t="s">
        <v>155</v>
      </c>
      <c r="F37" s="232" t="s">
        <v>44</v>
      </c>
      <c r="G37" s="242">
        <v>11490</v>
      </c>
      <c r="H37" s="243">
        <v>10490</v>
      </c>
      <c r="I37" s="232">
        <v>4000</v>
      </c>
      <c r="J37" s="232">
        <f t="shared" ref="J37:J68" si="2">MIN(G37:I37)</f>
        <v>4000</v>
      </c>
      <c r="K37" s="232">
        <f t="shared" ref="K37:K68" si="3">MAX(G37:I37) - J37</f>
        <v>7490</v>
      </c>
      <c r="L37" s="232" t="s">
        <v>54</v>
      </c>
      <c r="M37" s="246" t="s">
        <v>82</v>
      </c>
      <c r="N37" s="255" t="s">
        <v>41</v>
      </c>
    </row>
    <row r="38" spans="1:14" ht="15.6">
      <c r="A38" s="254">
        <v>4</v>
      </c>
      <c r="B38" s="249" t="s">
        <v>160</v>
      </c>
      <c r="C38" s="248" t="s">
        <v>38</v>
      </c>
      <c r="D38" s="221">
        <v>45749</v>
      </c>
      <c r="E38" s="250" t="s">
        <v>170</v>
      </c>
      <c r="F38" s="209" t="s">
        <v>44</v>
      </c>
      <c r="G38" s="210">
        <v>1405</v>
      </c>
      <c r="H38" s="211">
        <v>2430</v>
      </c>
      <c r="I38" s="209">
        <v>2250</v>
      </c>
      <c r="J38" s="209">
        <f t="shared" si="2"/>
        <v>1405</v>
      </c>
      <c r="K38" s="209">
        <f t="shared" si="3"/>
        <v>1025</v>
      </c>
      <c r="L38" s="209" t="s">
        <v>54</v>
      </c>
      <c r="M38" s="222" t="s">
        <v>82</v>
      </c>
      <c r="N38" s="223" t="s">
        <v>40</v>
      </c>
    </row>
    <row r="39" spans="1:14" ht="15.6">
      <c r="A39" s="238">
        <v>13</v>
      </c>
      <c r="B39" s="239" t="s">
        <v>171</v>
      </c>
      <c r="C39" s="238" t="s">
        <v>11</v>
      </c>
      <c r="D39" s="240">
        <v>45750</v>
      </c>
      <c r="E39" s="245" t="s">
        <v>172</v>
      </c>
      <c r="F39" s="232" t="s">
        <v>44</v>
      </c>
      <c r="G39" s="242">
        <v>7691.5</v>
      </c>
      <c r="H39" s="243">
        <v>7500</v>
      </c>
      <c r="I39" s="232">
        <v>7200</v>
      </c>
      <c r="J39" s="232">
        <f t="shared" si="2"/>
        <v>7200</v>
      </c>
      <c r="K39" s="232">
        <f t="shared" si="3"/>
        <v>491.5</v>
      </c>
      <c r="L39" s="232" t="s">
        <v>54</v>
      </c>
      <c r="M39" s="244" t="s">
        <v>83</v>
      </c>
      <c r="N39" s="255" t="s">
        <v>40</v>
      </c>
    </row>
    <row r="40" spans="1:14" ht="15.6">
      <c r="A40" s="248">
        <v>13</v>
      </c>
      <c r="B40" s="249" t="s">
        <v>171</v>
      </c>
      <c r="C40" s="248" t="s">
        <v>11</v>
      </c>
      <c r="D40" s="264">
        <v>45750</v>
      </c>
      <c r="E40" s="250" t="s">
        <v>173</v>
      </c>
      <c r="F40" s="209" t="s">
        <v>88</v>
      </c>
      <c r="G40" s="210">
        <v>11553.8</v>
      </c>
      <c r="H40" s="211">
        <v>11553.8</v>
      </c>
      <c r="I40" s="209">
        <v>11553.8</v>
      </c>
      <c r="J40" s="209">
        <f t="shared" si="2"/>
        <v>11553.8</v>
      </c>
      <c r="K40" s="209">
        <f t="shared" si="3"/>
        <v>0</v>
      </c>
      <c r="L40" s="209" t="s">
        <v>54</v>
      </c>
      <c r="M40" s="265" t="s">
        <v>81</v>
      </c>
      <c r="N40" s="223" t="s">
        <v>40</v>
      </c>
    </row>
    <row r="41" spans="1:14" ht="15.6">
      <c r="A41" s="274">
        <v>4</v>
      </c>
      <c r="B41" s="275" t="s">
        <v>160</v>
      </c>
      <c r="C41" s="276" t="s">
        <v>38</v>
      </c>
      <c r="D41" s="227">
        <v>45754</v>
      </c>
      <c r="E41" s="213" t="s">
        <v>174</v>
      </c>
      <c r="F41" s="202" t="s">
        <v>44</v>
      </c>
      <c r="G41" s="203">
        <v>200</v>
      </c>
      <c r="H41" s="204">
        <v>150</v>
      </c>
      <c r="I41" s="202">
        <v>280</v>
      </c>
      <c r="J41" s="202">
        <f t="shared" si="2"/>
        <v>150</v>
      </c>
      <c r="K41" s="202">
        <f t="shared" si="3"/>
        <v>130</v>
      </c>
      <c r="L41" s="202" t="s">
        <v>54</v>
      </c>
      <c r="M41" s="205" t="s">
        <v>81</v>
      </c>
      <c r="N41" s="219" t="s">
        <v>40</v>
      </c>
    </row>
    <row r="42" spans="1:14" ht="15.6">
      <c r="A42" s="225"/>
      <c r="B42" s="206"/>
      <c r="C42" s="207"/>
      <c r="D42" s="228"/>
      <c r="E42" s="215"/>
      <c r="F42" s="212"/>
      <c r="G42" s="216"/>
      <c r="H42" s="217"/>
      <c r="I42" s="212"/>
      <c r="J42" s="209">
        <f t="shared" si="2"/>
        <v>0</v>
      </c>
      <c r="K42" s="209">
        <f t="shared" si="3"/>
        <v>0</v>
      </c>
      <c r="L42" s="212"/>
      <c r="M42" s="218"/>
      <c r="N42" s="224"/>
    </row>
    <row r="43" spans="1:14" ht="15.6">
      <c r="A43" s="198"/>
      <c r="B43" s="199"/>
      <c r="C43" s="200"/>
      <c r="D43" s="201"/>
      <c r="E43" s="213"/>
      <c r="F43" s="202"/>
      <c r="G43" s="203"/>
      <c r="H43" s="204"/>
      <c r="I43" s="202"/>
      <c r="J43" s="202">
        <f t="shared" si="2"/>
        <v>0</v>
      </c>
      <c r="K43" s="202">
        <f t="shared" si="3"/>
        <v>0</v>
      </c>
      <c r="L43" s="202"/>
      <c r="M43" s="214"/>
      <c r="N43" s="219"/>
    </row>
    <row r="44" spans="1:14" ht="15.6">
      <c r="A44" s="225"/>
      <c r="B44" s="206"/>
      <c r="C44" s="207"/>
      <c r="D44" s="228"/>
      <c r="E44" s="215"/>
      <c r="F44" s="212"/>
      <c r="G44" s="216"/>
      <c r="H44" s="217"/>
      <c r="I44" s="212"/>
      <c r="J44" s="209">
        <f t="shared" si="2"/>
        <v>0</v>
      </c>
      <c r="K44" s="209">
        <f t="shared" si="3"/>
        <v>0</v>
      </c>
      <c r="L44" s="212"/>
      <c r="M44" s="218"/>
      <c r="N44" s="224"/>
    </row>
    <row r="45" spans="1:14" ht="15.6">
      <c r="A45" s="198"/>
      <c r="B45" s="199"/>
      <c r="C45" s="200"/>
      <c r="D45" s="201"/>
      <c r="E45" s="213"/>
      <c r="F45" s="202"/>
      <c r="G45" s="203"/>
      <c r="H45" s="204"/>
      <c r="I45" s="202"/>
      <c r="J45" s="202">
        <f t="shared" si="2"/>
        <v>0</v>
      </c>
      <c r="K45" s="202">
        <f t="shared" si="3"/>
        <v>0</v>
      </c>
      <c r="L45" s="202"/>
      <c r="M45" s="214"/>
      <c r="N45" s="219"/>
    </row>
    <row r="46" spans="1:14" ht="15.6">
      <c r="A46" s="225"/>
      <c r="B46" s="206"/>
      <c r="C46" s="207"/>
      <c r="D46" s="228"/>
      <c r="E46" s="215"/>
      <c r="F46" s="212"/>
      <c r="G46" s="216"/>
      <c r="H46" s="217"/>
      <c r="I46" s="212"/>
      <c r="J46" s="209">
        <f t="shared" si="2"/>
        <v>0</v>
      </c>
      <c r="K46" s="209">
        <f t="shared" si="3"/>
        <v>0</v>
      </c>
      <c r="L46" s="212"/>
      <c r="M46" s="218"/>
      <c r="N46" s="224"/>
    </row>
    <row r="47" spans="1:14" ht="15.6">
      <c r="A47" s="198"/>
      <c r="B47" s="199"/>
      <c r="C47" s="200"/>
      <c r="D47" s="201"/>
      <c r="E47" s="213"/>
      <c r="F47" s="202"/>
      <c r="G47" s="203"/>
      <c r="H47" s="204"/>
      <c r="I47" s="202"/>
      <c r="J47" s="202">
        <f t="shared" si="2"/>
        <v>0</v>
      </c>
      <c r="K47" s="202">
        <f t="shared" si="3"/>
        <v>0</v>
      </c>
      <c r="L47" s="202"/>
      <c r="M47" s="214"/>
      <c r="N47" s="219"/>
    </row>
    <row r="48" spans="1:14" ht="15.6">
      <c r="A48" s="225"/>
      <c r="B48" s="206"/>
      <c r="C48" s="207"/>
      <c r="D48" s="228"/>
      <c r="E48" s="215"/>
      <c r="F48" s="212"/>
      <c r="G48" s="216"/>
      <c r="H48" s="217"/>
      <c r="I48" s="212"/>
      <c r="J48" s="209">
        <f t="shared" si="2"/>
        <v>0</v>
      </c>
      <c r="K48" s="209">
        <f t="shared" si="3"/>
        <v>0</v>
      </c>
      <c r="L48" s="212"/>
      <c r="M48" s="218"/>
      <c r="N48" s="224"/>
    </row>
    <row r="49" spans="1:14" ht="15.6">
      <c r="A49" s="198"/>
      <c r="B49" s="199"/>
      <c r="C49" s="200"/>
      <c r="D49" s="201"/>
      <c r="E49" s="213"/>
      <c r="F49" s="202"/>
      <c r="G49" s="203"/>
      <c r="H49" s="204"/>
      <c r="I49" s="202"/>
      <c r="J49" s="202">
        <f t="shared" si="2"/>
        <v>0</v>
      </c>
      <c r="K49" s="202">
        <f t="shared" si="3"/>
        <v>0</v>
      </c>
      <c r="L49" s="202"/>
      <c r="M49" s="214"/>
      <c r="N49" s="219"/>
    </row>
    <row r="50" spans="1:14" ht="15.6">
      <c r="A50" s="225"/>
      <c r="B50" s="206"/>
      <c r="C50" s="207"/>
      <c r="D50" s="228"/>
      <c r="E50" s="215"/>
      <c r="F50" s="212"/>
      <c r="G50" s="216"/>
      <c r="H50" s="217"/>
      <c r="I50" s="212"/>
      <c r="J50" s="209">
        <f t="shared" si="2"/>
        <v>0</v>
      </c>
      <c r="K50" s="209">
        <f t="shared" si="3"/>
        <v>0</v>
      </c>
      <c r="L50" s="212"/>
      <c r="M50" s="218"/>
      <c r="N50" s="224"/>
    </row>
    <row r="51" spans="1:14" ht="15.6">
      <c r="A51" s="198"/>
      <c r="B51" s="199"/>
      <c r="C51" s="200"/>
      <c r="D51" s="201"/>
      <c r="E51" s="213"/>
      <c r="F51" s="202"/>
      <c r="G51" s="203"/>
      <c r="H51" s="204"/>
      <c r="I51" s="202"/>
      <c r="J51" s="202">
        <f t="shared" si="2"/>
        <v>0</v>
      </c>
      <c r="K51" s="202">
        <f t="shared" si="3"/>
        <v>0</v>
      </c>
      <c r="L51" s="202"/>
      <c r="M51" s="214"/>
      <c r="N51" s="219"/>
    </row>
    <row r="52" spans="1:14" ht="15.6">
      <c r="A52" s="225"/>
      <c r="B52" s="206"/>
      <c r="C52" s="207"/>
      <c r="D52" s="228"/>
      <c r="E52" s="215"/>
      <c r="F52" s="212"/>
      <c r="G52" s="216"/>
      <c r="H52" s="217"/>
      <c r="I52" s="212"/>
      <c r="J52" s="209">
        <f t="shared" si="2"/>
        <v>0</v>
      </c>
      <c r="K52" s="209">
        <f t="shared" si="3"/>
        <v>0</v>
      </c>
      <c r="L52" s="212"/>
      <c r="M52" s="218"/>
      <c r="N52" s="224"/>
    </row>
    <row r="53" spans="1:14" ht="15.6">
      <c r="A53" s="198"/>
      <c r="B53" s="199"/>
      <c r="C53" s="200"/>
      <c r="D53" s="201"/>
      <c r="E53" s="213"/>
      <c r="F53" s="202"/>
      <c r="G53" s="203"/>
      <c r="H53" s="204"/>
      <c r="I53" s="202"/>
      <c r="J53" s="202">
        <f t="shared" si="2"/>
        <v>0</v>
      </c>
      <c r="K53" s="202">
        <f t="shared" si="3"/>
        <v>0</v>
      </c>
      <c r="L53" s="202"/>
      <c r="M53" s="214"/>
      <c r="N53" s="219"/>
    </row>
    <row r="54" spans="1:14" ht="15.6">
      <c r="A54" s="225"/>
      <c r="B54" s="206"/>
      <c r="C54" s="207"/>
      <c r="D54" s="228"/>
      <c r="E54" s="215"/>
      <c r="F54" s="212"/>
      <c r="G54" s="216"/>
      <c r="H54" s="217"/>
      <c r="I54" s="212"/>
      <c r="J54" s="209">
        <f t="shared" si="2"/>
        <v>0</v>
      </c>
      <c r="K54" s="209">
        <f t="shared" si="3"/>
        <v>0</v>
      </c>
      <c r="L54" s="212"/>
      <c r="M54" s="218"/>
      <c r="N54" s="224"/>
    </row>
    <row r="55" spans="1:14" ht="15.6">
      <c r="A55" s="198"/>
      <c r="B55" s="199"/>
      <c r="C55" s="200"/>
      <c r="D55" s="201"/>
      <c r="E55" s="213"/>
      <c r="F55" s="202"/>
      <c r="G55" s="203"/>
      <c r="H55" s="204"/>
      <c r="I55" s="202"/>
      <c r="J55" s="202">
        <f t="shared" si="2"/>
        <v>0</v>
      </c>
      <c r="K55" s="202">
        <f t="shared" si="3"/>
        <v>0</v>
      </c>
      <c r="L55" s="202"/>
      <c r="M55" s="214"/>
      <c r="N55" s="219"/>
    </row>
    <row r="56" spans="1:14" ht="15.6">
      <c r="A56" s="225"/>
      <c r="B56" s="206"/>
      <c r="C56" s="207"/>
      <c r="D56" s="228"/>
      <c r="E56" s="215"/>
      <c r="F56" s="212"/>
      <c r="G56" s="216"/>
      <c r="H56" s="217"/>
      <c r="I56" s="212"/>
      <c r="J56" s="209">
        <f t="shared" si="2"/>
        <v>0</v>
      </c>
      <c r="K56" s="209">
        <f t="shared" si="3"/>
        <v>0</v>
      </c>
      <c r="L56" s="212"/>
      <c r="M56" s="218"/>
      <c r="N56" s="224"/>
    </row>
    <row r="57" spans="1:14" ht="15.6">
      <c r="A57" s="198"/>
      <c r="B57" s="199"/>
      <c r="C57" s="200"/>
      <c r="D57" s="201"/>
      <c r="E57" s="213"/>
      <c r="F57" s="202"/>
      <c r="G57" s="203"/>
      <c r="H57" s="204"/>
      <c r="I57" s="202"/>
      <c r="J57" s="232">
        <f t="shared" si="2"/>
        <v>0</v>
      </c>
      <c r="K57" s="202">
        <f t="shared" si="3"/>
        <v>0</v>
      </c>
      <c r="L57" s="202"/>
      <c r="M57" s="214"/>
      <c r="N57" s="219"/>
    </row>
    <row r="58" spans="1:14" ht="15.6">
      <c r="A58" s="225"/>
      <c r="B58" s="206"/>
      <c r="C58" s="207"/>
      <c r="D58" s="228"/>
      <c r="E58" s="215"/>
      <c r="F58" s="212"/>
      <c r="G58" s="216"/>
      <c r="H58" s="217"/>
      <c r="I58" s="212"/>
      <c r="J58" s="209">
        <f t="shared" si="2"/>
        <v>0</v>
      </c>
      <c r="K58" s="209">
        <f t="shared" si="3"/>
        <v>0</v>
      </c>
      <c r="L58" s="212"/>
      <c r="M58" s="218"/>
      <c r="N58" s="224"/>
    </row>
    <row r="59" spans="1:14" ht="15.6">
      <c r="A59" s="198"/>
      <c r="B59" s="199"/>
      <c r="C59" s="200"/>
      <c r="D59" s="201"/>
      <c r="E59" s="213"/>
      <c r="F59" s="202"/>
      <c r="G59" s="203"/>
      <c r="H59" s="204"/>
      <c r="I59" s="202"/>
      <c r="J59" s="202">
        <f t="shared" si="2"/>
        <v>0</v>
      </c>
      <c r="K59" s="202">
        <f t="shared" si="3"/>
        <v>0</v>
      </c>
      <c r="L59" s="202"/>
      <c r="M59" s="214"/>
      <c r="N59" s="219"/>
    </row>
    <row r="60" spans="1:14" ht="15.6">
      <c r="A60" s="225"/>
      <c r="B60" s="206"/>
      <c r="C60" s="207"/>
      <c r="D60" s="228"/>
      <c r="E60" s="215"/>
      <c r="F60" s="212"/>
      <c r="G60" s="216"/>
      <c r="H60" s="217"/>
      <c r="I60" s="212"/>
      <c r="J60" s="209">
        <f t="shared" si="2"/>
        <v>0</v>
      </c>
      <c r="K60" s="209">
        <f t="shared" si="3"/>
        <v>0</v>
      </c>
      <c r="L60" s="212"/>
      <c r="M60" s="218"/>
      <c r="N60" s="224"/>
    </row>
    <row r="61" spans="1:14" ht="15.6">
      <c r="A61" s="198"/>
      <c r="B61" s="199"/>
      <c r="C61" s="200"/>
      <c r="D61" s="201"/>
      <c r="E61" s="213"/>
      <c r="F61" s="202"/>
      <c r="G61" s="203"/>
      <c r="H61" s="204"/>
      <c r="I61" s="202"/>
      <c r="J61" s="202">
        <f t="shared" si="2"/>
        <v>0</v>
      </c>
      <c r="K61" s="202">
        <f t="shared" si="3"/>
        <v>0</v>
      </c>
      <c r="L61" s="202"/>
      <c r="M61" s="214"/>
      <c r="N61" s="219"/>
    </row>
    <row r="62" spans="1:14" ht="15.6">
      <c r="A62" s="225"/>
      <c r="B62" s="206"/>
      <c r="C62" s="207"/>
      <c r="D62" s="228"/>
      <c r="E62" s="215"/>
      <c r="F62" s="212"/>
      <c r="G62" s="216"/>
      <c r="H62" s="217"/>
      <c r="I62" s="212"/>
      <c r="J62" s="209">
        <f t="shared" si="2"/>
        <v>0</v>
      </c>
      <c r="K62" s="209">
        <f t="shared" si="3"/>
        <v>0</v>
      </c>
      <c r="L62" s="212"/>
      <c r="M62" s="218"/>
      <c r="N62" s="224"/>
    </row>
    <row r="63" spans="1:14" ht="15.6">
      <c r="A63" s="198"/>
      <c r="B63" s="199"/>
      <c r="C63" s="200"/>
      <c r="D63" s="201"/>
      <c r="E63" s="213"/>
      <c r="F63" s="202"/>
      <c r="G63" s="203"/>
      <c r="H63" s="204"/>
      <c r="I63" s="202"/>
      <c r="J63" s="202">
        <f t="shared" si="2"/>
        <v>0</v>
      </c>
      <c r="K63" s="202">
        <f t="shared" si="3"/>
        <v>0</v>
      </c>
      <c r="L63" s="202"/>
      <c r="M63" s="214"/>
      <c r="N63" s="219"/>
    </row>
    <row r="64" spans="1:14" ht="15.6">
      <c r="A64" s="225"/>
      <c r="B64" s="206"/>
      <c r="C64" s="207"/>
      <c r="D64" s="228"/>
      <c r="E64" s="215"/>
      <c r="F64" s="212"/>
      <c r="G64" s="216"/>
      <c r="H64" s="217"/>
      <c r="I64" s="212"/>
      <c r="J64" s="209">
        <f t="shared" si="2"/>
        <v>0</v>
      </c>
      <c r="K64" s="209">
        <f t="shared" si="3"/>
        <v>0</v>
      </c>
      <c r="L64" s="212"/>
      <c r="M64" s="218"/>
      <c r="N64" s="224"/>
    </row>
    <row r="65" spans="1:14" ht="15.6">
      <c r="A65" s="198"/>
      <c r="B65" s="199"/>
      <c r="C65" s="200"/>
      <c r="D65" s="201"/>
      <c r="E65" s="213"/>
      <c r="F65" s="202"/>
      <c r="G65" s="203"/>
      <c r="H65" s="204"/>
      <c r="I65" s="202"/>
      <c r="J65" s="202">
        <f t="shared" si="2"/>
        <v>0</v>
      </c>
      <c r="K65" s="202">
        <f t="shared" si="3"/>
        <v>0</v>
      </c>
      <c r="L65" s="202"/>
      <c r="M65" s="214"/>
      <c r="N65" s="219"/>
    </row>
    <row r="66" spans="1:14" ht="15.6">
      <c r="A66" s="225"/>
      <c r="B66" s="206"/>
      <c r="C66" s="207"/>
      <c r="D66" s="228"/>
      <c r="E66" s="215"/>
      <c r="F66" s="212"/>
      <c r="G66" s="216"/>
      <c r="H66" s="217"/>
      <c r="I66" s="212"/>
      <c r="J66" s="209">
        <f t="shared" si="2"/>
        <v>0</v>
      </c>
      <c r="K66" s="209">
        <f t="shared" si="3"/>
        <v>0</v>
      </c>
      <c r="L66" s="212"/>
      <c r="M66" s="218"/>
      <c r="N66" s="224"/>
    </row>
    <row r="67" spans="1:14" ht="15.6">
      <c r="A67" s="198"/>
      <c r="B67" s="199"/>
      <c r="C67" s="200"/>
      <c r="D67" s="201"/>
      <c r="E67" s="213"/>
      <c r="F67" s="202"/>
      <c r="G67" s="203"/>
      <c r="H67" s="204"/>
      <c r="I67" s="202"/>
      <c r="J67" s="202">
        <f t="shared" si="2"/>
        <v>0</v>
      </c>
      <c r="K67" s="202">
        <f t="shared" si="3"/>
        <v>0</v>
      </c>
      <c r="L67" s="202"/>
      <c r="M67" s="214"/>
      <c r="N67" s="219"/>
    </row>
    <row r="68" spans="1:14" ht="15.6">
      <c r="A68" s="225"/>
      <c r="B68" s="206"/>
      <c r="C68" s="207"/>
      <c r="D68" s="228"/>
      <c r="E68" s="215"/>
      <c r="F68" s="212"/>
      <c r="G68" s="216"/>
      <c r="H68" s="217"/>
      <c r="I68" s="212"/>
      <c r="J68" s="209">
        <f t="shared" si="2"/>
        <v>0</v>
      </c>
      <c r="K68" s="209">
        <f t="shared" si="3"/>
        <v>0</v>
      </c>
      <c r="L68" s="212"/>
      <c r="M68" s="218"/>
      <c r="N68" s="224"/>
    </row>
    <row r="69" spans="1:14" ht="15.6">
      <c r="A69" s="198"/>
      <c r="B69" s="199"/>
      <c r="C69" s="200"/>
      <c r="D69" s="201"/>
      <c r="E69" s="213"/>
      <c r="F69" s="202"/>
      <c r="G69" s="203"/>
      <c r="H69" s="204"/>
      <c r="I69" s="202"/>
      <c r="J69" s="202">
        <f t="shared" ref="J69:J100" si="4">MIN(G69:I69)</f>
        <v>0</v>
      </c>
      <c r="K69" s="202">
        <f t="shared" ref="K69:K100" si="5">MAX(G69:I69) - J69</f>
        <v>0</v>
      </c>
      <c r="L69" s="202"/>
      <c r="M69" s="214"/>
      <c r="N69" s="219"/>
    </row>
    <row r="70" spans="1:14" ht="15.6">
      <c r="A70" s="225"/>
      <c r="B70" s="206"/>
      <c r="C70" s="207"/>
      <c r="D70" s="228"/>
      <c r="E70" s="215"/>
      <c r="F70" s="212"/>
      <c r="G70" s="216"/>
      <c r="H70" s="217"/>
      <c r="I70" s="212"/>
      <c r="J70" s="209">
        <f t="shared" si="4"/>
        <v>0</v>
      </c>
      <c r="K70" s="209">
        <f t="shared" si="5"/>
        <v>0</v>
      </c>
      <c r="L70" s="212"/>
      <c r="M70" s="218"/>
      <c r="N70" s="224"/>
    </row>
    <row r="71" spans="1:14" ht="15.6">
      <c r="A71" s="198"/>
      <c r="B71" s="199"/>
      <c r="C71" s="200"/>
      <c r="D71" s="201"/>
      <c r="E71" s="213"/>
      <c r="F71" s="202"/>
      <c r="G71" s="203"/>
      <c r="H71" s="204"/>
      <c r="I71" s="202"/>
      <c r="J71" s="202">
        <f t="shared" si="4"/>
        <v>0</v>
      </c>
      <c r="K71" s="202">
        <f t="shared" si="5"/>
        <v>0</v>
      </c>
      <c r="L71" s="202"/>
      <c r="M71" s="214"/>
      <c r="N71" s="219"/>
    </row>
    <row r="72" spans="1:14" ht="15.6">
      <c r="A72" s="225"/>
      <c r="B72" s="206"/>
      <c r="C72" s="207"/>
      <c r="D72" s="228"/>
      <c r="E72" s="215"/>
      <c r="F72" s="212"/>
      <c r="G72" s="216"/>
      <c r="H72" s="217"/>
      <c r="I72" s="212"/>
      <c r="J72" s="209">
        <f t="shared" si="4"/>
        <v>0</v>
      </c>
      <c r="K72" s="209">
        <f t="shared" si="5"/>
        <v>0</v>
      </c>
      <c r="L72" s="212"/>
      <c r="M72" s="218"/>
      <c r="N72" s="224"/>
    </row>
    <row r="73" spans="1:14" ht="15.6">
      <c r="A73" s="198"/>
      <c r="B73" s="199"/>
      <c r="C73" s="200"/>
      <c r="D73" s="201"/>
      <c r="E73" s="213"/>
      <c r="F73" s="202"/>
      <c r="G73" s="203"/>
      <c r="H73" s="204"/>
      <c r="I73" s="202"/>
      <c r="J73" s="202">
        <f t="shared" si="4"/>
        <v>0</v>
      </c>
      <c r="K73" s="202">
        <f t="shared" si="5"/>
        <v>0</v>
      </c>
      <c r="L73" s="202"/>
      <c r="M73" s="214"/>
      <c r="N73" s="219"/>
    </row>
    <row r="74" spans="1:14" ht="15.6">
      <c r="A74" s="225"/>
      <c r="B74" s="206"/>
      <c r="C74" s="207"/>
      <c r="D74" s="228"/>
      <c r="E74" s="215"/>
      <c r="F74" s="212"/>
      <c r="G74" s="216"/>
      <c r="H74" s="217"/>
      <c r="I74" s="212"/>
      <c r="J74" s="209">
        <f t="shared" si="4"/>
        <v>0</v>
      </c>
      <c r="K74" s="209">
        <f t="shared" si="5"/>
        <v>0</v>
      </c>
      <c r="L74" s="212"/>
      <c r="M74" s="218"/>
      <c r="N74" s="224"/>
    </row>
    <row r="75" spans="1:14" ht="15.6">
      <c r="A75" s="198"/>
      <c r="B75" s="199"/>
      <c r="C75" s="200"/>
      <c r="D75" s="201"/>
      <c r="E75" s="213"/>
      <c r="F75" s="202"/>
      <c r="G75" s="203"/>
      <c r="H75" s="204"/>
      <c r="I75" s="202"/>
      <c r="J75" s="202">
        <f t="shared" si="4"/>
        <v>0</v>
      </c>
      <c r="K75" s="202">
        <f t="shared" si="5"/>
        <v>0</v>
      </c>
      <c r="L75" s="202"/>
      <c r="M75" s="214"/>
      <c r="N75" s="219"/>
    </row>
    <row r="76" spans="1:14" ht="15.6">
      <c r="A76" s="225"/>
      <c r="B76" s="206"/>
      <c r="C76" s="207"/>
      <c r="D76" s="228"/>
      <c r="E76" s="215"/>
      <c r="F76" s="212"/>
      <c r="G76" s="216"/>
      <c r="H76" s="217"/>
      <c r="I76" s="212"/>
      <c r="J76" s="209">
        <f t="shared" si="4"/>
        <v>0</v>
      </c>
      <c r="K76" s="209">
        <f t="shared" si="5"/>
        <v>0</v>
      </c>
      <c r="L76" s="212"/>
      <c r="M76" s="218"/>
      <c r="N76" s="224"/>
    </row>
    <row r="77" spans="1:14" ht="15.6">
      <c r="A77" s="198"/>
      <c r="B77" s="199"/>
      <c r="C77" s="200"/>
      <c r="D77" s="201"/>
      <c r="E77" s="213"/>
      <c r="F77" s="202"/>
      <c r="G77" s="203"/>
      <c r="H77" s="204"/>
      <c r="I77" s="202"/>
      <c r="J77" s="202">
        <f t="shared" si="4"/>
        <v>0</v>
      </c>
      <c r="K77" s="202">
        <f t="shared" si="5"/>
        <v>0</v>
      </c>
      <c r="L77" s="202"/>
      <c r="M77" s="214"/>
      <c r="N77" s="219"/>
    </row>
    <row r="78" spans="1:14" ht="15.6">
      <c r="A78" s="225"/>
      <c r="B78" s="206"/>
      <c r="C78" s="207"/>
      <c r="D78" s="228"/>
      <c r="E78" s="215"/>
      <c r="F78" s="212"/>
      <c r="G78" s="216"/>
      <c r="H78" s="217"/>
      <c r="I78" s="212"/>
      <c r="J78" s="209">
        <f t="shared" si="4"/>
        <v>0</v>
      </c>
      <c r="K78" s="209">
        <f t="shared" si="5"/>
        <v>0</v>
      </c>
      <c r="L78" s="212"/>
      <c r="M78" s="218"/>
      <c r="N78" s="224"/>
    </row>
    <row r="79" spans="1:14" ht="15.6">
      <c r="A79" s="198"/>
      <c r="B79" s="199"/>
      <c r="C79" s="200"/>
      <c r="D79" s="201"/>
      <c r="E79" s="213"/>
      <c r="F79" s="202"/>
      <c r="G79" s="203"/>
      <c r="H79" s="204"/>
      <c r="I79" s="202"/>
      <c r="J79" s="202">
        <f t="shared" si="4"/>
        <v>0</v>
      </c>
      <c r="K79" s="202">
        <f t="shared" si="5"/>
        <v>0</v>
      </c>
      <c r="L79" s="202"/>
      <c r="M79" s="214"/>
      <c r="N79" s="219"/>
    </row>
    <row r="80" spans="1:14" ht="15.6">
      <c r="A80" s="225"/>
      <c r="B80" s="206"/>
      <c r="C80" s="207"/>
      <c r="D80" s="228"/>
      <c r="E80" s="215"/>
      <c r="F80" s="212"/>
      <c r="G80" s="216"/>
      <c r="H80" s="217"/>
      <c r="I80" s="212"/>
      <c r="J80" s="209">
        <f t="shared" si="4"/>
        <v>0</v>
      </c>
      <c r="K80" s="209">
        <f t="shared" si="5"/>
        <v>0</v>
      </c>
      <c r="L80" s="212"/>
      <c r="M80" s="218"/>
      <c r="N80" s="224"/>
    </row>
    <row r="81" spans="1:14" ht="15.6">
      <c r="A81" s="198"/>
      <c r="B81" s="199"/>
      <c r="C81" s="200"/>
      <c r="D81" s="201"/>
      <c r="E81" s="213"/>
      <c r="F81" s="202"/>
      <c r="G81" s="203"/>
      <c r="H81" s="204"/>
      <c r="I81" s="202"/>
      <c r="J81" s="202">
        <f t="shared" si="4"/>
        <v>0</v>
      </c>
      <c r="K81" s="202">
        <f t="shared" si="5"/>
        <v>0</v>
      </c>
      <c r="L81" s="202"/>
      <c r="M81" s="214"/>
      <c r="N81" s="219"/>
    </row>
    <row r="82" spans="1:14" ht="15.6">
      <c r="A82" s="225"/>
      <c r="B82" s="206"/>
      <c r="C82" s="207"/>
      <c r="D82" s="228"/>
      <c r="E82" s="215"/>
      <c r="F82" s="212"/>
      <c r="G82" s="216"/>
      <c r="H82" s="217"/>
      <c r="I82" s="212"/>
      <c r="J82" s="209">
        <f t="shared" si="4"/>
        <v>0</v>
      </c>
      <c r="K82" s="209">
        <f t="shared" si="5"/>
        <v>0</v>
      </c>
      <c r="L82" s="212"/>
      <c r="M82" s="218"/>
      <c r="N82" s="224"/>
    </row>
    <row r="83" spans="1:14" ht="15.6">
      <c r="A83" s="198"/>
      <c r="B83" s="199"/>
      <c r="C83" s="200"/>
      <c r="D83" s="201"/>
      <c r="E83" s="213"/>
      <c r="F83" s="202"/>
      <c r="G83" s="203"/>
      <c r="H83" s="204"/>
      <c r="I83" s="202"/>
      <c r="J83" s="202">
        <f t="shared" si="4"/>
        <v>0</v>
      </c>
      <c r="K83" s="202">
        <f t="shared" si="5"/>
        <v>0</v>
      </c>
      <c r="L83" s="202"/>
      <c r="M83" s="214"/>
      <c r="N83" s="219"/>
    </row>
    <row r="84" spans="1:14" ht="15.6">
      <c r="A84" s="225"/>
      <c r="B84" s="206"/>
      <c r="C84" s="207"/>
      <c r="D84" s="228"/>
      <c r="E84" s="215"/>
      <c r="F84" s="212"/>
      <c r="G84" s="216"/>
      <c r="H84" s="217"/>
      <c r="I84" s="212"/>
      <c r="J84" s="209">
        <f t="shared" si="4"/>
        <v>0</v>
      </c>
      <c r="K84" s="209">
        <f t="shared" si="5"/>
        <v>0</v>
      </c>
      <c r="L84" s="212"/>
      <c r="M84" s="218"/>
      <c r="N84" s="224"/>
    </row>
    <row r="85" spans="1:14" ht="15.6">
      <c r="A85" s="198"/>
      <c r="B85" s="199"/>
      <c r="C85" s="200"/>
      <c r="D85" s="201"/>
      <c r="E85" s="213"/>
      <c r="F85" s="202"/>
      <c r="G85" s="203"/>
      <c r="H85" s="204"/>
      <c r="I85" s="202"/>
      <c r="J85" s="202">
        <f t="shared" si="4"/>
        <v>0</v>
      </c>
      <c r="K85" s="202">
        <f t="shared" si="5"/>
        <v>0</v>
      </c>
      <c r="L85" s="202"/>
      <c r="M85" s="214"/>
      <c r="N85" s="219"/>
    </row>
    <row r="86" spans="1:14" ht="15.6">
      <c r="A86" s="225"/>
      <c r="B86" s="206"/>
      <c r="C86" s="207"/>
      <c r="D86" s="228"/>
      <c r="E86" s="215"/>
      <c r="F86" s="212"/>
      <c r="G86" s="216"/>
      <c r="H86" s="217"/>
      <c r="I86" s="212"/>
      <c r="J86" s="209">
        <f t="shared" si="4"/>
        <v>0</v>
      </c>
      <c r="K86" s="209">
        <f t="shared" si="5"/>
        <v>0</v>
      </c>
      <c r="L86" s="212"/>
      <c r="M86" s="218"/>
      <c r="N86" s="224"/>
    </row>
    <row r="87" spans="1:14" ht="15.6">
      <c r="A87" s="198"/>
      <c r="B87" s="199"/>
      <c r="C87" s="200"/>
      <c r="D87" s="201"/>
      <c r="E87" s="213"/>
      <c r="F87" s="202"/>
      <c r="G87" s="203"/>
      <c r="H87" s="204"/>
      <c r="I87" s="202"/>
      <c r="J87" s="202">
        <f t="shared" si="4"/>
        <v>0</v>
      </c>
      <c r="K87" s="202">
        <f t="shared" si="5"/>
        <v>0</v>
      </c>
      <c r="L87" s="202"/>
      <c r="M87" s="214"/>
      <c r="N87" s="219"/>
    </row>
    <row r="88" spans="1:14" ht="15.6">
      <c r="A88" s="225"/>
      <c r="B88" s="206"/>
      <c r="C88" s="207"/>
      <c r="D88" s="228"/>
      <c r="E88" s="215"/>
      <c r="F88" s="212"/>
      <c r="G88" s="216"/>
      <c r="H88" s="217"/>
      <c r="I88" s="212"/>
      <c r="J88" s="209">
        <f t="shared" si="4"/>
        <v>0</v>
      </c>
      <c r="K88" s="209">
        <f t="shared" si="5"/>
        <v>0</v>
      </c>
      <c r="L88" s="212"/>
      <c r="M88" s="218"/>
      <c r="N88" s="224"/>
    </row>
    <row r="89" spans="1:14" ht="15.6">
      <c r="A89" s="198"/>
      <c r="B89" s="199"/>
      <c r="C89" s="200"/>
      <c r="D89" s="201"/>
      <c r="E89" s="213"/>
      <c r="F89" s="202"/>
      <c r="G89" s="203"/>
      <c r="H89" s="204"/>
      <c r="I89" s="202"/>
      <c r="J89" s="202">
        <f t="shared" si="4"/>
        <v>0</v>
      </c>
      <c r="K89" s="202">
        <f t="shared" si="5"/>
        <v>0</v>
      </c>
      <c r="L89" s="202"/>
      <c r="M89" s="214"/>
      <c r="N89" s="219"/>
    </row>
    <row r="90" spans="1:14" ht="15.6">
      <c r="A90" s="225"/>
      <c r="B90" s="206"/>
      <c r="C90" s="207"/>
      <c r="D90" s="228"/>
      <c r="E90" s="215"/>
      <c r="F90" s="212"/>
      <c r="G90" s="216"/>
      <c r="H90" s="217"/>
      <c r="I90" s="212"/>
      <c r="J90" s="209">
        <f t="shared" si="4"/>
        <v>0</v>
      </c>
      <c r="K90" s="209">
        <f t="shared" si="5"/>
        <v>0</v>
      </c>
      <c r="L90" s="212"/>
      <c r="M90" s="218"/>
      <c r="N90" s="224"/>
    </row>
    <row r="91" spans="1:14" ht="15.6">
      <c r="A91" s="198"/>
      <c r="B91" s="199"/>
      <c r="C91" s="200"/>
      <c r="D91" s="201"/>
      <c r="E91" s="213"/>
      <c r="F91" s="202"/>
      <c r="G91" s="203"/>
      <c r="H91" s="204"/>
      <c r="I91" s="202"/>
      <c r="J91" s="202">
        <f t="shared" si="4"/>
        <v>0</v>
      </c>
      <c r="K91" s="202">
        <f t="shared" si="5"/>
        <v>0</v>
      </c>
      <c r="L91" s="202"/>
      <c r="M91" s="214"/>
      <c r="N91" s="219"/>
    </row>
    <row r="92" spans="1:14" ht="15.6">
      <c r="A92" s="225"/>
      <c r="B92" s="206"/>
      <c r="C92" s="207"/>
      <c r="D92" s="228"/>
      <c r="E92" s="215"/>
      <c r="F92" s="212"/>
      <c r="G92" s="216"/>
      <c r="H92" s="217"/>
      <c r="I92" s="212"/>
      <c r="J92" s="209">
        <f t="shared" si="4"/>
        <v>0</v>
      </c>
      <c r="K92" s="209">
        <f t="shared" si="5"/>
        <v>0</v>
      </c>
      <c r="L92" s="212"/>
      <c r="M92" s="218"/>
      <c r="N92" s="224"/>
    </row>
    <row r="93" spans="1:14" ht="15.6">
      <c r="A93" s="198"/>
      <c r="B93" s="199"/>
      <c r="C93" s="200"/>
      <c r="D93" s="201"/>
      <c r="E93" s="213"/>
      <c r="F93" s="202"/>
      <c r="G93" s="203"/>
      <c r="H93" s="204"/>
      <c r="I93" s="202"/>
      <c r="J93" s="202">
        <f t="shared" si="4"/>
        <v>0</v>
      </c>
      <c r="K93" s="202">
        <f t="shared" si="5"/>
        <v>0</v>
      </c>
      <c r="L93" s="202"/>
      <c r="M93" s="214"/>
      <c r="N93" s="219"/>
    </row>
    <row r="94" spans="1:14" ht="15.6">
      <c r="A94" s="225"/>
      <c r="B94" s="206"/>
      <c r="C94" s="207"/>
      <c r="D94" s="228"/>
      <c r="E94" s="215"/>
      <c r="F94" s="212"/>
      <c r="G94" s="216"/>
      <c r="H94" s="217"/>
      <c r="I94" s="212"/>
      <c r="J94" s="209">
        <f t="shared" si="4"/>
        <v>0</v>
      </c>
      <c r="K94" s="209">
        <f t="shared" si="5"/>
        <v>0</v>
      </c>
      <c r="L94" s="212"/>
      <c r="M94" s="218"/>
      <c r="N94" s="224"/>
    </row>
    <row r="95" spans="1:14" ht="15.6">
      <c r="A95" s="198"/>
      <c r="B95" s="199"/>
      <c r="C95" s="200"/>
      <c r="D95" s="201"/>
      <c r="E95" s="213"/>
      <c r="F95" s="202"/>
      <c r="G95" s="203"/>
      <c r="H95" s="204"/>
      <c r="I95" s="202"/>
      <c r="J95" s="202">
        <f t="shared" si="4"/>
        <v>0</v>
      </c>
      <c r="K95" s="202">
        <f t="shared" si="5"/>
        <v>0</v>
      </c>
      <c r="L95" s="202"/>
      <c r="M95" s="214"/>
      <c r="N95" s="219"/>
    </row>
    <row r="96" spans="1:14" ht="15.6">
      <c r="A96" s="225"/>
      <c r="B96" s="206"/>
      <c r="C96" s="207"/>
      <c r="D96" s="228"/>
      <c r="E96" s="215"/>
      <c r="F96" s="212"/>
      <c r="G96" s="216"/>
      <c r="H96" s="217"/>
      <c r="I96" s="212"/>
      <c r="J96" s="209">
        <f t="shared" si="4"/>
        <v>0</v>
      </c>
      <c r="K96" s="209">
        <f t="shared" si="5"/>
        <v>0</v>
      </c>
      <c r="L96" s="212"/>
      <c r="M96" s="218"/>
      <c r="N96" s="224"/>
    </row>
    <row r="97" spans="1:14" ht="15.6">
      <c r="A97" s="198"/>
      <c r="B97" s="199"/>
      <c r="C97" s="200"/>
      <c r="D97" s="201"/>
      <c r="E97" s="213"/>
      <c r="F97" s="202"/>
      <c r="G97" s="203"/>
      <c r="H97" s="204"/>
      <c r="I97" s="202"/>
      <c r="J97" s="202">
        <f t="shared" si="4"/>
        <v>0</v>
      </c>
      <c r="K97" s="202">
        <f t="shared" si="5"/>
        <v>0</v>
      </c>
      <c r="L97" s="202"/>
      <c r="M97" s="214"/>
      <c r="N97" s="219"/>
    </row>
    <row r="98" spans="1:14" ht="15.6">
      <c r="A98" s="225"/>
      <c r="B98" s="206"/>
      <c r="C98" s="207"/>
      <c r="D98" s="228"/>
      <c r="E98" s="215"/>
      <c r="F98" s="212"/>
      <c r="G98" s="216"/>
      <c r="H98" s="217"/>
      <c r="I98" s="212"/>
      <c r="J98" s="209">
        <f t="shared" si="4"/>
        <v>0</v>
      </c>
      <c r="K98" s="209">
        <f t="shared" si="5"/>
        <v>0</v>
      </c>
      <c r="L98" s="212"/>
      <c r="M98" s="218"/>
      <c r="N98" s="224"/>
    </row>
    <row r="99" spans="1:14" ht="15.6">
      <c r="A99" s="198"/>
      <c r="B99" s="199"/>
      <c r="C99" s="200"/>
      <c r="D99" s="201"/>
      <c r="E99" s="213"/>
      <c r="F99" s="202"/>
      <c r="G99" s="203"/>
      <c r="H99" s="204"/>
      <c r="I99" s="202"/>
      <c r="J99" s="202">
        <f t="shared" si="4"/>
        <v>0</v>
      </c>
      <c r="K99" s="202">
        <f t="shared" si="5"/>
        <v>0</v>
      </c>
      <c r="L99" s="202"/>
      <c r="M99" s="214"/>
      <c r="N99" s="219"/>
    </row>
    <row r="100" spans="1:14" ht="15.6">
      <c r="A100" s="225"/>
      <c r="B100" s="206"/>
      <c r="C100" s="207"/>
      <c r="D100" s="228"/>
      <c r="E100" s="215"/>
      <c r="F100" s="212"/>
      <c r="G100" s="216"/>
      <c r="H100" s="217"/>
      <c r="I100" s="212"/>
      <c r="J100" s="209">
        <f t="shared" si="4"/>
        <v>0</v>
      </c>
      <c r="K100" s="209">
        <f t="shared" si="5"/>
        <v>0</v>
      </c>
      <c r="L100" s="212"/>
      <c r="M100" s="218"/>
      <c r="N100" s="224"/>
    </row>
    <row r="101" spans="1:14" ht="15.6">
      <c r="A101" s="198"/>
      <c r="B101" s="199"/>
      <c r="C101" s="200"/>
      <c r="D101" s="201"/>
      <c r="E101" s="213"/>
      <c r="F101" s="202"/>
      <c r="G101" s="203"/>
      <c r="H101" s="204"/>
      <c r="I101" s="202"/>
      <c r="J101" s="202">
        <f t="shared" ref="J101:J132" si="6">MIN(G101:I101)</f>
        <v>0</v>
      </c>
      <c r="K101" s="202">
        <f t="shared" ref="K101:K132" si="7">MAX(G101:I101) - J101</f>
        <v>0</v>
      </c>
      <c r="L101" s="202"/>
      <c r="M101" s="214"/>
      <c r="N101" s="219"/>
    </row>
    <row r="102" spans="1:14" ht="15.6">
      <c r="A102" s="225"/>
      <c r="B102" s="206"/>
      <c r="C102" s="207"/>
      <c r="D102" s="228"/>
      <c r="E102" s="215"/>
      <c r="F102" s="212"/>
      <c r="G102" s="216"/>
      <c r="H102" s="217"/>
      <c r="I102" s="212"/>
      <c r="J102" s="209">
        <f t="shared" si="6"/>
        <v>0</v>
      </c>
      <c r="K102" s="209">
        <f t="shared" si="7"/>
        <v>0</v>
      </c>
      <c r="L102" s="212"/>
      <c r="M102" s="218"/>
      <c r="N102" s="224"/>
    </row>
    <row r="103" spans="1:14" ht="15.6">
      <c r="A103" s="198"/>
      <c r="B103" s="199"/>
      <c r="C103" s="200"/>
      <c r="D103" s="201"/>
      <c r="E103" s="213"/>
      <c r="F103" s="202"/>
      <c r="G103" s="203"/>
      <c r="H103" s="204"/>
      <c r="I103" s="202"/>
      <c r="J103" s="202">
        <f t="shared" si="6"/>
        <v>0</v>
      </c>
      <c r="K103" s="202">
        <f t="shared" si="7"/>
        <v>0</v>
      </c>
      <c r="L103" s="202"/>
      <c r="M103" s="214"/>
      <c r="N103" s="219"/>
    </row>
    <row r="104" spans="1:14" ht="15.6">
      <c r="A104" s="225"/>
      <c r="B104" s="206"/>
      <c r="C104" s="207"/>
      <c r="D104" s="228"/>
      <c r="E104" s="215"/>
      <c r="F104" s="212"/>
      <c r="G104" s="216"/>
      <c r="H104" s="217"/>
      <c r="I104" s="212"/>
      <c r="J104" s="209">
        <f t="shared" si="6"/>
        <v>0</v>
      </c>
      <c r="K104" s="209">
        <f t="shared" si="7"/>
        <v>0</v>
      </c>
      <c r="L104" s="212"/>
      <c r="M104" s="218"/>
      <c r="N104" s="224"/>
    </row>
    <row r="105" spans="1:14" ht="15.6">
      <c r="A105" s="198"/>
      <c r="B105" s="199"/>
      <c r="C105" s="200"/>
      <c r="D105" s="201"/>
      <c r="E105" s="213"/>
      <c r="F105" s="202"/>
      <c r="G105" s="203"/>
      <c r="H105" s="204"/>
      <c r="I105" s="202"/>
      <c r="J105" s="202">
        <f t="shared" si="6"/>
        <v>0</v>
      </c>
      <c r="K105" s="202">
        <f t="shared" si="7"/>
        <v>0</v>
      </c>
      <c r="L105" s="202"/>
      <c r="M105" s="214"/>
      <c r="N105" s="219"/>
    </row>
    <row r="106" spans="1:14" ht="15.6">
      <c r="A106" s="225"/>
      <c r="B106" s="206"/>
      <c r="C106" s="207"/>
      <c r="D106" s="228"/>
      <c r="E106" s="215"/>
      <c r="F106" s="212"/>
      <c r="G106" s="216"/>
      <c r="H106" s="217"/>
      <c r="I106" s="212"/>
      <c r="J106" s="209">
        <f t="shared" si="6"/>
        <v>0</v>
      </c>
      <c r="K106" s="209">
        <f t="shared" si="7"/>
        <v>0</v>
      </c>
      <c r="L106" s="212"/>
      <c r="M106" s="218"/>
      <c r="N106" s="224"/>
    </row>
    <row r="107" spans="1:14" ht="15.6">
      <c r="A107" s="198"/>
      <c r="B107" s="199"/>
      <c r="C107" s="200"/>
      <c r="D107" s="201"/>
      <c r="E107" s="213"/>
      <c r="F107" s="202"/>
      <c r="G107" s="203"/>
      <c r="H107" s="204"/>
      <c r="I107" s="202"/>
      <c r="J107" s="202">
        <f t="shared" si="6"/>
        <v>0</v>
      </c>
      <c r="K107" s="202">
        <f t="shared" si="7"/>
        <v>0</v>
      </c>
      <c r="L107" s="202"/>
      <c r="M107" s="214"/>
      <c r="N107" s="219"/>
    </row>
    <row r="108" spans="1:14" ht="15.6">
      <c r="A108" s="225"/>
      <c r="B108" s="206"/>
      <c r="C108" s="207"/>
      <c r="D108" s="228"/>
      <c r="E108" s="215"/>
      <c r="F108" s="212"/>
      <c r="G108" s="216"/>
      <c r="H108" s="217"/>
      <c r="I108" s="212"/>
      <c r="J108" s="209">
        <f t="shared" si="6"/>
        <v>0</v>
      </c>
      <c r="K108" s="209">
        <f t="shared" si="7"/>
        <v>0</v>
      </c>
      <c r="L108" s="212"/>
      <c r="M108" s="218"/>
      <c r="N108" s="224"/>
    </row>
    <row r="109" spans="1:14" ht="15.6">
      <c r="A109" s="198"/>
      <c r="B109" s="199"/>
      <c r="C109" s="200"/>
      <c r="D109" s="201"/>
      <c r="E109" s="213"/>
      <c r="F109" s="202"/>
      <c r="G109" s="203"/>
      <c r="H109" s="204"/>
      <c r="I109" s="202"/>
      <c r="J109" s="202">
        <f t="shared" si="6"/>
        <v>0</v>
      </c>
      <c r="K109" s="202">
        <f t="shared" si="7"/>
        <v>0</v>
      </c>
      <c r="L109" s="202"/>
      <c r="M109" s="214"/>
      <c r="N109" s="219"/>
    </row>
    <row r="110" spans="1:14" ht="15.6">
      <c r="A110" s="225"/>
      <c r="B110" s="206"/>
      <c r="C110" s="207"/>
      <c r="D110" s="228"/>
      <c r="E110" s="215"/>
      <c r="F110" s="212"/>
      <c r="G110" s="216"/>
      <c r="H110" s="217"/>
      <c r="I110" s="212"/>
      <c r="J110" s="209">
        <f t="shared" si="6"/>
        <v>0</v>
      </c>
      <c r="K110" s="209">
        <f t="shared" si="7"/>
        <v>0</v>
      </c>
      <c r="L110" s="212"/>
      <c r="M110" s="218"/>
      <c r="N110" s="224"/>
    </row>
    <row r="111" spans="1:14" ht="15.6">
      <c r="A111" s="198"/>
      <c r="B111" s="199"/>
      <c r="C111" s="200"/>
      <c r="D111" s="201"/>
      <c r="E111" s="213"/>
      <c r="F111" s="202"/>
      <c r="G111" s="203"/>
      <c r="H111" s="204"/>
      <c r="I111" s="202"/>
      <c r="J111" s="202">
        <f t="shared" si="6"/>
        <v>0</v>
      </c>
      <c r="K111" s="202">
        <f t="shared" si="7"/>
        <v>0</v>
      </c>
      <c r="L111" s="202"/>
      <c r="M111" s="214"/>
      <c r="N111" s="219"/>
    </row>
    <row r="112" spans="1:14" ht="15.6">
      <c r="A112" s="225"/>
      <c r="B112" s="206"/>
      <c r="C112" s="207"/>
      <c r="D112" s="228"/>
      <c r="E112" s="215"/>
      <c r="F112" s="212"/>
      <c r="G112" s="216"/>
      <c r="H112" s="217"/>
      <c r="I112" s="212"/>
      <c r="J112" s="209">
        <f t="shared" si="6"/>
        <v>0</v>
      </c>
      <c r="K112" s="209">
        <f t="shared" si="7"/>
        <v>0</v>
      </c>
      <c r="L112" s="212"/>
      <c r="M112" s="218"/>
      <c r="N112" s="224"/>
    </row>
    <row r="113" spans="1:14" ht="15.6">
      <c r="A113" s="198"/>
      <c r="B113" s="199"/>
      <c r="C113" s="200"/>
      <c r="D113" s="201"/>
      <c r="E113" s="213"/>
      <c r="F113" s="202"/>
      <c r="G113" s="203"/>
      <c r="H113" s="204"/>
      <c r="I113" s="202"/>
      <c r="J113" s="202">
        <f t="shared" si="6"/>
        <v>0</v>
      </c>
      <c r="K113" s="202">
        <f t="shared" si="7"/>
        <v>0</v>
      </c>
      <c r="L113" s="202"/>
      <c r="M113" s="214"/>
      <c r="N113" s="219"/>
    </row>
    <row r="114" spans="1:14" ht="15.6">
      <c r="A114" s="225"/>
      <c r="B114" s="206"/>
      <c r="C114" s="207"/>
      <c r="D114" s="228"/>
      <c r="E114" s="215"/>
      <c r="F114" s="212"/>
      <c r="G114" s="216"/>
      <c r="H114" s="217"/>
      <c r="I114" s="212"/>
      <c r="J114" s="209">
        <f t="shared" si="6"/>
        <v>0</v>
      </c>
      <c r="K114" s="209">
        <f t="shared" si="7"/>
        <v>0</v>
      </c>
      <c r="L114" s="212"/>
      <c r="M114" s="218"/>
      <c r="N114" s="224"/>
    </row>
    <row r="115" spans="1:14" ht="15.6">
      <c r="A115" s="198"/>
      <c r="B115" s="199"/>
      <c r="C115" s="200"/>
      <c r="D115" s="201"/>
      <c r="E115" s="213"/>
      <c r="F115" s="202"/>
      <c r="G115" s="203"/>
      <c r="H115" s="204"/>
      <c r="I115" s="202"/>
      <c r="J115" s="202">
        <f t="shared" si="6"/>
        <v>0</v>
      </c>
      <c r="K115" s="202">
        <f t="shared" si="7"/>
        <v>0</v>
      </c>
      <c r="L115" s="202"/>
      <c r="M115" s="214"/>
      <c r="N115" s="219"/>
    </row>
    <row r="116" spans="1:14" ht="15.6">
      <c r="A116" s="225"/>
      <c r="B116" s="206"/>
      <c r="C116" s="207"/>
      <c r="D116" s="228"/>
      <c r="E116" s="215"/>
      <c r="F116" s="212"/>
      <c r="G116" s="216"/>
      <c r="H116" s="217"/>
      <c r="I116" s="212"/>
      <c r="J116" s="209">
        <f t="shared" si="6"/>
        <v>0</v>
      </c>
      <c r="K116" s="209">
        <f t="shared" si="7"/>
        <v>0</v>
      </c>
      <c r="L116" s="212"/>
      <c r="M116" s="218"/>
      <c r="N116" s="224"/>
    </row>
    <row r="117" spans="1:14" ht="15.6">
      <c r="A117" s="198"/>
      <c r="B117" s="199"/>
      <c r="C117" s="200"/>
      <c r="D117" s="201"/>
      <c r="E117" s="213"/>
      <c r="F117" s="202"/>
      <c r="G117" s="203"/>
      <c r="H117" s="204"/>
      <c r="I117" s="202"/>
      <c r="J117" s="202">
        <f t="shared" si="6"/>
        <v>0</v>
      </c>
      <c r="K117" s="202">
        <f t="shared" si="7"/>
        <v>0</v>
      </c>
      <c r="L117" s="202"/>
      <c r="M117" s="214"/>
      <c r="N117" s="219"/>
    </row>
    <row r="118" spans="1:14" ht="15.6">
      <c r="A118" s="225"/>
      <c r="B118" s="206"/>
      <c r="C118" s="207"/>
      <c r="D118" s="228"/>
      <c r="E118" s="215"/>
      <c r="F118" s="212"/>
      <c r="G118" s="216"/>
      <c r="H118" s="217"/>
      <c r="I118" s="212"/>
      <c r="J118" s="209">
        <f t="shared" si="6"/>
        <v>0</v>
      </c>
      <c r="K118" s="209">
        <f t="shared" si="7"/>
        <v>0</v>
      </c>
      <c r="L118" s="212"/>
      <c r="M118" s="218"/>
      <c r="N118" s="224"/>
    </row>
    <row r="119" spans="1:14" ht="15.6">
      <c r="A119" s="198"/>
      <c r="B119" s="199"/>
      <c r="C119" s="200"/>
      <c r="D119" s="201"/>
      <c r="E119" s="213"/>
      <c r="F119" s="202"/>
      <c r="G119" s="203"/>
      <c r="H119" s="204"/>
      <c r="I119" s="202"/>
      <c r="J119" s="202"/>
      <c r="K119" s="202"/>
      <c r="L119" s="202"/>
      <c r="M119" s="214"/>
      <c r="N119" s="219"/>
    </row>
    <row r="120" spans="1:14">
      <c r="A120" s="229"/>
      <c r="B120" s="229"/>
      <c r="C120" s="229"/>
      <c r="D120" s="229"/>
      <c r="E120" s="229"/>
      <c r="F120" s="229"/>
      <c r="G120" s="230"/>
      <c r="H120" s="229"/>
      <c r="I120" s="229"/>
      <c r="J120" s="229"/>
      <c r="K120" s="229"/>
      <c r="L120" s="229"/>
      <c r="M120" s="229"/>
      <c r="N120" s="229"/>
    </row>
    <row r="121" spans="1:14">
      <c r="A121" s="229"/>
      <c r="B121" s="229"/>
      <c r="C121" s="229"/>
      <c r="D121" s="229"/>
      <c r="E121" s="229"/>
      <c r="F121" s="229"/>
      <c r="G121" s="230"/>
      <c r="H121" s="229"/>
      <c r="I121" s="229"/>
      <c r="J121" s="229"/>
      <c r="K121" s="229"/>
      <c r="L121" s="229"/>
      <c r="M121" s="229"/>
      <c r="N121" s="229"/>
    </row>
    <row r="122" spans="1:14">
      <c r="A122" s="229"/>
      <c r="B122" s="229"/>
      <c r="C122" s="229"/>
      <c r="D122" s="229"/>
      <c r="E122" s="229"/>
      <c r="F122" s="229"/>
      <c r="G122" s="230"/>
      <c r="H122" s="229"/>
      <c r="I122" s="229"/>
      <c r="J122" s="229"/>
      <c r="K122" s="229"/>
      <c r="L122" s="229"/>
      <c r="M122" s="229"/>
      <c r="N122" s="229"/>
    </row>
    <row r="123" spans="1:14">
      <c r="A123" s="229"/>
      <c r="B123" s="229"/>
      <c r="C123" s="229"/>
      <c r="D123" s="229"/>
      <c r="E123" s="229"/>
      <c r="F123" s="229"/>
      <c r="G123" s="230"/>
      <c r="H123" s="229"/>
      <c r="I123" s="229"/>
      <c r="J123" s="229"/>
      <c r="K123" s="229"/>
      <c r="L123" s="229"/>
      <c r="M123" s="229"/>
      <c r="N123" s="229"/>
    </row>
    <row r="124" spans="1:14">
      <c r="A124" s="229"/>
      <c r="B124" s="229"/>
      <c r="C124" s="229"/>
      <c r="D124" s="229"/>
      <c r="E124" s="229"/>
      <c r="F124" s="229"/>
      <c r="G124" s="230"/>
      <c r="H124" s="229"/>
      <c r="I124" s="229"/>
      <c r="J124" s="229"/>
      <c r="K124" s="229"/>
      <c r="L124" s="229"/>
      <c r="M124" s="229"/>
      <c r="N124" s="229"/>
    </row>
    <row r="125" spans="1:14">
      <c r="A125" s="229"/>
      <c r="B125" s="229"/>
      <c r="C125" s="229"/>
      <c r="D125" s="229"/>
      <c r="E125" s="229"/>
      <c r="F125" s="229"/>
      <c r="G125" s="230"/>
      <c r="H125" s="229"/>
      <c r="I125" s="229"/>
      <c r="J125" s="229"/>
      <c r="K125" s="229"/>
      <c r="L125" s="229"/>
      <c r="M125" s="229"/>
      <c r="N125" s="229"/>
    </row>
  </sheetData>
  <mergeCells count="4">
    <mergeCell ref="A2:XFD2"/>
    <mergeCell ref="A3:C3"/>
    <mergeCell ref="A1:H1"/>
    <mergeCell ref="G3:I3"/>
  </mergeCells>
  <conditionalFormatting sqref="G5">
    <cfRule type="expression" dxfId="19" priority="3">
      <formula>G5=_xludf.MAX($G5:$I5)</formula>
    </cfRule>
  </conditionalFormatting>
  <conditionalFormatting sqref="H5">
    <cfRule type="expression" dxfId="18" priority="2">
      <formula>G5=_xludf.MAX($G5:$I5)</formula>
    </cfRule>
  </conditionalFormatting>
  <conditionalFormatting sqref="I5">
    <cfRule type="expression" dxfId="17" priority="1">
      <formula>G5=_xludf.MAX($G5:$I5)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O181"/>
  <sheetViews>
    <sheetView zoomScale="70" zoomScaleNormal="70" workbookViewId="0">
      <selection activeCell="D21" sqref="D21"/>
    </sheetView>
  </sheetViews>
  <sheetFormatPr defaultColWidth="14.33203125" defaultRowHeight="14.4"/>
  <cols>
    <col min="1" max="1" width="13" bestFit="1" customWidth="1"/>
    <col min="2" max="2" width="24.88671875" bestFit="1" customWidth="1"/>
    <col min="3" max="3" width="13" bestFit="1" customWidth="1"/>
    <col min="4" max="4" width="37.88671875" customWidth="1"/>
    <col min="5" max="5" width="33.33203125" bestFit="1" customWidth="1"/>
    <col min="6" max="6" width="43.88671875" bestFit="1" customWidth="1"/>
    <col min="7" max="7" width="45.44140625" style="38" customWidth="1"/>
    <col min="8" max="8" width="24.33203125" style="53" customWidth="1"/>
    <col min="9" max="9" width="22.21875" style="38" bestFit="1" customWidth="1"/>
    <col min="10" max="10" width="20.4414062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  <col min="15" max="15" width="22.44140625" bestFit="1" customWidth="1"/>
  </cols>
  <sheetData>
    <row r="1" spans="1:15" ht="25.2" thickBot="1">
      <c r="A1" s="279" t="s">
        <v>27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70"/>
      <c r="M1" s="70"/>
      <c r="N1" s="70"/>
    </row>
    <row r="2" spans="1:15" s="277" customFormat="1" ht="23.4" thickTop="1"/>
    <row r="3" spans="1:15" ht="21">
      <c r="A3" s="280" t="s">
        <v>49</v>
      </c>
      <c r="B3" s="280"/>
      <c r="C3" s="280"/>
      <c r="D3" s="67">
        <f>SUM(K6:K180)</f>
        <v>753.6</v>
      </c>
      <c r="E3" s="110"/>
      <c r="F3" s="280" t="s">
        <v>50</v>
      </c>
      <c r="G3" s="280"/>
      <c r="H3" s="280"/>
      <c r="I3" s="68">
        <f>SUM(L6:L181)</f>
        <v>111.38</v>
      </c>
      <c r="J3" s="69"/>
      <c r="K3" s="69"/>
      <c r="L3" s="69"/>
      <c r="M3" s="69"/>
      <c r="N3" s="69"/>
    </row>
    <row r="4" spans="1:15" s="66" customFormat="1" ht="44.4" hidden="1" customHeight="1">
      <c r="A4" s="62" t="s">
        <v>65</v>
      </c>
      <c r="B4" s="63" t="s">
        <v>66</v>
      </c>
      <c r="C4" s="64" t="s">
        <v>67</v>
      </c>
      <c r="D4" s="63" t="s">
        <v>68</v>
      </c>
      <c r="E4" s="63" t="s">
        <v>69</v>
      </c>
      <c r="F4" s="63" t="s">
        <v>108</v>
      </c>
      <c r="G4" s="63" t="s">
        <v>70</v>
      </c>
      <c r="H4" s="63" t="s">
        <v>71</v>
      </c>
      <c r="I4" s="65" t="s">
        <v>72</v>
      </c>
      <c r="J4" s="63" t="s">
        <v>73</v>
      </c>
      <c r="K4" s="63" t="s">
        <v>74</v>
      </c>
      <c r="L4" s="63" t="s">
        <v>75</v>
      </c>
      <c r="M4" s="63" t="s">
        <v>76</v>
      </c>
      <c r="N4" s="63" t="s">
        <v>77</v>
      </c>
      <c r="O4" s="63" t="s">
        <v>78</v>
      </c>
    </row>
    <row r="5" spans="1:15" ht="36.6" customHeight="1">
      <c r="A5" s="73" t="s">
        <v>28</v>
      </c>
      <c r="B5" s="74" t="s">
        <v>29</v>
      </c>
      <c r="C5" s="75" t="s">
        <v>33</v>
      </c>
      <c r="D5" s="75" t="s">
        <v>96</v>
      </c>
      <c r="E5" s="39" t="s">
        <v>93</v>
      </c>
      <c r="F5" s="39" t="s">
        <v>109</v>
      </c>
      <c r="G5" s="39" t="s">
        <v>94</v>
      </c>
      <c r="H5" s="40" t="s">
        <v>31</v>
      </c>
      <c r="I5" s="41" t="s">
        <v>32</v>
      </c>
      <c r="J5" s="41" t="s">
        <v>42</v>
      </c>
      <c r="K5" s="42" t="s">
        <v>34</v>
      </c>
      <c r="L5" s="39" t="s">
        <v>35</v>
      </c>
      <c r="M5" s="39" t="s">
        <v>95</v>
      </c>
      <c r="N5" s="74" t="s">
        <v>80</v>
      </c>
      <c r="O5" s="74" t="s">
        <v>37</v>
      </c>
    </row>
    <row r="6" spans="1:15" s="8" customFormat="1" ht="15.6">
      <c r="A6" s="82">
        <v>1</v>
      </c>
      <c r="B6" s="80" t="s">
        <v>105</v>
      </c>
      <c r="C6" s="90" t="s">
        <v>0</v>
      </c>
      <c r="D6" s="9" t="s">
        <v>110</v>
      </c>
      <c r="E6" s="76" t="s">
        <v>100</v>
      </c>
      <c r="F6" s="76"/>
      <c r="G6" s="10" t="s">
        <v>98</v>
      </c>
      <c r="H6" s="11"/>
      <c r="I6" s="43"/>
      <c r="J6" s="10"/>
      <c r="K6" s="10">
        <f t="shared" ref="K6:K21" si="0">MIN(H6:J6)</f>
        <v>0</v>
      </c>
      <c r="L6" s="10">
        <f t="shared" ref="L6:L21" si="1">MAX(H6:J6) - K6</f>
        <v>0</v>
      </c>
      <c r="M6" s="10"/>
      <c r="N6" s="87"/>
      <c r="O6" s="99"/>
    </row>
    <row r="7" spans="1:15" s="8" customFormat="1" ht="15.6">
      <c r="A7" s="83">
        <v>2</v>
      </c>
      <c r="B7" s="84" t="s">
        <v>14</v>
      </c>
      <c r="C7" s="91" t="s">
        <v>1</v>
      </c>
      <c r="D7" s="114" t="s">
        <v>112</v>
      </c>
      <c r="E7" s="77" t="s">
        <v>99</v>
      </c>
      <c r="F7" s="77"/>
      <c r="G7" s="12" t="s">
        <v>98</v>
      </c>
      <c r="H7" s="13"/>
      <c r="I7" s="47"/>
      <c r="J7" s="12"/>
      <c r="K7" s="10">
        <f t="shared" si="0"/>
        <v>0</v>
      </c>
      <c r="L7" s="10">
        <f t="shared" si="1"/>
        <v>0</v>
      </c>
      <c r="M7" s="12"/>
      <c r="N7" s="88"/>
      <c r="O7" s="100"/>
    </row>
    <row r="8" spans="1:15" s="46" customFormat="1" ht="15.6">
      <c r="A8" s="82">
        <v>3</v>
      </c>
      <c r="B8" s="80" t="s">
        <v>15</v>
      </c>
      <c r="C8" s="90" t="s">
        <v>2</v>
      </c>
      <c r="D8" s="9" t="s">
        <v>110</v>
      </c>
      <c r="E8" s="71" t="s">
        <v>99</v>
      </c>
      <c r="F8" s="71"/>
      <c r="G8" s="10" t="s">
        <v>98</v>
      </c>
      <c r="H8" s="45"/>
      <c r="I8" s="48"/>
      <c r="J8" s="10"/>
      <c r="K8" s="10">
        <f t="shared" si="0"/>
        <v>0</v>
      </c>
      <c r="L8" s="10">
        <f t="shared" si="1"/>
        <v>0</v>
      </c>
      <c r="M8" s="10"/>
      <c r="N8" s="89"/>
      <c r="O8" s="99"/>
    </row>
    <row r="9" spans="1:15" s="46" customFormat="1" ht="15.6">
      <c r="A9" s="83">
        <v>4</v>
      </c>
      <c r="B9" s="84" t="s">
        <v>16</v>
      </c>
      <c r="C9" s="91" t="s">
        <v>124</v>
      </c>
      <c r="D9" s="9" t="s">
        <v>110</v>
      </c>
      <c r="E9" s="71" t="s">
        <v>99</v>
      </c>
      <c r="F9" s="71" t="s">
        <v>125</v>
      </c>
      <c r="G9" s="111" t="s">
        <v>102</v>
      </c>
      <c r="H9" s="45">
        <v>0</v>
      </c>
      <c r="I9" s="48">
        <v>0</v>
      </c>
      <c r="J9" s="10">
        <v>0</v>
      </c>
      <c r="K9" s="10">
        <f t="shared" si="0"/>
        <v>0</v>
      </c>
      <c r="L9" s="10">
        <f t="shared" si="1"/>
        <v>0</v>
      </c>
      <c r="M9" s="10"/>
      <c r="N9" s="10"/>
      <c r="O9" s="100"/>
    </row>
    <row r="10" spans="1:15" s="46" customFormat="1" ht="15.6">
      <c r="A10" s="82">
        <v>5</v>
      </c>
      <c r="B10" s="80" t="s">
        <v>17</v>
      </c>
      <c r="C10" s="90" t="s">
        <v>3</v>
      </c>
      <c r="D10" s="9" t="s">
        <v>112</v>
      </c>
      <c r="E10" s="71" t="s">
        <v>103</v>
      </c>
      <c r="F10" s="71"/>
      <c r="G10" s="10" t="s">
        <v>98</v>
      </c>
      <c r="H10" s="45"/>
      <c r="I10" s="48"/>
      <c r="J10" s="10"/>
      <c r="K10" s="10">
        <f t="shared" si="0"/>
        <v>0</v>
      </c>
      <c r="L10" s="10">
        <f t="shared" si="1"/>
        <v>0</v>
      </c>
      <c r="M10" s="10"/>
      <c r="N10" s="10"/>
      <c r="O10" s="115" t="s">
        <v>40</v>
      </c>
    </row>
    <row r="11" spans="1:15" s="46" customFormat="1" ht="15.6">
      <c r="A11" s="83">
        <v>6</v>
      </c>
      <c r="B11" s="84" t="s">
        <v>18</v>
      </c>
      <c r="C11" s="91" t="s">
        <v>4</v>
      </c>
      <c r="D11" s="9" t="s">
        <v>113</v>
      </c>
      <c r="E11" s="71" t="s">
        <v>103</v>
      </c>
      <c r="F11" s="71" t="s">
        <v>126</v>
      </c>
      <c r="G11" s="10" t="s">
        <v>98</v>
      </c>
      <c r="H11" s="45"/>
      <c r="I11" s="48"/>
      <c r="J11" s="10"/>
      <c r="K11" s="10">
        <f t="shared" si="0"/>
        <v>0</v>
      </c>
      <c r="L11" s="10">
        <f t="shared" si="1"/>
        <v>0</v>
      </c>
      <c r="M11" s="10"/>
      <c r="N11" s="10"/>
      <c r="O11" s="116" t="s">
        <v>40</v>
      </c>
    </row>
    <row r="12" spans="1:15" s="46" customFormat="1" ht="15.6">
      <c r="A12" s="82">
        <v>12</v>
      </c>
      <c r="B12" s="80" t="s">
        <v>84</v>
      </c>
      <c r="C12" s="90" t="s">
        <v>5</v>
      </c>
      <c r="D12" s="9" t="s">
        <v>114</v>
      </c>
      <c r="E12" s="71" t="s">
        <v>103</v>
      </c>
      <c r="F12" s="71"/>
      <c r="G12" s="10" t="s">
        <v>98</v>
      </c>
      <c r="H12" s="45"/>
      <c r="I12" s="48"/>
      <c r="J12" s="10"/>
      <c r="K12" s="10">
        <f t="shared" si="0"/>
        <v>0</v>
      </c>
      <c r="L12" s="10">
        <f t="shared" si="1"/>
        <v>0</v>
      </c>
      <c r="M12" s="10"/>
      <c r="N12" s="10"/>
      <c r="O12" s="115" t="s">
        <v>40</v>
      </c>
    </row>
    <row r="13" spans="1:15" s="46" customFormat="1" ht="15.6">
      <c r="A13" s="83">
        <v>7</v>
      </c>
      <c r="B13" s="85" t="s">
        <v>19</v>
      </c>
      <c r="C13" s="92" t="s">
        <v>6</v>
      </c>
      <c r="D13" s="9" t="s">
        <v>110</v>
      </c>
      <c r="E13" s="71" t="s">
        <v>99</v>
      </c>
      <c r="F13" s="71"/>
      <c r="G13" s="87" t="s">
        <v>106</v>
      </c>
      <c r="H13" s="45"/>
      <c r="I13" s="48"/>
      <c r="J13" s="10"/>
      <c r="K13" s="10">
        <f t="shared" si="0"/>
        <v>0</v>
      </c>
      <c r="L13" s="10">
        <f t="shared" si="1"/>
        <v>0</v>
      </c>
      <c r="M13" s="10"/>
      <c r="N13" s="10"/>
      <c r="O13" s="100"/>
    </row>
    <row r="14" spans="1:15" s="46" customFormat="1" ht="15.6">
      <c r="A14" s="82">
        <v>8</v>
      </c>
      <c r="B14" s="86" t="s">
        <v>39</v>
      </c>
      <c r="C14" s="93" t="s">
        <v>7</v>
      </c>
      <c r="D14" s="113" t="s">
        <v>111</v>
      </c>
      <c r="E14" s="72" t="s">
        <v>99</v>
      </c>
      <c r="F14" s="72" t="s">
        <v>127</v>
      </c>
      <c r="G14" s="10" t="s">
        <v>98</v>
      </c>
      <c r="H14" s="11"/>
      <c r="I14" s="54"/>
      <c r="J14" s="55"/>
      <c r="K14" s="10">
        <f t="shared" si="0"/>
        <v>0</v>
      </c>
      <c r="L14" s="10">
        <f t="shared" si="1"/>
        <v>0</v>
      </c>
      <c r="M14" s="55"/>
      <c r="N14" s="55"/>
      <c r="O14" s="99"/>
    </row>
    <row r="15" spans="1:15" s="46" customFormat="1" ht="15.6">
      <c r="A15" s="83">
        <v>9</v>
      </c>
      <c r="B15" s="85" t="s">
        <v>20</v>
      </c>
      <c r="C15" s="92" t="s">
        <v>8</v>
      </c>
      <c r="D15" s="9" t="s">
        <v>110</v>
      </c>
      <c r="E15" s="71" t="s">
        <v>99</v>
      </c>
      <c r="F15" s="71" t="s">
        <v>115</v>
      </c>
      <c r="G15" s="10" t="s">
        <v>98</v>
      </c>
      <c r="H15" s="45"/>
      <c r="I15" s="48"/>
      <c r="J15" s="10"/>
      <c r="K15" s="10">
        <f t="shared" si="0"/>
        <v>0</v>
      </c>
      <c r="L15" s="10">
        <f t="shared" si="1"/>
        <v>0</v>
      </c>
      <c r="M15" s="10"/>
      <c r="N15" s="10"/>
      <c r="O15" s="100"/>
    </row>
    <row r="16" spans="1:15" s="46" customFormat="1" ht="15.6">
      <c r="A16" s="82">
        <v>10</v>
      </c>
      <c r="B16" s="80" t="s">
        <v>21</v>
      </c>
      <c r="C16" s="94" t="s">
        <v>9</v>
      </c>
      <c r="D16" s="9" t="s">
        <v>113</v>
      </c>
      <c r="E16" s="72" t="s">
        <v>103</v>
      </c>
      <c r="F16" s="72"/>
      <c r="G16" s="10" t="s">
        <v>98</v>
      </c>
      <c r="H16" s="11"/>
      <c r="I16" s="54"/>
      <c r="J16" s="55"/>
      <c r="K16" s="10">
        <f t="shared" si="0"/>
        <v>0</v>
      </c>
      <c r="L16" s="10">
        <f t="shared" si="1"/>
        <v>0</v>
      </c>
      <c r="M16" s="55"/>
      <c r="N16" s="103"/>
      <c r="O16" s="99"/>
    </row>
    <row r="17" spans="1:15" s="46" customFormat="1" ht="15.6">
      <c r="A17" s="83">
        <v>11</v>
      </c>
      <c r="B17" s="84" t="s">
        <v>22</v>
      </c>
      <c r="C17" s="95" t="s">
        <v>10</v>
      </c>
      <c r="D17" s="9" t="s">
        <v>110</v>
      </c>
      <c r="E17" s="71" t="s">
        <v>100</v>
      </c>
      <c r="F17" s="71"/>
      <c r="G17" s="87" t="s">
        <v>122</v>
      </c>
      <c r="H17" s="45">
        <v>0</v>
      </c>
      <c r="I17" s="48">
        <v>0</v>
      </c>
      <c r="J17" s="10">
        <v>0</v>
      </c>
      <c r="K17" s="10">
        <f t="shared" si="0"/>
        <v>0</v>
      </c>
      <c r="L17" s="10">
        <f t="shared" si="1"/>
        <v>0</v>
      </c>
      <c r="M17" s="10"/>
      <c r="N17" s="10"/>
      <c r="O17" s="100"/>
    </row>
    <row r="18" spans="1:15" s="46" customFormat="1" ht="15.6">
      <c r="A18" s="82">
        <v>13</v>
      </c>
      <c r="B18" s="86" t="s">
        <v>23</v>
      </c>
      <c r="C18" s="94" t="s">
        <v>11</v>
      </c>
      <c r="D18" s="9" t="s">
        <v>110</v>
      </c>
      <c r="E18" s="72" t="s">
        <v>104</v>
      </c>
      <c r="F18" s="72"/>
      <c r="G18" s="10" t="s">
        <v>98</v>
      </c>
      <c r="H18" s="11"/>
      <c r="I18" s="54"/>
      <c r="J18" s="55"/>
      <c r="K18" s="10">
        <f t="shared" si="0"/>
        <v>0</v>
      </c>
      <c r="L18" s="10">
        <f t="shared" si="1"/>
        <v>0</v>
      </c>
      <c r="M18" s="55"/>
      <c r="N18" s="55"/>
      <c r="O18" s="99"/>
    </row>
    <row r="19" spans="1:15" s="46" customFormat="1" ht="15.6">
      <c r="A19" s="83">
        <v>14</v>
      </c>
      <c r="B19" s="81" t="s">
        <v>24</v>
      </c>
      <c r="C19" s="96" t="s">
        <v>12</v>
      </c>
      <c r="D19" s="113" t="s">
        <v>111</v>
      </c>
      <c r="E19" s="78" t="s">
        <v>99</v>
      </c>
      <c r="F19" s="78"/>
      <c r="G19" s="10" t="s">
        <v>98</v>
      </c>
      <c r="H19" s="45"/>
      <c r="I19" s="48"/>
      <c r="J19" s="10"/>
      <c r="K19" s="10">
        <f t="shared" si="0"/>
        <v>0</v>
      </c>
      <c r="L19" s="10">
        <f t="shared" si="1"/>
        <v>0</v>
      </c>
      <c r="M19" s="10"/>
      <c r="N19" s="10"/>
      <c r="O19" s="101"/>
    </row>
    <row r="20" spans="1:15" s="46" customFormat="1" ht="15.6">
      <c r="A20" s="82">
        <v>15</v>
      </c>
      <c r="B20" s="81" t="s">
        <v>107</v>
      </c>
      <c r="C20" s="97" t="s">
        <v>25</v>
      </c>
      <c r="D20" s="9" t="s">
        <v>112</v>
      </c>
      <c r="E20" s="79" t="s">
        <v>100</v>
      </c>
      <c r="F20" s="112"/>
      <c r="G20" s="10" t="s">
        <v>98</v>
      </c>
      <c r="H20" s="11"/>
      <c r="I20" s="54"/>
      <c r="J20" s="55"/>
      <c r="K20" s="10">
        <f t="shared" si="0"/>
        <v>0</v>
      </c>
      <c r="L20" s="10">
        <f t="shared" si="1"/>
        <v>0</v>
      </c>
      <c r="M20" s="55"/>
      <c r="N20" s="105"/>
      <c r="O20" s="99"/>
    </row>
    <row r="21" spans="1:15" s="46" customFormat="1" ht="15.6">
      <c r="A21" s="117">
        <v>16</v>
      </c>
      <c r="B21" s="118" t="s">
        <v>62</v>
      </c>
      <c r="C21" s="119" t="s">
        <v>26</v>
      </c>
      <c r="D21" s="120" t="s">
        <v>112</v>
      </c>
      <c r="E21" s="78" t="s">
        <v>99</v>
      </c>
      <c r="F21" s="78"/>
      <c r="G21" s="121" t="s">
        <v>98</v>
      </c>
      <c r="H21" s="122"/>
      <c r="I21" s="123"/>
      <c r="J21" s="121"/>
      <c r="K21" s="121">
        <f t="shared" si="0"/>
        <v>0</v>
      </c>
      <c r="L21" s="121">
        <f t="shared" si="1"/>
        <v>0</v>
      </c>
      <c r="M21" s="121"/>
      <c r="N21" s="124"/>
      <c r="O21" s="125"/>
    </row>
    <row r="22" spans="1:15" s="46" customFormat="1" ht="15.6">
      <c r="A22" s="132"/>
      <c r="B22" s="133"/>
      <c r="C22" s="134"/>
      <c r="D22" s="134"/>
      <c r="E22" s="132"/>
      <c r="F22" s="132"/>
      <c r="G22" s="135"/>
      <c r="H22" s="136"/>
      <c r="I22" s="137"/>
      <c r="J22" s="135"/>
      <c r="K22" s="135"/>
      <c r="L22" s="135"/>
      <c r="M22" s="135"/>
      <c r="N22" s="138"/>
      <c r="O22" s="136"/>
    </row>
    <row r="23" spans="1:15" s="46" customFormat="1" ht="27.6">
      <c r="A23" s="139"/>
      <c r="B23" s="140"/>
      <c r="C23" s="141"/>
      <c r="D23" s="146" t="s">
        <v>116</v>
      </c>
      <c r="E23" s="139"/>
      <c r="F23" s="154" t="s">
        <v>123</v>
      </c>
      <c r="G23" s="142"/>
      <c r="H23" s="143"/>
      <c r="I23" s="144"/>
      <c r="J23" s="142"/>
      <c r="K23" s="142"/>
      <c r="L23" s="142"/>
      <c r="M23" s="142"/>
      <c r="N23" s="145"/>
      <c r="O23" s="143"/>
    </row>
    <row r="24" spans="1:15" s="46" customFormat="1" ht="3" customHeight="1">
      <c r="A24" s="155"/>
      <c r="B24" s="156"/>
      <c r="C24" s="157"/>
      <c r="D24" s="158"/>
      <c r="E24" s="159"/>
      <c r="F24" s="159"/>
      <c r="G24" s="160"/>
      <c r="H24" s="161"/>
      <c r="I24" s="162"/>
      <c r="J24" s="160"/>
      <c r="K24" s="160"/>
      <c r="L24" s="160"/>
      <c r="M24" s="160"/>
      <c r="N24" s="163"/>
      <c r="O24" s="161"/>
    </row>
    <row r="25" spans="1:15" s="172" customFormat="1" ht="35.4" customHeight="1">
      <c r="A25" s="165" t="s">
        <v>28</v>
      </c>
      <c r="B25" s="170" t="s">
        <v>29</v>
      </c>
      <c r="C25" s="171" t="s">
        <v>33</v>
      </c>
      <c r="D25" s="164" t="s">
        <v>118</v>
      </c>
      <c r="E25" s="165" t="s">
        <v>119</v>
      </c>
      <c r="F25" s="165" t="s">
        <v>120</v>
      </c>
      <c r="G25" s="166" t="s">
        <v>121</v>
      </c>
      <c r="H25" s="167" t="s">
        <v>31</v>
      </c>
      <c r="I25" s="166" t="s">
        <v>32</v>
      </c>
      <c r="J25" s="166" t="s">
        <v>42</v>
      </c>
      <c r="K25" s="168" t="s">
        <v>34</v>
      </c>
      <c r="L25" s="166" t="s">
        <v>35</v>
      </c>
      <c r="M25" s="168" t="s">
        <v>95</v>
      </c>
      <c r="N25" s="168" t="s">
        <v>80</v>
      </c>
      <c r="O25" s="169" t="s">
        <v>37</v>
      </c>
    </row>
    <row r="26" spans="1:15" s="46" customFormat="1" ht="15.6">
      <c r="A26" s="126">
        <v>1</v>
      </c>
      <c r="B26" s="127" t="s">
        <v>105</v>
      </c>
      <c r="C26" s="128" t="s">
        <v>0</v>
      </c>
      <c r="D26" s="174"/>
      <c r="E26" s="147"/>
      <c r="F26" s="147"/>
      <c r="G26" s="131"/>
      <c r="H26" s="130"/>
      <c r="I26" s="131"/>
      <c r="J26" s="129"/>
      <c r="K26" s="129">
        <f t="shared" ref="K26:K68" si="2">MIN(H26:J26)</f>
        <v>0</v>
      </c>
      <c r="L26" s="129">
        <f t="shared" ref="L26:L40" si="3">MAX(H26:J26) - K26</f>
        <v>0</v>
      </c>
      <c r="M26" s="129"/>
      <c r="N26" s="98"/>
      <c r="O26" s="130"/>
    </row>
    <row r="27" spans="1:15" s="46" customFormat="1" ht="15.6">
      <c r="A27" s="83">
        <v>2</v>
      </c>
      <c r="B27" s="84" t="s">
        <v>14</v>
      </c>
      <c r="C27" s="91" t="s">
        <v>1</v>
      </c>
      <c r="D27" s="173"/>
      <c r="E27" s="148"/>
      <c r="F27" s="148"/>
      <c r="G27" s="47"/>
      <c r="H27" s="13"/>
      <c r="I27" s="47"/>
      <c r="J27" s="12"/>
      <c r="K27" s="10">
        <f t="shared" si="2"/>
        <v>0</v>
      </c>
      <c r="L27" s="10">
        <f t="shared" si="3"/>
        <v>0</v>
      </c>
      <c r="M27" s="10"/>
      <c r="N27" s="88"/>
      <c r="O27" s="11"/>
    </row>
    <row r="28" spans="1:15" s="46" customFormat="1" ht="15.6">
      <c r="A28" s="82">
        <v>3</v>
      </c>
      <c r="B28" s="80" t="s">
        <v>15</v>
      </c>
      <c r="C28" s="90" t="s">
        <v>2</v>
      </c>
      <c r="D28" s="173"/>
      <c r="E28" s="149"/>
      <c r="F28" s="149"/>
      <c r="G28" s="43"/>
      <c r="H28" s="45"/>
      <c r="I28" s="48"/>
      <c r="J28" s="10"/>
      <c r="K28" s="10">
        <f t="shared" si="2"/>
        <v>0</v>
      </c>
      <c r="L28" s="10">
        <f t="shared" si="3"/>
        <v>0</v>
      </c>
      <c r="M28" s="10"/>
      <c r="N28" s="98"/>
      <c r="O28" s="11"/>
    </row>
    <row r="29" spans="1:15" s="46" customFormat="1" ht="15.6">
      <c r="A29" s="83">
        <v>4</v>
      </c>
      <c r="B29" s="84" t="s">
        <v>16</v>
      </c>
      <c r="C29" s="91" t="s">
        <v>38</v>
      </c>
      <c r="D29" s="173"/>
      <c r="E29" s="149"/>
      <c r="F29" s="149"/>
      <c r="G29" s="50"/>
      <c r="H29" s="45">
        <v>0</v>
      </c>
      <c r="I29" s="48">
        <v>0</v>
      </c>
      <c r="J29" s="10">
        <v>0</v>
      </c>
      <c r="K29" s="10">
        <f t="shared" si="2"/>
        <v>0</v>
      </c>
      <c r="L29" s="10">
        <f t="shared" si="3"/>
        <v>0</v>
      </c>
      <c r="M29" s="10"/>
      <c r="N29" s="87"/>
      <c r="O29" s="11"/>
    </row>
    <row r="30" spans="1:15" s="46" customFormat="1" ht="15.6">
      <c r="A30" s="82">
        <v>5</v>
      </c>
      <c r="B30" s="80" t="s">
        <v>17</v>
      </c>
      <c r="C30" s="90" t="s">
        <v>3</v>
      </c>
      <c r="D30" s="173"/>
      <c r="E30" s="149"/>
      <c r="F30" s="149"/>
      <c r="G30" s="43"/>
      <c r="H30" s="45"/>
      <c r="I30" s="48"/>
      <c r="J30" s="10"/>
      <c r="K30" s="10">
        <f t="shared" si="2"/>
        <v>0</v>
      </c>
      <c r="L30" s="10">
        <f t="shared" si="3"/>
        <v>0</v>
      </c>
      <c r="M30" s="10"/>
      <c r="N30" s="87"/>
      <c r="O30" s="11"/>
    </row>
    <row r="31" spans="1:15" s="46" customFormat="1" ht="15.6">
      <c r="A31" s="83">
        <v>6</v>
      </c>
      <c r="B31" s="84" t="s">
        <v>18</v>
      </c>
      <c r="C31" s="91" t="s">
        <v>4</v>
      </c>
      <c r="D31" s="173" t="s">
        <v>145</v>
      </c>
      <c r="E31" s="149" t="s">
        <v>128</v>
      </c>
      <c r="F31" s="181">
        <v>128893</v>
      </c>
      <c r="G31" s="177">
        <v>45740</v>
      </c>
      <c r="H31" s="45">
        <v>150</v>
      </c>
      <c r="I31" s="48">
        <v>120</v>
      </c>
      <c r="J31" s="10">
        <v>150</v>
      </c>
      <c r="K31" s="10">
        <f t="shared" si="2"/>
        <v>120</v>
      </c>
      <c r="L31" s="10">
        <f t="shared" si="3"/>
        <v>30</v>
      </c>
      <c r="M31" s="10" t="s">
        <v>54</v>
      </c>
      <c r="N31" s="111" t="s">
        <v>129</v>
      </c>
      <c r="O31" s="11" t="s">
        <v>41</v>
      </c>
    </row>
    <row r="32" spans="1:15" s="46" customFormat="1" ht="15.6">
      <c r="A32" s="82">
        <v>12</v>
      </c>
      <c r="B32" s="80" t="s">
        <v>84</v>
      </c>
      <c r="C32" s="90" t="s">
        <v>5</v>
      </c>
      <c r="D32" s="173"/>
      <c r="E32" s="149"/>
      <c r="F32" s="149"/>
      <c r="G32" s="43"/>
      <c r="H32" s="45"/>
      <c r="I32" s="48"/>
      <c r="J32" s="10"/>
      <c r="K32" s="10">
        <f t="shared" si="2"/>
        <v>0</v>
      </c>
      <c r="L32" s="10">
        <f t="shared" si="3"/>
        <v>0</v>
      </c>
      <c r="M32" s="55"/>
      <c r="N32" s="103"/>
      <c r="O32" s="104"/>
    </row>
    <row r="33" spans="1:15" s="46" customFormat="1" ht="15.6">
      <c r="A33" s="83">
        <v>7</v>
      </c>
      <c r="B33" s="85" t="s">
        <v>19</v>
      </c>
      <c r="C33" s="92" t="s">
        <v>6</v>
      </c>
      <c r="D33" s="173"/>
      <c r="E33" s="149"/>
      <c r="F33" s="149"/>
      <c r="G33" s="50"/>
      <c r="H33" s="45"/>
      <c r="I33" s="48"/>
      <c r="J33" s="10"/>
      <c r="K33" s="10">
        <f t="shared" si="2"/>
        <v>0</v>
      </c>
      <c r="L33" s="10">
        <f t="shared" si="3"/>
        <v>0</v>
      </c>
      <c r="M33" s="10"/>
      <c r="N33" s="87"/>
      <c r="O33" s="102"/>
    </row>
    <row r="34" spans="1:15" s="46" customFormat="1" ht="15.6">
      <c r="A34" s="82">
        <v>8</v>
      </c>
      <c r="B34" s="86" t="s">
        <v>39</v>
      </c>
      <c r="C34" s="93" t="s">
        <v>7</v>
      </c>
      <c r="D34" s="175"/>
      <c r="E34" s="150"/>
      <c r="F34" s="150"/>
      <c r="G34" s="43"/>
      <c r="H34" s="11"/>
      <c r="I34" s="54"/>
      <c r="J34" s="55"/>
      <c r="K34" s="10">
        <f t="shared" si="2"/>
        <v>0</v>
      </c>
      <c r="L34" s="10">
        <f t="shared" si="3"/>
        <v>0</v>
      </c>
      <c r="M34" s="10"/>
      <c r="N34" s="89"/>
      <c r="O34" s="102"/>
    </row>
    <row r="35" spans="1:15" s="46" customFormat="1" ht="15.6">
      <c r="A35" s="83">
        <v>9</v>
      </c>
      <c r="B35" s="85" t="s">
        <v>20</v>
      </c>
      <c r="C35" s="92" t="s">
        <v>8</v>
      </c>
      <c r="D35" s="173"/>
      <c r="E35" s="149"/>
      <c r="F35" s="149"/>
      <c r="G35" s="43"/>
      <c r="H35" s="45"/>
      <c r="I35" s="48"/>
      <c r="J35" s="10"/>
      <c r="K35" s="10">
        <f t="shared" si="2"/>
        <v>0</v>
      </c>
      <c r="L35" s="10">
        <f t="shared" si="3"/>
        <v>0</v>
      </c>
      <c r="M35" s="10"/>
      <c r="N35" s="87"/>
      <c r="O35" s="102"/>
    </row>
    <row r="36" spans="1:15" s="46" customFormat="1" ht="15.6">
      <c r="A36" s="82">
        <v>10</v>
      </c>
      <c r="B36" s="80" t="s">
        <v>21</v>
      </c>
      <c r="C36" s="94" t="s">
        <v>9</v>
      </c>
      <c r="D36" s="173" t="s">
        <v>145</v>
      </c>
      <c r="E36" s="150" t="s">
        <v>128</v>
      </c>
      <c r="F36" s="176">
        <v>226526</v>
      </c>
      <c r="G36" s="177">
        <v>45730</v>
      </c>
      <c r="H36" s="11">
        <v>633.6</v>
      </c>
      <c r="I36" s="54">
        <v>658.94</v>
      </c>
      <c r="J36" s="55">
        <v>714.98</v>
      </c>
      <c r="K36" s="10">
        <f t="shared" si="2"/>
        <v>633.6</v>
      </c>
      <c r="L36" s="10">
        <f t="shared" si="3"/>
        <v>81.38</v>
      </c>
      <c r="M36" s="10" t="s">
        <v>54</v>
      </c>
      <c r="N36" s="111" t="s">
        <v>129</v>
      </c>
      <c r="O36" s="102" t="s">
        <v>130</v>
      </c>
    </row>
    <row r="37" spans="1:15" s="46" customFormat="1" ht="15.6">
      <c r="A37" s="83">
        <v>11</v>
      </c>
      <c r="B37" s="84" t="s">
        <v>22</v>
      </c>
      <c r="C37" s="95" t="s">
        <v>10</v>
      </c>
      <c r="D37" s="173"/>
      <c r="E37" s="149"/>
      <c r="F37" s="149"/>
      <c r="G37" s="50"/>
      <c r="H37" s="45">
        <v>0</v>
      </c>
      <c r="I37" s="48">
        <v>0</v>
      </c>
      <c r="J37" s="10">
        <v>0</v>
      </c>
      <c r="K37" s="10">
        <f t="shared" si="2"/>
        <v>0</v>
      </c>
      <c r="L37" s="10">
        <f t="shared" si="3"/>
        <v>0</v>
      </c>
      <c r="M37" s="10"/>
      <c r="N37" s="10"/>
      <c r="O37" s="10"/>
    </row>
    <row r="38" spans="1:15" s="46" customFormat="1" ht="15.6">
      <c r="A38" s="82">
        <v>13</v>
      </c>
      <c r="B38" s="86" t="s">
        <v>23</v>
      </c>
      <c r="C38" s="94" t="s">
        <v>11</v>
      </c>
      <c r="D38" s="173"/>
      <c r="E38" s="150"/>
      <c r="F38" s="150"/>
      <c r="G38" s="43"/>
      <c r="H38" s="11"/>
      <c r="I38" s="54"/>
      <c r="J38" s="55"/>
      <c r="K38" s="10">
        <f t="shared" si="2"/>
        <v>0</v>
      </c>
      <c r="L38" s="10">
        <f t="shared" si="3"/>
        <v>0</v>
      </c>
      <c r="M38" s="55"/>
      <c r="N38" s="55"/>
      <c r="O38" s="55"/>
    </row>
    <row r="39" spans="1:15" s="46" customFormat="1" ht="15.6">
      <c r="A39" s="83">
        <v>14</v>
      </c>
      <c r="B39" s="81" t="s">
        <v>24</v>
      </c>
      <c r="C39" s="96" t="s">
        <v>12</v>
      </c>
      <c r="D39" s="175"/>
      <c r="E39" s="151"/>
      <c r="F39" s="151"/>
      <c r="G39" s="43"/>
      <c r="H39" s="45"/>
      <c r="I39" s="48"/>
      <c r="J39" s="10"/>
      <c r="K39" s="10">
        <f t="shared" si="2"/>
        <v>0</v>
      </c>
      <c r="L39" s="10">
        <f t="shared" si="3"/>
        <v>0</v>
      </c>
      <c r="M39" s="10"/>
      <c r="N39" s="10"/>
      <c r="O39" s="10"/>
    </row>
    <row r="40" spans="1:15" s="46" customFormat="1" ht="15.6">
      <c r="A40" s="82">
        <v>15</v>
      </c>
      <c r="B40" s="81" t="s">
        <v>107</v>
      </c>
      <c r="C40" s="97" t="s">
        <v>25</v>
      </c>
      <c r="D40" s="173"/>
      <c r="E40" s="152"/>
      <c r="F40" s="153"/>
      <c r="G40" s="43"/>
      <c r="H40" s="11"/>
      <c r="I40" s="54"/>
      <c r="J40" s="55"/>
      <c r="K40" s="10">
        <f t="shared" si="2"/>
        <v>0</v>
      </c>
      <c r="L40" s="10">
        <f t="shared" si="3"/>
        <v>0</v>
      </c>
      <c r="M40" s="55"/>
      <c r="N40" s="55"/>
      <c r="O40" s="55"/>
    </row>
    <row r="41" spans="1:15" s="46" customFormat="1" ht="15">
      <c r="A41" s="44"/>
      <c r="B41" s="44"/>
      <c r="C41" s="9"/>
      <c r="D41" s="44"/>
      <c r="E41" s="44"/>
      <c r="F41" s="44"/>
      <c r="G41" s="10"/>
      <c r="H41" s="56"/>
      <c r="I41" s="43"/>
      <c r="J41" s="10"/>
      <c r="K41" s="10">
        <f t="shared" si="2"/>
        <v>0</v>
      </c>
      <c r="L41" s="10">
        <f t="shared" ref="L41:L68" si="4">MAX(H41:J41) - K41</f>
        <v>0</v>
      </c>
      <c r="M41" s="10"/>
      <c r="N41" s="10"/>
      <c r="O41" s="10"/>
    </row>
    <row r="42" spans="1:15" s="1" customFormat="1" ht="15">
      <c r="A42" s="14"/>
      <c r="B42" s="14"/>
      <c r="C42" s="15"/>
      <c r="D42" s="14"/>
      <c r="E42" s="14"/>
      <c r="F42" s="14"/>
      <c r="G42" s="16"/>
      <c r="H42" s="17"/>
      <c r="I42" s="49"/>
      <c r="J42" s="19"/>
      <c r="K42" s="10">
        <f t="shared" si="2"/>
        <v>0</v>
      </c>
      <c r="L42" s="10">
        <f t="shared" si="4"/>
        <v>0</v>
      </c>
      <c r="M42" s="19"/>
      <c r="N42" s="19"/>
      <c r="O42" s="19"/>
    </row>
    <row r="43" spans="1:15" s="1" customFormat="1" ht="15">
      <c r="A43" s="14"/>
      <c r="B43" s="14"/>
      <c r="C43" s="15"/>
      <c r="D43" s="14"/>
      <c r="E43" s="14"/>
      <c r="F43" s="14"/>
      <c r="G43" s="19"/>
      <c r="H43" s="23"/>
      <c r="I43" s="50"/>
      <c r="J43" s="19"/>
      <c r="K43" s="10">
        <f t="shared" si="2"/>
        <v>0</v>
      </c>
      <c r="L43" s="10">
        <f t="shared" si="4"/>
        <v>0</v>
      </c>
      <c r="M43" s="19"/>
      <c r="N43" s="19"/>
      <c r="O43" s="19"/>
    </row>
    <row r="44" spans="1:15" s="1" customFormat="1" ht="15">
      <c r="A44" s="14"/>
      <c r="B44" s="14"/>
      <c r="C44" s="15"/>
      <c r="D44" s="14"/>
      <c r="E44" s="14"/>
      <c r="F44" s="14"/>
      <c r="G44" s="16"/>
      <c r="H44" s="17"/>
      <c r="I44" s="49"/>
      <c r="J44" s="19"/>
      <c r="K44" s="10">
        <f t="shared" si="2"/>
        <v>0</v>
      </c>
      <c r="L44" s="10">
        <f t="shared" si="4"/>
        <v>0</v>
      </c>
      <c r="M44" s="19"/>
      <c r="N44" s="19"/>
      <c r="O44" s="19"/>
    </row>
    <row r="45" spans="1:15" s="1" customFormat="1" ht="15">
      <c r="A45" s="14"/>
      <c r="B45" s="25"/>
      <c r="C45" s="15"/>
      <c r="D45" s="14"/>
      <c r="E45" s="14"/>
      <c r="F45" s="14"/>
      <c r="G45" s="16"/>
      <c r="H45" s="17"/>
      <c r="I45" s="49"/>
      <c r="J45" s="26"/>
      <c r="K45" s="10">
        <f t="shared" si="2"/>
        <v>0</v>
      </c>
      <c r="L45" s="10">
        <f t="shared" si="4"/>
        <v>0</v>
      </c>
      <c r="M45" s="26"/>
      <c r="N45" s="26"/>
      <c r="O45" s="26"/>
    </row>
    <row r="46" spans="1:15" s="1" customFormat="1" ht="15">
      <c r="A46" s="14"/>
      <c r="B46" s="14"/>
      <c r="C46" s="15"/>
      <c r="D46" s="14"/>
      <c r="E46" s="14"/>
      <c r="F46" s="14"/>
      <c r="G46" s="19"/>
      <c r="H46" s="23"/>
      <c r="I46" s="50"/>
      <c r="J46" s="27"/>
      <c r="K46" s="10">
        <f t="shared" si="2"/>
        <v>0</v>
      </c>
      <c r="L46" s="10">
        <f t="shared" si="4"/>
        <v>0</v>
      </c>
      <c r="M46" s="27"/>
      <c r="N46" s="27"/>
      <c r="O46" s="27"/>
    </row>
    <row r="47" spans="1:15" s="1" customFormat="1" ht="15">
      <c r="A47" s="14"/>
      <c r="B47" s="25"/>
      <c r="C47" s="15"/>
      <c r="D47" s="14"/>
      <c r="E47" s="14"/>
      <c r="F47" s="14"/>
      <c r="G47" s="19"/>
      <c r="H47" s="23"/>
      <c r="I47" s="49"/>
      <c r="J47" s="27"/>
      <c r="K47" s="10">
        <f t="shared" si="2"/>
        <v>0</v>
      </c>
      <c r="L47" s="10">
        <f t="shared" si="4"/>
        <v>0</v>
      </c>
      <c r="M47" s="27"/>
      <c r="N47" s="27"/>
      <c r="O47" s="27"/>
    </row>
    <row r="48" spans="1:15" s="1" customFormat="1" ht="15">
      <c r="A48" s="14"/>
      <c r="B48" s="14"/>
      <c r="C48" s="15"/>
      <c r="D48" s="14"/>
      <c r="E48" s="14"/>
      <c r="F48" s="14"/>
      <c r="G48" s="19"/>
      <c r="H48" s="23"/>
      <c r="I48" s="50"/>
      <c r="J48" s="27"/>
      <c r="K48" s="10">
        <f t="shared" si="2"/>
        <v>0</v>
      </c>
      <c r="L48" s="10">
        <f t="shared" si="4"/>
        <v>0</v>
      </c>
      <c r="M48" s="27"/>
      <c r="N48" s="27"/>
      <c r="O48" s="27"/>
    </row>
    <row r="49" spans="1:15" s="1" customFormat="1" ht="15">
      <c r="A49" s="14"/>
      <c r="B49" s="14"/>
      <c r="C49" s="15"/>
      <c r="D49" s="14"/>
      <c r="E49" s="14"/>
      <c r="F49" s="14"/>
      <c r="G49" s="19"/>
      <c r="H49" s="23"/>
      <c r="I49" s="50"/>
      <c r="J49" s="27"/>
      <c r="K49" s="10">
        <f t="shared" si="2"/>
        <v>0</v>
      </c>
      <c r="L49" s="10">
        <f t="shared" si="4"/>
        <v>0</v>
      </c>
      <c r="M49" s="27"/>
      <c r="N49" s="27"/>
      <c r="O49" s="27"/>
    </row>
    <row r="50" spans="1:15" s="1" customFormat="1" ht="15">
      <c r="A50" s="14"/>
      <c r="B50" s="14"/>
      <c r="C50" s="15"/>
      <c r="D50" s="14"/>
      <c r="E50" s="14"/>
      <c r="F50" s="14"/>
      <c r="G50" s="19"/>
      <c r="H50" s="23"/>
      <c r="I50" s="50"/>
      <c r="J50" s="27"/>
      <c r="K50" s="10">
        <f t="shared" si="2"/>
        <v>0</v>
      </c>
      <c r="L50" s="10">
        <f t="shared" si="4"/>
        <v>0</v>
      </c>
      <c r="M50" s="27"/>
      <c r="N50" s="27"/>
      <c r="O50" s="27"/>
    </row>
    <row r="51" spans="1:15" s="1" customFormat="1" ht="15">
      <c r="A51" s="14"/>
      <c r="B51" s="14"/>
      <c r="C51" s="15"/>
      <c r="D51" s="14"/>
      <c r="E51" s="14"/>
      <c r="F51" s="14"/>
      <c r="G51" s="19"/>
      <c r="H51" s="23"/>
      <c r="I51" s="50"/>
      <c r="J51" s="19"/>
      <c r="K51" s="10">
        <f t="shared" si="2"/>
        <v>0</v>
      </c>
      <c r="L51" s="10">
        <f t="shared" si="4"/>
        <v>0</v>
      </c>
      <c r="M51" s="19"/>
      <c r="N51" s="19"/>
      <c r="O51" s="19"/>
    </row>
    <row r="52" spans="1:15" s="1" customFormat="1" ht="15">
      <c r="A52" s="14"/>
      <c r="B52" s="14"/>
      <c r="C52" s="15"/>
      <c r="D52" s="14"/>
      <c r="E52" s="14"/>
      <c r="F52" s="14"/>
      <c r="G52" s="19"/>
      <c r="H52" s="23"/>
      <c r="I52" s="50"/>
      <c r="J52" s="19"/>
      <c r="K52" s="10">
        <f t="shared" si="2"/>
        <v>0</v>
      </c>
      <c r="L52" s="10">
        <f t="shared" si="4"/>
        <v>0</v>
      </c>
      <c r="M52" s="19"/>
      <c r="N52" s="19"/>
      <c r="O52" s="19"/>
    </row>
    <row r="53" spans="1:15" s="1" customFormat="1" ht="15">
      <c r="A53" s="14"/>
      <c r="B53" s="14"/>
      <c r="C53" s="15"/>
      <c r="D53" s="14"/>
      <c r="E53" s="14"/>
      <c r="F53" s="14"/>
      <c r="G53" s="19"/>
      <c r="H53" s="23"/>
      <c r="I53" s="50"/>
      <c r="J53" s="19"/>
      <c r="K53" s="10">
        <f t="shared" si="2"/>
        <v>0</v>
      </c>
      <c r="L53" s="10">
        <f t="shared" si="4"/>
        <v>0</v>
      </c>
      <c r="M53" s="19"/>
      <c r="N53" s="19"/>
      <c r="O53" s="19"/>
    </row>
    <row r="54" spans="1:15" s="1" customFormat="1" ht="15">
      <c r="A54" s="14"/>
      <c r="B54" s="14"/>
      <c r="C54" s="15"/>
      <c r="D54" s="14"/>
      <c r="E54" s="14"/>
      <c r="F54" s="14"/>
      <c r="G54" s="19"/>
      <c r="H54" s="23"/>
      <c r="I54" s="50"/>
      <c r="J54" s="19"/>
      <c r="K54" s="10">
        <f t="shared" si="2"/>
        <v>0</v>
      </c>
      <c r="L54" s="10">
        <f t="shared" si="4"/>
        <v>0</v>
      </c>
      <c r="M54" s="19"/>
      <c r="N54" s="19"/>
      <c r="O54" s="19"/>
    </row>
    <row r="55" spans="1:15" s="1" customFormat="1" ht="15">
      <c r="A55" s="14"/>
      <c r="B55" s="25"/>
      <c r="C55" s="15"/>
      <c r="D55" s="14"/>
      <c r="E55" s="14"/>
      <c r="F55" s="14"/>
      <c r="G55" s="19"/>
      <c r="H55" s="23"/>
      <c r="I55" s="50"/>
      <c r="J55" s="19"/>
      <c r="K55" s="10">
        <f t="shared" si="2"/>
        <v>0</v>
      </c>
      <c r="L55" s="10">
        <f t="shared" si="4"/>
        <v>0</v>
      </c>
      <c r="M55" s="19"/>
      <c r="N55" s="19"/>
      <c r="O55" s="19"/>
    </row>
    <row r="56" spans="1:15" s="1" customFormat="1" ht="15">
      <c r="A56" s="14"/>
      <c r="B56" s="25"/>
      <c r="C56" s="15"/>
      <c r="D56" s="14"/>
      <c r="E56" s="14"/>
      <c r="F56" s="14"/>
      <c r="G56" s="19"/>
      <c r="H56" s="23"/>
      <c r="I56" s="50"/>
      <c r="J56" s="19"/>
      <c r="K56" s="10">
        <f t="shared" si="2"/>
        <v>0</v>
      </c>
      <c r="L56" s="10">
        <f t="shared" si="4"/>
        <v>0</v>
      </c>
      <c r="M56" s="19"/>
      <c r="N56" s="19"/>
      <c r="O56" s="19"/>
    </row>
    <row r="57" spans="1:15" s="1" customFormat="1" ht="15">
      <c r="A57" s="20"/>
      <c r="B57" s="20"/>
      <c r="C57" s="21"/>
      <c r="D57" s="20"/>
      <c r="E57" s="20"/>
      <c r="F57" s="20"/>
      <c r="G57" s="16"/>
      <c r="H57" s="17"/>
      <c r="I57" s="49"/>
      <c r="J57" s="24"/>
      <c r="K57" s="10">
        <f t="shared" si="2"/>
        <v>0</v>
      </c>
      <c r="L57" s="10">
        <f t="shared" si="4"/>
        <v>0</v>
      </c>
      <c r="M57" s="24"/>
      <c r="N57" s="24"/>
      <c r="O57" s="24"/>
    </row>
    <row r="58" spans="1:15" s="1" customFormat="1" ht="15">
      <c r="A58" s="14"/>
      <c r="B58" s="25"/>
      <c r="C58" s="15"/>
      <c r="D58" s="14"/>
      <c r="E58" s="14"/>
      <c r="F58" s="14"/>
      <c r="G58" s="19"/>
      <c r="H58" s="23"/>
      <c r="I58" s="50"/>
      <c r="J58" s="19"/>
      <c r="K58" s="10">
        <f t="shared" si="2"/>
        <v>0</v>
      </c>
      <c r="L58" s="10">
        <f t="shared" si="4"/>
        <v>0</v>
      </c>
      <c r="M58" s="19"/>
      <c r="N58" s="19"/>
      <c r="O58" s="19"/>
    </row>
    <row r="59" spans="1:15" s="1" customFormat="1" ht="15">
      <c r="A59" s="14"/>
      <c r="B59" s="14"/>
      <c r="C59" s="15"/>
      <c r="D59" s="14"/>
      <c r="E59" s="14"/>
      <c r="F59" s="14"/>
      <c r="G59" s="19"/>
      <c r="H59" s="23"/>
      <c r="I59" s="50"/>
      <c r="J59" s="19"/>
      <c r="K59" s="10">
        <f t="shared" si="2"/>
        <v>0</v>
      </c>
      <c r="L59" s="10">
        <f t="shared" si="4"/>
        <v>0</v>
      </c>
      <c r="M59" s="19"/>
      <c r="N59" s="19"/>
      <c r="O59" s="19"/>
    </row>
    <row r="60" spans="1:15" s="1" customFormat="1" ht="15">
      <c r="A60" s="14"/>
      <c r="B60" s="25"/>
      <c r="C60" s="15"/>
      <c r="D60" s="14"/>
      <c r="E60" s="14"/>
      <c r="F60" s="14"/>
      <c r="G60" s="19"/>
      <c r="H60" s="23"/>
      <c r="I60" s="50"/>
      <c r="J60" s="19"/>
      <c r="K60" s="10">
        <f t="shared" si="2"/>
        <v>0</v>
      </c>
      <c r="L60" s="10">
        <f t="shared" si="4"/>
        <v>0</v>
      </c>
      <c r="M60" s="19"/>
      <c r="N60" s="19"/>
      <c r="O60" s="19"/>
    </row>
    <row r="61" spans="1:15" s="1" customFormat="1" ht="15">
      <c r="A61" s="14"/>
      <c r="B61" s="14"/>
      <c r="C61" s="15"/>
      <c r="D61" s="14"/>
      <c r="E61" s="14"/>
      <c r="F61" s="14"/>
      <c r="G61" s="19"/>
      <c r="H61" s="23"/>
      <c r="I61" s="50"/>
      <c r="J61" s="19"/>
      <c r="K61" s="10">
        <f t="shared" si="2"/>
        <v>0</v>
      </c>
      <c r="L61" s="10">
        <f t="shared" si="4"/>
        <v>0</v>
      </c>
      <c r="M61" s="19"/>
      <c r="N61" s="19"/>
      <c r="O61" s="19"/>
    </row>
    <row r="62" spans="1:15" s="1" customFormat="1" ht="15">
      <c r="A62" s="14"/>
      <c r="B62" s="14"/>
      <c r="C62" s="15"/>
      <c r="D62" s="14"/>
      <c r="E62" s="14"/>
      <c r="F62" s="14"/>
      <c r="G62" s="19"/>
      <c r="H62" s="23"/>
      <c r="I62" s="50"/>
      <c r="J62" s="19"/>
      <c r="K62" s="10">
        <f t="shared" si="2"/>
        <v>0</v>
      </c>
      <c r="L62" s="10">
        <f t="shared" si="4"/>
        <v>0</v>
      </c>
      <c r="M62" s="19"/>
      <c r="N62" s="19"/>
      <c r="O62" s="19"/>
    </row>
    <row r="63" spans="1:15" s="1" customFormat="1" ht="15">
      <c r="A63" s="14"/>
      <c r="B63" s="14"/>
      <c r="C63" s="15"/>
      <c r="D63" s="14"/>
      <c r="E63" s="14"/>
      <c r="F63" s="14"/>
      <c r="G63" s="19"/>
      <c r="H63" s="23"/>
      <c r="I63" s="50"/>
      <c r="J63" s="19"/>
      <c r="K63" s="10">
        <f t="shared" si="2"/>
        <v>0</v>
      </c>
      <c r="L63" s="10">
        <f t="shared" si="4"/>
        <v>0</v>
      </c>
      <c r="M63" s="19"/>
      <c r="N63" s="19"/>
      <c r="O63" s="19"/>
    </row>
    <row r="64" spans="1:15" s="1" customFormat="1" ht="15">
      <c r="A64" s="14"/>
      <c r="B64" s="14"/>
      <c r="C64" s="15"/>
      <c r="D64" s="14"/>
      <c r="E64" s="14"/>
      <c r="F64" s="14"/>
      <c r="G64" s="16"/>
      <c r="H64" s="17"/>
      <c r="I64" s="49"/>
      <c r="J64" s="26"/>
      <c r="K64" s="10">
        <f t="shared" si="2"/>
        <v>0</v>
      </c>
      <c r="L64" s="10">
        <f t="shared" si="4"/>
        <v>0</v>
      </c>
      <c r="M64" s="19"/>
      <c r="N64" s="19"/>
      <c r="O64" s="19"/>
    </row>
    <row r="65" spans="1:15" s="1" customFormat="1" ht="15">
      <c r="A65" s="14"/>
      <c r="B65" s="14"/>
      <c r="C65" s="15"/>
      <c r="D65" s="14"/>
      <c r="E65" s="14"/>
      <c r="F65" s="14"/>
      <c r="G65" s="19"/>
      <c r="H65" s="23"/>
      <c r="I65" s="50"/>
      <c r="J65" s="27"/>
      <c r="K65" s="10">
        <f t="shared" si="2"/>
        <v>0</v>
      </c>
      <c r="L65" s="10">
        <f t="shared" si="4"/>
        <v>0</v>
      </c>
      <c r="M65" s="19"/>
      <c r="N65" s="19"/>
      <c r="O65" s="19"/>
    </row>
    <row r="66" spans="1:15" s="1" customFormat="1" ht="15">
      <c r="A66" s="14"/>
      <c r="B66" s="14"/>
      <c r="C66" s="15"/>
      <c r="D66" s="14"/>
      <c r="E66" s="14"/>
      <c r="F66" s="14"/>
      <c r="G66" s="19"/>
      <c r="H66" s="23"/>
      <c r="I66" s="49"/>
      <c r="J66" s="27"/>
      <c r="K66" s="10">
        <f t="shared" si="2"/>
        <v>0</v>
      </c>
      <c r="L66" s="10">
        <f t="shared" si="4"/>
        <v>0</v>
      </c>
      <c r="M66" s="19"/>
      <c r="N66" s="19"/>
      <c r="O66" s="19"/>
    </row>
    <row r="67" spans="1:15" s="1" customFormat="1" ht="15">
      <c r="A67" s="14"/>
      <c r="B67" s="14"/>
      <c r="C67" s="15"/>
      <c r="D67" s="14"/>
      <c r="E67" s="14"/>
      <c r="F67" s="14"/>
      <c r="G67" s="19"/>
      <c r="H67" s="23"/>
      <c r="I67" s="50"/>
      <c r="J67" s="27"/>
      <c r="K67" s="10">
        <f t="shared" si="2"/>
        <v>0</v>
      </c>
      <c r="L67" s="10">
        <f t="shared" si="4"/>
        <v>0</v>
      </c>
      <c r="M67" s="19"/>
      <c r="N67" s="19"/>
      <c r="O67" s="19"/>
    </row>
    <row r="68" spans="1:15" s="1" customFormat="1" ht="15">
      <c r="A68" s="14"/>
      <c r="B68" s="14"/>
      <c r="C68" s="15"/>
      <c r="D68" s="14"/>
      <c r="E68" s="14"/>
      <c r="F68" s="14"/>
      <c r="G68" s="19"/>
      <c r="H68" s="23"/>
      <c r="I68" s="50"/>
      <c r="J68" s="27"/>
      <c r="K68" s="10">
        <f t="shared" si="2"/>
        <v>0</v>
      </c>
      <c r="L68" s="10">
        <f t="shared" si="4"/>
        <v>0</v>
      </c>
      <c r="M68" s="19"/>
      <c r="N68" s="19"/>
      <c r="O68" s="19"/>
    </row>
    <row r="69" spans="1:15" s="1" customFormat="1" ht="15">
      <c r="A69" s="14"/>
      <c r="B69" s="14"/>
      <c r="C69" s="15"/>
      <c r="D69" s="14"/>
      <c r="E69" s="14"/>
      <c r="F69" s="14"/>
      <c r="G69" s="19"/>
      <c r="H69" s="23"/>
      <c r="I69" s="50"/>
      <c r="J69" s="27"/>
      <c r="K69" s="10">
        <f t="shared" ref="K69:K132" si="5">MIN(H69:J69)</f>
        <v>0</v>
      </c>
      <c r="L69" s="10">
        <f t="shared" ref="L69:L132" si="6">MAX(H69:J69) - K69</f>
        <v>0</v>
      </c>
      <c r="M69" s="19"/>
      <c r="N69" s="19"/>
      <c r="O69" s="19"/>
    </row>
    <row r="70" spans="1:15" s="1" customFormat="1" ht="15">
      <c r="A70" s="14"/>
      <c r="B70" s="14"/>
      <c r="C70" s="15"/>
      <c r="D70" s="14"/>
      <c r="E70" s="14"/>
      <c r="F70" s="14"/>
      <c r="G70" s="19"/>
      <c r="H70" s="23"/>
      <c r="I70" s="50"/>
      <c r="J70" s="19"/>
      <c r="K70" s="10">
        <f t="shared" si="5"/>
        <v>0</v>
      </c>
      <c r="L70" s="10">
        <f t="shared" si="6"/>
        <v>0</v>
      </c>
      <c r="M70" s="19"/>
      <c r="N70" s="19"/>
      <c r="O70" s="19"/>
    </row>
    <row r="71" spans="1:15" s="1" customFormat="1" ht="15">
      <c r="A71" s="14"/>
      <c r="B71" s="14"/>
      <c r="C71" s="15"/>
      <c r="D71" s="14"/>
      <c r="E71" s="14"/>
      <c r="F71" s="14"/>
      <c r="G71" s="19"/>
      <c r="H71" s="23"/>
      <c r="I71" s="50"/>
      <c r="J71" s="19"/>
      <c r="K71" s="10">
        <f t="shared" si="5"/>
        <v>0</v>
      </c>
      <c r="L71" s="10">
        <f t="shared" si="6"/>
        <v>0</v>
      </c>
      <c r="M71" s="19"/>
      <c r="N71" s="19"/>
      <c r="O71" s="19"/>
    </row>
    <row r="72" spans="1:15" s="1" customFormat="1" ht="15">
      <c r="A72" s="14"/>
      <c r="B72" s="14"/>
      <c r="C72" s="15"/>
      <c r="D72" s="14"/>
      <c r="E72" s="14"/>
      <c r="F72" s="14"/>
      <c r="G72" s="19"/>
      <c r="H72" s="23"/>
      <c r="I72" s="50"/>
      <c r="J72" s="19"/>
      <c r="K72" s="10">
        <f t="shared" si="5"/>
        <v>0</v>
      </c>
      <c r="L72" s="10">
        <f t="shared" si="6"/>
        <v>0</v>
      </c>
      <c r="M72" s="19"/>
      <c r="N72" s="19"/>
      <c r="O72" s="19"/>
    </row>
    <row r="73" spans="1:15" s="1" customFormat="1" ht="15">
      <c r="A73" s="14"/>
      <c r="B73" s="14"/>
      <c r="C73" s="15"/>
      <c r="D73" s="14"/>
      <c r="E73" s="14"/>
      <c r="F73" s="14"/>
      <c r="G73" s="19"/>
      <c r="H73" s="23"/>
      <c r="I73" s="50"/>
      <c r="J73" s="19"/>
      <c r="K73" s="10">
        <f t="shared" si="5"/>
        <v>0</v>
      </c>
      <c r="L73" s="10">
        <f t="shared" si="6"/>
        <v>0</v>
      </c>
      <c r="M73" s="19"/>
      <c r="N73" s="19"/>
      <c r="O73" s="19"/>
    </row>
    <row r="74" spans="1:15" s="1" customFormat="1" ht="15">
      <c r="A74" s="14"/>
      <c r="B74" s="14"/>
      <c r="C74" s="15"/>
      <c r="D74" s="14"/>
      <c r="E74" s="14"/>
      <c r="F74" s="14"/>
      <c r="G74" s="19"/>
      <c r="H74" s="23"/>
      <c r="I74" s="50"/>
      <c r="J74" s="19"/>
      <c r="K74" s="10">
        <f t="shared" si="5"/>
        <v>0</v>
      </c>
      <c r="L74" s="10">
        <f t="shared" si="6"/>
        <v>0</v>
      </c>
      <c r="M74" s="19"/>
      <c r="N74" s="19"/>
      <c r="O74" s="19"/>
    </row>
    <row r="75" spans="1:15" s="1" customFormat="1" ht="15">
      <c r="A75" s="14"/>
      <c r="B75" s="14"/>
      <c r="C75" s="15"/>
      <c r="D75" s="14"/>
      <c r="E75" s="14"/>
      <c r="F75" s="14"/>
      <c r="G75" s="19"/>
      <c r="H75" s="23"/>
      <c r="I75" s="50"/>
      <c r="J75" s="19"/>
      <c r="K75" s="10">
        <f t="shared" si="5"/>
        <v>0</v>
      </c>
      <c r="L75" s="10">
        <f t="shared" si="6"/>
        <v>0</v>
      </c>
      <c r="M75" s="19"/>
      <c r="N75" s="19"/>
      <c r="O75" s="19"/>
    </row>
    <row r="76" spans="1:15" s="1" customFormat="1" ht="15">
      <c r="A76" s="14"/>
      <c r="B76" s="14"/>
      <c r="C76" s="15"/>
      <c r="D76" s="14"/>
      <c r="E76" s="14"/>
      <c r="F76" s="14"/>
      <c r="G76" s="19"/>
      <c r="H76" s="23"/>
      <c r="I76" s="50"/>
      <c r="J76" s="26"/>
      <c r="K76" s="10">
        <f t="shared" si="5"/>
        <v>0</v>
      </c>
      <c r="L76" s="10">
        <f t="shared" si="6"/>
        <v>0</v>
      </c>
      <c r="M76" s="28"/>
      <c r="N76" s="28"/>
      <c r="O76" s="28"/>
    </row>
    <row r="77" spans="1:15" s="1" customFormat="1" ht="15">
      <c r="A77" s="14"/>
      <c r="B77" s="14"/>
      <c r="C77" s="15"/>
      <c r="D77" s="14"/>
      <c r="E77" s="14"/>
      <c r="F77" s="14"/>
      <c r="G77" s="19"/>
      <c r="H77" s="23"/>
      <c r="I77" s="50"/>
      <c r="J77" s="26"/>
      <c r="K77" s="10">
        <f t="shared" si="5"/>
        <v>0</v>
      </c>
      <c r="L77" s="10">
        <f t="shared" si="6"/>
        <v>0</v>
      </c>
      <c r="M77" s="28"/>
      <c r="N77" s="28"/>
      <c r="O77" s="28"/>
    </row>
    <row r="78" spans="1:15" s="1" customFormat="1" ht="15">
      <c r="A78" s="14"/>
      <c r="B78" s="14"/>
      <c r="C78" s="15"/>
      <c r="D78" s="14"/>
      <c r="E78" s="14"/>
      <c r="F78" s="14"/>
      <c r="G78" s="19"/>
      <c r="H78" s="23"/>
      <c r="I78" s="50"/>
      <c r="J78" s="26"/>
      <c r="K78" s="10">
        <f t="shared" si="5"/>
        <v>0</v>
      </c>
      <c r="L78" s="10">
        <f t="shared" si="6"/>
        <v>0</v>
      </c>
      <c r="M78" s="28"/>
      <c r="N78" s="28"/>
      <c r="O78" s="28"/>
    </row>
    <row r="79" spans="1:15" s="1" customFormat="1" ht="15">
      <c r="A79" s="14"/>
      <c r="B79" s="14"/>
      <c r="C79" s="15"/>
      <c r="D79" s="14"/>
      <c r="E79" s="14"/>
      <c r="F79" s="14"/>
      <c r="G79" s="19"/>
      <c r="H79" s="23"/>
      <c r="I79" s="50"/>
      <c r="J79" s="26"/>
      <c r="K79" s="10">
        <f t="shared" si="5"/>
        <v>0</v>
      </c>
      <c r="L79" s="10">
        <f t="shared" si="6"/>
        <v>0</v>
      </c>
      <c r="M79" s="28"/>
      <c r="N79" s="28"/>
      <c r="O79" s="28"/>
    </row>
    <row r="80" spans="1:15" s="1" customFormat="1" ht="15">
      <c r="A80" s="14"/>
      <c r="B80" s="14"/>
      <c r="C80" s="15"/>
      <c r="D80" s="14"/>
      <c r="E80" s="14"/>
      <c r="F80" s="14"/>
      <c r="G80" s="19"/>
      <c r="H80" s="23"/>
      <c r="I80" s="50"/>
      <c r="J80" s="26"/>
      <c r="K80" s="10">
        <f t="shared" si="5"/>
        <v>0</v>
      </c>
      <c r="L80" s="10">
        <f t="shared" si="6"/>
        <v>0</v>
      </c>
      <c r="M80" s="28"/>
      <c r="N80" s="28"/>
      <c r="O80" s="28"/>
    </row>
    <row r="81" spans="1:15" s="1" customFormat="1" ht="15">
      <c r="A81" s="14"/>
      <c r="B81" s="14"/>
      <c r="C81" s="15"/>
      <c r="D81" s="14"/>
      <c r="E81" s="14"/>
      <c r="F81" s="14"/>
      <c r="G81" s="19"/>
      <c r="H81" s="23"/>
      <c r="I81" s="50"/>
      <c r="J81" s="26"/>
      <c r="K81" s="10">
        <f t="shared" si="5"/>
        <v>0</v>
      </c>
      <c r="L81" s="10">
        <f t="shared" si="6"/>
        <v>0</v>
      </c>
      <c r="M81" s="28"/>
      <c r="N81" s="28"/>
      <c r="O81" s="28"/>
    </row>
    <row r="82" spans="1:15" s="1" customFormat="1" ht="15">
      <c r="A82" s="14"/>
      <c r="B82" s="14"/>
      <c r="C82" s="15"/>
      <c r="D82" s="14"/>
      <c r="E82" s="14"/>
      <c r="F82" s="14"/>
      <c r="G82" s="19"/>
      <c r="H82" s="23"/>
      <c r="I82" s="50"/>
      <c r="J82" s="26"/>
      <c r="K82" s="10">
        <f t="shared" si="5"/>
        <v>0</v>
      </c>
      <c r="L82" s="10">
        <f t="shared" si="6"/>
        <v>0</v>
      </c>
      <c r="M82" s="28"/>
      <c r="N82" s="28"/>
      <c r="O82" s="28"/>
    </row>
    <row r="83" spans="1:15" s="1" customFormat="1" ht="15">
      <c r="A83" s="14"/>
      <c r="B83" s="14"/>
      <c r="C83" s="15"/>
      <c r="D83" s="14"/>
      <c r="E83" s="14"/>
      <c r="F83" s="14"/>
      <c r="G83" s="19"/>
      <c r="H83" s="23"/>
      <c r="I83" s="50"/>
      <c r="J83" s="26"/>
      <c r="K83" s="10">
        <f t="shared" si="5"/>
        <v>0</v>
      </c>
      <c r="L83" s="10">
        <f t="shared" si="6"/>
        <v>0</v>
      </c>
      <c r="M83" s="28"/>
      <c r="N83" s="28"/>
      <c r="O83" s="28"/>
    </row>
    <row r="84" spans="1:15" s="1" customFormat="1" ht="15">
      <c r="A84" s="14"/>
      <c r="B84" s="14"/>
      <c r="C84" s="15"/>
      <c r="D84" s="14"/>
      <c r="E84" s="14"/>
      <c r="F84" s="14"/>
      <c r="G84" s="19"/>
      <c r="H84" s="23"/>
      <c r="I84" s="50"/>
      <c r="J84" s="26"/>
      <c r="K84" s="10">
        <f t="shared" si="5"/>
        <v>0</v>
      </c>
      <c r="L84" s="10">
        <f t="shared" si="6"/>
        <v>0</v>
      </c>
      <c r="M84" s="28"/>
      <c r="N84" s="28"/>
      <c r="O84" s="28"/>
    </row>
    <row r="85" spans="1:15" s="1" customFormat="1" ht="15">
      <c r="A85" s="14"/>
      <c r="B85" s="14"/>
      <c r="C85" s="15"/>
      <c r="D85" s="14"/>
      <c r="E85" s="14"/>
      <c r="F85" s="14"/>
      <c r="G85" s="19"/>
      <c r="H85" s="23"/>
      <c r="I85" s="50"/>
      <c r="J85" s="26"/>
      <c r="K85" s="10">
        <f t="shared" si="5"/>
        <v>0</v>
      </c>
      <c r="L85" s="10">
        <f t="shared" si="6"/>
        <v>0</v>
      </c>
      <c r="M85" s="28"/>
      <c r="N85" s="28"/>
      <c r="O85" s="28"/>
    </row>
    <row r="86" spans="1:15" s="1" customFormat="1" ht="15">
      <c r="A86" s="14"/>
      <c r="B86" s="14"/>
      <c r="C86" s="15"/>
      <c r="D86" s="14"/>
      <c r="E86" s="14"/>
      <c r="F86" s="14"/>
      <c r="G86" s="19"/>
      <c r="H86" s="23"/>
      <c r="I86" s="50"/>
      <c r="J86" s="26"/>
      <c r="K86" s="10">
        <f t="shared" si="5"/>
        <v>0</v>
      </c>
      <c r="L86" s="10">
        <f t="shared" si="6"/>
        <v>0</v>
      </c>
      <c r="M86" s="28"/>
      <c r="N86" s="28"/>
      <c r="O86" s="28"/>
    </row>
    <row r="87" spans="1:15" s="1" customFormat="1" ht="15">
      <c r="A87" s="14"/>
      <c r="B87" s="14"/>
      <c r="C87" s="15"/>
      <c r="D87" s="14"/>
      <c r="E87" s="14"/>
      <c r="F87" s="14"/>
      <c r="G87" s="19"/>
      <c r="H87" s="23"/>
      <c r="I87" s="50"/>
      <c r="J87" s="26"/>
      <c r="K87" s="10">
        <f t="shared" si="5"/>
        <v>0</v>
      </c>
      <c r="L87" s="10">
        <f t="shared" si="6"/>
        <v>0</v>
      </c>
      <c r="M87" s="28"/>
      <c r="N87" s="28"/>
      <c r="O87" s="28"/>
    </row>
    <row r="88" spans="1:15" s="1" customFormat="1" ht="15">
      <c r="A88" s="14"/>
      <c r="B88" s="14"/>
      <c r="C88" s="15"/>
      <c r="D88" s="14"/>
      <c r="E88" s="14"/>
      <c r="F88" s="14"/>
      <c r="G88" s="19"/>
      <c r="H88" s="23"/>
      <c r="I88" s="50"/>
      <c r="J88" s="26"/>
      <c r="K88" s="10">
        <f t="shared" si="5"/>
        <v>0</v>
      </c>
      <c r="L88" s="10">
        <f t="shared" si="6"/>
        <v>0</v>
      </c>
      <c r="M88" s="28"/>
      <c r="N88" s="28"/>
      <c r="O88" s="28"/>
    </row>
    <row r="89" spans="1:15" s="1" customFormat="1" ht="15">
      <c r="A89" s="14"/>
      <c r="B89" s="14"/>
      <c r="C89" s="15"/>
      <c r="D89" s="14"/>
      <c r="E89" s="14"/>
      <c r="F89" s="14"/>
      <c r="G89" s="19"/>
      <c r="H89" s="23"/>
      <c r="I89" s="50"/>
      <c r="J89" s="26"/>
      <c r="K89" s="10">
        <f t="shared" si="5"/>
        <v>0</v>
      </c>
      <c r="L89" s="10">
        <f t="shared" si="6"/>
        <v>0</v>
      </c>
      <c r="M89" s="28"/>
      <c r="N89" s="28"/>
      <c r="O89" s="28"/>
    </row>
    <row r="90" spans="1:15" s="1" customFormat="1" ht="15">
      <c r="A90" s="14"/>
      <c r="B90" s="14"/>
      <c r="C90" s="15"/>
      <c r="D90" s="14"/>
      <c r="E90" s="14"/>
      <c r="F90" s="14"/>
      <c r="G90" s="19"/>
      <c r="H90" s="23"/>
      <c r="I90" s="50"/>
      <c r="J90" s="26"/>
      <c r="K90" s="10">
        <f t="shared" si="5"/>
        <v>0</v>
      </c>
      <c r="L90" s="10">
        <f t="shared" si="6"/>
        <v>0</v>
      </c>
      <c r="M90" s="28"/>
      <c r="N90" s="28"/>
      <c r="O90" s="28"/>
    </row>
    <row r="91" spans="1:15" s="1" customFormat="1" ht="15">
      <c r="A91" s="14"/>
      <c r="B91" s="14"/>
      <c r="C91" s="15"/>
      <c r="D91" s="14"/>
      <c r="E91" s="14"/>
      <c r="F91" s="14"/>
      <c r="G91" s="16"/>
      <c r="H91" s="23"/>
      <c r="I91" s="50"/>
      <c r="J91" s="26"/>
      <c r="K91" s="10">
        <f t="shared" si="5"/>
        <v>0</v>
      </c>
      <c r="L91" s="10">
        <f t="shared" si="6"/>
        <v>0</v>
      </c>
      <c r="M91" s="28"/>
      <c r="N91" s="28"/>
      <c r="O91" s="28"/>
    </row>
    <row r="92" spans="1:15" s="1" customFormat="1" ht="15">
      <c r="A92" s="14"/>
      <c r="B92" s="14"/>
      <c r="C92" s="15"/>
      <c r="D92" s="14"/>
      <c r="E92" s="14"/>
      <c r="F92" s="14"/>
      <c r="G92" s="16"/>
      <c r="H92" s="23"/>
      <c r="I92" s="50"/>
      <c r="J92" s="19"/>
      <c r="K92" s="10">
        <f t="shared" si="5"/>
        <v>0</v>
      </c>
      <c r="L92" s="10">
        <f t="shared" si="6"/>
        <v>0</v>
      </c>
      <c r="M92" s="19"/>
      <c r="N92" s="19"/>
      <c r="O92" s="19"/>
    </row>
    <row r="93" spans="1:15" s="1" customFormat="1" ht="15">
      <c r="A93" s="14"/>
      <c r="B93" s="14"/>
      <c r="C93" s="15"/>
      <c r="D93" s="14"/>
      <c r="E93" s="14"/>
      <c r="F93" s="14"/>
      <c r="G93" s="19"/>
      <c r="H93" s="23"/>
      <c r="I93" s="50"/>
      <c r="J93" s="26"/>
      <c r="K93" s="10">
        <f t="shared" si="5"/>
        <v>0</v>
      </c>
      <c r="L93" s="10">
        <f t="shared" si="6"/>
        <v>0</v>
      </c>
      <c r="M93" s="28"/>
      <c r="N93" s="28"/>
      <c r="O93" s="28"/>
    </row>
    <row r="94" spans="1:15" s="1" customFormat="1" ht="15">
      <c r="A94" s="14"/>
      <c r="B94" s="14"/>
      <c r="C94" s="15"/>
      <c r="D94" s="14"/>
      <c r="E94" s="14"/>
      <c r="F94" s="14"/>
      <c r="G94" s="19"/>
      <c r="H94" s="23"/>
      <c r="I94" s="50"/>
      <c r="J94" s="26"/>
      <c r="K94" s="10">
        <f t="shared" si="5"/>
        <v>0</v>
      </c>
      <c r="L94" s="10">
        <f t="shared" si="6"/>
        <v>0</v>
      </c>
      <c r="M94" s="28"/>
      <c r="N94" s="28"/>
      <c r="O94" s="28"/>
    </row>
    <row r="95" spans="1:15" s="1" customFormat="1" ht="15">
      <c r="A95" s="14"/>
      <c r="B95" s="14"/>
      <c r="C95" s="15"/>
      <c r="D95" s="14"/>
      <c r="E95" s="14"/>
      <c r="F95" s="14"/>
      <c r="G95" s="19"/>
      <c r="H95" s="23"/>
      <c r="I95" s="50"/>
      <c r="J95" s="26"/>
      <c r="K95" s="10">
        <f t="shared" si="5"/>
        <v>0</v>
      </c>
      <c r="L95" s="10">
        <f t="shared" si="6"/>
        <v>0</v>
      </c>
      <c r="M95" s="28"/>
      <c r="N95" s="28"/>
      <c r="O95" s="28"/>
    </row>
    <row r="96" spans="1:15" s="1" customFormat="1" ht="15">
      <c r="A96" s="14"/>
      <c r="B96" s="14"/>
      <c r="C96" s="15"/>
      <c r="D96" s="14"/>
      <c r="E96" s="14"/>
      <c r="F96" s="14"/>
      <c r="G96" s="19"/>
      <c r="H96" s="23"/>
      <c r="I96" s="50"/>
      <c r="J96" s="26"/>
      <c r="K96" s="10">
        <f t="shared" si="5"/>
        <v>0</v>
      </c>
      <c r="L96" s="10">
        <f t="shared" si="6"/>
        <v>0</v>
      </c>
      <c r="M96" s="28"/>
      <c r="N96" s="28"/>
      <c r="O96" s="28"/>
    </row>
    <row r="97" spans="1:15" s="1" customFormat="1" ht="15">
      <c r="A97" s="14"/>
      <c r="B97" s="14"/>
      <c r="C97" s="15"/>
      <c r="D97" s="14"/>
      <c r="E97" s="14"/>
      <c r="F97" s="14"/>
      <c r="G97" s="19"/>
      <c r="H97" s="23"/>
      <c r="I97" s="50"/>
      <c r="J97" s="26"/>
      <c r="K97" s="10">
        <f t="shared" si="5"/>
        <v>0</v>
      </c>
      <c r="L97" s="10">
        <f t="shared" si="6"/>
        <v>0</v>
      </c>
      <c r="M97" s="28"/>
      <c r="N97" s="28"/>
      <c r="O97" s="28"/>
    </row>
    <row r="98" spans="1:15" s="1" customFormat="1" ht="15">
      <c r="A98" s="14"/>
      <c r="B98" s="14"/>
      <c r="C98" s="15"/>
      <c r="D98" s="14"/>
      <c r="E98" s="14"/>
      <c r="F98" s="14"/>
      <c r="G98" s="19"/>
      <c r="H98" s="23"/>
      <c r="I98" s="50"/>
      <c r="J98" s="18"/>
      <c r="K98" s="10">
        <f t="shared" si="5"/>
        <v>0</v>
      </c>
      <c r="L98" s="10">
        <f t="shared" si="6"/>
        <v>0</v>
      </c>
      <c r="M98" s="29"/>
      <c r="N98" s="29"/>
      <c r="O98" s="29"/>
    </row>
    <row r="99" spans="1:15" s="1" customFormat="1" ht="15">
      <c r="A99" s="14"/>
      <c r="B99" s="14"/>
      <c r="C99" s="15"/>
      <c r="D99" s="14"/>
      <c r="E99" s="14"/>
      <c r="F99" s="14"/>
      <c r="G99" s="19"/>
      <c r="H99" s="23"/>
      <c r="I99" s="50"/>
      <c r="J99" s="18"/>
      <c r="K99" s="10">
        <f t="shared" si="5"/>
        <v>0</v>
      </c>
      <c r="L99" s="10">
        <f t="shared" si="6"/>
        <v>0</v>
      </c>
      <c r="M99" s="29"/>
      <c r="N99" s="29"/>
      <c r="O99" s="29"/>
    </row>
    <row r="100" spans="1:15" s="1" customFormat="1" ht="15">
      <c r="A100" s="14"/>
      <c r="B100" s="14"/>
      <c r="C100" s="15"/>
      <c r="D100" s="14"/>
      <c r="E100" s="14"/>
      <c r="F100" s="14"/>
      <c r="G100" s="16"/>
      <c r="H100" s="23"/>
      <c r="I100" s="50"/>
      <c r="J100" s="18"/>
      <c r="K100" s="10">
        <f t="shared" si="5"/>
        <v>0</v>
      </c>
      <c r="L100" s="10">
        <f t="shared" si="6"/>
        <v>0</v>
      </c>
      <c r="M100" s="29"/>
      <c r="N100" s="29"/>
      <c r="O100" s="29"/>
    </row>
    <row r="101" spans="1:15" s="1" customFormat="1" ht="15">
      <c r="A101" s="14"/>
      <c r="B101" s="14"/>
      <c r="C101" s="15"/>
      <c r="D101" s="14"/>
      <c r="E101" s="14"/>
      <c r="F101" s="14"/>
      <c r="G101" s="16"/>
      <c r="H101" s="23"/>
      <c r="I101" s="50"/>
      <c r="J101" s="18"/>
      <c r="K101" s="10">
        <f t="shared" si="5"/>
        <v>0</v>
      </c>
      <c r="L101" s="10">
        <f t="shared" si="6"/>
        <v>0</v>
      </c>
      <c r="M101" s="29"/>
      <c r="N101" s="29"/>
      <c r="O101" s="29"/>
    </row>
    <row r="102" spans="1:15" s="1" customFormat="1" ht="15">
      <c r="A102" s="14"/>
      <c r="B102" s="25"/>
      <c r="C102" s="15"/>
      <c r="D102" s="14"/>
      <c r="E102" s="14"/>
      <c r="F102" s="14"/>
      <c r="G102" s="19"/>
      <c r="H102" s="23"/>
      <c r="I102" s="50"/>
      <c r="J102" s="18"/>
      <c r="K102" s="10">
        <f t="shared" si="5"/>
        <v>0</v>
      </c>
      <c r="L102" s="10">
        <f t="shared" si="6"/>
        <v>0</v>
      </c>
      <c r="M102" s="29"/>
      <c r="N102" s="29"/>
      <c r="O102" s="29"/>
    </row>
    <row r="103" spans="1:15" s="1" customFormat="1" ht="15">
      <c r="A103" s="14"/>
      <c r="B103" s="14"/>
      <c r="C103" s="15"/>
      <c r="D103" s="14"/>
      <c r="E103" s="14"/>
      <c r="F103" s="14"/>
      <c r="G103" s="19"/>
      <c r="H103" s="23"/>
      <c r="I103" s="50"/>
      <c r="J103" s="18"/>
      <c r="K103" s="10">
        <f t="shared" si="5"/>
        <v>0</v>
      </c>
      <c r="L103" s="10">
        <f t="shared" si="6"/>
        <v>0</v>
      </c>
      <c r="M103" s="29"/>
      <c r="N103" s="29"/>
      <c r="O103" s="29"/>
    </row>
    <row r="104" spans="1:15" s="1" customFormat="1" ht="15">
      <c r="A104" s="14"/>
      <c r="B104" s="14"/>
      <c r="C104" s="15"/>
      <c r="D104" s="14"/>
      <c r="E104" s="14"/>
      <c r="F104" s="14"/>
      <c r="G104" s="19"/>
      <c r="H104" s="23"/>
      <c r="I104" s="50"/>
      <c r="J104" s="18"/>
      <c r="K104" s="10">
        <f t="shared" si="5"/>
        <v>0</v>
      </c>
      <c r="L104" s="10">
        <f t="shared" si="6"/>
        <v>0</v>
      </c>
      <c r="M104" s="29"/>
      <c r="N104" s="29"/>
      <c r="O104" s="29"/>
    </row>
    <row r="105" spans="1:15" s="1" customFormat="1" ht="15">
      <c r="A105" s="14"/>
      <c r="B105" s="14"/>
      <c r="C105" s="15"/>
      <c r="D105" s="14"/>
      <c r="E105" s="14"/>
      <c r="F105" s="14"/>
      <c r="G105" s="19"/>
      <c r="H105" s="23"/>
      <c r="I105" s="50"/>
      <c r="J105" s="26"/>
      <c r="K105" s="10">
        <f t="shared" si="5"/>
        <v>0</v>
      </c>
      <c r="L105" s="10">
        <f t="shared" si="6"/>
        <v>0</v>
      </c>
      <c r="M105" s="28"/>
      <c r="N105" s="28"/>
      <c r="O105" s="28"/>
    </row>
    <row r="106" spans="1:15" s="1" customFormat="1" ht="15.6">
      <c r="A106" s="14"/>
      <c r="B106" s="14"/>
      <c r="C106" s="15"/>
      <c r="D106" s="14"/>
      <c r="E106" s="14"/>
      <c r="F106" s="14"/>
      <c r="G106" s="19"/>
      <c r="H106" s="23"/>
      <c r="I106" s="50"/>
      <c r="J106" s="37"/>
      <c r="K106" s="10">
        <f t="shared" si="5"/>
        <v>0</v>
      </c>
      <c r="L106" s="10">
        <f t="shared" si="6"/>
        <v>0</v>
      </c>
      <c r="M106" s="30"/>
      <c r="N106" s="30"/>
      <c r="O106" s="30"/>
    </row>
    <row r="107" spans="1:15" s="1" customFormat="1" ht="15.6">
      <c r="A107" s="31"/>
      <c r="B107" s="30"/>
      <c r="C107" s="32"/>
      <c r="D107" s="31"/>
      <c r="E107" s="30"/>
      <c r="F107" s="30"/>
      <c r="G107" s="30"/>
      <c r="H107" s="37"/>
      <c r="I107" s="51"/>
      <c r="J107" s="37"/>
      <c r="K107" s="10">
        <f t="shared" si="5"/>
        <v>0</v>
      </c>
      <c r="L107" s="10">
        <f t="shared" si="6"/>
        <v>0</v>
      </c>
      <c r="M107" s="30"/>
      <c r="N107" s="30"/>
      <c r="O107" s="30"/>
    </row>
    <row r="108" spans="1:15" s="1" customFormat="1" ht="15.6">
      <c r="A108" s="14"/>
      <c r="B108" s="25"/>
      <c r="C108" s="15"/>
      <c r="D108" s="14"/>
      <c r="E108" s="14"/>
      <c r="F108" s="14"/>
      <c r="G108" s="30"/>
      <c r="H108" s="37"/>
      <c r="I108" s="51"/>
      <c r="J108" s="37"/>
      <c r="K108" s="10">
        <f t="shared" si="5"/>
        <v>0</v>
      </c>
      <c r="L108" s="10">
        <f t="shared" si="6"/>
        <v>0</v>
      </c>
      <c r="M108" s="30"/>
      <c r="N108" s="30"/>
      <c r="O108" s="30"/>
    </row>
    <row r="109" spans="1:15" s="1" customFormat="1" ht="15">
      <c r="A109" s="14"/>
      <c r="B109" s="25"/>
      <c r="C109" s="15"/>
      <c r="D109" s="14"/>
      <c r="E109" s="14"/>
      <c r="F109" s="14"/>
      <c r="G109" s="19"/>
      <c r="H109" s="23"/>
      <c r="I109" s="50"/>
      <c r="J109" s="26"/>
      <c r="K109" s="10">
        <f t="shared" si="5"/>
        <v>0</v>
      </c>
      <c r="L109" s="10">
        <f t="shared" si="6"/>
        <v>0</v>
      </c>
      <c r="M109" s="28"/>
      <c r="N109" s="28"/>
      <c r="O109" s="28"/>
    </row>
    <row r="110" spans="1:15" s="1" customFormat="1" ht="15">
      <c r="A110" s="14"/>
      <c r="B110" s="25"/>
      <c r="C110" s="15"/>
      <c r="D110" s="14"/>
      <c r="E110" s="14"/>
      <c r="F110" s="14"/>
      <c r="G110" s="19"/>
      <c r="H110" s="23"/>
      <c r="I110" s="50"/>
      <c r="J110" s="26"/>
      <c r="K110" s="10">
        <f t="shared" si="5"/>
        <v>0</v>
      </c>
      <c r="L110" s="10">
        <f t="shared" si="6"/>
        <v>0</v>
      </c>
      <c r="M110" s="28"/>
      <c r="N110" s="28"/>
      <c r="O110" s="28"/>
    </row>
    <row r="111" spans="1:15" s="1" customFormat="1" ht="15">
      <c r="A111" s="14"/>
      <c r="B111" s="14"/>
      <c r="C111" s="15"/>
      <c r="D111" s="14"/>
      <c r="E111" s="14"/>
      <c r="F111" s="14"/>
      <c r="G111" s="19"/>
      <c r="H111" s="23"/>
      <c r="I111" s="50"/>
      <c r="J111" s="26"/>
      <c r="K111" s="10">
        <f t="shared" si="5"/>
        <v>0</v>
      </c>
      <c r="L111" s="10">
        <f t="shared" si="6"/>
        <v>0</v>
      </c>
      <c r="M111" s="28"/>
      <c r="N111" s="28"/>
      <c r="O111" s="28"/>
    </row>
    <row r="112" spans="1:15" s="1" customFormat="1" ht="15">
      <c r="A112" s="14"/>
      <c r="B112" s="25"/>
      <c r="C112" s="15"/>
      <c r="D112" s="14"/>
      <c r="E112" s="14"/>
      <c r="F112" s="14"/>
      <c r="G112" s="19"/>
      <c r="H112" s="23"/>
      <c r="I112" s="50"/>
      <c r="J112" s="26"/>
      <c r="K112" s="10">
        <f t="shared" si="5"/>
        <v>0</v>
      </c>
      <c r="L112" s="10">
        <f t="shared" si="6"/>
        <v>0</v>
      </c>
      <c r="M112" s="28"/>
      <c r="N112" s="28"/>
      <c r="O112" s="28"/>
    </row>
    <row r="113" spans="1:15" s="1" customFormat="1" ht="15">
      <c r="A113" s="14"/>
      <c r="B113" s="25"/>
      <c r="C113" s="15"/>
      <c r="D113" s="14"/>
      <c r="E113" s="14"/>
      <c r="F113" s="14"/>
      <c r="G113" s="19"/>
      <c r="H113" s="23"/>
      <c r="I113" s="50"/>
      <c r="J113" s="26"/>
      <c r="K113" s="10">
        <f t="shared" si="5"/>
        <v>0</v>
      </c>
      <c r="L113" s="10">
        <f t="shared" si="6"/>
        <v>0</v>
      </c>
      <c r="M113" s="28"/>
      <c r="N113" s="28"/>
      <c r="O113" s="28"/>
    </row>
    <row r="114" spans="1:15" s="1" customFormat="1" ht="15">
      <c r="A114" s="14"/>
      <c r="B114" s="14"/>
      <c r="C114" s="15"/>
      <c r="D114" s="14"/>
      <c r="E114" s="14"/>
      <c r="F114" s="14"/>
      <c r="G114" s="19"/>
      <c r="H114" s="23"/>
      <c r="I114" s="50"/>
      <c r="J114" s="26"/>
      <c r="K114" s="10">
        <f t="shared" si="5"/>
        <v>0</v>
      </c>
      <c r="L114" s="10">
        <f t="shared" si="6"/>
        <v>0</v>
      </c>
      <c r="M114" s="28"/>
      <c r="N114" s="28"/>
      <c r="O114" s="28"/>
    </row>
    <row r="115" spans="1:15" s="1" customFormat="1" ht="15">
      <c r="A115" s="14"/>
      <c r="B115" s="14"/>
      <c r="C115" s="15"/>
      <c r="D115" s="14"/>
      <c r="E115" s="14"/>
      <c r="F115" s="14"/>
      <c r="G115" s="16"/>
      <c r="H115" s="17"/>
      <c r="I115" s="49"/>
      <c r="J115" s="26"/>
      <c r="K115" s="10">
        <f t="shared" si="5"/>
        <v>0</v>
      </c>
      <c r="L115" s="10">
        <f t="shared" si="6"/>
        <v>0</v>
      </c>
      <c r="M115" s="28"/>
      <c r="N115" s="28"/>
      <c r="O115" s="28"/>
    </row>
    <row r="116" spans="1:15" s="1" customFormat="1" ht="15">
      <c r="A116" s="14"/>
      <c r="B116" s="14"/>
      <c r="C116" s="15"/>
      <c r="D116" s="14"/>
      <c r="E116" s="14"/>
      <c r="F116" s="14"/>
      <c r="G116" s="19"/>
      <c r="H116" s="23"/>
      <c r="I116" s="50"/>
      <c r="J116" s="26"/>
      <c r="K116" s="10">
        <f t="shared" si="5"/>
        <v>0</v>
      </c>
      <c r="L116" s="10">
        <f t="shared" si="6"/>
        <v>0</v>
      </c>
      <c r="M116" s="28"/>
      <c r="N116" s="28"/>
      <c r="O116" s="28"/>
    </row>
    <row r="117" spans="1:15" s="1" customFormat="1" ht="15.6">
      <c r="A117" s="31"/>
      <c r="B117" s="30"/>
      <c r="C117" s="32"/>
      <c r="D117" s="31"/>
      <c r="E117" s="14"/>
      <c r="F117" s="14"/>
      <c r="G117" s="19"/>
      <c r="H117" s="23"/>
      <c r="I117" s="50"/>
      <c r="J117" s="26"/>
      <c r="K117" s="10">
        <f t="shared" si="5"/>
        <v>0</v>
      </c>
      <c r="L117" s="10">
        <f t="shared" si="6"/>
        <v>0</v>
      </c>
      <c r="M117" s="28"/>
      <c r="N117" s="28"/>
      <c r="O117" s="28"/>
    </row>
    <row r="118" spans="1:15" s="1" customFormat="1" ht="15.6">
      <c r="A118" s="31"/>
      <c r="B118" s="30"/>
      <c r="C118" s="32"/>
      <c r="D118" s="31"/>
      <c r="E118" s="14"/>
      <c r="F118" s="14"/>
      <c r="G118" s="19"/>
      <c r="H118" s="23"/>
      <c r="I118" s="50"/>
      <c r="J118" s="26"/>
      <c r="K118" s="10">
        <f t="shared" si="5"/>
        <v>0</v>
      </c>
      <c r="L118" s="10">
        <f t="shared" si="6"/>
        <v>0</v>
      </c>
      <c r="M118" s="28"/>
      <c r="N118" s="28"/>
      <c r="O118" s="28"/>
    </row>
    <row r="119" spans="1:15" s="1" customFormat="1" ht="15">
      <c r="A119" s="14"/>
      <c r="B119" s="14"/>
      <c r="C119" s="15"/>
      <c r="D119" s="14"/>
      <c r="E119" s="14"/>
      <c r="F119" s="14"/>
      <c r="G119" s="19"/>
      <c r="H119" s="23"/>
      <c r="I119" s="50"/>
      <c r="J119" s="26"/>
      <c r="K119" s="10">
        <f t="shared" si="5"/>
        <v>0</v>
      </c>
      <c r="L119" s="10">
        <f t="shared" si="6"/>
        <v>0</v>
      </c>
      <c r="M119" s="28"/>
      <c r="N119" s="28"/>
      <c r="O119" s="28"/>
    </row>
    <row r="120" spans="1:15" s="1" customFormat="1" ht="15">
      <c r="A120" s="14"/>
      <c r="B120" s="14"/>
      <c r="C120" s="15"/>
      <c r="D120" s="14"/>
      <c r="E120" s="14"/>
      <c r="F120" s="14"/>
      <c r="G120" s="19"/>
      <c r="H120" s="23"/>
      <c r="I120" s="50"/>
      <c r="J120" s="26"/>
      <c r="K120" s="10">
        <f t="shared" si="5"/>
        <v>0</v>
      </c>
      <c r="L120" s="10">
        <f t="shared" si="6"/>
        <v>0</v>
      </c>
      <c r="M120" s="28"/>
      <c r="N120" s="28"/>
      <c r="O120" s="28"/>
    </row>
    <row r="121" spans="1:15" s="1" customFormat="1" ht="15">
      <c r="A121" s="14"/>
      <c r="B121" s="14"/>
      <c r="C121" s="15"/>
      <c r="D121" s="14"/>
      <c r="E121" s="14"/>
      <c r="F121" s="14"/>
      <c r="G121" s="19"/>
      <c r="H121" s="23"/>
      <c r="I121" s="50"/>
      <c r="J121" s="26"/>
      <c r="K121" s="10">
        <f t="shared" si="5"/>
        <v>0</v>
      </c>
      <c r="L121" s="10">
        <f t="shared" si="6"/>
        <v>0</v>
      </c>
      <c r="M121" s="28"/>
      <c r="N121" s="28"/>
      <c r="O121" s="28"/>
    </row>
    <row r="122" spans="1:15" s="1" customFormat="1" ht="15">
      <c r="A122" s="14"/>
      <c r="B122" s="14"/>
      <c r="C122" s="15"/>
      <c r="D122" s="14"/>
      <c r="E122" s="14"/>
      <c r="F122" s="14"/>
      <c r="G122" s="19"/>
      <c r="H122" s="23"/>
      <c r="I122" s="50"/>
      <c r="J122" s="26"/>
      <c r="K122" s="10">
        <f t="shared" si="5"/>
        <v>0</v>
      </c>
      <c r="L122" s="10">
        <f t="shared" si="6"/>
        <v>0</v>
      </c>
      <c r="M122" s="28"/>
      <c r="N122" s="28"/>
      <c r="O122" s="28"/>
    </row>
    <row r="123" spans="1:15" s="1" customFormat="1" ht="15">
      <c r="A123" s="14"/>
      <c r="B123" s="14"/>
      <c r="C123" s="15"/>
      <c r="D123" s="14"/>
      <c r="E123" s="14"/>
      <c r="F123" s="14"/>
      <c r="G123" s="19"/>
      <c r="H123" s="23"/>
      <c r="I123" s="50"/>
      <c r="J123" s="26"/>
      <c r="K123" s="10">
        <f t="shared" si="5"/>
        <v>0</v>
      </c>
      <c r="L123" s="10">
        <f t="shared" si="6"/>
        <v>0</v>
      </c>
      <c r="M123" s="28"/>
      <c r="N123" s="28"/>
      <c r="O123" s="28"/>
    </row>
    <row r="124" spans="1:15" s="1" customFormat="1" ht="15">
      <c r="A124" s="14"/>
      <c r="B124" s="25"/>
      <c r="C124" s="15"/>
      <c r="D124" s="14"/>
      <c r="E124" s="14"/>
      <c r="F124" s="14"/>
      <c r="G124" s="19"/>
      <c r="H124" s="23"/>
      <c r="I124" s="50"/>
      <c r="J124" s="26"/>
      <c r="K124" s="10">
        <f t="shared" si="5"/>
        <v>0</v>
      </c>
      <c r="L124" s="10">
        <f t="shared" si="6"/>
        <v>0</v>
      </c>
      <c r="M124" s="28"/>
      <c r="N124" s="28"/>
      <c r="O124" s="28"/>
    </row>
    <row r="125" spans="1:15" s="1" customFormat="1" ht="15">
      <c r="A125" s="14"/>
      <c r="B125" s="25"/>
      <c r="C125" s="15"/>
      <c r="D125" s="14"/>
      <c r="E125" s="14"/>
      <c r="F125" s="14"/>
      <c r="G125" s="19"/>
      <c r="H125" s="23"/>
      <c r="I125" s="50"/>
      <c r="J125" s="26"/>
      <c r="K125" s="10">
        <f t="shared" si="5"/>
        <v>0</v>
      </c>
      <c r="L125" s="10">
        <f t="shared" si="6"/>
        <v>0</v>
      </c>
      <c r="M125" s="28"/>
      <c r="N125" s="28"/>
      <c r="O125" s="28"/>
    </row>
    <row r="126" spans="1:15" s="1" customFormat="1" ht="15">
      <c r="A126" s="14"/>
      <c r="B126" s="14"/>
      <c r="C126" s="15"/>
      <c r="D126" s="14"/>
      <c r="E126" s="14"/>
      <c r="F126" s="14"/>
      <c r="G126" s="19"/>
      <c r="H126" s="23"/>
      <c r="I126" s="50"/>
      <c r="J126" s="26"/>
      <c r="K126" s="10">
        <f t="shared" si="5"/>
        <v>0</v>
      </c>
      <c r="L126" s="10">
        <f t="shared" si="6"/>
        <v>0</v>
      </c>
      <c r="M126" s="28"/>
      <c r="N126" s="28"/>
      <c r="O126" s="28"/>
    </row>
    <row r="127" spans="1:15" s="1" customFormat="1" ht="15">
      <c r="A127" s="14"/>
      <c r="B127" s="14"/>
      <c r="C127" s="15"/>
      <c r="D127" s="14"/>
      <c r="E127" s="14"/>
      <c r="F127" s="14"/>
      <c r="G127" s="19"/>
      <c r="H127" s="23"/>
      <c r="I127" s="50"/>
      <c r="J127" s="26"/>
      <c r="K127" s="10">
        <f t="shared" si="5"/>
        <v>0</v>
      </c>
      <c r="L127" s="10">
        <f t="shared" si="6"/>
        <v>0</v>
      </c>
      <c r="M127" s="28"/>
      <c r="N127" s="28"/>
      <c r="O127" s="28"/>
    </row>
    <row r="128" spans="1:15" s="1" customFormat="1" ht="15">
      <c r="A128" s="14"/>
      <c r="B128" s="14"/>
      <c r="C128" s="15"/>
      <c r="D128" s="14"/>
      <c r="E128" s="14"/>
      <c r="F128" s="14"/>
      <c r="G128" s="16"/>
      <c r="H128" s="17"/>
      <c r="I128" s="49"/>
      <c r="J128" s="19"/>
      <c r="K128" s="10">
        <f t="shared" si="5"/>
        <v>0</v>
      </c>
      <c r="L128" s="10">
        <f t="shared" si="6"/>
        <v>0</v>
      </c>
      <c r="M128" s="19"/>
      <c r="N128" s="19"/>
      <c r="O128" s="19"/>
    </row>
    <row r="129" spans="1:15" s="1" customFormat="1" ht="15">
      <c r="A129" s="14"/>
      <c r="B129" s="14"/>
      <c r="C129" s="15"/>
      <c r="D129" s="14"/>
      <c r="E129" s="14"/>
      <c r="F129" s="14"/>
      <c r="G129" s="19"/>
      <c r="H129" s="23"/>
      <c r="I129" s="50"/>
      <c r="J129" s="26"/>
      <c r="K129" s="10">
        <f t="shared" si="5"/>
        <v>0</v>
      </c>
      <c r="L129" s="10">
        <f t="shared" si="6"/>
        <v>0</v>
      </c>
      <c r="M129" s="28"/>
      <c r="N129" s="28"/>
      <c r="O129" s="28"/>
    </row>
    <row r="130" spans="1:15" s="1" customFormat="1" ht="15">
      <c r="A130" s="14"/>
      <c r="B130" s="14"/>
      <c r="C130" s="15"/>
      <c r="D130" s="14"/>
      <c r="E130" s="14"/>
      <c r="F130" s="14"/>
      <c r="G130" s="19"/>
      <c r="H130" s="23"/>
      <c r="I130" s="50"/>
      <c r="J130" s="26"/>
      <c r="K130" s="10">
        <f t="shared" si="5"/>
        <v>0</v>
      </c>
      <c r="L130" s="10">
        <f t="shared" si="6"/>
        <v>0</v>
      </c>
      <c r="M130" s="28"/>
      <c r="N130" s="28"/>
      <c r="O130" s="28"/>
    </row>
    <row r="131" spans="1:15" s="1" customFormat="1" ht="15">
      <c r="A131" s="14"/>
      <c r="B131" s="14"/>
      <c r="C131" s="15"/>
      <c r="D131" s="14"/>
      <c r="E131" s="14"/>
      <c r="F131" s="14"/>
      <c r="G131" s="19"/>
      <c r="H131" s="23"/>
      <c r="I131" s="50"/>
      <c r="J131" s="26"/>
      <c r="K131" s="10">
        <f t="shared" si="5"/>
        <v>0</v>
      </c>
      <c r="L131" s="10">
        <f t="shared" si="6"/>
        <v>0</v>
      </c>
      <c r="M131" s="28"/>
      <c r="N131" s="28"/>
      <c r="O131" s="28"/>
    </row>
    <row r="132" spans="1:15" s="1" customFormat="1" ht="15">
      <c r="A132" s="14"/>
      <c r="B132" s="14"/>
      <c r="C132" s="15"/>
      <c r="D132" s="14"/>
      <c r="E132" s="14"/>
      <c r="F132" s="14"/>
      <c r="G132" s="19"/>
      <c r="H132" s="23"/>
      <c r="I132" s="50"/>
      <c r="J132" s="26"/>
      <c r="K132" s="10">
        <f t="shared" si="5"/>
        <v>0</v>
      </c>
      <c r="L132" s="10">
        <f t="shared" si="6"/>
        <v>0</v>
      </c>
      <c r="M132" s="28"/>
      <c r="N132" s="28"/>
      <c r="O132" s="28"/>
    </row>
    <row r="133" spans="1:15" s="1" customFormat="1" ht="15">
      <c r="A133" s="14"/>
      <c r="B133" s="14"/>
      <c r="C133" s="15"/>
      <c r="D133" s="14"/>
      <c r="E133" s="14"/>
      <c r="F133" s="14"/>
      <c r="G133" s="19"/>
      <c r="H133" s="23"/>
      <c r="I133" s="50"/>
      <c r="J133" s="26"/>
      <c r="K133" s="10">
        <f t="shared" ref="K133:K181" si="7">MIN(H133:J133)</f>
        <v>0</v>
      </c>
      <c r="L133" s="10">
        <f t="shared" ref="L133:L181" si="8">MAX(H133:J133) - K133</f>
        <v>0</v>
      </c>
      <c r="M133" s="28"/>
      <c r="N133" s="28"/>
      <c r="O133" s="28"/>
    </row>
    <row r="134" spans="1:15" s="1" customFormat="1" ht="15">
      <c r="A134" s="14"/>
      <c r="B134" s="14"/>
      <c r="C134" s="15"/>
      <c r="D134" s="14"/>
      <c r="E134" s="14"/>
      <c r="F134" s="14"/>
      <c r="G134" s="19"/>
      <c r="H134" s="23"/>
      <c r="I134" s="50"/>
      <c r="J134" s="26"/>
      <c r="K134" s="10">
        <f t="shared" si="7"/>
        <v>0</v>
      </c>
      <c r="L134" s="10">
        <f t="shared" si="8"/>
        <v>0</v>
      </c>
      <c r="M134" s="28"/>
      <c r="N134" s="28"/>
      <c r="O134" s="28"/>
    </row>
    <row r="135" spans="1:15" s="1" customFormat="1" ht="15">
      <c r="A135" s="14"/>
      <c r="B135" s="14"/>
      <c r="C135" s="15"/>
      <c r="D135" s="14"/>
      <c r="E135" s="14"/>
      <c r="F135" s="14"/>
      <c r="G135" s="19"/>
      <c r="H135" s="23"/>
      <c r="I135" s="50"/>
      <c r="J135" s="26"/>
      <c r="K135" s="10">
        <f t="shared" si="7"/>
        <v>0</v>
      </c>
      <c r="L135" s="10">
        <f t="shared" si="8"/>
        <v>0</v>
      </c>
      <c r="M135" s="28"/>
      <c r="N135" s="28"/>
      <c r="O135" s="28"/>
    </row>
    <row r="136" spans="1:15" s="1" customFormat="1" ht="15">
      <c r="A136" s="14"/>
      <c r="B136" s="14"/>
      <c r="C136" s="15"/>
      <c r="D136" s="14"/>
      <c r="E136" s="14"/>
      <c r="F136" s="14"/>
      <c r="G136" s="19"/>
      <c r="H136" s="23"/>
      <c r="I136" s="50"/>
      <c r="J136" s="26"/>
      <c r="K136" s="10">
        <f t="shared" si="7"/>
        <v>0</v>
      </c>
      <c r="L136" s="10">
        <f t="shared" si="8"/>
        <v>0</v>
      </c>
      <c r="M136" s="28"/>
      <c r="N136" s="28"/>
      <c r="O136" s="28"/>
    </row>
    <row r="137" spans="1:15" s="1" customFormat="1" ht="15">
      <c r="A137" s="14"/>
      <c r="B137" s="14"/>
      <c r="C137" s="15"/>
      <c r="D137" s="14"/>
      <c r="E137" s="14"/>
      <c r="F137" s="14"/>
      <c r="G137" s="19"/>
      <c r="H137" s="23"/>
      <c r="I137" s="50"/>
      <c r="J137" s="26"/>
      <c r="K137" s="10">
        <f t="shared" si="7"/>
        <v>0</v>
      </c>
      <c r="L137" s="10">
        <f t="shared" si="8"/>
        <v>0</v>
      </c>
      <c r="M137" s="28"/>
      <c r="N137" s="28"/>
      <c r="O137" s="28"/>
    </row>
    <row r="138" spans="1:15" s="1" customFormat="1" ht="15">
      <c r="A138" s="14"/>
      <c r="B138" s="14"/>
      <c r="C138" s="15"/>
      <c r="D138" s="14"/>
      <c r="E138" s="14"/>
      <c r="F138" s="14"/>
      <c r="G138" s="19"/>
      <c r="H138" s="23"/>
      <c r="I138" s="50"/>
      <c r="J138" s="26"/>
      <c r="K138" s="10">
        <f t="shared" si="7"/>
        <v>0</v>
      </c>
      <c r="L138" s="10">
        <f t="shared" si="8"/>
        <v>0</v>
      </c>
      <c r="M138" s="28"/>
      <c r="N138" s="28"/>
      <c r="O138" s="28"/>
    </row>
    <row r="139" spans="1:15" s="1" customFormat="1" ht="15">
      <c r="A139" s="14"/>
      <c r="B139" s="14"/>
      <c r="C139" s="15"/>
      <c r="D139" s="14"/>
      <c r="E139" s="14"/>
      <c r="F139" s="14"/>
      <c r="G139" s="19"/>
      <c r="H139" s="23"/>
      <c r="I139" s="50"/>
      <c r="J139" s="26"/>
      <c r="K139" s="10">
        <f t="shared" si="7"/>
        <v>0</v>
      </c>
      <c r="L139" s="10">
        <f t="shared" si="8"/>
        <v>0</v>
      </c>
      <c r="M139" s="28"/>
      <c r="N139" s="28"/>
      <c r="O139" s="28"/>
    </row>
    <row r="140" spans="1:15" s="1" customFormat="1" ht="15">
      <c r="A140" s="14"/>
      <c r="B140" s="14"/>
      <c r="C140" s="15"/>
      <c r="D140" s="14"/>
      <c r="E140" s="14"/>
      <c r="F140" s="14"/>
      <c r="G140" s="19"/>
      <c r="H140" s="23"/>
      <c r="I140" s="50"/>
      <c r="J140" s="26"/>
      <c r="K140" s="10">
        <f t="shared" si="7"/>
        <v>0</v>
      </c>
      <c r="L140" s="10">
        <f t="shared" si="8"/>
        <v>0</v>
      </c>
      <c r="M140" s="28"/>
      <c r="N140" s="28"/>
      <c r="O140" s="28"/>
    </row>
    <row r="141" spans="1:15" s="1" customFormat="1" ht="15">
      <c r="A141" s="14"/>
      <c r="B141" s="14"/>
      <c r="C141" s="15"/>
      <c r="D141" s="14"/>
      <c r="E141" s="14"/>
      <c r="F141" s="14"/>
      <c r="G141" s="19"/>
      <c r="H141" s="23"/>
      <c r="I141" s="50"/>
      <c r="J141" s="26"/>
      <c r="K141" s="10">
        <f t="shared" si="7"/>
        <v>0</v>
      </c>
      <c r="L141" s="10">
        <f t="shared" si="8"/>
        <v>0</v>
      </c>
      <c r="M141" s="28"/>
      <c r="N141" s="28"/>
      <c r="O141" s="28"/>
    </row>
    <row r="142" spans="1:15" s="1" customFormat="1" ht="15">
      <c r="A142" s="14"/>
      <c r="B142" s="14"/>
      <c r="C142" s="15"/>
      <c r="D142" s="14"/>
      <c r="E142" s="14"/>
      <c r="F142" s="14"/>
      <c r="G142" s="19"/>
      <c r="H142" s="23"/>
      <c r="I142" s="50"/>
      <c r="J142" s="26"/>
      <c r="K142" s="10">
        <f t="shared" si="7"/>
        <v>0</v>
      </c>
      <c r="L142" s="10">
        <f t="shared" si="8"/>
        <v>0</v>
      </c>
      <c r="M142" s="28"/>
      <c r="N142" s="28"/>
      <c r="O142" s="28"/>
    </row>
    <row r="143" spans="1:15" s="1" customFormat="1" ht="15">
      <c r="A143" s="14"/>
      <c r="B143" s="14"/>
      <c r="C143" s="15"/>
      <c r="D143" s="14"/>
      <c r="E143" s="14"/>
      <c r="F143" s="14"/>
      <c r="G143" s="19"/>
      <c r="H143" s="23"/>
      <c r="I143" s="50"/>
      <c r="J143" s="26"/>
      <c r="K143" s="10">
        <f t="shared" si="7"/>
        <v>0</v>
      </c>
      <c r="L143" s="10">
        <f t="shared" si="8"/>
        <v>0</v>
      </c>
      <c r="M143" s="28"/>
      <c r="N143" s="28"/>
      <c r="O143" s="28"/>
    </row>
    <row r="144" spans="1:15" s="1" customFormat="1" ht="15">
      <c r="A144" s="14"/>
      <c r="B144" s="14"/>
      <c r="C144" s="15"/>
      <c r="D144" s="14"/>
      <c r="E144" s="14"/>
      <c r="F144" s="14"/>
      <c r="G144" s="19"/>
      <c r="H144" s="23"/>
      <c r="I144" s="50"/>
      <c r="J144" s="26"/>
      <c r="K144" s="10">
        <f t="shared" si="7"/>
        <v>0</v>
      </c>
      <c r="L144" s="10">
        <f t="shared" si="8"/>
        <v>0</v>
      </c>
      <c r="M144" s="28"/>
      <c r="N144" s="28"/>
      <c r="O144" s="28"/>
    </row>
    <row r="145" spans="1:15" s="1" customFormat="1" ht="15">
      <c r="A145" s="14"/>
      <c r="B145" s="14"/>
      <c r="C145" s="15"/>
      <c r="D145" s="14"/>
      <c r="E145" s="14"/>
      <c r="F145" s="14"/>
      <c r="G145" s="19"/>
      <c r="H145" s="23"/>
      <c r="I145" s="50"/>
      <c r="J145" s="26"/>
      <c r="K145" s="10">
        <f t="shared" si="7"/>
        <v>0</v>
      </c>
      <c r="L145" s="10">
        <f t="shared" si="8"/>
        <v>0</v>
      </c>
      <c r="M145" s="28"/>
      <c r="N145" s="28"/>
      <c r="O145" s="28"/>
    </row>
    <row r="146" spans="1:15" s="1" customFormat="1" ht="15">
      <c r="A146" s="14"/>
      <c r="B146" s="14"/>
      <c r="C146" s="15"/>
      <c r="D146" s="14"/>
      <c r="E146" s="14"/>
      <c r="F146" s="14"/>
      <c r="G146" s="19"/>
      <c r="H146" s="23"/>
      <c r="I146" s="50"/>
      <c r="J146" s="26"/>
      <c r="K146" s="10">
        <f t="shared" si="7"/>
        <v>0</v>
      </c>
      <c r="L146" s="10">
        <f t="shared" si="8"/>
        <v>0</v>
      </c>
      <c r="M146" s="28"/>
      <c r="N146" s="28"/>
      <c r="O146" s="28"/>
    </row>
    <row r="147" spans="1:15" s="1" customFormat="1" ht="15">
      <c r="A147" s="14"/>
      <c r="B147" s="14"/>
      <c r="C147" s="15"/>
      <c r="D147" s="14"/>
      <c r="E147" s="14"/>
      <c r="F147" s="14"/>
      <c r="G147" s="19"/>
      <c r="H147" s="23"/>
      <c r="I147" s="50"/>
      <c r="J147" s="26"/>
      <c r="K147" s="10">
        <f t="shared" si="7"/>
        <v>0</v>
      </c>
      <c r="L147" s="10">
        <f t="shared" si="8"/>
        <v>0</v>
      </c>
      <c r="M147" s="28"/>
      <c r="N147" s="28"/>
      <c r="O147" s="28"/>
    </row>
    <row r="148" spans="1:15" s="1" customFormat="1" ht="15">
      <c r="A148" s="14"/>
      <c r="B148" s="14"/>
      <c r="C148" s="15"/>
      <c r="D148" s="14"/>
      <c r="E148" s="14"/>
      <c r="F148" s="14"/>
      <c r="G148" s="19"/>
      <c r="H148" s="23"/>
      <c r="I148" s="50"/>
      <c r="J148" s="26"/>
      <c r="K148" s="10">
        <f t="shared" si="7"/>
        <v>0</v>
      </c>
      <c r="L148" s="10">
        <f t="shared" si="8"/>
        <v>0</v>
      </c>
      <c r="M148" s="28"/>
      <c r="N148" s="28"/>
      <c r="O148" s="28"/>
    </row>
    <row r="149" spans="1:15" s="1" customFormat="1" ht="15">
      <c r="A149" s="14"/>
      <c r="B149" s="14"/>
      <c r="C149" s="15"/>
      <c r="D149" s="14"/>
      <c r="E149" s="14"/>
      <c r="F149" s="14"/>
      <c r="G149" s="19"/>
      <c r="H149" s="23"/>
      <c r="I149" s="50"/>
      <c r="J149" s="26"/>
      <c r="K149" s="10">
        <f t="shared" si="7"/>
        <v>0</v>
      </c>
      <c r="L149" s="10">
        <f t="shared" si="8"/>
        <v>0</v>
      </c>
      <c r="M149" s="28"/>
      <c r="N149" s="28"/>
      <c r="O149" s="28"/>
    </row>
    <row r="150" spans="1:15" s="1" customFormat="1" ht="15">
      <c r="A150" s="14"/>
      <c r="B150" s="14"/>
      <c r="C150" s="15"/>
      <c r="D150" s="14"/>
      <c r="E150" s="14"/>
      <c r="F150" s="14"/>
      <c r="G150" s="19"/>
      <c r="H150" s="23"/>
      <c r="I150" s="50"/>
      <c r="J150" s="26"/>
      <c r="K150" s="10">
        <f t="shared" si="7"/>
        <v>0</v>
      </c>
      <c r="L150" s="10">
        <f t="shared" si="8"/>
        <v>0</v>
      </c>
      <c r="M150" s="28"/>
      <c r="N150" s="28"/>
      <c r="O150" s="28"/>
    </row>
    <row r="151" spans="1:15" s="1" customFormat="1" ht="15">
      <c r="A151" s="14"/>
      <c r="B151" s="14"/>
      <c r="C151" s="15"/>
      <c r="D151" s="14"/>
      <c r="E151" s="14"/>
      <c r="F151" s="14"/>
      <c r="G151" s="19"/>
      <c r="H151" s="23"/>
      <c r="I151" s="50"/>
      <c r="J151" s="26"/>
      <c r="K151" s="10">
        <f t="shared" si="7"/>
        <v>0</v>
      </c>
      <c r="L151" s="10">
        <f t="shared" si="8"/>
        <v>0</v>
      </c>
      <c r="M151" s="28"/>
      <c r="N151" s="28"/>
      <c r="O151" s="28"/>
    </row>
    <row r="152" spans="1:15" s="1" customFormat="1" ht="15">
      <c r="A152" s="14"/>
      <c r="B152" s="14"/>
      <c r="C152" s="15"/>
      <c r="D152" s="14"/>
      <c r="E152" s="14"/>
      <c r="F152" s="14"/>
      <c r="G152" s="19"/>
      <c r="H152" s="23"/>
      <c r="I152" s="50"/>
      <c r="J152" s="26"/>
      <c r="K152" s="10">
        <f t="shared" si="7"/>
        <v>0</v>
      </c>
      <c r="L152" s="10">
        <f t="shared" si="8"/>
        <v>0</v>
      </c>
      <c r="M152" s="28"/>
      <c r="N152" s="28"/>
      <c r="O152" s="28"/>
    </row>
    <row r="153" spans="1:15" s="1" customFormat="1" ht="15">
      <c r="A153" s="14"/>
      <c r="B153" s="14"/>
      <c r="C153" s="15"/>
      <c r="D153" s="14"/>
      <c r="E153" s="14"/>
      <c r="F153" s="14"/>
      <c r="G153" s="19"/>
      <c r="H153" s="23"/>
      <c r="I153" s="50"/>
      <c r="J153" s="26"/>
      <c r="K153" s="10">
        <f t="shared" si="7"/>
        <v>0</v>
      </c>
      <c r="L153" s="10">
        <f t="shared" si="8"/>
        <v>0</v>
      </c>
      <c r="M153" s="28"/>
      <c r="N153" s="28"/>
      <c r="O153" s="28"/>
    </row>
    <row r="154" spans="1:15" s="1" customFormat="1" ht="15">
      <c r="A154" s="14"/>
      <c r="B154" s="14"/>
      <c r="C154" s="15"/>
      <c r="D154" s="14"/>
      <c r="E154" s="14"/>
      <c r="F154" s="14"/>
      <c r="G154" s="16"/>
      <c r="H154" s="17"/>
      <c r="I154" s="49"/>
      <c r="J154" s="19"/>
      <c r="K154" s="10">
        <f t="shared" si="7"/>
        <v>0</v>
      </c>
      <c r="L154" s="10">
        <f t="shared" si="8"/>
        <v>0</v>
      </c>
      <c r="M154" s="19"/>
      <c r="N154" s="19"/>
      <c r="O154" s="19"/>
    </row>
    <row r="155" spans="1:15" s="1" customFormat="1" ht="15">
      <c r="A155" s="14"/>
      <c r="B155" s="14"/>
      <c r="C155" s="15"/>
      <c r="D155" s="14"/>
      <c r="E155" s="14"/>
      <c r="F155" s="14"/>
      <c r="G155" s="19"/>
      <c r="H155" s="23"/>
      <c r="I155" s="50"/>
      <c r="J155" s="26"/>
      <c r="K155" s="10">
        <f t="shared" si="7"/>
        <v>0</v>
      </c>
      <c r="L155" s="10">
        <f t="shared" si="8"/>
        <v>0</v>
      </c>
      <c r="M155" s="28"/>
      <c r="N155" s="28"/>
      <c r="O155" s="28"/>
    </row>
    <row r="156" spans="1:15" s="1" customFormat="1" ht="15">
      <c r="A156" s="14"/>
      <c r="B156" s="14"/>
      <c r="C156" s="15"/>
      <c r="D156" s="14"/>
      <c r="E156" s="14"/>
      <c r="F156" s="14"/>
      <c r="G156" s="19"/>
      <c r="H156" s="23"/>
      <c r="I156" s="50"/>
      <c r="J156" s="26"/>
      <c r="K156" s="10">
        <f t="shared" si="7"/>
        <v>0</v>
      </c>
      <c r="L156" s="10">
        <f t="shared" si="8"/>
        <v>0</v>
      </c>
      <c r="M156" s="28"/>
      <c r="N156" s="28"/>
      <c r="O156" s="28"/>
    </row>
    <row r="157" spans="1:15" s="1" customFormat="1" ht="15">
      <c r="A157" s="14"/>
      <c r="B157" s="14"/>
      <c r="C157" s="15"/>
      <c r="D157" s="14"/>
      <c r="E157" s="14"/>
      <c r="F157" s="14"/>
      <c r="G157" s="19"/>
      <c r="H157" s="23"/>
      <c r="I157" s="50"/>
      <c r="J157" s="26"/>
      <c r="K157" s="10">
        <f t="shared" si="7"/>
        <v>0</v>
      </c>
      <c r="L157" s="10">
        <f t="shared" si="8"/>
        <v>0</v>
      </c>
      <c r="M157" s="28"/>
      <c r="N157" s="28"/>
      <c r="O157" s="28"/>
    </row>
    <row r="158" spans="1:15" s="1" customFormat="1" ht="15">
      <c r="A158" s="14"/>
      <c r="B158" s="14"/>
      <c r="C158" s="15"/>
      <c r="D158" s="14"/>
      <c r="E158" s="14"/>
      <c r="F158" s="14"/>
      <c r="G158" s="19"/>
      <c r="H158" s="23"/>
      <c r="I158" s="50"/>
      <c r="J158" s="26"/>
      <c r="K158" s="10">
        <f t="shared" si="7"/>
        <v>0</v>
      </c>
      <c r="L158" s="10">
        <f t="shared" si="8"/>
        <v>0</v>
      </c>
      <c r="M158" s="28"/>
      <c r="N158" s="28"/>
      <c r="O158" s="28"/>
    </row>
    <row r="159" spans="1:15" s="1" customFormat="1" ht="15">
      <c r="A159" s="14"/>
      <c r="B159" s="14"/>
      <c r="C159" s="15"/>
      <c r="D159" s="14"/>
      <c r="E159" s="14"/>
      <c r="F159" s="14"/>
      <c r="G159" s="19"/>
      <c r="H159" s="23"/>
      <c r="I159" s="50"/>
      <c r="J159" s="26"/>
      <c r="K159" s="10">
        <f t="shared" si="7"/>
        <v>0</v>
      </c>
      <c r="L159" s="10">
        <f t="shared" si="8"/>
        <v>0</v>
      </c>
      <c r="M159" s="28"/>
      <c r="N159" s="28"/>
      <c r="O159" s="28"/>
    </row>
    <row r="160" spans="1:15" s="1" customFormat="1" ht="15">
      <c r="A160" s="14"/>
      <c r="B160" s="14"/>
      <c r="C160" s="15"/>
      <c r="D160" s="14"/>
      <c r="E160" s="14"/>
      <c r="F160" s="14"/>
      <c r="G160" s="19"/>
      <c r="H160" s="23"/>
      <c r="I160" s="50"/>
      <c r="J160" s="26"/>
      <c r="K160" s="10">
        <f t="shared" si="7"/>
        <v>0</v>
      </c>
      <c r="L160" s="10">
        <f t="shared" si="8"/>
        <v>0</v>
      </c>
      <c r="M160" s="28"/>
      <c r="N160" s="28"/>
      <c r="O160" s="28"/>
    </row>
    <row r="161" spans="1:15" s="1" customFormat="1" ht="15">
      <c r="A161" s="14"/>
      <c r="B161" s="14"/>
      <c r="C161" s="15"/>
      <c r="D161" s="14"/>
      <c r="E161" s="14"/>
      <c r="F161" s="14"/>
      <c r="G161" s="19"/>
      <c r="H161" s="23"/>
      <c r="I161" s="50"/>
      <c r="J161" s="26"/>
      <c r="K161" s="10">
        <f t="shared" si="7"/>
        <v>0</v>
      </c>
      <c r="L161" s="10">
        <f t="shared" si="8"/>
        <v>0</v>
      </c>
      <c r="M161" s="28"/>
      <c r="N161" s="28"/>
      <c r="O161" s="28"/>
    </row>
    <row r="162" spans="1:15" s="1" customFormat="1" ht="15">
      <c r="A162" s="14"/>
      <c r="B162" s="14"/>
      <c r="C162" s="15"/>
      <c r="D162" s="14"/>
      <c r="E162" s="14"/>
      <c r="F162" s="14"/>
      <c r="G162" s="16"/>
      <c r="H162" s="17"/>
      <c r="I162" s="49"/>
      <c r="J162" s="19"/>
      <c r="K162" s="10">
        <f t="shared" si="7"/>
        <v>0</v>
      </c>
      <c r="L162" s="10">
        <f t="shared" si="8"/>
        <v>0</v>
      </c>
      <c r="M162" s="19"/>
      <c r="N162" s="19"/>
      <c r="O162" s="19"/>
    </row>
    <row r="163" spans="1:15" s="1" customFormat="1" ht="15">
      <c r="A163" s="14"/>
      <c r="B163" s="14"/>
      <c r="C163" s="15"/>
      <c r="D163" s="14"/>
      <c r="E163" s="14"/>
      <c r="F163" s="14"/>
      <c r="G163" s="22"/>
      <c r="H163" s="23"/>
      <c r="I163" s="50"/>
      <c r="J163" s="26"/>
      <c r="K163" s="10">
        <f t="shared" si="7"/>
        <v>0</v>
      </c>
      <c r="L163" s="10">
        <f t="shared" si="8"/>
        <v>0</v>
      </c>
      <c r="M163" s="28"/>
      <c r="N163" s="28"/>
      <c r="O163" s="28"/>
    </row>
    <row r="164" spans="1:15" s="1" customFormat="1" ht="15">
      <c r="A164" s="14"/>
      <c r="B164" s="14"/>
      <c r="C164" s="15"/>
      <c r="D164" s="14"/>
      <c r="E164" s="14"/>
      <c r="F164" s="14"/>
      <c r="G164" s="16"/>
      <c r="H164" s="17"/>
      <c r="I164" s="49"/>
      <c r="J164" s="19"/>
      <c r="K164" s="10">
        <f t="shared" si="7"/>
        <v>0</v>
      </c>
      <c r="L164" s="10">
        <f t="shared" si="8"/>
        <v>0</v>
      </c>
      <c r="M164" s="19"/>
      <c r="N164" s="19"/>
      <c r="O164" s="19"/>
    </row>
    <row r="165" spans="1:15" s="1" customFormat="1" ht="15">
      <c r="A165" s="14"/>
      <c r="B165" s="14"/>
      <c r="C165" s="15"/>
      <c r="D165" s="14"/>
      <c r="E165" s="14"/>
      <c r="F165" s="14"/>
      <c r="G165" s="19"/>
      <c r="H165" s="23"/>
      <c r="I165" s="50"/>
      <c r="J165" s="26"/>
      <c r="K165" s="10">
        <f t="shared" si="7"/>
        <v>0</v>
      </c>
      <c r="L165" s="10">
        <f t="shared" si="8"/>
        <v>0</v>
      </c>
      <c r="M165" s="28"/>
      <c r="N165" s="28"/>
      <c r="O165" s="28"/>
    </row>
    <row r="166" spans="1:15" s="1" customFormat="1" ht="15">
      <c r="A166" s="14"/>
      <c r="B166" s="14"/>
      <c r="C166" s="15"/>
      <c r="D166" s="14"/>
      <c r="E166" s="14"/>
      <c r="F166" s="14"/>
      <c r="G166" s="19"/>
      <c r="H166" s="23"/>
      <c r="I166" s="50"/>
      <c r="J166" s="26"/>
      <c r="K166" s="10">
        <f t="shared" si="7"/>
        <v>0</v>
      </c>
      <c r="L166" s="10">
        <f t="shared" si="8"/>
        <v>0</v>
      </c>
      <c r="M166" s="28"/>
      <c r="N166" s="28"/>
      <c r="O166" s="28"/>
    </row>
    <row r="167" spans="1:15" s="1" customFormat="1" ht="15">
      <c r="A167" s="14"/>
      <c r="B167" s="14"/>
      <c r="C167" s="15"/>
      <c r="D167" s="14"/>
      <c r="E167" s="14"/>
      <c r="F167" s="14"/>
      <c r="G167" s="19"/>
      <c r="H167" s="23"/>
      <c r="I167" s="50"/>
      <c r="J167" s="26"/>
      <c r="K167" s="10">
        <f t="shared" si="7"/>
        <v>0</v>
      </c>
      <c r="L167" s="10">
        <f t="shared" si="8"/>
        <v>0</v>
      </c>
      <c r="M167" s="28"/>
      <c r="N167" s="28"/>
      <c r="O167" s="28"/>
    </row>
    <row r="168" spans="1:15" s="1" customFormat="1" ht="15">
      <c r="A168" s="14"/>
      <c r="B168" s="14"/>
      <c r="C168" s="15"/>
      <c r="D168" s="14"/>
      <c r="E168" s="14"/>
      <c r="F168" s="14"/>
      <c r="G168" s="19"/>
      <c r="H168" s="23"/>
      <c r="I168" s="50"/>
      <c r="J168" s="26"/>
      <c r="K168" s="10">
        <f t="shared" si="7"/>
        <v>0</v>
      </c>
      <c r="L168" s="10">
        <f t="shared" si="8"/>
        <v>0</v>
      </c>
      <c r="M168" s="28"/>
      <c r="N168" s="28"/>
      <c r="O168" s="28"/>
    </row>
    <row r="169" spans="1:15" s="1" customFormat="1" ht="15">
      <c r="A169" s="14"/>
      <c r="B169" s="14"/>
      <c r="C169" s="15"/>
      <c r="D169" s="14"/>
      <c r="E169" s="14"/>
      <c r="F169" s="14"/>
      <c r="G169" s="19"/>
      <c r="H169" s="23"/>
      <c r="I169" s="50"/>
      <c r="J169" s="26"/>
      <c r="K169" s="10">
        <f t="shared" si="7"/>
        <v>0</v>
      </c>
      <c r="L169" s="10">
        <f t="shared" si="8"/>
        <v>0</v>
      </c>
      <c r="M169" s="28"/>
      <c r="N169" s="28"/>
      <c r="O169" s="28"/>
    </row>
    <row r="170" spans="1:15" s="1" customFormat="1" ht="15">
      <c r="A170" s="14"/>
      <c r="B170" s="14"/>
      <c r="C170" s="15"/>
      <c r="D170" s="14"/>
      <c r="E170" s="14"/>
      <c r="F170" s="14"/>
      <c r="G170" s="19"/>
      <c r="H170" s="23"/>
      <c r="I170" s="50"/>
      <c r="J170" s="26"/>
      <c r="K170" s="10">
        <f t="shared" si="7"/>
        <v>0</v>
      </c>
      <c r="L170" s="10">
        <f t="shared" si="8"/>
        <v>0</v>
      </c>
      <c r="M170" s="28"/>
      <c r="N170" s="28"/>
      <c r="O170" s="28"/>
    </row>
    <row r="171" spans="1:15" s="1" customFormat="1" ht="15">
      <c r="A171" s="14"/>
      <c r="B171" s="14"/>
      <c r="C171" s="15"/>
      <c r="D171" s="14"/>
      <c r="E171" s="14"/>
      <c r="F171" s="14"/>
      <c r="G171" s="19"/>
      <c r="H171" s="23"/>
      <c r="I171" s="50"/>
      <c r="J171" s="26"/>
      <c r="K171" s="10">
        <f t="shared" si="7"/>
        <v>0</v>
      </c>
      <c r="L171" s="10">
        <f t="shared" si="8"/>
        <v>0</v>
      </c>
      <c r="M171" s="28"/>
      <c r="N171" s="28"/>
      <c r="O171" s="28"/>
    </row>
    <row r="172" spans="1:15" s="1" customFormat="1" ht="15">
      <c r="A172" s="14"/>
      <c r="B172" s="14"/>
      <c r="C172" s="15"/>
      <c r="D172" s="14"/>
      <c r="E172" s="14"/>
      <c r="F172" s="14"/>
      <c r="G172" s="19"/>
      <c r="H172" s="23"/>
      <c r="I172" s="50"/>
      <c r="J172" s="26"/>
      <c r="K172" s="10">
        <f t="shared" si="7"/>
        <v>0</v>
      </c>
      <c r="L172" s="10">
        <f t="shared" si="8"/>
        <v>0</v>
      </c>
      <c r="M172" s="28"/>
      <c r="N172" s="28"/>
      <c r="O172" s="28"/>
    </row>
    <row r="173" spans="1:15" s="1" customFormat="1" ht="15">
      <c r="A173" s="14"/>
      <c r="B173" s="14"/>
      <c r="C173" s="15"/>
      <c r="D173" s="14"/>
      <c r="E173" s="14"/>
      <c r="F173" s="14"/>
      <c r="G173" s="19"/>
      <c r="H173" s="23"/>
      <c r="I173" s="50"/>
      <c r="J173" s="26"/>
      <c r="K173" s="10">
        <f t="shared" si="7"/>
        <v>0</v>
      </c>
      <c r="L173" s="10">
        <f t="shared" si="8"/>
        <v>0</v>
      </c>
      <c r="M173" s="28"/>
      <c r="N173" s="28"/>
      <c r="O173" s="28"/>
    </row>
    <row r="174" spans="1:15" s="1" customFormat="1" ht="15">
      <c r="A174" s="14"/>
      <c r="B174" s="14"/>
      <c r="C174" s="15"/>
      <c r="D174" s="14"/>
      <c r="E174" s="14"/>
      <c r="F174" s="14"/>
      <c r="G174" s="19"/>
      <c r="H174" s="23"/>
      <c r="I174" s="50"/>
      <c r="J174" s="26"/>
      <c r="K174" s="10">
        <f t="shared" si="7"/>
        <v>0</v>
      </c>
      <c r="L174" s="10">
        <f t="shared" si="8"/>
        <v>0</v>
      </c>
      <c r="M174" s="28"/>
      <c r="N174" s="28"/>
      <c r="O174" s="28"/>
    </row>
    <row r="175" spans="1:15" s="1" customFormat="1" ht="15">
      <c r="A175" s="14"/>
      <c r="B175" s="14"/>
      <c r="C175" s="15"/>
      <c r="D175" s="14"/>
      <c r="E175" s="14"/>
      <c r="F175" s="14"/>
      <c r="G175" s="19"/>
      <c r="H175" s="23"/>
      <c r="I175" s="50"/>
      <c r="J175" s="26"/>
      <c r="K175" s="10">
        <f t="shared" si="7"/>
        <v>0</v>
      </c>
      <c r="L175" s="10">
        <f t="shared" si="8"/>
        <v>0</v>
      </c>
      <c r="M175" s="28"/>
      <c r="N175" s="28"/>
      <c r="O175" s="28"/>
    </row>
    <row r="176" spans="1:15" s="1" customFormat="1" ht="15">
      <c r="A176" s="14"/>
      <c r="B176" s="14"/>
      <c r="C176" s="15"/>
      <c r="D176" s="14"/>
      <c r="E176" s="14"/>
      <c r="F176" s="14"/>
      <c r="G176" s="19"/>
      <c r="H176" s="23"/>
      <c r="I176" s="50"/>
      <c r="J176" s="26"/>
      <c r="K176" s="10">
        <f t="shared" si="7"/>
        <v>0</v>
      </c>
      <c r="L176" s="10">
        <f t="shared" si="8"/>
        <v>0</v>
      </c>
      <c r="M176" s="28"/>
      <c r="N176" s="28"/>
      <c r="O176" s="28"/>
    </row>
    <row r="177" spans="1:15" s="1" customFormat="1" ht="15">
      <c r="A177" s="14"/>
      <c r="B177" s="14"/>
      <c r="C177" s="15"/>
      <c r="D177" s="14"/>
      <c r="E177" s="14"/>
      <c r="F177" s="14"/>
      <c r="G177" s="19"/>
      <c r="H177" s="23"/>
      <c r="I177" s="50"/>
      <c r="J177" s="26"/>
      <c r="K177" s="10">
        <f t="shared" si="7"/>
        <v>0</v>
      </c>
      <c r="L177" s="10">
        <f t="shared" si="8"/>
        <v>0</v>
      </c>
      <c r="M177" s="28"/>
      <c r="N177" s="28"/>
      <c r="O177" s="28"/>
    </row>
    <row r="178" spans="1:15" s="1" customFormat="1" ht="15">
      <c r="A178" s="14"/>
      <c r="B178" s="14"/>
      <c r="C178" s="15"/>
      <c r="D178" s="14"/>
      <c r="E178" s="14"/>
      <c r="F178" s="14"/>
      <c r="G178" s="19"/>
      <c r="H178" s="23"/>
      <c r="I178" s="50"/>
      <c r="J178" s="26"/>
      <c r="K178" s="10">
        <f t="shared" si="7"/>
        <v>0</v>
      </c>
      <c r="L178" s="10">
        <f t="shared" si="8"/>
        <v>0</v>
      </c>
      <c r="M178" s="28"/>
      <c r="N178" s="28"/>
      <c r="O178" s="28"/>
    </row>
    <row r="179" spans="1:15" s="1" customFormat="1" ht="15">
      <c r="A179" s="14"/>
      <c r="B179" s="14"/>
      <c r="C179" s="15"/>
      <c r="D179" s="14"/>
      <c r="E179" s="14"/>
      <c r="F179" s="14"/>
      <c r="G179" s="19"/>
      <c r="H179" s="23"/>
      <c r="I179" s="50"/>
      <c r="J179" s="26"/>
      <c r="K179" s="10">
        <f t="shared" si="7"/>
        <v>0</v>
      </c>
      <c r="L179" s="10">
        <f t="shared" si="8"/>
        <v>0</v>
      </c>
      <c r="M179" s="28"/>
      <c r="N179" s="28"/>
      <c r="O179" s="28"/>
    </row>
    <row r="180" spans="1:15" s="1" customFormat="1" ht="15">
      <c r="A180" s="14"/>
      <c r="B180" s="14"/>
      <c r="C180" s="15"/>
      <c r="D180" s="14"/>
      <c r="E180" s="14"/>
      <c r="F180" s="14"/>
      <c r="G180" s="19"/>
      <c r="H180" s="23"/>
      <c r="I180" s="50"/>
      <c r="J180" s="26"/>
      <c r="K180" s="10">
        <f t="shared" si="7"/>
        <v>0</v>
      </c>
      <c r="L180" s="10">
        <f t="shared" si="8"/>
        <v>0</v>
      </c>
      <c r="M180" s="28"/>
      <c r="N180" s="28"/>
      <c r="O180" s="28"/>
    </row>
    <row r="181" spans="1:15" s="1" customFormat="1" ht="15">
      <c r="A181" s="2"/>
      <c r="B181" s="2"/>
      <c r="C181" s="5"/>
      <c r="D181" s="2"/>
      <c r="E181" s="2"/>
      <c r="F181" s="2"/>
      <c r="G181" s="3"/>
      <c r="H181" s="4"/>
      <c r="I181" s="52"/>
      <c r="J181" s="6"/>
      <c r="K181" s="10">
        <f t="shared" si="7"/>
        <v>0</v>
      </c>
      <c r="L181" s="10">
        <f t="shared" si="8"/>
        <v>0</v>
      </c>
      <c r="M181" s="7"/>
      <c r="N181" s="7"/>
      <c r="O181" s="7"/>
    </row>
  </sheetData>
  <mergeCells count="4">
    <mergeCell ref="A1:K1"/>
    <mergeCell ref="A2:XFD2"/>
    <mergeCell ref="A3:C3"/>
    <mergeCell ref="F3:H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BaseVeiculos</vt:lpstr>
      <vt:lpstr>MANUTENÇÃO POR VEÍCULO</vt:lpstr>
      <vt:lpstr>PNEUS-PREVENTIVAS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2025-04-07T19:05:20Z</dcterms:modified>
</cp:coreProperties>
</file>