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ThisWorkbook" defaultThemeVersion="124226"/>
  <mc:AlternateContent xmlns:mc="http://schemas.openxmlformats.org/markup-compatibility/2006">
    <mc:Choice Requires="x15">
      <x15ac:absPath xmlns:x15ac="http://schemas.microsoft.com/office/spreadsheetml/2010/11/ac" url="D:\Funix_FPT\DataScience\Final_Project\Data &amp; data description_Ver.03\"/>
    </mc:Choice>
  </mc:AlternateContent>
  <xr:revisionPtr revIDLastSave="0" documentId="13_ncr:1_{A65BEC1D-BD10-473B-B559-4E46C18C35EE}" xr6:coauthVersionLast="46" xr6:coauthVersionMax="46" xr10:uidLastSave="{00000000-0000-0000-0000-000000000000}"/>
  <bookViews>
    <workbookView xWindow="-108" yWindow="-108" windowWidth="23256" windowHeight="12576" tabRatio="653" activeTab="1" xr2:uid="{00000000-000D-0000-FFFF-FFFF00000000}"/>
  </bookViews>
  <sheets>
    <sheet name="All tables" sheetId="13" r:id="rId1"/>
    <sheet name="Table Details" sheetId="6" r:id="rId2"/>
    <sheet name="Reference Tables" sheetId="8" r:id="rId3"/>
    <sheet name="Sheet1" sheetId="14" r:id="rId4"/>
  </sheets>
  <definedNames>
    <definedName name="_xlnm._FilterDatabase" localSheetId="2" hidden="1">'Reference Tables'!$B$5:$L$114</definedName>
    <definedName name="_xlnm.Print_Area" localSheetId="2">'Reference Tables'!$A$2:$J$498</definedName>
    <definedName name="_xlnm.Print_Area" localSheetId="1">'Table Details'!$A$1:$V$394</definedName>
  </definedNames>
  <calcPr calcId="181029"/>
</workbook>
</file>

<file path=xl/calcChain.xml><?xml version="1.0" encoding="utf-8"?>
<calcChain xmlns="http://schemas.openxmlformats.org/spreadsheetml/2006/main">
  <c r="G61" i="6" l="1"/>
  <c r="C12" i="13" l="1"/>
  <c r="C15" i="13" l="1"/>
  <c r="C14" i="13"/>
  <c r="C13" i="13"/>
  <c r="C11" i="13"/>
  <c r="C10" i="13"/>
  <c r="C9" i="13"/>
  <c r="C8" i="13"/>
  <c r="C7" i="13"/>
  <c r="C6" i="13"/>
  <c r="B15" i="13"/>
  <c r="B14" i="13"/>
  <c r="B13" i="13"/>
  <c r="B12" i="13"/>
  <c r="B11" i="13"/>
  <c r="B10" i="13"/>
  <c r="B9" i="13"/>
  <c r="B8" i="13"/>
  <c r="B7" i="13"/>
  <c r="B6" i="13"/>
  <c r="B7" i="6" l="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H35" i="6"/>
  <c r="H36" i="6"/>
  <c r="H37" i="6"/>
  <c r="H38" i="6"/>
  <c r="H47" i="6"/>
  <c r="G53" i="6"/>
  <c r="H53" i="6" s="1"/>
  <c r="B64" i="6"/>
  <c r="B65" i="6" s="1"/>
  <c r="B66" i="6" s="1"/>
  <c r="B67" i="6" s="1"/>
  <c r="B68" i="6" s="1"/>
  <c r="B69" i="6" s="1"/>
  <c r="B70" i="6" s="1"/>
  <c r="B71" i="6" s="1"/>
  <c r="B72" i="6" s="1"/>
  <c r="B73" i="6" s="1"/>
  <c r="B74" i="6" s="1"/>
  <c r="B75" i="6" s="1"/>
  <c r="B57" i="6" l="1"/>
  <c r="B58" i="6" s="1"/>
  <c r="B133" i="6"/>
  <c r="B134" i="6" s="1"/>
  <c r="B135" i="6" s="1"/>
  <c r="B136" i="6" s="1"/>
  <c r="B137" i="6" s="1"/>
  <c r="B138" i="6" s="1"/>
  <c r="B139" i="6" s="1"/>
  <c r="B140" i="6" s="1"/>
  <c r="B141" i="6" s="1"/>
  <c r="B142" i="6" s="1"/>
  <c r="B143" i="6" s="1"/>
  <c r="B144" i="6" s="1"/>
  <c r="B145" i="6" s="1"/>
  <c r="B146" i="6" s="1"/>
  <c r="B147" i="6" s="1"/>
  <c r="B148" i="6" s="1"/>
  <c r="B149" i="6" s="1"/>
  <c r="B152" i="6" s="1"/>
  <c r="B153" i="6" s="1"/>
  <c r="B154" i="6" s="1"/>
  <c r="B155" i="6" s="1"/>
  <c r="B156" i="6" s="1"/>
  <c r="B157" i="6" s="1"/>
  <c r="B158" i="6" s="1"/>
  <c r="B159" i="6" s="1"/>
  <c r="B160" i="6" s="1"/>
  <c r="B161" i="6" s="1"/>
  <c r="B162" i="6" s="1"/>
  <c r="B163" i="6" s="1"/>
  <c r="B164" i="6" s="1"/>
  <c r="B165" i="6" s="1"/>
  <c r="B166" i="6" s="1"/>
  <c r="B168" i="6" s="1"/>
  <c r="B169" i="6" s="1"/>
  <c r="B171" i="6" s="1"/>
  <c r="B172" i="6" s="1"/>
  <c r="B173" i="6" s="1"/>
  <c r="B174" i="6" s="1"/>
  <c r="B175" i="6" s="1"/>
  <c r="B176" i="6" s="1"/>
  <c r="B177" i="6" s="1"/>
  <c r="B179" i="6" s="1"/>
  <c r="B180" i="6" s="1"/>
  <c r="B181" i="6" s="1"/>
  <c r="B182" i="6" s="1"/>
  <c r="B183" i="6" s="1"/>
  <c r="B184" i="6" s="1"/>
  <c r="B185" i="6" s="1"/>
  <c r="B186" i="6" s="1"/>
  <c r="B187" i="6" s="1"/>
  <c r="B188" i="6" s="1"/>
  <c r="B189" i="6" s="1"/>
  <c r="B190" i="6" s="1"/>
  <c r="B192" i="6" s="1"/>
  <c r="B193" i="6" s="1"/>
  <c r="B194" i="6" s="1"/>
  <c r="B195" i="6" s="1"/>
  <c r="B196" i="6" s="1"/>
  <c r="B197" i="6" s="1"/>
  <c r="B199" i="6" s="1"/>
  <c r="B200" i="6" s="1"/>
  <c r="B201" i="6" s="1"/>
  <c r="G149" i="6"/>
  <c r="H149" i="6" s="1"/>
  <c r="H168" i="6"/>
  <c r="H169" i="6"/>
  <c r="H171" i="6"/>
  <c r="H172" i="6"/>
  <c r="H173" i="6"/>
  <c r="H174" i="6"/>
  <c r="H175" i="6"/>
  <c r="H176" i="6"/>
  <c r="H177" i="6"/>
  <c r="H179" i="6"/>
  <c r="H180" i="6"/>
  <c r="H181" i="6"/>
  <c r="H182" i="6"/>
  <c r="H183" i="6"/>
  <c r="H184" i="6"/>
  <c r="H185" i="6"/>
  <c r="H186" i="6"/>
  <c r="H187" i="6"/>
  <c r="H188" i="6"/>
  <c r="H189" i="6"/>
  <c r="H190" i="6"/>
  <c r="H192" i="6"/>
  <c r="H193" i="6"/>
  <c r="H194" i="6"/>
  <c r="H195" i="6"/>
  <c r="H196" i="6"/>
  <c r="H197" i="6"/>
  <c r="H199" i="6"/>
  <c r="H313" i="6"/>
  <c r="G309" i="6" s="1"/>
  <c r="H309" i="6" s="1"/>
  <c r="B300" i="6"/>
  <c r="B301" i="6" s="1"/>
  <c r="B302" i="6" s="1"/>
  <c r="B303" i="6" s="1"/>
  <c r="B304" i="6" s="1"/>
  <c r="B305" i="6" s="1"/>
  <c r="B306" i="6" s="1"/>
  <c r="B307" i="6" s="1"/>
  <c r="B309" i="6" s="1"/>
  <c r="B315" i="6" s="1"/>
  <c r="H292" i="6"/>
  <c r="G288" i="6" s="1"/>
  <c r="H288" i="6" s="1"/>
  <c r="B279" i="6"/>
  <c r="B280" i="6" s="1"/>
  <c r="B281" i="6" s="1"/>
  <c r="B282" i="6" s="1"/>
  <c r="B283" i="6" s="1"/>
  <c r="B284" i="6" s="1"/>
  <c r="B285" i="6" s="1"/>
  <c r="B286" i="6" s="1"/>
  <c r="B288" i="6" s="1"/>
  <c r="B294" i="6" s="1"/>
  <c r="G121" i="6"/>
  <c r="H121" i="6" s="1"/>
  <c r="B76" i="6"/>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G367" i="6"/>
  <c r="B370" i="6"/>
  <c r="B371" i="6" s="1"/>
  <c r="B372" i="6" s="1"/>
  <c r="B373" i="6" s="1"/>
  <c r="B374" i="6" s="1"/>
  <c r="B375" i="6" s="1"/>
  <c r="B376" i="6" s="1"/>
  <c r="B377" i="6" s="1"/>
  <c r="B378" i="6" s="1"/>
  <c r="B381" i="6" s="1"/>
  <c r="B382" i="6" s="1"/>
  <c r="B383" i="6" s="1"/>
  <c r="B386" i="6" s="1"/>
  <c r="B387" i="6" s="1"/>
  <c r="B388" i="6" s="1"/>
  <c r="B390" i="6" s="1"/>
  <c r="G241" i="6"/>
  <c r="H241" i="6" s="1"/>
  <c r="B348" i="6"/>
  <c r="B349" i="6" s="1"/>
  <c r="B350" i="6" s="1"/>
  <c r="B351" i="6" s="1"/>
  <c r="B352" i="6" s="1"/>
  <c r="B353" i="6" s="1"/>
  <c r="B354" i="6" s="1"/>
  <c r="B355" i="6" s="1"/>
  <c r="B356" i="6" s="1"/>
  <c r="B358" i="6" s="1"/>
  <c r="B364" i="6" s="1"/>
  <c r="G358" i="6"/>
  <c r="H358" i="6" s="1"/>
  <c r="G318" i="6"/>
  <c r="B321" i="6"/>
  <c r="B322" i="6" s="1"/>
  <c r="B323" i="6" s="1"/>
  <c r="B324" i="6" s="1"/>
  <c r="B325" i="6" s="1"/>
  <c r="B326" i="6" s="1"/>
  <c r="B327" i="6" s="1"/>
  <c r="B328" i="6" s="1"/>
  <c r="B329" i="6" s="1"/>
  <c r="B330" i="6" s="1"/>
  <c r="B331" i="6" s="1"/>
  <c r="B332" i="6" s="1"/>
  <c r="B333" i="6" s="1"/>
  <c r="B334" i="6" s="1"/>
  <c r="B335" i="6" s="1"/>
  <c r="B336" i="6" s="1"/>
  <c r="B337" i="6" s="1"/>
  <c r="B338" i="6" s="1"/>
  <c r="B339" i="6" s="1"/>
  <c r="B259" i="6"/>
  <c r="B260" i="6" s="1"/>
  <c r="B261" i="6" s="1"/>
  <c r="B262" i="6" s="1"/>
  <c r="B263" i="6" s="1"/>
  <c r="B264" i="6" s="1"/>
  <c r="B265" i="6" s="1"/>
  <c r="B266" i="6" s="1"/>
  <c r="B267" i="6" s="1"/>
  <c r="B268" i="6" s="1"/>
  <c r="B269" i="6" s="1"/>
  <c r="B270" i="6" s="1"/>
  <c r="B271" i="6" s="1"/>
  <c r="B272" i="6" s="1"/>
  <c r="G235" i="6"/>
  <c r="H235" i="6" s="1"/>
  <c r="G227" i="6"/>
  <c r="H227" i="6" s="1"/>
  <c r="B207" i="6"/>
  <c r="B208" i="6" s="1"/>
  <c r="B209" i="6" s="1"/>
  <c r="B210" i="6" s="1"/>
  <c r="B211" i="6" s="1"/>
  <c r="B212" i="6" s="1"/>
  <c r="B213" i="6" s="1"/>
  <c r="B214" i="6" s="1"/>
  <c r="B215" i="6" s="1"/>
  <c r="B216" i="6" s="1"/>
  <c r="B217" i="6" s="1"/>
  <c r="B218" i="6" s="1"/>
  <c r="B219" i="6" s="1"/>
  <c r="B220" i="6" s="1"/>
  <c r="B221" i="6" s="1"/>
  <c r="B222" i="6" s="1"/>
  <c r="B223" i="6" s="1"/>
  <c r="B224" i="6" s="1"/>
  <c r="B225" i="6" s="1"/>
  <c r="B227" i="6" s="1"/>
  <c r="B235" i="6" s="1"/>
  <c r="B241" i="6" s="1"/>
  <c r="G276" i="6" l="1"/>
  <c r="G297" i="6"/>
  <c r="G345" i="6"/>
  <c r="G4" i="6"/>
  <c r="G204" i="6" l="1"/>
  <c r="G256" i="6"/>
</calcChain>
</file>

<file path=xl/sharedStrings.xml><?xml version="1.0" encoding="utf-8"?>
<sst xmlns="http://schemas.openxmlformats.org/spreadsheetml/2006/main" count="4192" uniqueCount="2274">
  <si>
    <t>All tables</t>
  </si>
  <si>
    <t>English Name</t>
  </si>
  <si>
    <t>Table Name</t>
  </si>
  <si>
    <t>Full Name</t>
  </si>
  <si>
    <t>RACE</t>
  </si>
  <si>
    <t>UMA_RACE</t>
  </si>
  <si>
    <t>UMA</t>
  </si>
  <si>
    <t>KISYU</t>
  </si>
  <si>
    <t>CHOKYO</t>
  </si>
  <si>
    <t>BREEDER</t>
  </si>
  <si>
    <t>BANUSI</t>
  </si>
  <si>
    <t>HANSYOKU</t>
  </si>
  <si>
    <t>WEIGHT</t>
  </si>
  <si>
    <t>WEATHER</t>
  </si>
  <si>
    <t>1.  Race details</t>
  </si>
  <si>
    <t>RACE</t>
    <phoneticPr fontId="2"/>
  </si>
  <si>
    <t>JV_RA_RACE</t>
  </si>
  <si>
    <t>RA</t>
  </si>
  <si>
    <t>No. 2. Data classification</t>
  </si>
  <si>
    <t>No</t>
  </si>
  <si>
    <t>Key</t>
  </si>
  <si>
    <t>RASW2018012120180122133027</t>
  </si>
  <si>
    <t>Repeat</t>
  </si>
  <si>
    <t>Byte</t>
  </si>
  <si>
    <t>Total</t>
  </si>
  <si>
    <t>Value</t>
  </si>
  <si>
    <t>説明</t>
    <rPh sb="0" eb="2">
      <t>セツメイ</t>
    </rPh>
    <phoneticPr fontId="2"/>
  </si>
  <si>
    <t>A</t>
    <phoneticPr fontId="2"/>
  </si>
  <si>
    <t>B</t>
    <phoneticPr fontId="2"/>
  </si>
  <si>
    <t>RecordSpec</t>
  </si>
  <si>
    <t>"RA" をセットレコードフォーマットを特定する</t>
    <rPh sb="20" eb="22">
      <t>トクテイ</t>
    </rPh>
    <phoneticPr fontId="2"/>
  </si>
  <si>
    <t>"RA" set to identify the record format</t>
  </si>
  <si>
    <t>○</t>
    <phoneticPr fontId="2"/>
  </si>
  <si>
    <t>○</t>
  </si>
  <si>
    <t>DataKubun</t>
  </si>
  <si>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phoneticPr fontId="2"/>
  </si>
  <si>
    <r>
      <t xml:space="preserve">1: Race name list (Thursday) 2: Race table (Friday / Saturday) 3: Preliminary results (fixed up to 3rd place)
4: Preliminary results (fixed up to 5th place) 5: Preliminary results (all horses arrived in order)
6: Preliminary results (all horse arrival order + corner passage order) 
</t>
    </r>
    <r>
      <rPr>
        <b/>
        <sz val="9"/>
        <rFont val="ＭＳ ゴシック"/>
      </rPr>
      <t>7: Final Results (Monday)&gt; This is latest data with full information, including the order of horse in a race</t>
    </r>
    <r>
      <rPr>
        <sz val="9"/>
        <rFont val="ＭＳ ゴシック"/>
        <family val="3"/>
        <charset val="128"/>
      </rPr>
      <t xml:space="preserve">
A: Regional horse race B: International international race
9: Race canceled 0: Corresponding record deleted (due to reasons such as provision errors)</t>
    </r>
  </si>
  <si>
    <t>DataKubun có một số Param sau .
 = 1 . Danh sách ngựa đua vào thứ 5
 = 2 . Danh sách ngựa đua vào thứ 6 và thứ 7
 = 3 . Báo cáo nhanh thành tích (Danh sách 3 con về đầu)
 = 4 . Báo cáo nhanh thành tích (Danh sách 5 con về đầu)
 = 5 . Báo cáo nhanh thành tích (Toàn bộ ngựa về đích)
 = 6 . Báo cáo nhanh thành tích (Toàn bộ ngựa về đích + Thứ tự về đích)
 = 7 . Bảng thành tích (Được công bố vào thứ 2) - Table quan trọng nhất, nhiều Data nhất, chỉ phân tích với DataKun này
 = A . Liên quan tới cuộc đua ngựa với (Địa phương) - Không xét tình huống này
 = B . Liên quan tới cuộc đua ngựa quốc tế -- Như trao đổi, không xét tình huống này
 = 9 . Cuộc đua bị tạm dừng
 = 0 . Cuộc đua bị xóa (Vì lý do nào đó)</t>
  </si>
  <si>
    <t>MakeDate</t>
  </si>
  <si>
    <t>西暦4桁＋月日各2桁 yyyymmdd 形式</t>
    <phoneticPr fontId="2"/>
  </si>
  <si>
    <t>Insert date. 4 digits in the Christian era + 2 digits each in the month and day yyyymmdd format</t>
  </si>
  <si>
    <t>Ngày Insert Data. Data sẽ được update vào thứ 2, sau khi diễn ra trận đua 2 ngày</t>
  </si>
  <si>
    <t>Year</t>
  </si>
  <si>
    <t>該当レース施行年 西暦4桁 yyyy形式</t>
    <rPh sb="0" eb="2">
      <t>ガイトウ</t>
    </rPh>
    <rPh sb="5" eb="7">
      <t>シコウ</t>
    </rPh>
    <rPh sb="7" eb="8">
      <t>ネン</t>
    </rPh>
    <rPh sb="9" eb="11">
      <t>セイレキ</t>
    </rPh>
    <rPh sb="12" eb="13">
      <t>ケタ</t>
    </rPh>
    <rPh sb="18" eb="20">
      <t>ケイシキ</t>
    </rPh>
    <phoneticPr fontId="2"/>
  </si>
  <si>
    <t>Race's year 4 digits yyyy format</t>
  </si>
  <si>
    <t>Năm thi hành, format 4 digit lịch dương yyyy</t>
  </si>
  <si>
    <t>MonthDay</t>
  </si>
  <si>
    <t>該当レース施行月日 各2桁 mmdd形式</t>
    <rPh sb="0" eb="2">
      <t>ガイトウ</t>
    </rPh>
    <rPh sb="5" eb="7">
      <t>シコウ</t>
    </rPh>
    <rPh sb="7" eb="9">
      <t>ツキヒ</t>
    </rPh>
    <rPh sb="10" eb="11">
      <t>カク</t>
    </rPh>
    <rPh sb="12" eb="13">
      <t>ケタ</t>
    </rPh>
    <rPh sb="18" eb="20">
      <t>ケイシキ</t>
    </rPh>
    <phoneticPr fontId="2"/>
  </si>
  <si>
    <t>Race's date 2 digits for each mmdd format</t>
  </si>
  <si>
    <t>Ngày tháng thi hành,format 2 digit mmdd</t>
  </si>
  <si>
    <t>JyoCD</t>
  </si>
  <si>
    <t>該当レース施行競馬場 &lt;コード表 2001.競馬場コード&gt;参照</t>
    <rPh sb="0" eb="2">
      <t>ガイトウ</t>
    </rPh>
    <rPh sb="5" eb="7">
      <t>シコウ</t>
    </rPh>
    <rPh sb="7" eb="9">
      <t>ケイバ</t>
    </rPh>
    <rPh sb="9" eb="10">
      <t>ジョウ</t>
    </rPh>
    <rPh sb="22" eb="24">
      <t>ケイバ</t>
    </rPh>
    <rPh sb="24" eb="25">
      <t>ジョウ</t>
    </rPh>
    <rPh sb="29" eb="31">
      <t>サンショウ</t>
    </rPh>
    <phoneticPr fontId="2"/>
  </si>
  <si>
    <t>Race track code. Refer to &lt;Rule 2001. Racetrack Code&gt;</t>
  </si>
  <si>
    <t>Mã trường đua</t>
  </si>
  <si>
    <t>Kaiji</t>
  </si>
  <si>
    <t>該当レース施行回 その競馬場でその年の何回目の開催かを示す</t>
    <rPh sb="0" eb="2">
      <t>ガイトウ</t>
    </rPh>
    <rPh sb="5" eb="7">
      <t>シコウ</t>
    </rPh>
    <rPh sb="7" eb="8">
      <t>カイ</t>
    </rPh>
    <rPh sb="11" eb="13">
      <t>ケイバ</t>
    </rPh>
    <rPh sb="13" eb="14">
      <t>ジョウ</t>
    </rPh>
    <rPh sb="17" eb="18">
      <t>トシ</t>
    </rPh>
    <rPh sb="19" eb="22">
      <t>ナンカイメ</t>
    </rPh>
    <rPh sb="23" eb="25">
      <t>カイサイ</t>
    </rPh>
    <rPh sb="27" eb="28">
      <t>シメ</t>
    </rPh>
    <phoneticPr fontId="2"/>
  </si>
  <si>
    <t xml:space="preserve">Shows how many times of the year will be held at the racetrack
</t>
  </si>
  <si>
    <t>Số lần tổ chức cuộc đua, tại 1 trường đua, trong 1 năm.
Trung bình, 1 trường đua được tổ chức tối đa  5 trận trọng 1 năm. Mỗi trận kéo dài bình thường 4 tuần.
Với các lần khai mạc có các cuộc đua đặc biệt, có thể kéo dài tới 6 tuần</t>
  </si>
  <si>
    <t>-</t>
    <phoneticPr fontId="2"/>
  </si>
  <si>
    <t>Nichiji</t>
  </si>
  <si>
    <t>該当レース施行日目 そのレース施行回で何日目の開催かを示す</t>
    <rPh sb="0" eb="2">
      <t>ガイトウ</t>
    </rPh>
    <rPh sb="5" eb="7">
      <t>シコウ</t>
    </rPh>
    <rPh sb="7" eb="8">
      <t>ビ</t>
    </rPh>
    <rPh sb="8" eb="9">
      <t>メ</t>
    </rPh>
    <rPh sb="15" eb="17">
      <t>シコウ</t>
    </rPh>
    <rPh sb="17" eb="18">
      <t>カイ</t>
    </rPh>
    <rPh sb="19" eb="21">
      <t>ナンニチ</t>
    </rPh>
    <rPh sb="21" eb="22">
      <t>メ</t>
    </rPh>
    <rPh sb="23" eb="25">
      <t>カイサイ</t>
    </rPh>
    <rPh sb="27" eb="28">
      <t>シメ</t>
    </rPh>
    <phoneticPr fontId="2"/>
  </si>
  <si>
    <t>Day of the race in question Indicates the day of the race to be held</t>
  </si>
  <si>
    <t>Là ngày thứ diễn ra trong 1 lần tổ chức. Có giá trị từ 1-&gt;8 (Tức 4 tuần, mỗi tuần 2 ngày), tuy nhiên với lần tổ chức có nhiều cuộc đua đặc biệt, có thể kéo dài tới 6 tuần</t>
  </si>
  <si>
    <t>RaceNum</t>
  </si>
  <si>
    <t>該当レース番号
また、海外国際レースなどでレース番号情報がない場合は任意に連番を設定</t>
    <rPh sb="0" eb="2">
      <t>ガイトウ</t>
    </rPh>
    <rPh sb="5" eb="7">
      <t>バンゴウ</t>
    </rPh>
    <rPh sb="24" eb="26">
      <t>バンゴウ</t>
    </rPh>
    <phoneticPr fontId="2"/>
  </si>
  <si>
    <t>Race's number
If there is no race number information for international races etc., set a sequential number arbitrarily</t>
  </si>
  <si>
    <t>Mã cuộc đua</t>
  </si>
  <si>
    <t>△</t>
    <phoneticPr fontId="2"/>
  </si>
  <si>
    <t>YoubiCD</t>
  </si>
  <si>
    <t>該当レース施行曜日 &lt;コード表 2002.曜日コード&gt;参照</t>
    <rPh sb="0" eb="2">
      <t>ガイトウ</t>
    </rPh>
    <rPh sb="5" eb="7">
      <t>シコウ</t>
    </rPh>
    <rPh sb="7" eb="9">
      <t>ヨウビ</t>
    </rPh>
    <rPh sb="14" eb="15">
      <t>ヒョウ</t>
    </rPh>
    <rPh sb="21" eb="23">
      <t>ヨウビ</t>
    </rPh>
    <rPh sb="27" eb="29">
      <t>サンショウ</t>
    </rPh>
    <phoneticPr fontId="2"/>
  </si>
  <si>
    <t>Refers to the day of race enforcement &lt;Code Table 2002. Day Code&gt;</t>
  </si>
  <si>
    <t>Ngày tổ chức cuộc đua. Xem bảng 2002</t>
  </si>
  <si>
    <t>TokuNum</t>
  </si>
  <si>
    <t>重賞レースのみ設定 原則的には過去の同一レースと一致する番号(多数例外有り)</t>
    <rPh sb="0" eb="2">
      <t>ジュウショウ</t>
    </rPh>
    <rPh sb="7" eb="9">
      <t>セッテイ</t>
    </rPh>
    <rPh sb="10" eb="13">
      <t>ゲンソクテキ</t>
    </rPh>
    <rPh sb="15" eb="17">
      <t>カコ</t>
    </rPh>
    <rPh sb="18" eb="20">
      <t>ドウイツ</t>
    </rPh>
    <rPh sb="24" eb="26">
      <t>イッチ</t>
    </rPh>
    <rPh sb="28" eb="30">
      <t>バンゴウ</t>
    </rPh>
    <rPh sb="31" eb="33">
      <t>タスウ</t>
    </rPh>
    <rPh sb="33" eb="35">
      <t>レイガイ</t>
    </rPh>
    <rPh sb="35" eb="36">
      <t>ア</t>
    </rPh>
    <phoneticPr fontId="2"/>
  </si>
  <si>
    <t>Only heavy prize races are set. In principle, numbers that match the same race in the past (with many exceptions)</t>
  </si>
  <si>
    <t>Cho biết phải là cuộc đua đặc biệt không.
Bình thường sẽ có dữ liệu 0000
Tuy nhiên, với cuộc đua đặt biệt, sẽ có Code trùng với Code các cuộc đua ở năm trước
Nếu không dự đoán cho cuộc đua đặt biệt, vậy đặt điều kiện là Tokunum = 0000</t>
  </si>
  <si>
    <t>Ｓ</t>
    <phoneticPr fontId="2"/>
  </si>
  <si>
    <t>sp</t>
    <phoneticPr fontId="2"/>
  </si>
  <si>
    <t>全角10文字</t>
    <rPh sb="0" eb="2">
      <t>ゼンカク</t>
    </rPh>
    <rPh sb="4" eb="6">
      <t>モジ</t>
    </rPh>
    <phoneticPr fontId="2"/>
  </si>
  <si>
    <t>10 double-byte characters</t>
  </si>
  <si>
    <t>全角6文字</t>
    <rPh sb="0" eb="2">
      <t>ゼンカク</t>
    </rPh>
    <rPh sb="3" eb="5">
      <t>モジ</t>
    </rPh>
    <phoneticPr fontId="2"/>
  </si>
  <si>
    <t>6 double-byte characters</t>
  </si>
  <si>
    <t>3 double-byte characters</t>
  </si>
  <si>
    <t>Nkai</t>
  </si>
  <si>
    <t>そのレースの重賞としての通算回数を示す</t>
    <rPh sb="6" eb="8">
      <t>ジュウショウ</t>
    </rPh>
    <rPh sb="12" eb="14">
      <t>ツウサン</t>
    </rPh>
    <rPh sb="14" eb="16">
      <t>カイスウ</t>
    </rPh>
    <rPh sb="17" eb="18">
      <t>シメ</t>
    </rPh>
    <phoneticPr fontId="2"/>
  </si>
  <si>
    <t>Shows the total number of race prizes</t>
  </si>
  <si>
    <t xml:space="preserve">Nếu là giải đua nhiều năm, cho biết Tổng số lần nhận thưởng trong trận đua từ các năm trước
</t>
  </si>
  <si>
    <t>GradeCD</t>
  </si>
  <si>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</si>
  <si>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Refer to &lt;Code table 2003. Grade code&gt;
* For details on how to distinguish international grades (G) or other heavy prizes (Jpn), see Special Notes</t>
  </si>
  <si>
    <t xml:space="preserve">Cho biết đây có phải giải đua đặc biệt hay không
Null nếu là cuộc đua bình thường. Với một số cuộc đua đặc biệt thì có bẳng mã dưới.
Giải GI, GII, GIII
A G1（平地競走）     
B G2（平地競走）     
C G3（平地競走）     
D グレードのない重賞     
Cuộc đua đặc biệt, ngoài những cuộc đua trọng thưởng ra.
E 重賞以外の特別競走     
Cuộc đua có chướng ngại vật. GI, GII, GIII
F J･G1（障害競走）     
G J･G2（障害競走）     
H J･G3（障害競走）     </t>
  </si>
  <si>
    <t>GradeCDBefore</t>
  </si>
  <si>
    <t>なんらかの理由により変更された場合のみ変更前の値を設定</t>
    <rPh sb="5" eb="7">
      <t>リユウ</t>
    </rPh>
    <rPh sb="10" eb="12">
      <t>ヘンコウ</t>
    </rPh>
    <rPh sb="15" eb="17">
      <t>バアイ</t>
    </rPh>
    <rPh sb="19" eb="21">
      <t>ヘンコウ</t>
    </rPh>
    <rPh sb="21" eb="22">
      <t>マエ</t>
    </rPh>
    <rPh sb="23" eb="24">
      <t>アタイ</t>
    </rPh>
    <rPh sb="25" eb="27">
      <t>セッテイ</t>
    </rPh>
    <phoneticPr fontId="2"/>
  </si>
  <si>
    <t>Set the value before change only when it is changed for some reason</t>
  </si>
  <si>
    <t>SyubetuCD</t>
  </si>
  <si>
    <t>&lt;コード表 2005.競走種別コード&gt;参照</t>
    <rPh sb="4" eb="5">
      <t>ヒョウ</t>
    </rPh>
    <rPh sb="11" eb="13">
      <t>キョウソウ</t>
    </rPh>
    <rPh sb="13" eb="15">
      <t>シュベツ</t>
    </rPh>
    <rPh sb="19" eb="21">
      <t>サンショウ</t>
    </rPh>
    <phoneticPr fontId="2"/>
  </si>
  <si>
    <t>See &lt;Code Table 2005. Race Type Code&gt;.</t>
  </si>
  <si>
    <t>Cho biết cuộc đua này dành cho loại ngựa bao nhiêu tuổi
Mã chũng loại cuộc đua ngựa. Tham khỏa trong bảng Code của năm 2005.
Có giá trị từ 11 -&gt; 24. Chia dựa theo độ tuổi. Ví dụ cuộc đua cho ngựa 1 tuổi. Cuộc đua cho ngựa &gt;3 tuổi (Tức 8 tuổi đua cũng oke).</t>
  </si>
  <si>
    <t>KigoCD</t>
  </si>
  <si>
    <t>&lt;コード表 2006.競走記号コード&gt;参照</t>
    <rPh sb="4" eb="5">
      <t>ヒョウ</t>
    </rPh>
    <rPh sb="11" eb="13">
      <t>キョウソウ</t>
    </rPh>
    <rPh sb="13" eb="15">
      <t>キゴウ</t>
    </rPh>
    <rPh sb="19" eb="21">
      <t>サンショウ</t>
    </rPh>
    <phoneticPr fontId="2"/>
  </si>
  <si>
    <t xml:space="preserve"> See &lt;Code table 2006. Race code&gt;</t>
  </si>
  <si>
    <t>Mã chủng loại cuộc đua ngựa, Tham khảo trong bảng code năm 2006.
Cuộc đua chỉ toàn ngựa đực, cuộc đua chỉ toàn ngựa cái, ngựa thiến hay cuộc đua hỗn tạp.v.v.</t>
  </si>
  <si>
    <t>JyuryoCD</t>
  </si>
  <si>
    <t>&lt;コード表 2008.重量種別コード&gt;参照</t>
    <rPh sb="4" eb="5">
      <t>ヒョウ</t>
    </rPh>
    <rPh sb="11" eb="13">
      <t>ジュウリョウ</t>
    </rPh>
    <rPh sb="13" eb="15">
      <t>シュベツ</t>
    </rPh>
    <rPh sb="19" eb="21">
      <t>サンショウ</t>
    </rPh>
    <phoneticPr fontId="2"/>
  </si>
  <si>
    <t>See &lt;Code Table 2008. Weight Type Code&gt;</t>
  </si>
  <si>
    <t xml:space="preserve">Cách tính trọng lượng con ngựa trong cuộc đua.
Mỗi con ngựa phải mang vác 1 vật nặng nhất định sao cho công bằng với tất cả các con khác.
Ở đây có 4 cách tính làm sao mang vật năng cho công bằng, sự an toàn cho người cưỡi ngựa và cả sức khỏe của chính con ngựa đó.
Thông thường 1 con sẽ mang thêm vật nặng 48Kg (+- 0,5). Vật nặng nhất mà con ngựa phải mang thêm tối đa 63 Kg. </t>
  </si>
  <si>
    <t>2歳馬の競走条件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</si>
  <si>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Race conditions for 2-year-old horses &lt;See code table 2007. Race condition codes&gt;</t>
  </si>
  <si>
    <t>Điều kiện Rank của ngựa đua (Đối với ngựa 2 tuổi).
Rank ngựa đua dựa vào số tiền thưởng con ngựa đó nhận qua các cuộc đua</t>
  </si>
  <si>
    <t>JyokenCD2</t>
  </si>
  <si>
    <t>3歳馬の競走条件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</si>
  <si>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Race conditions for 3-year-old horses See &lt;Code table 2007. Race condition codes&gt;</t>
  </si>
  <si>
    <t>Điều kiện Rank ngựa đua, đối với ngựa 3 tuổi</t>
  </si>
  <si>
    <t>JyokenCD3</t>
  </si>
  <si>
    <t>4歳馬の競走条件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</si>
  <si>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Race conditions for 4-year-old horses See &lt;Code table 2007. Race condition codes&gt;</t>
  </si>
  <si>
    <t>Điều kiện Rank ngựa đua, đối với ngựa 4 tuổi</t>
  </si>
  <si>
    <t>JyokenCD4</t>
  </si>
  <si>
    <t>5歳以上馬の競走条件 &lt;コード表 2007.競走条件コード&gt;参照</t>
    <rPh sb="1" eb="2">
      <t>サイ</t>
    </rPh>
    <rPh sb="2" eb="4">
      <t>イジョウ</t>
    </rPh>
    <rPh sb="4" eb="5">
      <t>ウマ</t>
    </rPh>
    <rPh sb="6" eb="8">
      <t>キョウソウ</t>
    </rPh>
    <rPh sb="8" eb="10">
      <t>ジョウケン</t>
    </rPh>
    <rPh sb="15" eb="16">
      <t>ヒョウ</t>
    </rPh>
    <rPh sb="22" eb="24">
      <t>キョウソウ</t>
    </rPh>
    <rPh sb="24" eb="26">
      <t>ジョウケン</t>
    </rPh>
    <rPh sb="30" eb="32">
      <t>サンショウ</t>
    </rPh>
    <phoneticPr fontId="2"/>
  </si>
  <si>
    <t xml:space="preserve"> Race conditions for horses 5 years and older See &lt;Code Table 2007. Race Condition Codes&gt;</t>
  </si>
  <si>
    <t>Điều kiện Rank ngựa đua, đối với ngựa 5 tuổi</t>
  </si>
  <si>
    <t>JyokenCD5</t>
  </si>
  <si>
    <t>出走可能な最も馬齢が若い馬に対する条件 &lt;コード表 2007.競走条件コード&gt;参照</t>
    <rPh sb="0" eb="2">
      <t>シュッソウ</t>
    </rPh>
    <rPh sb="2" eb="4">
      <t>カノウ</t>
    </rPh>
    <rPh sb="5" eb="6">
      <t>モット</t>
    </rPh>
    <rPh sb="7" eb="9">
      <t>バレイ</t>
    </rPh>
    <rPh sb="10" eb="11">
      <t>ワカ</t>
    </rPh>
    <rPh sb="12" eb="13">
      <t>ウマ</t>
    </rPh>
    <rPh sb="14" eb="15">
      <t>タイ</t>
    </rPh>
    <rPh sb="17" eb="19">
      <t>ジョウケン</t>
    </rPh>
    <rPh sb="24" eb="25">
      <t>ヒョウ</t>
    </rPh>
    <rPh sb="31" eb="33">
      <t>キョウソウ</t>
    </rPh>
    <rPh sb="33" eb="35">
      <t>ジョウケン</t>
    </rPh>
    <rPh sb="39" eb="41">
      <t>サンショウ</t>
    </rPh>
    <phoneticPr fontId="2"/>
  </si>
  <si>
    <t xml:space="preserve"> Conditions for the youngest horses that can run: See &lt;Code Table 2007. Race Condition Codes&gt;</t>
  </si>
  <si>
    <t xml:space="preserve">Điều kiện đối với các con ngựa non </t>
  </si>
  <si>
    <t>JyokenName</t>
  </si>
  <si>
    <t>全角30文字　地方競馬の場合のみ設定</t>
    <rPh sb="0" eb="2">
      <t>ゼンカク</t>
    </rPh>
    <rPh sb="4" eb="6">
      <t>モジ</t>
    </rPh>
    <rPh sb="7" eb="9">
      <t>チホウ</t>
    </rPh>
    <rPh sb="9" eb="11">
      <t>ケイバ</t>
    </rPh>
    <rPh sb="12" eb="14">
      <t>バアイ</t>
    </rPh>
    <rPh sb="16" eb="18">
      <t>セッテイ</t>
    </rPh>
    <phoneticPr fontId="2"/>
  </si>
  <si>
    <t xml:space="preserve"> 30 full-width characters Set only for regional horse racing</t>
  </si>
  <si>
    <t>Kyori</t>
  </si>
  <si>
    <t>単位：メートル</t>
    <rPh sb="0" eb="2">
      <t>タンイ</t>
    </rPh>
    <phoneticPr fontId="2"/>
  </si>
  <si>
    <t>Unit: Meter</t>
  </si>
  <si>
    <t>Cự ly (Met)</t>
  </si>
  <si>
    <t>KyoriBefore</t>
  </si>
  <si>
    <t>Tình huống thay đổi cự ly thì điền giá trị trước khi thay đổi vào đây</t>
  </si>
  <si>
    <t>&lt;コード表 2009.トラックコード&gt;参照</t>
    <rPh sb="4" eb="5">
      <t>ヒョウ</t>
    </rPh>
    <rPh sb="19" eb="21">
      <t>サンショウ</t>
    </rPh>
    <phoneticPr fontId="2"/>
  </si>
  <si>
    <t>Track code. See &lt;Code Table 2009. Track Code&gt;.</t>
  </si>
  <si>
    <t>Loại sân, sân cỏ, sân đất, chướng ngại vật</t>
  </si>
  <si>
    <t>TrackCDBefore</t>
  </si>
  <si>
    <t xml:space="preserve"> Set the value before change only when it is changed for some reason</t>
  </si>
  <si>
    <t>Tình hhuống thay đổi dữ liệu thì add vào đây</t>
  </si>
  <si>
    <t>CourseKubunCD</t>
  </si>
  <si>
    <t>半角2文字　使用するコースを設定
"A " ～ "E " を設定 尚、2002年以前の東京競馬場は"A1"、"A2"も存在</t>
    <rPh sb="0" eb="2">
      <t>ハンカク</t>
    </rPh>
    <rPh sb="3" eb="5">
      <t>モジ</t>
    </rPh>
    <rPh sb="6" eb="8">
      <t>シヨウ</t>
    </rPh>
    <rPh sb="14" eb="16">
      <t>セッテイ</t>
    </rPh>
    <rPh sb="30" eb="32">
      <t>セッテイ</t>
    </rPh>
    <rPh sb="33" eb="34">
      <t>ナオ</t>
    </rPh>
    <rPh sb="39" eb="40">
      <t>ネン</t>
    </rPh>
    <rPh sb="40" eb="42">
      <t>イゼン</t>
    </rPh>
    <rPh sb="43" eb="45">
      <t>トウキョウ</t>
    </rPh>
    <rPh sb="45" eb="48">
      <t>ケイバジョウ</t>
    </rPh>
    <rPh sb="59" eb="61">
      <t>ソンザイ</t>
    </rPh>
    <phoneticPr fontId="2"/>
  </si>
  <si>
    <t xml:space="preserve"> 2 single-byte characters Set the course to be used. Set
"A" to "E". In addition, "A1" and "A2" exist in Tokyo Racetrack before 2002</t>
  </si>
  <si>
    <t>CourseKubunCDBefore</t>
  </si>
  <si>
    <t>Unit: 100 yen 1st to 5th prize money 7 times repeatedly considering 5th and 3rd prize</t>
  </si>
  <si>
    <t>Unit: 100 yen The value before the change is set only when the distribution of this prize is changed due to the same arrival.</t>
  </si>
  <si>
    <t xml:space="preserve"> Unit: One hundred yen Additional prize money for 1st to 3rd place 5 times repeatedly considering 3rd and 3rd place</t>
  </si>
  <si>
    <t>FukasyokinBefore</t>
    <phoneticPr fontId="2"/>
  </si>
  <si>
    <t>Unit: 100 yen The value before change is set only when the distribution of additional prize money is changed due to the same arrival.</t>
  </si>
  <si>
    <t>HassoTime</t>
  </si>
  <si>
    <t>時分各2桁 hhmm形式</t>
    <rPh sb="0" eb="1">
      <t>ジ</t>
    </rPh>
    <rPh sb="1" eb="2">
      <t>フン</t>
    </rPh>
    <rPh sb="2" eb="3">
      <t>カク</t>
    </rPh>
    <rPh sb="4" eb="5">
      <t>ケタ</t>
    </rPh>
    <rPh sb="10" eb="12">
      <t>ケイシキ</t>
    </rPh>
    <phoneticPr fontId="2"/>
  </si>
  <si>
    <t>2 digits for each hour hhmm format</t>
  </si>
  <si>
    <t>HassoTimeBefore</t>
  </si>
  <si>
    <t>TorokuTosu</t>
  </si>
  <si>
    <t>出走馬名表時点：出走馬名表時点での登録頭数
出馬表発表時点：出馬表発表時の登録頭数
　　　　　　　　出馬表発表前(馬番確定前)に取消した馬を除いた頭数</t>
    <rPh sb="0" eb="2">
      <t>シュッソウ</t>
    </rPh>
    <rPh sb="2" eb="4">
      <t>ウマメイ</t>
    </rPh>
    <rPh sb="4" eb="5">
      <t>ヒョウ</t>
    </rPh>
    <rPh sb="5" eb="7">
      <t>ジテン</t>
    </rPh>
    <rPh sb="8" eb="10">
      <t>シュッソウ</t>
    </rPh>
    <rPh sb="10" eb="11">
      <t>ウマ</t>
    </rPh>
    <rPh sb="11" eb="12">
      <t>メイ</t>
    </rPh>
    <rPh sb="12" eb="13">
      <t>ヒョウ</t>
    </rPh>
    <rPh sb="13" eb="15">
      <t>ジテン</t>
    </rPh>
    <rPh sb="17" eb="19">
      <t>トウロク</t>
    </rPh>
    <rPh sb="19" eb="21">
      <t>トウスウ</t>
    </rPh>
    <rPh sb="22" eb="24">
      <t>シュツバ</t>
    </rPh>
    <rPh sb="24" eb="25">
      <t>ヒョウ</t>
    </rPh>
    <rPh sb="25" eb="27">
      <t>ハッピョウ</t>
    </rPh>
    <rPh sb="27" eb="29">
      <t>ジテン</t>
    </rPh>
    <rPh sb="30" eb="32">
      <t>シュツバ</t>
    </rPh>
    <rPh sb="32" eb="33">
      <t>ヒョウ</t>
    </rPh>
    <rPh sb="33" eb="35">
      <t>ハッピョウ</t>
    </rPh>
    <rPh sb="35" eb="36">
      <t>ジ</t>
    </rPh>
    <rPh sb="37" eb="39">
      <t>トウロク</t>
    </rPh>
    <rPh sb="39" eb="41">
      <t>トウスウ</t>
    </rPh>
    <rPh sb="50" eb="52">
      <t>シュツバ</t>
    </rPh>
    <rPh sb="52" eb="53">
      <t>ヒョウ</t>
    </rPh>
    <rPh sb="53" eb="55">
      <t>ハッピョウ</t>
    </rPh>
    <rPh sb="55" eb="56">
      <t>マエ</t>
    </rPh>
    <rPh sb="57" eb="58">
      <t>ウマ</t>
    </rPh>
    <rPh sb="58" eb="59">
      <t>バン</t>
    </rPh>
    <rPh sb="59" eb="61">
      <t>カクテイ</t>
    </rPh>
    <rPh sb="61" eb="62">
      <t>マエ</t>
    </rPh>
    <rPh sb="64" eb="65">
      <t>ト</t>
    </rPh>
    <rPh sb="65" eb="66">
      <t>ケ</t>
    </rPh>
    <rPh sb="68" eb="69">
      <t>ウマ</t>
    </rPh>
    <rPh sb="70" eb="71">
      <t>ノゾ</t>
    </rPh>
    <rPh sb="73" eb="75">
      <t>トウスウ</t>
    </rPh>
    <phoneticPr fontId="2"/>
  </si>
  <si>
    <t xml:space="preserve"> Starting horse name table: Number of registered horses at starting horse name table Horse
table announcement time: Number of registered horses at the time of starting race table Number of
　　　　　　　　horses excluding horses that were canceled before the race table announcement (before horse number determination)</t>
  </si>
  <si>
    <t>SyussoTosu</t>
  </si>
  <si>
    <t>実際にレースに出走した頭数 (登録頭数から出走取消と競走除外･発走除外を除いた頭数)</t>
    <rPh sb="0" eb="2">
      <t>ジッサイ</t>
    </rPh>
    <rPh sb="7" eb="9">
      <t>シュッソウ</t>
    </rPh>
    <rPh sb="11" eb="13">
      <t>トウスウ</t>
    </rPh>
    <rPh sb="15" eb="17">
      <t>トウロク</t>
    </rPh>
    <rPh sb="17" eb="19">
      <t>トウスウ</t>
    </rPh>
    <rPh sb="21" eb="23">
      <t>シュッソウ</t>
    </rPh>
    <rPh sb="23" eb="25">
      <t>トリケシ</t>
    </rPh>
    <rPh sb="26" eb="28">
      <t>キョウソウ</t>
    </rPh>
    <rPh sb="28" eb="30">
      <t>ジョガイ</t>
    </rPh>
    <rPh sb="31" eb="33">
      <t>ハッソウ</t>
    </rPh>
    <rPh sb="33" eb="35">
      <t>ジョガイ</t>
    </rPh>
    <rPh sb="36" eb="37">
      <t>ノゾ</t>
    </rPh>
    <rPh sb="39" eb="41">
      <t>トウスウ</t>
    </rPh>
    <phoneticPr fontId="2"/>
  </si>
  <si>
    <t>The actual number of horses that entered the race (number of registered horses excluding run cancellation, race exclusion / exclusion)</t>
  </si>
  <si>
    <t>NyusenTosu</t>
  </si>
  <si>
    <t>Number of heads excluding race stop from number of heads</t>
  </si>
  <si>
    <t>TenkoCD</t>
  </si>
  <si>
    <t>&lt;コード表 2011.天候コード&gt;参照</t>
    <rPh sb="4" eb="5">
      <t>ヒョウ</t>
    </rPh>
    <rPh sb="11" eb="13">
      <t>テンコウ</t>
    </rPh>
    <rPh sb="17" eb="19">
      <t>サンショウ</t>
    </rPh>
    <phoneticPr fontId="2"/>
  </si>
  <si>
    <t>See &lt;Code Table 2011. Weather Code&gt;</t>
  </si>
  <si>
    <t>Mã thời tiết</t>
  </si>
  <si>
    <t>SibaBabaCD</t>
  </si>
  <si>
    <t>&lt;コード表 2010.馬場状態コード&gt;参照</t>
    <rPh sb="4" eb="5">
      <t>ヒョウ</t>
    </rPh>
    <rPh sb="11" eb="13">
      <t>ババ</t>
    </rPh>
    <rPh sb="13" eb="15">
      <t>ジョウタイ</t>
    </rPh>
    <rPh sb="19" eb="21">
      <t>サンショウ</t>
    </rPh>
    <phoneticPr fontId="2"/>
  </si>
  <si>
    <t xml:space="preserve"> See &lt;Code Table 2010. Baba Status Code&gt;</t>
  </si>
  <si>
    <t>Tình trạng sân cỏ</t>
  </si>
  <si>
    <t>DirtBabaCD</t>
  </si>
  <si>
    <t>See &lt;Code Table 2010. Baba Status Code&gt;</t>
  </si>
  <si>
    <t>Tình trạng sân đất</t>
  </si>
  <si>
    <t>LapTime</t>
    <phoneticPr fontId="2"/>
  </si>
  <si>
    <t xml:space="preserve"> 99.9 s Set only for flat races
1 lap time at 1 halon (200 meters) For each race where the distance cannot be divided by 1 halon, set the lap time of the distance that is divided by 200 meters in the first halon
The value is update after the race finish. These fields could not use for prediction.</t>
  </si>
  <si>
    <t>Thông tin này chỉ có sau khi cuộc đua kết thúc. Không thể sử dụng cho dự đoán.</t>
  </si>
  <si>
    <t>SyogaiMileTime</t>
  </si>
  <si>
    <t xml:space="preserve"> Only the obstacle race is set. Minute + second of the first horse's mile (1600 meters) passage time (1'57'2 is '1572')</t>
  </si>
  <si>
    <t>Thời gian chạy 1 dặm Đối với đường chạy chướng ngại vật.
. Ví dụ 1 phút 57s 2m trong DB sẽ có giá trị 1572</t>
  </si>
  <si>
    <t>HaronTimeS3</t>
  </si>
  <si>
    <t>99.9 seconds Set only for flat races In
the case of a race that does not break in a total of 1 halon (200 meters) in the first half of the lap time in the first half of the lap time, the time is the distance of 400 meters added by dividing the distance by 200 meters</t>
  </si>
  <si>
    <t xml:space="preserve">Tổng thời gian chạy 3 Harontime (Laptime1 + Laptime2 + Laptime3)
</t>
  </si>
  <si>
    <t>HaronTimeS4</t>
  </si>
  <si>
    <t>99.9秒 平地競走のみ設定 ラップタイム前半4ハロンの合計
1ハロン(200メートル)毎で割れないレースの場合、200メートルで距離を割ったあまりに600メートルを足した距離のタイム</t>
    <rPh sb="4" eb="5">
      <t>ビョウ</t>
    </rPh>
    <rPh sb="6" eb="8">
      <t>ヘイチ</t>
    </rPh>
    <rPh sb="8" eb="10">
      <t>キョウソウ</t>
    </rPh>
    <rPh sb="12" eb="14">
      <t>セッテイ</t>
    </rPh>
    <rPh sb="21" eb="23">
      <t>ゼンハン</t>
    </rPh>
    <rPh sb="28" eb="30">
      <t>ゴウケイ</t>
    </rPh>
    <phoneticPr fontId="2"/>
  </si>
  <si>
    <t>99.9 seconds Set only for flat races In the case of a race that does not break every 1 halon (200 meters) in the first half of the lap time in the first half of the lap time, the time of the distance that added 600 meters too much divided by 200 meters</t>
  </si>
  <si>
    <t>Tổng thời gian chay 4 Harontime (Laptime1 + Lap 2 + Lap 3 + Lap 4)</t>
  </si>
  <si>
    <t>HaronTimeL3</t>
  </si>
  <si>
    <t>99.9秒 ラップタイム後半3ハロンの合計</t>
    <rPh sb="4" eb="5">
      <t>ビョウ</t>
    </rPh>
    <rPh sb="12" eb="14">
      <t>コウハン</t>
    </rPh>
    <rPh sb="19" eb="21">
      <t>ゴウケイ</t>
    </rPh>
    <phoneticPr fontId="2"/>
  </si>
  <si>
    <t>99.9 seconds Total of 3 halons in the second half of the lap time</t>
  </si>
  <si>
    <t>Tổng thời gian chạy 3 Harontime vòng cuối cùng, (Tùy cự ly mà 3 Laptime cuối cùng khác nhau)</t>
  </si>
  <si>
    <t>HaronTimeL4</t>
  </si>
  <si>
    <t>99.9秒 ラップタイム後半4ハロンの合計</t>
    <rPh sb="4" eb="5">
      <t>ビョウ</t>
    </rPh>
    <rPh sb="12" eb="14">
      <t>コウハン</t>
    </rPh>
    <rPh sb="19" eb="21">
      <t>ゴウケイ</t>
    </rPh>
    <phoneticPr fontId="2"/>
  </si>
  <si>
    <t xml:space="preserve"> 99.9 seconds Total of 4 halons in the second half of the lap time</t>
  </si>
  <si>
    <t>a</t>
    <phoneticPr fontId="2"/>
  </si>
  <si>
    <t>コーナーを設定　1:1コーナー　2:2コーナー　3:3コーナー　4:4コーナー</t>
    <rPh sb="5" eb="7">
      <t>セッテイ</t>
    </rPh>
    <phoneticPr fontId="2"/>
  </si>
  <si>
    <t>Set corner 1: 1 corner 2: 2 corner 3: 3 corner 4: 4 corner</t>
  </si>
  <si>
    <t>b</t>
    <phoneticPr fontId="2"/>
  </si>
  <si>
    <t>周回数を設定　1:1周　2:2周　3:3周</t>
    <rPh sb="0" eb="1">
      <t>シュウ</t>
    </rPh>
    <rPh sb="1" eb="3">
      <t>カイスウ</t>
    </rPh>
    <rPh sb="4" eb="6">
      <t>セッテイ</t>
    </rPh>
    <rPh sb="10" eb="11">
      <t>シュウ</t>
    </rPh>
    <rPh sb="15" eb="16">
      <t>シュウ</t>
    </rPh>
    <rPh sb="20" eb="21">
      <t>シュウ</t>
    </rPh>
    <phoneticPr fontId="2"/>
  </si>
  <si>
    <t xml:space="preserve"> Set lap count 1: 1 lap 2: 2 lap 3: 3 lap</t>
  </si>
  <si>
    <t>c</t>
    <phoneticPr fontId="2"/>
  </si>
  <si>
    <t>順位を先頭内側から設定
[例](4,5,6,*7)=1-2,3,8,9(10,11)   12,13
():集団　=:大差　-:小差　*:先頭集団のうちで先頭の馬番　,:馬番の区切
スペース3桁後ろの馬番はコーナーを通過しなかった馬番</t>
    <rPh sb="0" eb="2">
      <t>ジュンイ</t>
    </rPh>
    <rPh sb="3" eb="5">
      <t>セントウ</t>
    </rPh>
    <rPh sb="5" eb="7">
      <t>ウチガワ</t>
    </rPh>
    <rPh sb="9" eb="11">
      <t>セッテイ</t>
    </rPh>
    <rPh sb="13" eb="14">
      <t>レイ</t>
    </rPh>
    <rPh sb="54" eb="56">
      <t>シュウダン</t>
    </rPh>
    <rPh sb="59" eb="61">
      <t>タイサ</t>
    </rPh>
    <rPh sb="64" eb="65">
      <t>ショウ</t>
    </rPh>
    <rPh sb="65" eb="66">
      <t>サ</t>
    </rPh>
    <rPh sb="69" eb="71">
      <t>セントウ</t>
    </rPh>
    <rPh sb="71" eb="73">
      <t>シュウダン</t>
    </rPh>
    <rPh sb="77" eb="79">
      <t>セントウ</t>
    </rPh>
    <rPh sb="80" eb="81">
      <t>ウマ</t>
    </rPh>
    <rPh sb="81" eb="82">
      <t>バン</t>
    </rPh>
    <rPh sb="85" eb="86">
      <t>ウマ</t>
    </rPh>
    <rPh sb="86" eb="87">
      <t>バン</t>
    </rPh>
    <rPh sb="88" eb="90">
      <t>クギ</t>
    </rPh>
    <rPh sb="96" eb="97">
      <t>ケタ</t>
    </rPh>
    <rPh sb="97" eb="98">
      <t>ウシ</t>
    </rPh>
    <rPh sb="100" eb="101">
      <t>ウマ</t>
    </rPh>
    <rPh sb="101" eb="102">
      <t>バン</t>
    </rPh>
    <rPh sb="108" eb="110">
      <t>ツウカ</t>
    </rPh>
    <rPh sb="115" eb="116">
      <t>ウマ</t>
    </rPh>
    <rPh sb="116" eb="117">
      <t>バン</t>
    </rPh>
    <phoneticPr fontId="2"/>
  </si>
  <si>
    <t>Set the order from the top inside
[Example] (4,5,6, * 7) = 1-2,3,8,9 (10,11) 12,13
(): Group =: Large difference-: Small difference *: The first horse number in the first group,:
The horse number that is three digits after the horse number separation space is the horse number that did not pass the corner.</t>
  </si>
  <si>
    <t>RecordUpKubun</t>
  </si>
  <si>
    <t>0:初期値　1:基準タイムとなったレース　2:コースレコードを更新したレース</t>
    <rPh sb="2" eb="5">
      <t>ショキチ</t>
    </rPh>
    <rPh sb="31" eb="33">
      <t>コウシン</t>
    </rPh>
    <phoneticPr fontId="2"/>
  </si>
  <si>
    <t>0: Initial value 1: Race with reference time 2: Race with updated course record</t>
  </si>
  <si>
    <t>CR/LF</t>
    <phoneticPr fontId="2"/>
  </si>
  <si>
    <t>JV_SE_RACE_UMA</t>
  </si>
  <si>
    <t>SE</t>
  </si>
  <si>
    <t>B1</t>
    <phoneticPr fontId="2"/>
  </si>
  <si>
    <t>B2</t>
    <phoneticPr fontId="2"/>
  </si>
  <si>
    <t>"SE" をセットレコードフォーマットを特定する</t>
    <rPh sb="20" eb="22">
      <t>トクテイ</t>
    </rPh>
    <phoneticPr fontId="2"/>
  </si>
  <si>
    <t>Specify "SE" to set record format</t>
  </si>
  <si>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rPh sb="2" eb="4">
      <t>シュッソウ</t>
    </rPh>
    <rPh sb="4" eb="5">
      <t>ウマ</t>
    </rPh>
    <rPh sb="5" eb="6">
      <t>メイ</t>
    </rPh>
    <rPh sb="6" eb="7">
      <t>ヒョウ</t>
    </rPh>
    <rPh sb="8" eb="10">
      <t>モクヨウ</t>
    </rPh>
    <rPh sb="14" eb="16">
      <t>シュツバ</t>
    </rPh>
    <rPh sb="16" eb="17">
      <t>ヒョウ</t>
    </rPh>
    <rPh sb="18" eb="19">
      <t>キン</t>
    </rPh>
    <rPh sb="20" eb="21">
      <t>ド</t>
    </rPh>
    <rPh sb="21" eb="22">
      <t>ヨウ</t>
    </rPh>
    <rPh sb="26" eb="28">
      <t>ソクホウ</t>
    </rPh>
    <rPh sb="28" eb="30">
      <t>セイセキ</t>
    </rPh>
    <rPh sb="32" eb="33">
      <t>チャク</t>
    </rPh>
    <rPh sb="35" eb="37">
      <t>カクテイ</t>
    </rPh>
    <rPh sb="41" eb="43">
      <t>ソクホウ</t>
    </rPh>
    <rPh sb="43" eb="45">
      <t>セイセキ</t>
    </rPh>
    <rPh sb="47" eb="48">
      <t>チャク</t>
    </rPh>
    <rPh sb="50" eb="52">
      <t>カクテイ</t>
    </rPh>
    <rPh sb="56" eb="58">
      <t>ソクホウ</t>
    </rPh>
    <rPh sb="58" eb="60">
      <t>セイセキ</t>
    </rPh>
    <rPh sb="61" eb="62">
      <t>ゼン</t>
    </rPh>
    <rPh sb="62" eb="63">
      <t>ウマ</t>
    </rPh>
    <rPh sb="63" eb="65">
      <t>チャクジュン</t>
    </rPh>
    <rPh sb="65" eb="67">
      <t>カクテイ</t>
    </rPh>
    <rPh sb="71" eb="73">
      <t>ソクホウ</t>
    </rPh>
    <rPh sb="73" eb="75">
      <t>セイセキ</t>
    </rPh>
    <rPh sb="91" eb="93">
      <t>セイセキ</t>
    </rPh>
    <rPh sb="94" eb="96">
      <t>ゲツヨウ</t>
    </rPh>
    <rPh sb="100" eb="102">
      <t>チホウ</t>
    </rPh>
    <rPh sb="102" eb="104">
      <t>ケイバ</t>
    </rPh>
    <rPh sb="107" eb="109">
      <t>カイガイ</t>
    </rPh>
    <rPh sb="109" eb="111">
      <t>コクサイ</t>
    </rPh>
    <rPh sb="120" eb="122">
      <t>チュウシ</t>
    </rPh>
    <rPh sb="125" eb="127">
      <t>ガイトウ</t>
    </rPh>
    <rPh sb="131" eb="133">
      <t>サクジョ</t>
    </rPh>
    <rPh sb="134" eb="136">
      <t>テイキョウ</t>
    </rPh>
    <rPh sb="141" eb="143">
      <t>リユウ</t>
    </rPh>
    <phoneticPr fontId="2"/>
  </si>
  <si>
    <r>
      <t xml:space="preserve"> 1: Race name list (Thursday) 2: Race table (Friday / Saturday) 3: Preliminary results (fixed up to 3rd place)
4: Preliminary results (fixed up to 5th place) 5: Preliminary results (all horses arrived in order)
6: Preliminary results (all horse arrival order + corner passage order) 
</t>
    </r>
    <r>
      <rPr>
        <b/>
        <sz val="9"/>
        <rFont val="ＭＳ ゴシック"/>
      </rPr>
      <t>7: Results (Monday)</t>
    </r>
    <r>
      <rPr>
        <sz val="9"/>
        <rFont val="ＭＳ ゴシック"/>
        <family val="3"/>
        <charset val="128"/>
      </rPr>
      <t xml:space="preserve">
A: Regional horse race B: International international race
9: Race canceled 0: Corresponding record deleted (due to reasons such as provision errors)</t>
    </r>
  </si>
  <si>
    <t>4 digits in the Christian era + 2 digits each in the month and day yyyymmdd format</t>
  </si>
  <si>
    <t>ngày thành lập data</t>
  </si>
  <si>
    <t>Applicable race year 4 digits yyyy format</t>
  </si>
  <si>
    <t>năm tổ chức</t>
  </si>
  <si>
    <t>Applicable race date 2 digits for each mmdd format</t>
  </si>
  <si>
    <t>ngày tháng tổ chức</t>
  </si>
  <si>
    <t xml:space="preserve"> Refer to &lt;Rule 2001. Racetrack Code&gt;</t>
  </si>
  <si>
    <t>code trường đua, trong bảng コード表 2001.競馬場コード</t>
  </si>
  <si>
    <t>Shows how many times of the year will be held at the racetrack</t>
  </si>
  <si>
    <t>lần tổ chức thứ N</t>
  </si>
  <si>
    <t xml:space="preserve"> Day of the race in question Indicates the day of the race to be held</t>
  </si>
  <si>
    <t>ngày tổ chức thứ N</t>
  </si>
  <si>
    <t>該当レース番号</t>
    <rPh sb="0" eb="2">
      <t>ガイトウ</t>
    </rPh>
    <rPh sb="5" eb="7">
      <t>バンゴウ</t>
    </rPh>
    <phoneticPr fontId="2"/>
  </si>
  <si>
    <t xml:space="preserve"> Applicable race number</t>
  </si>
  <si>
    <t>số của race</t>
  </si>
  <si>
    <t>Wakuban</t>
  </si>
  <si>
    <t>vé cược 2 con ngựa về đầu thuộc nhóm nào(dựa vào màu mũ, người đua đội cùng màu mũ thuộc cùng đội)</t>
  </si>
  <si>
    <t>Umaban</t>
  </si>
  <si>
    <t>特定のレース及び海外レースについては、特記事項を参照</t>
    <rPh sb="0" eb="2">
      <t>トクテイ</t>
    </rPh>
    <rPh sb="6" eb="7">
      <t>オヨ</t>
    </rPh>
    <rPh sb="8" eb="10">
      <t>カイガイ</t>
    </rPh>
    <rPh sb="19" eb="23">
      <t>トッキジコウ</t>
    </rPh>
    <rPh sb="24" eb="26">
      <t>サンショウ</t>
    </rPh>
    <phoneticPr fontId="2"/>
  </si>
  <si>
    <t>For specific races and overseas races, see the Special Instructions</t>
  </si>
  <si>
    <t>số của con ngựa</t>
  </si>
  <si>
    <t>KettoNum</t>
  </si>
  <si>
    <t xml:space="preserve">生年(西暦)4桁＋品種1桁&lt;コード表2201.品種コード&gt;参照＋数字5桁 </t>
    <phoneticPr fontId="2"/>
  </si>
  <si>
    <t>Year of birth (Western calendar) 4 digits + product 1 digit &lt;code table 2201. product code&gt; reference + 5 digits</t>
  </si>
  <si>
    <t>mã số đăng ký huyết thống(năm Lịch dương 4 chữ số + loại giống(bảng 2201) 1 c/s+ 5c/s</t>
  </si>
  <si>
    <t>Bamei</t>
  </si>
  <si>
    <t>Ｓ sp</t>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</si>
  <si>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</si>
  <si>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Name of the horse. Usually 18 full-width characters. Mixed full-width and half-width only for foreign horses in overseas races</t>
  </si>
  <si>
    <t xml:space="preserve">tên con ngựa(18 kí tự) đối vs đường đua nc ngoài thì nói về TH Ngựa nc ngoài thôi </t>
  </si>
  <si>
    <t>UmaKigoCD</t>
  </si>
  <si>
    <t>&lt;コード表 2204.馬記号コード&gt;参照</t>
    <rPh sb="4" eb="5">
      <t>ヒョウ</t>
    </rPh>
    <rPh sb="11" eb="12">
      <t>ウマ</t>
    </rPh>
    <rPh sb="12" eb="14">
      <t>キゴウ</t>
    </rPh>
    <rPh sb="18" eb="20">
      <t>サンショウ</t>
    </rPh>
    <phoneticPr fontId="2"/>
  </si>
  <si>
    <t>See &lt;Code Table 2204. Horse Symbol Code&gt;.</t>
  </si>
  <si>
    <t>SexCD</t>
  </si>
  <si>
    <t>&lt;コード表 2202.性別コード&gt;参照</t>
    <rPh sb="4" eb="5">
      <t>ヒョウ</t>
    </rPh>
    <rPh sb="11" eb="13">
      <t>セイベツ</t>
    </rPh>
    <rPh sb="17" eb="19">
      <t>サンショウ</t>
    </rPh>
    <phoneticPr fontId="2"/>
  </si>
  <si>
    <t xml:space="preserve"> See &lt;Code Table 2202.Gender Code&gt;</t>
  </si>
  <si>
    <t>Tham khảo &lt; code table 2202. code phân loại tính</t>
  </si>
  <si>
    <t>HinsyuCD</t>
  </si>
  <si>
    <t>&lt;コード表 2201.品種コード&gt;参照</t>
    <rPh sb="4" eb="5">
      <t>ヒョウ</t>
    </rPh>
    <rPh sb="11" eb="13">
      <t>ヒンシュ</t>
    </rPh>
    <rPh sb="17" eb="19">
      <t>サンショウ</t>
    </rPh>
    <phoneticPr fontId="2"/>
  </si>
  <si>
    <t xml:space="preserve"> See &lt;Code Table 2201. Product Code&gt;</t>
  </si>
  <si>
    <t>Tham khảo &lt; code table 2201. code loại sản phẩm</t>
  </si>
  <si>
    <t>KeiroCD</t>
  </si>
  <si>
    <t>&lt;コード表 2203.毛色コード&gt;参照</t>
    <rPh sb="4" eb="5">
      <t>ヒョウ</t>
    </rPh>
    <rPh sb="11" eb="13">
      <t>ケイロ</t>
    </rPh>
    <rPh sb="17" eb="19">
      <t>サンショウ</t>
    </rPh>
    <phoneticPr fontId="2"/>
  </si>
  <si>
    <t>See &lt;Code Table 2203. Hair Color Code&gt;.</t>
  </si>
  <si>
    <t>Hair color code Tham khảo &lt; code table 2203. code màu đỏ
01 brown hair
02 brown brow brown brown hair
03 Kaidori
04 Black fur
05 Blue hair
06 blue hair
07 Ashige
08 Chestnuts
09 Deer Yarns
10 blue peas
11 white hair</t>
  </si>
  <si>
    <t>Barei</t>
  </si>
  <si>
    <t>出走当時の馬齢
（注）2000年以前は数え年表記 2001年以降は満年齢表記</t>
    <rPh sb="0" eb="2">
      <t>シュッソウ</t>
    </rPh>
    <rPh sb="2" eb="4">
      <t>トウジ</t>
    </rPh>
    <rPh sb="5" eb="7">
      <t>バレイ</t>
    </rPh>
    <phoneticPr fontId="2"/>
  </si>
  <si>
    <t xml:space="preserve"> Horse age at the time of starting
(Note) Counted years before 2000 Years after 2001</t>
  </si>
  <si>
    <t>tuổi ngựa</t>
  </si>
  <si>
    <t>TozaiCD</t>
  </si>
  <si>
    <t>&lt;コード表 2301.東西所属コード&gt;参照</t>
    <rPh sb="4" eb="5">
      <t>ヒョウ</t>
    </rPh>
    <rPh sb="11" eb="13">
      <t>トウザイ</t>
    </rPh>
    <rPh sb="13" eb="15">
      <t>ショゾク</t>
    </rPh>
    <rPh sb="19" eb="21">
      <t>サンショウ</t>
    </rPh>
    <phoneticPr fontId="2"/>
  </si>
  <si>
    <t>See &lt;Code table 2301.</t>
  </si>
  <si>
    <t xml:space="preserve">mã code khu vực </t>
  </si>
  <si>
    <t>ChokyosiCode</t>
  </si>
  <si>
    <t>調教師マスタへリンク/train master</t>
  </si>
  <si>
    <t xml:space="preserve"> Link to trainer master / train master</t>
  </si>
  <si>
    <t>code của huấn luyện viên</t>
  </si>
  <si>
    <t>ChokyosiRyakusyo</t>
  </si>
  <si>
    <t>全角4文字</t>
    <rPh sb="0" eb="2">
      <t>ゼンカク</t>
    </rPh>
    <rPh sb="3" eb="5">
      <t>モジ</t>
    </rPh>
    <phoneticPr fontId="2"/>
  </si>
  <si>
    <t>Name of trainer 4 double-byte characters</t>
  </si>
  <si>
    <t>viết tắt tên của hlv</t>
  </si>
  <si>
    <t>BanusiCode</t>
  </si>
  <si>
    <t>馬主マスタへリンク/owner master</t>
  </si>
  <si>
    <t>Link to owner master / owner master</t>
  </si>
  <si>
    <t>code chủ ngựa</t>
  </si>
  <si>
    <t>BanusiName</t>
  </si>
  <si>
    <t>全角32文字 ～ 半角64文字 （全角と半角が混在）
株式会社、有限会社などの法人格を示す文字列が頭もしくは末尾にある場合にそれを削除したものを
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81" eb="82">
      <t>ウマ</t>
    </rPh>
    <rPh sb="82" eb="83">
      <t>ヌシ</t>
    </rPh>
    <rPh sb="88" eb="89">
      <t>ウマ</t>
    </rPh>
    <rPh sb="89" eb="90">
      <t>ヌシ</t>
    </rPh>
    <rPh sb="96" eb="97">
      <t>ウマ</t>
    </rPh>
    <rPh sb="97" eb="98">
      <t>ヌシ</t>
    </rPh>
    <phoneticPr fontId="2"/>
  </si>
  <si>
    <t xml:space="preserve"> 32 full-width characters to 64 half-width characters (mixed with full-width and half-width characters) If
a character string indicating a legal personality such as a corporation or limited company is at the beginning or end, it is
set by deleting it . In the case of a foreign owner, set the head of the owner's master name and the head 64 bytes of the European name.</t>
  </si>
  <si>
    <t>tên chủ ngựa</t>
  </si>
  <si>
    <t>Fukusyoku</t>
  </si>
  <si>
    <t>全角30文字　馬主毎に指定される騎手の勝負服の色・模様を示す
(レーシングプログラムに記載されているもの）
(例)"水色，赤山形一本輪，水色袖　　　"</t>
    <rPh sb="0" eb="2">
      <t>ゼンカク</t>
    </rPh>
    <rPh sb="4" eb="6">
      <t>モジ</t>
    </rPh>
    <rPh sb="7" eb="8">
      <t>ウマ</t>
    </rPh>
    <rPh sb="8" eb="9">
      <t>ヌシ</t>
    </rPh>
    <rPh sb="9" eb="10">
      <t>ゴト</t>
    </rPh>
    <rPh sb="11" eb="13">
      <t>シテイ</t>
    </rPh>
    <rPh sb="16" eb="18">
      <t>キシュ</t>
    </rPh>
    <rPh sb="19" eb="21">
      <t>ショウブ</t>
    </rPh>
    <rPh sb="21" eb="22">
      <t>フク</t>
    </rPh>
    <rPh sb="23" eb="24">
      <t>イロ</t>
    </rPh>
    <rPh sb="25" eb="27">
      <t>モヨウ</t>
    </rPh>
    <rPh sb="28" eb="29">
      <t>シメ</t>
    </rPh>
    <rPh sb="43" eb="45">
      <t>キサイ</t>
    </rPh>
    <rPh sb="55" eb="56">
      <t>レイ</t>
    </rPh>
    <phoneticPr fontId="2"/>
  </si>
  <si>
    <t xml:space="preserve"> 30 full-width characters Shows the color and pattern of the jockey's game clothes specified for each owner
(explained in the racing program)
(Example) "Light blue, Akayama single wheel, light blue sleeve"</t>
  </si>
  <si>
    <t>màu sắc đồng phục(vd màu xanh của nước, màu đỏ, …)</t>
  </si>
  <si>
    <t>reserved1</t>
  </si>
  <si>
    <t>dự bị</t>
  </si>
  <si>
    <t>Futan</t>
  </si>
  <si>
    <t>単位0.1kg</t>
    <rPh sb="0" eb="2">
      <t>タンイ</t>
    </rPh>
    <phoneticPr fontId="2"/>
  </si>
  <si>
    <t>Carry weights . Unit 0.1kg</t>
  </si>
  <si>
    <t>khoi lượng đảm nhiệm(đai + người cưỡi)</t>
  </si>
  <si>
    <t>FutanBefore</t>
  </si>
  <si>
    <t>Blinker</t>
  </si>
  <si>
    <t>0:未使用 1:使用</t>
    <rPh sb="2" eb="5">
      <t>ミシヨウ</t>
    </rPh>
    <rPh sb="8" eb="10">
      <t>シヨウ</t>
    </rPh>
    <phoneticPr fontId="2"/>
  </si>
  <si>
    <t>Blinker. 0: Not used 1: Used</t>
  </si>
  <si>
    <t>nịt che mắt của con ngựa 0: không sử dụng, 1: sử dụng</t>
  </si>
  <si>
    <t>reserved2</t>
  </si>
  <si>
    <t>KisyuCode</t>
  </si>
  <si>
    <t>騎手マスタへリンク/jockey master</t>
  </si>
  <si>
    <t xml:space="preserve"> Link to jockey master / jockey master</t>
  </si>
  <si>
    <t>Jockey code link với bảng 14</t>
  </si>
  <si>
    <t>KisyuCodeBefore</t>
  </si>
  <si>
    <t>Jockey code trước khi thay đổi</t>
  </si>
  <si>
    <t>KisyuRyakusyo</t>
  </si>
  <si>
    <t xml:space="preserve"> 4 double-byte characters</t>
  </si>
  <si>
    <t>Tên viết tắt của jockey</t>
  </si>
  <si>
    <t>KisyuRyakusyoBefore</t>
  </si>
  <si>
    <t>Tên viết tắt của jockey trước khi thay đổi</t>
  </si>
  <si>
    <t>MinaraiCD</t>
  </si>
  <si>
    <t>&lt;コード表 2303.騎手見習コード&gt;参照</t>
    <rPh sb="4" eb="5">
      <t>ヒョウ</t>
    </rPh>
    <rPh sb="11" eb="13">
      <t>キシュ</t>
    </rPh>
    <rPh sb="13" eb="15">
      <t>ミナラ</t>
    </rPh>
    <rPh sb="19" eb="21">
      <t>サンショウ</t>
    </rPh>
    <phoneticPr fontId="2"/>
  </si>
  <si>
    <t>See &lt;Code Table 2303. Jockey Apprentice Code&gt;</t>
  </si>
  <si>
    <t>code thành tích của jockey</t>
  </si>
  <si>
    <t>MinaraiCDBefore</t>
  </si>
  <si>
    <t>code thành tích của jockey trc khi thay đổi</t>
  </si>
  <si>
    <t>BaTaijyu</t>
  </si>
  <si>
    <t>単位:kg　002Kg～998Kgまでが有効値
999:今走計量不能　000:出走取消</t>
    <rPh sb="0" eb="2">
      <t>タンイ</t>
    </rPh>
    <rPh sb="20" eb="22">
      <t>ユウコウ</t>
    </rPh>
    <rPh sb="22" eb="23">
      <t>チ</t>
    </rPh>
    <rPh sb="28" eb="29">
      <t>イマ</t>
    </rPh>
    <rPh sb="29" eb="30">
      <t>ソウ</t>
    </rPh>
    <rPh sb="30" eb="32">
      <t>ケイリョウ</t>
    </rPh>
    <rPh sb="32" eb="34">
      <t>フノウ</t>
    </rPh>
    <rPh sb="39" eb="41">
      <t>シュッソウ</t>
    </rPh>
    <rPh sb="41" eb="43">
      <t>トリケシ</t>
    </rPh>
    <phoneticPr fontId="2"/>
  </si>
  <si>
    <t>Horse weight.
Unit: kg From 002Kg to 998Kg is valid.
999: Can not measure the current run 000: Cancel start</t>
  </si>
  <si>
    <t>khối lượng ngựa</t>
  </si>
  <si>
    <t>ZogenFugo</t>
  </si>
  <si>
    <t>+:増加 -:減少 スペース:その他</t>
    <rPh sb="2" eb="4">
      <t>ゾウカ</t>
    </rPh>
    <rPh sb="7" eb="9">
      <t>ゲンショウ</t>
    </rPh>
    <rPh sb="17" eb="18">
      <t>タ</t>
    </rPh>
    <phoneticPr fontId="2"/>
  </si>
  <si>
    <t>Weight change'+: Increase-: Decrease Space: Other</t>
  </si>
  <si>
    <t xml:space="preserve">Ký hiệu tăng giảm khối lượng
</t>
  </si>
  <si>
    <t>ZogenSa</t>
  </si>
  <si>
    <t xml:space="preserve"> Weight change
Unit: kg 001Kg to 998Kg are valid values
999: Measurement is not possible 000: No difference Space: Start for the first time, but space is also set for starting cancellation.
For local horses, "999" is set even if it is the first time to run and weighing is not possible.</t>
  </si>
  <si>
    <t>Độ chênh lệch tăng giảm (1~998 kg) k có giá tị 0 hay 999.</t>
  </si>
  <si>
    <t>IJyoCD</t>
  </si>
  <si>
    <t>&lt;コード表 2101.異常区分コード&gt;参照</t>
    <rPh sb="4" eb="5">
      <t>ヒョウ</t>
    </rPh>
    <rPh sb="11" eb="13">
      <t>イジョウ</t>
    </rPh>
    <rPh sb="13" eb="15">
      <t>クブン</t>
    </rPh>
    <rPh sb="19" eb="21">
      <t>サンショウ</t>
    </rPh>
    <phoneticPr fontId="2"/>
  </si>
  <si>
    <t xml:space="preserve"> See &lt;Code table 2101. Abnormality classification code&gt;</t>
  </si>
  <si>
    <t xml:space="preserve">Code phân loại bất thường
</t>
  </si>
  <si>
    <t>KakuteiJyuni</t>
  </si>
  <si>
    <t>失格、降着時は入線順位と異なる</t>
  </si>
  <si>
    <t>the order when landing, different from entry rank (finish order)</t>
  </si>
  <si>
    <t>DochakuKubun</t>
  </si>
  <si>
    <t>0:同着馬なし　1:同着馬あり</t>
    <rPh sb="2" eb="4">
      <t>ドウチャク</t>
    </rPh>
    <rPh sb="4" eb="5">
      <t>ウマ</t>
    </rPh>
    <rPh sb="10" eb="12">
      <t>ドウチャク</t>
    </rPh>
    <rPh sb="12" eb="13">
      <t>ウマ</t>
    </rPh>
    <phoneticPr fontId="2"/>
  </si>
  <si>
    <t>0: Without same horse 1: With same horse</t>
  </si>
  <si>
    <t>0: k cùng về đích, 1: cùng về đích</t>
  </si>
  <si>
    <t>DochakuTosu</t>
  </si>
  <si>
    <t>0:初期値　1:自身以外に同着1頭　2:自身以外に同着2頭</t>
    <rPh sb="8" eb="10">
      <t>ジシン</t>
    </rPh>
    <rPh sb="10" eb="12">
      <t>イガイ</t>
    </rPh>
    <rPh sb="13" eb="15">
      <t>ドウチャク</t>
    </rPh>
    <rPh sb="16" eb="17">
      <t>アタマ</t>
    </rPh>
    <rPh sb="25" eb="27">
      <t>ドウチャク</t>
    </rPh>
    <rPh sb="28" eb="29">
      <t>アタマ</t>
    </rPh>
    <phoneticPr fontId="2"/>
  </si>
  <si>
    <t>0: Initial value 1: 1 other than yourself 2: 2 other than yourself</t>
  </si>
  <si>
    <t>Số của ngựa về đích đồng thời</t>
  </si>
  <si>
    <t>Time</t>
  </si>
  <si>
    <t>Set 9 minutes 99 seconds 9</t>
  </si>
  <si>
    <t>Thời gian chạy</t>
  </si>
  <si>
    <t>ChakusaCD</t>
  </si>
  <si>
    <t>前馬との着差　&lt;コード表 2102.着差コード&gt;参照</t>
    <rPh sb="0" eb="1">
      <t>ゼン</t>
    </rPh>
    <rPh sb="1" eb="2">
      <t>ウマ</t>
    </rPh>
    <rPh sb="4" eb="5">
      <t>チャク</t>
    </rPh>
    <rPh sb="5" eb="6">
      <t>サ</t>
    </rPh>
    <rPh sb="11" eb="12">
      <t>ヒョウ</t>
    </rPh>
    <rPh sb="18" eb="19">
      <t>チャク</t>
    </rPh>
    <rPh sb="19" eb="20">
      <t>サ</t>
    </rPh>
    <rPh sb="24" eb="26">
      <t>サンショウ</t>
    </rPh>
    <phoneticPr fontId="2"/>
  </si>
  <si>
    <t>Arrival difference with previous horse &lt;See code table 2102. Arrival difference code&gt;</t>
  </si>
  <si>
    <t>Code chênh lệch về đích</t>
  </si>
  <si>
    <t>ChakusaCDP</t>
  </si>
  <si>
    <t>前馬が失格、降着発生時に設定　前馬と前馬の前馬との着差</t>
    <rPh sb="0" eb="1">
      <t>ゼン</t>
    </rPh>
    <rPh sb="1" eb="2">
      <t>ウマ</t>
    </rPh>
    <rPh sb="3" eb="5">
      <t>シッカク</t>
    </rPh>
    <rPh sb="6" eb="8">
      <t>コウチャク</t>
    </rPh>
    <rPh sb="8" eb="10">
      <t>ハッセイ</t>
    </rPh>
    <rPh sb="10" eb="11">
      <t>ジ</t>
    </rPh>
    <rPh sb="12" eb="14">
      <t>セッテイ</t>
    </rPh>
    <rPh sb="15" eb="16">
      <t>ゼン</t>
    </rPh>
    <rPh sb="16" eb="17">
      <t>ウマ</t>
    </rPh>
    <rPh sb="18" eb="19">
      <t>ゼン</t>
    </rPh>
    <rPh sb="19" eb="20">
      <t>ウマ</t>
    </rPh>
    <rPh sb="21" eb="22">
      <t>ゼン</t>
    </rPh>
    <rPh sb="22" eb="23">
      <t>ウマ</t>
    </rPh>
    <rPh sb="25" eb="26">
      <t>チャク</t>
    </rPh>
    <rPh sb="26" eb="27">
      <t>サ</t>
    </rPh>
    <phoneticPr fontId="2"/>
  </si>
  <si>
    <t>Set when the previous horse is disqualified and accretion occurs The difference between the previous horse and the previous horse</t>
  </si>
  <si>
    <t>+ Code chênh lệch về đích (</t>
  </si>
  <si>
    <t>ChakusaCDPP</t>
  </si>
  <si>
    <t>前馬2頭が失格、降着発生時に設定</t>
    <rPh sb="0" eb="1">
      <t>ゼン</t>
    </rPh>
    <rPh sb="1" eb="2">
      <t>ウマ</t>
    </rPh>
    <rPh sb="3" eb="4">
      <t>トウ</t>
    </rPh>
    <rPh sb="5" eb="7">
      <t>シッカク</t>
    </rPh>
    <rPh sb="8" eb="10">
      <t>コウチャク</t>
    </rPh>
    <rPh sb="10" eb="12">
      <t>ハッセイ</t>
    </rPh>
    <rPh sb="12" eb="13">
      <t>ジ</t>
    </rPh>
    <rPh sb="14" eb="16">
      <t>セッテイ</t>
    </rPh>
    <phoneticPr fontId="2"/>
  </si>
  <si>
    <t>Two horses disqualified, set when landing</t>
  </si>
  <si>
    <t>++ Code chênh lệch về đích</t>
  </si>
  <si>
    <t>Jyuni1c</t>
  </si>
  <si>
    <t>Thứ tự ở corner 1</t>
  </si>
  <si>
    <t>Jyuni2c</t>
  </si>
  <si>
    <t>Thứ tự ở corner 2</t>
  </si>
  <si>
    <t>Jyuni3c</t>
  </si>
  <si>
    <t>Thứ tự ở corner 3</t>
  </si>
  <si>
    <t>Jyuni4c</t>
  </si>
  <si>
    <t>Thứ tự ở corner 4</t>
  </si>
  <si>
    <t>Odds</t>
  </si>
  <si>
    <t>Ninki</t>
  </si>
  <si>
    <t>出走取消し等は初期値を設定</t>
    <rPh sb="0" eb="2">
      <t>シュッソウ</t>
    </rPh>
    <rPh sb="2" eb="4">
      <t>トリケ</t>
    </rPh>
    <rPh sb="5" eb="6">
      <t>トウ</t>
    </rPh>
    <rPh sb="7" eb="10">
      <t>ショキチ</t>
    </rPh>
    <rPh sb="11" eb="13">
      <t>セッテイ</t>
    </rPh>
    <phoneticPr fontId="2"/>
  </si>
  <si>
    <t>Set default values for canceling races, etc. This information give after race. Should not use for prediction</t>
  </si>
  <si>
    <t>Trình tự yêu thích 単勝. Thông tin này chỉ có sau cuộc đua, không nên sử dụng trong phân tích</t>
  </si>
  <si>
    <t>Honsyokin</t>
  </si>
  <si>
    <t>単位:百円　該当レースで獲得した本賞金</t>
    <rPh sb="0" eb="2">
      <t>タンイ</t>
    </rPh>
    <rPh sb="3" eb="4">
      <t>ヒャク</t>
    </rPh>
    <rPh sb="4" eb="5">
      <t>エン</t>
    </rPh>
    <rPh sb="6" eb="8">
      <t>ガイトウ</t>
    </rPh>
    <rPh sb="12" eb="14">
      <t>カクトク</t>
    </rPh>
    <rPh sb="16" eb="17">
      <t>ホン</t>
    </rPh>
    <rPh sb="17" eb="19">
      <t>ショウキン</t>
    </rPh>
    <phoneticPr fontId="2"/>
  </si>
  <si>
    <t>Unit: ¥ 100 This prize won in the race. This information give after race. Should not use for prediction</t>
  </si>
  <si>
    <t>Tiền thưởng thu được của race</t>
  </si>
  <si>
    <t>Fukasyokin</t>
  </si>
  <si>
    <t>単位:百円　該当レースで獲得した付加賞金</t>
    <rPh sb="0" eb="2">
      <t>タンイ</t>
    </rPh>
    <rPh sb="3" eb="4">
      <t>ヒャク</t>
    </rPh>
    <rPh sb="4" eb="5">
      <t>エン</t>
    </rPh>
    <rPh sb="16" eb="18">
      <t>フカ</t>
    </rPh>
    <phoneticPr fontId="2"/>
  </si>
  <si>
    <t>Unit: 100 yen Additional prizes won in the race. This information give after race. Should not use for prediction</t>
  </si>
  <si>
    <t>Tiền thưởng bổ sung thu được của race</t>
  </si>
  <si>
    <t>reserved3</t>
    <phoneticPr fontId="2"/>
  </si>
  <si>
    <t>Dự bị (có 3 chữ số 000)</t>
  </si>
  <si>
    <t>reserved4</t>
  </si>
  <si>
    <t>Dự bị</t>
  </si>
  <si>
    <t>単位:99.9秒
出走取消･競走除外･発走除外･競走中止･タイムオーバーの場合は "999" を設定
基本的には後3ハロンのみ設定(後4ハロンは初期値)
ただし、過去分のデータは後4ハロンが設定されているものもある(その場合は後3ハロンが初期値)
障害レースの場合は後3ハロンに該当馬の当該レースでの1F平均タイムを設定(後4ハロンは初期値)</t>
    <rPh sb="0" eb="2">
      <t>タンイ</t>
    </rPh>
    <rPh sb="7" eb="8">
      <t>ビョウ</t>
    </rPh>
    <rPh sb="66" eb="67">
      <t>アト</t>
    </rPh>
    <rPh sb="72" eb="75">
      <t>ショキチ</t>
    </rPh>
    <rPh sb="95" eb="97">
      <t>セッテイ</t>
    </rPh>
    <rPh sb="110" eb="112">
      <t>バアイ</t>
    </rPh>
    <rPh sb="113" eb="114">
      <t>アト</t>
    </rPh>
    <rPh sb="119" eb="122">
      <t>ショキチ</t>
    </rPh>
    <phoneticPr fontId="2"/>
  </si>
  <si>
    <t>Unit: 99.9 seconds
Set to "" 999 "for start cancellation, race exclusion, race exclusion, race stop, and time over
Basically, only 3 halon is set (after 4 halon is the initial value)
However, some of the past data is set to 4 halon later (in that case 3 halon is the initial value)
In the case of a disabled race, the average 1F time of the horse in the race will be set to 3 halon after (after 4 halon is the initial value) "</t>
  </si>
  <si>
    <t xml:space="preserve">thoi gian chay 4 ハロンタイム (1ハロン＝200mとしている
link tham khaor https://ja.wikipedia.org/wiki/%E4%B8%8A%E3%81%8C%E3%82%8A_(%E7%AB%B6%E9%A6%AC)
</t>
  </si>
  <si>
    <t>thoi gian chay 3 ハロンタイム (1 haron = 200met)</t>
  </si>
  <si>
    <t>同着を考慮して繰返し3回
自身が1着の場合は2着馬を設定</t>
    <rPh sb="0" eb="2">
      <t>ドウチャク</t>
    </rPh>
    <rPh sb="3" eb="5">
      <t>コウリョ</t>
    </rPh>
    <rPh sb="7" eb="9">
      <t>クリカエ</t>
    </rPh>
    <rPh sb="11" eb="12">
      <t>カイ</t>
    </rPh>
    <rPh sb="13" eb="15">
      <t>ジシン</t>
    </rPh>
    <rPh sb="26" eb="28">
      <t>セッテイ</t>
    </rPh>
    <phoneticPr fontId="2"/>
  </si>
  <si>
    <t>thông tin con ngựa về thứ 1(hoặc ngựa đối thủ)</t>
  </si>
  <si>
    <t>KettoNum2</t>
  </si>
  <si>
    <t>　　Mã số đăng ký huyết thống</t>
  </si>
  <si>
    <t>Bamei1</t>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</si>
  <si>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</si>
  <si>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Usually 18 full-width characters. Full-width and half-width are mixed only for foreign horses in overseas races.</t>
  </si>
  <si>
    <t>tên ngựa</t>
  </si>
  <si>
    <t>TimeDiff</t>
  </si>
  <si>
    <t>1着馬とのタイム差を設定（自身が1着の場合は2着馬を設定)
符号(+または-)+99秒9　符号は1着:-、2着以下:+
出走取消･競走除外･発走除外･競走中止の場合は "9999" を設定</t>
    <rPh sb="1" eb="2">
      <t>チャク</t>
    </rPh>
    <rPh sb="2" eb="3">
      <t>ウマ</t>
    </rPh>
    <rPh sb="8" eb="9">
      <t>サ</t>
    </rPh>
    <rPh sb="10" eb="12">
      <t>セッテイ</t>
    </rPh>
    <rPh sb="30" eb="32">
      <t>フゴウ</t>
    </rPh>
    <rPh sb="42" eb="43">
      <t>ビョウ</t>
    </rPh>
    <rPh sb="45" eb="47">
      <t>フゴウ</t>
    </rPh>
    <rPh sb="49" eb="50">
      <t>チャク</t>
    </rPh>
    <rPh sb="54" eb="55">
      <t>チャク</t>
    </rPh>
    <rPh sb="55" eb="57">
      <t>イカ</t>
    </rPh>
    <rPh sb="60" eb="62">
      <t>シュッソウ</t>
    </rPh>
    <rPh sb="62" eb="64">
      <t>トリケ</t>
    </rPh>
    <rPh sb="65" eb="67">
      <t>キョウソウ</t>
    </rPh>
    <rPh sb="67" eb="69">
      <t>ジョガイ</t>
    </rPh>
    <rPh sb="70" eb="72">
      <t>ハッソウ</t>
    </rPh>
    <rPh sb="72" eb="74">
      <t>ジョガイ</t>
    </rPh>
    <rPh sb="75" eb="77">
      <t>キョウソウ</t>
    </rPh>
    <rPh sb="77" eb="79">
      <t>チュウシ</t>
    </rPh>
    <rPh sb="80" eb="82">
      <t>バアイ</t>
    </rPh>
    <rPh sb="92" eb="94">
      <t>セッテイ</t>
    </rPh>
    <phoneticPr fontId="2"/>
  </si>
  <si>
    <t>Set the time difference from the first landing (if you are first, set the second landing)_x000D_
Sign (+ or-) + 99 seconds 9 1st sign:-, 2nd or less: +_x000D_
Set to 9999" for start cancellation, race exclusion, race exclusion, or race stop</t>
  </si>
  <si>
    <t xml:space="preserve">Chênh lệch time(nếu là con về 1 thì so với con về 2, dấu -,)con về &gt;=2 thì so với con về 1, dấu + </t>
  </si>
  <si>
    <t>Phân loại update record</t>
  </si>
  <si>
    <t>JV_UM_UMA</t>
  </si>
  <si>
    <t>UM</t>
  </si>
  <si>
    <t>"UM" をセットレコードフォーマットを特定する</t>
    <rPh sb="20" eb="22">
      <t>トクテイ</t>
    </rPh>
    <phoneticPr fontId="2"/>
  </si>
  <si>
    <t>UM set to identify the record format</t>
  </si>
  <si>
    <t>1:新規馬名登録 2:馬名変更 3:再登録(抹消後の再登録) 4:その他更新 9:抹消
0:該当レコード削除(提供ミスなどの理由による)</t>
    <rPh sb="2" eb="4">
      <t>シンキ</t>
    </rPh>
    <rPh sb="4" eb="5">
      <t>ウマ</t>
    </rPh>
    <rPh sb="5" eb="6">
      <t>メイ</t>
    </rPh>
    <rPh sb="6" eb="8">
      <t>トウロク</t>
    </rPh>
    <rPh sb="11" eb="13">
      <t>バメイ</t>
    </rPh>
    <rPh sb="13" eb="15">
      <t>ヘンコウ</t>
    </rPh>
    <rPh sb="18" eb="19">
      <t>サイ</t>
    </rPh>
    <rPh sb="19" eb="21">
      <t>トウロク</t>
    </rPh>
    <rPh sb="22" eb="24">
      <t>マッショウ</t>
    </rPh>
    <rPh sb="24" eb="25">
      <t>ゴ</t>
    </rPh>
    <rPh sb="26" eb="29">
      <t>サイトウロク</t>
    </rPh>
    <rPh sb="35" eb="36">
      <t>タ</t>
    </rPh>
    <rPh sb="36" eb="38">
      <t>コウシン</t>
    </rPh>
    <rPh sb="41" eb="43">
      <t>マッショウ</t>
    </rPh>
    <phoneticPr fontId="2"/>
  </si>
  <si>
    <t>1: New horse name registration 2: Horse name change 3: Re-registration (re-registration after deletion) 4: Other updates 9: Delete
0: Corresponding record is deleted (due to provision error)</t>
  </si>
  <si>
    <t>DelKubun</t>
  </si>
  <si>
    <t>0:現役 1:抹消</t>
    <rPh sb="2" eb="4">
      <t>ゲンエキ</t>
    </rPh>
    <rPh sb="7" eb="9">
      <t>マッショウ</t>
    </rPh>
    <phoneticPr fontId="2"/>
  </si>
  <si>
    <t>0: Active 1: Delete</t>
  </si>
  <si>
    <t>RegDate</t>
  </si>
  <si>
    <t>年4桁(西暦)＋月日各2桁 yyyymmdd 形式</t>
    <phoneticPr fontId="2"/>
  </si>
  <si>
    <t>Year 4 digits (Western calendar) + month and day 2 digits yyyymmdd format</t>
  </si>
  <si>
    <t>DelDate</t>
  </si>
  <si>
    <t>BirthDate</t>
  </si>
  <si>
    <t>年4桁(西暦)＋月日各2桁 yyyymmdd 形式</t>
  </si>
  <si>
    <t>全角18文字</t>
  </si>
  <si>
    <t>18 double-byte characters</t>
  </si>
  <si>
    <t>BameiKana</t>
  </si>
  <si>
    <t>半角36文字</t>
    <rPh sb="0" eb="2">
      <t>ハンカク</t>
    </rPh>
    <phoneticPr fontId="2"/>
  </si>
  <si>
    <t>36 single-byte characters</t>
  </si>
  <si>
    <t>BameiEng</t>
  </si>
  <si>
    <t>半角60文字</t>
    <rPh sb="0" eb="2">
      <t>ハンカク</t>
    </rPh>
    <phoneticPr fontId="2"/>
  </si>
  <si>
    <t>60 single-byte characters</t>
  </si>
  <si>
    <t>ZaikyuFlag</t>
    <phoneticPr fontId="2"/>
  </si>
  <si>
    <t>"0: Not in the JRA facility. 1: In the JRA facility.
JRA facilities include racetracks and train centers. (Set after June 6, 2006) "</t>
  </si>
  <si>
    <t>Reserved</t>
    <phoneticPr fontId="2"/>
  </si>
  <si>
    <t>予備</t>
    <rPh sb="0" eb="2">
      <t>ヨビ</t>
    </rPh>
    <phoneticPr fontId="2"/>
  </si>
  <si>
    <t>Reserve</t>
  </si>
  <si>
    <t>See &lt;Code Table 2202.Gender Code&gt;</t>
  </si>
  <si>
    <t>See &lt;Code Table 2201. Product Code&gt;</t>
  </si>
  <si>
    <t>父･母･父父･父母･母父･母母･父父父･父父母･父母父･父母母･母父父･母父母･母母父･母母母の順に設定</t>
    <rPh sb="0" eb="1">
      <t>チチ</t>
    </rPh>
    <rPh sb="2" eb="3">
      <t>ハハ</t>
    </rPh>
    <rPh sb="4" eb="5">
      <t>チチ</t>
    </rPh>
    <rPh sb="5" eb="6">
      <t>チチ</t>
    </rPh>
    <rPh sb="7" eb="8">
      <t>チチ</t>
    </rPh>
    <rPh sb="8" eb="9">
      <t>ハハ</t>
    </rPh>
    <rPh sb="10" eb="11">
      <t>ハハ</t>
    </rPh>
    <rPh sb="11" eb="12">
      <t>チチ</t>
    </rPh>
    <rPh sb="13" eb="14">
      <t>ハハ</t>
    </rPh>
    <rPh sb="14" eb="15">
      <t>ハハ</t>
    </rPh>
    <rPh sb="16" eb="17">
      <t>チチ</t>
    </rPh>
    <rPh sb="17" eb="18">
      <t>チチ</t>
    </rPh>
    <rPh sb="18" eb="19">
      <t>チチ</t>
    </rPh>
    <rPh sb="20" eb="21">
      <t>チチ</t>
    </rPh>
    <rPh sb="21" eb="22">
      <t>チチ</t>
    </rPh>
    <rPh sb="22" eb="23">
      <t>ハハ</t>
    </rPh>
    <rPh sb="24" eb="25">
      <t>チチ</t>
    </rPh>
    <rPh sb="25" eb="26">
      <t>ハハ</t>
    </rPh>
    <rPh sb="26" eb="27">
      <t>チチ</t>
    </rPh>
    <rPh sb="28" eb="29">
      <t>チチ</t>
    </rPh>
    <rPh sb="29" eb="30">
      <t>ハハ</t>
    </rPh>
    <rPh sb="30" eb="31">
      <t>ハハ</t>
    </rPh>
    <rPh sb="32" eb="33">
      <t>ハハ</t>
    </rPh>
    <rPh sb="33" eb="34">
      <t>チチ</t>
    </rPh>
    <rPh sb="34" eb="35">
      <t>チチ</t>
    </rPh>
    <rPh sb="36" eb="37">
      <t>ハハ</t>
    </rPh>
    <rPh sb="37" eb="38">
      <t>チチ</t>
    </rPh>
    <rPh sb="38" eb="39">
      <t>ハハ</t>
    </rPh>
    <rPh sb="40" eb="41">
      <t>ハハ</t>
    </rPh>
    <rPh sb="41" eb="42">
      <t>ハハ</t>
    </rPh>
    <rPh sb="42" eb="43">
      <t>チチ</t>
    </rPh>
    <rPh sb="44" eb="45">
      <t>ハハ</t>
    </rPh>
    <rPh sb="45" eb="46">
      <t>ハハ</t>
    </rPh>
    <rPh sb="46" eb="47">
      <t>ハハ</t>
    </rPh>
    <rPh sb="48" eb="49">
      <t>ジュン</t>
    </rPh>
    <rPh sb="50" eb="52">
      <t>セッテイ</t>
    </rPh>
    <phoneticPr fontId="2"/>
  </si>
  <si>
    <t>Father / Mother / Father Father / Parent / Mother Father / Mother Mother / Father Father Father / Father Father / Father Mother Father / Father Mother Mother / Mother Father Father / Mother Father Mother / Mother Mother Father / Mother Mother Mother</t>
  </si>
  <si>
    <t>Ketto3InfoHansyokuNum1</t>
  </si>
  <si>
    <t>Link to breeding horse master</t>
  </si>
  <si>
    <t>Ketto3InfoBamei1</t>
  </si>
  <si>
    <t>全角18文字 ～ 半角36文字 （全角と半角が混在）
外国の繁殖馬の場合は、16.繁殖馬マスタの10.馬名欧字の頭36バイトを設定。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3">
      <t>ハンショク</t>
    </rPh>
    <rPh sb="43" eb="44">
      <t>ウマ</t>
    </rPh>
    <rPh sb="51" eb="52">
      <t>ウマ</t>
    </rPh>
    <rPh sb="52" eb="53">
      <t>メイ</t>
    </rPh>
    <rPh sb="53" eb="54">
      <t>オウ</t>
    </rPh>
    <rPh sb="54" eb="55">
      <t>ジ</t>
    </rPh>
    <rPh sb="56" eb="57">
      <t>アタマ</t>
    </rPh>
    <rPh sb="63" eb="65">
      <t>セッテイ</t>
    </rPh>
    <phoneticPr fontId="2"/>
  </si>
  <si>
    <t xml:space="preserve">18 full-width characters ~ 36 half-width characters (full-width and half-width are mixed)
In the case of foreign breeding horses, the head 36 bytes of 10. horse name European character of 16. breeding horse master is set. </t>
  </si>
  <si>
    <t>See &lt;Code table 2301.&gt;</t>
  </si>
  <si>
    <t>調教師マスタへリンク</t>
    <rPh sb="0" eb="3">
      <t>チョウキョウシ</t>
    </rPh>
    <phoneticPr fontId="2"/>
  </si>
  <si>
    <t>Link to the trainer master</t>
  </si>
  <si>
    <t>4 double-byte characters</t>
  </si>
  <si>
    <t>Syotai</t>
  </si>
  <si>
    <t>全角10文字</t>
  </si>
  <si>
    <t>BreederCode</t>
  </si>
  <si>
    <t>生産者マスタへリンク</t>
    <rPh sb="0" eb="3">
      <t>セイサンシャ</t>
    </rPh>
    <phoneticPr fontId="2"/>
  </si>
  <si>
    <t>Link to producer master</t>
  </si>
  <si>
    <t>BreederName</t>
  </si>
  <si>
    <t>全角35文字 ～ 半角70文字 （全角と半角が混在）
株式会社、有限会社などの法人格を示す文字列が頭もしくは末尾にある場合にそれを削除したものを設定。また、外国生産者の場合は、生産者マスタの8.生産者名欧字の頭70バイトを設定。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8" eb="91">
      <t>セイサンシャ</t>
    </rPh>
    <phoneticPr fontId="2"/>
  </si>
  <si>
    <t>35 full-width characters ~ 70 half-width characters (mixed half-width and half-width characters)
If a character string indicating a legal entity such as a corporation or limited company is at the beginning or end, it is set by deleting it. In the case of foreign producers, the first 70 bytes of the producer's master name is set to 70 bytes.</t>
  </si>
  <si>
    <t>SanchiName</t>
  </si>
  <si>
    <t>全角10文字　または　半角20文字　(設定値が英数の場合は半角で設定）</t>
    <rPh sb="0" eb="2">
      <t>ゼンカク</t>
    </rPh>
    <rPh sb="4" eb="6">
      <t>モジ</t>
    </rPh>
    <rPh sb="11" eb="13">
      <t>ハンカク</t>
    </rPh>
    <rPh sb="15" eb="17">
      <t>モジ</t>
    </rPh>
    <rPh sb="19" eb="21">
      <t>セッテイ</t>
    </rPh>
    <rPh sb="21" eb="22">
      <t>チ</t>
    </rPh>
    <rPh sb="23" eb="25">
      <t>エイスウ</t>
    </rPh>
    <rPh sb="26" eb="28">
      <t>バアイ</t>
    </rPh>
    <rPh sb="29" eb="31">
      <t>ハンカク</t>
    </rPh>
    <rPh sb="32" eb="34">
      <t>セッテイ</t>
    </rPh>
    <phoneticPr fontId="2"/>
  </si>
  <si>
    <t>10 full-width characters or 20 half-width characters (If the set value is alphanumeric, set it in half-width characters)</t>
  </si>
  <si>
    <t>馬主マスタへリンク</t>
    <rPh sb="0" eb="1">
      <t>ウマ</t>
    </rPh>
    <rPh sb="1" eb="2">
      <t>ヌシ</t>
    </rPh>
    <phoneticPr fontId="2"/>
  </si>
  <si>
    <t>Link to owner master</t>
  </si>
  <si>
    <t>全角32文字 ～ 半角64文字 （全角と半角が混在）
株式会社、有限会社などの法人格を示す文字列が頭もしくは末尾にある場合にそれを削除したものを設定。また、外国馬主の場合は、馬主マスタの8.馬主名欧字の頭64バイトを設定。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7" eb="88">
      <t>ウマ</t>
    </rPh>
    <rPh sb="88" eb="89">
      <t>ヌシ</t>
    </rPh>
    <rPh sb="95" eb="96">
      <t>ウマ</t>
    </rPh>
    <rPh sb="96" eb="97">
      <t>ヌシ</t>
    </rPh>
    <phoneticPr fontId="2"/>
  </si>
  <si>
    <t xml:space="preserve">32 full-width characters ~ 64 half-width characters (mixed half-width and half-width characters)
If a character string indicating a legal entity such as a corporation or limited company is at the beginning or end, it is set by deleting it. In the case of a foreign owner, the head of the owner's master's name is set to 64 bytes. </t>
  </si>
  <si>
    <t>RuikeiHonsyoHeiti</t>
  </si>
  <si>
    <t>単位：百円　（中央の平地本賞金の合計）</t>
    <rPh sb="3" eb="4">
      <t>ヒャク</t>
    </rPh>
    <rPh sb="7" eb="9">
      <t>チュウオウ</t>
    </rPh>
    <rPh sb="10" eb="12">
      <t>ヘイチ</t>
    </rPh>
    <rPh sb="12" eb="15">
      <t>ホンショウ</t>
    </rPh>
    <rPh sb="16" eb="18">
      <t>ゴウケイ</t>
    </rPh>
    <phoneticPr fontId="2"/>
  </si>
  <si>
    <t>Unit: 100 yen (total flat ground prize money in the center)</t>
  </si>
  <si>
    <t>RuikeiHonsyoSyogai</t>
  </si>
  <si>
    <t>単位：百円　（中央の障害本賞金の合計）</t>
    <rPh sb="3" eb="4">
      <t>ヒャク</t>
    </rPh>
    <rPh sb="7" eb="9">
      <t>チュウオウ</t>
    </rPh>
    <rPh sb="10" eb="12">
      <t>ショウガイ</t>
    </rPh>
    <rPh sb="12" eb="15">
      <t>ホンショウ</t>
    </rPh>
    <rPh sb="16" eb="18">
      <t>ゴウケイ</t>
    </rPh>
    <phoneticPr fontId="2"/>
  </si>
  <si>
    <t>Unit: 100 yen (total disability prize money in the center)</t>
  </si>
  <si>
    <t>RuikeiFukaHeichi</t>
  </si>
  <si>
    <t>単位：百円　（中央の平地付加賞金の合計）</t>
    <rPh sb="7" eb="9">
      <t>チュウオウ</t>
    </rPh>
    <rPh sb="10" eb="12">
      <t>ヘイチ</t>
    </rPh>
    <rPh sb="12" eb="14">
      <t>フカ</t>
    </rPh>
    <rPh sb="14" eb="16">
      <t>ホンショウ</t>
    </rPh>
    <rPh sb="17" eb="19">
      <t>ゴウケイ</t>
    </rPh>
    <phoneticPr fontId="2"/>
  </si>
  <si>
    <t>Unit: 100 yen (total of flat plain additional prize in the center)</t>
  </si>
  <si>
    <t>RuikeiFukaSyogai</t>
  </si>
  <si>
    <t>単位：百円　（中央の障害付加賞金の合計）</t>
    <rPh sb="7" eb="9">
      <t>チュウオウ</t>
    </rPh>
    <rPh sb="10" eb="12">
      <t>ショウガイ</t>
    </rPh>
    <rPh sb="12" eb="14">
      <t>フカ</t>
    </rPh>
    <rPh sb="14" eb="16">
      <t>ホンショウ</t>
    </rPh>
    <rPh sb="17" eb="19">
      <t>ゴウケイ</t>
    </rPh>
    <phoneticPr fontId="2"/>
  </si>
  <si>
    <t>Unit: 100 yen (total disability bonus at the center)</t>
  </si>
  <si>
    <t>RuikeiSyutokuHeichi</t>
  </si>
  <si>
    <t>単位：百円　（中央＋中央以外の平地累積収得賞金）　4歳夏季競馬以降は4歳春季競馬までに獲得した収得賞金について2分の1としたものを設定する。</t>
    <rPh sb="7" eb="9">
      <t>チュウオウ</t>
    </rPh>
    <rPh sb="10" eb="12">
      <t>チュウオウ</t>
    </rPh>
    <rPh sb="12" eb="14">
      <t>イガイ</t>
    </rPh>
    <rPh sb="15" eb="17">
      <t>ヘイチ</t>
    </rPh>
    <rPh sb="17" eb="19">
      <t>ルイセキ</t>
    </rPh>
    <rPh sb="19" eb="21">
      <t>シュウトク</t>
    </rPh>
    <rPh sb="21" eb="23">
      <t>ショウキン</t>
    </rPh>
    <rPh sb="26" eb="27">
      <t>サイ</t>
    </rPh>
    <rPh sb="27" eb="28">
      <t>ナツ</t>
    </rPh>
    <rPh sb="28" eb="29">
      <t>キ</t>
    </rPh>
    <rPh sb="29" eb="31">
      <t>ケイバ</t>
    </rPh>
    <rPh sb="31" eb="33">
      <t>イコウ</t>
    </rPh>
    <rPh sb="35" eb="36">
      <t>サイ</t>
    </rPh>
    <rPh sb="36" eb="37">
      <t>ハル</t>
    </rPh>
    <rPh sb="37" eb="38">
      <t>キ</t>
    </rPh>
    <rPh sb="38" eb="40">
      <t>ケイバ</t>
    </rPh>
    <rPh sb="43" eb="45">
      <t>カクトク</t>
    </rPh>
    <rPh sb="47" eb="49">
      <t>シュウトク</t>
    </rPh>
    <rPh sb="49" eb="51">
      <t>ショウキン</t>
    </rPh>
    <rPh sb="56" eb="57">
      <t>ブン</t>
    </rPh>
    <rPh sb="65" eb="67">
      <t>セッテイ</t>
    </rPh>
    <phoneticPr fontId="2"/>
  </si>
  <si>
    <t>Unit: One hundred yen (central + non-central flat land earned prize) 
After 4 years of summer racing, the winning prize earned by the 4 years of spring is set to one half.</t>
  </si>
  <si>
    <t>RuikeiSyutokuSyogai</t>
  </si>
  <si>
    <t>単位：百円　（中央＋中央以外の障害累積収得賞金）</t>
    <rPh sb="7" eb="9">
      <t>チュウオウ</t>
    </rPh>
    <rPh sb="10" eb="12">
      <t>チュウオウ</t>
    </rPh>
    <rPh sb="12" eb="14">
      <t>イガイ</t>
    </rPh>
    <rPh sb="15" eb="17">
      <t>ショウガイ</t>
    </rPh>
    <rPh sb="17" eb="19">
      <t>ルイセキ</t>
    </rPh>
    <rPh sb="19" eb="21">
      <t>シュウトク</t>
    </rPh>
    <rPh sb="21" eb="23">
      <t>ショウキン</t>
    </rPh>
    <phoneticPr fontId="2"/>
  </si>
  <si>
    <t>Unit: Hundred yen (central + non-central failure accumulated profits)</t>
  </si>
  <si>
    <t>SogoChakukaisu1</t>
  </si>
  <si>
    <t>1着～5着及び着外(6着以下)の回数（中央＋地方＋海外)</t>
    <rPh sb="1" eb="2">
      <t>チャク</t>
    </rPh>
    <rPh sb="4" eb="5">
      <t>チャク</t>
    </rPh>
    <rPh sb="5" eb="6">
      <t>オヨ</t>
    </rPh>
    <rPh sb="7" eb="8">
      <t>キ</t>
    </rPh>
    <rPh sb="8" eb="9">
      <t>ソト</t>
    </rPh>
    <rPh sb="11" eb="14">
      <t>チャクイカ</t>
    </rPh>
    <rPh sb="16" eb="18">
      <t>カイスウ</t>
    </rPh>
    <rPh sb="19" eb="21">
      <t>チュウオウ</t>
    </rPh>
    <rPh sb="22" eb="24">
      <t>チホウ</t>
    </rPh>
    <rPh sb="25" eb="27">
      <t>カイガイ</t>
    </rPh>
    <phoneticPr fontId="2"/>
  </si>
  <si>
    <t>Number of 1st to 5th and outside (6th or less) (center + region + overseas)</t>
  </si>
  <si>
    <t>ChuoChakukaisu1</t>
  </si>
  <si>
    <t>1着～5着及び着外(6着以下)の回数（中央のみ)</t>
    <rPh sb="1" eb="2">
      <t>チャク</t>
    </rPh>
    <rPh sb="4" eb="5">
      <t>チャク</t>
    </rPh>
    <rPh sb="5" eb="6">
      <t>オヨ</t>
    </rPh>
    <rPh sb="7" eb="8">
      <t>キ</t>
    </rPh>
    <rPh sb="8" eb="9">
      <t>ソト</t>
    </rPh>
    <rPh sb="11" eb="14">
      <t>チャクイカ</t>
    </rPh>
    <rPh sb="16" eb="18">
      <t>カイスウ</t>
    </rPh>
    <rPh sb="19" eb="21">
      <t>チュウオウ</t>
    </rPh>
    <phoneticPr fontId="2"/>
  </si>
  <si>
    <t>Number of 1st to 5th and outside (6th or less) (center only)</t>
  </si>
  <si>
    <t>Ba1Chakukaisu1</t>
  </si>
  <si>
    <t>Number of 1st to 5th and outside (6th or less) wear on turf / straight course (center only)</t>
  </si>
  <si>
    <t>Ba2Chakukaisu1</t>
  </si>
  <si>
    <t>芝・右回りコースでの1着～5着及び着外(6着以下)の回数（中央のみ)</t>
    <rPh sb="0" eb="1">
      <t>シバ</t>
    </rPh>
    <rPh sb="2" eb="4">
      <t>ミギマワ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</si>
  <si>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Number of 1st to 5th and outside (6th or less) wears on the lawn / clockwise course (center only)</t>
  </si>
  <si>
    <t>Ba3Chakukaisu1</t>
  </si>
  <si>
    <t>芝・左回りコースでの1着～5着及び着外(6着以下)の回数（中央のみ)</t>
    <rPh sb="0" eb="1">
      <t>シバ</t>
    </rPh>
    <rPh sb="2" eb="3">
      <t>ヒダリ</t>
    </rPh>
    <rPh sb="3" eb="4">
      <t>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</si>
  <si>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Number of 1st to 5th and outside (6th or less) wears on the lawn / counterclockwise course (center only)</t>
  </si>
  <si>
    <t>Ba4Chakukaisu2</t>
    <phoneticPr fontId="2"/>
  </si>
  <si>
    <t>ダート・直線コースでの1着～5着及び着外(6着以下)の回数（中央のみ)</t>
    <rPh sb="4" eb="6">
      <t>チョクセン</t>
    </rPh>
    <rPh sb="12" eb="13">
      <t>チャク</t>
    </rPh>
    <rPh sb="15" eb="16">
      <t>チャク</t>
    </rPh>
    <rPh sb="16" eb="17">
      <t>オヨ</t>
    </rPh>
    <rPh sb="18" eb="19">
      <t>キ</t>
    </rPh>
    <rPh sb="19" eb="20">
      <t>ソト</t>
    </rPh>
    <rPh sb="22" eb="25">
      <t>チャクイカ</t>
    </rPh>
    <rPh sb="27" eb="29">
      <t>カイスウ</t>
    </rPh>
    <rPh sb="30" eb="32">
      <t>チュウオウ</t>
    </rPh>
    <phoneticPr fontId="2"/>
  </si>
  <si>
    <t>Number of first to fifth and outer wear (6 or less) in dirt / straight course (only in the center)</t>
  </si>
  <si>
    <t>Ba5Chakukaisu3</t>
    <phoneticPr fontId="2"/>
  </si>
  <si>
    <t>ダート・右回りコースでの1着～5着及び着外(6着以下)の回数（中央のみ)</t>
    <rPh sb="4" eb="6">
      <t>ミギマワ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</si>
  <si>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Number of 1st to 5th and wearouts (6th or less) in dirt / clockwise course (only in the center)</t>
  </si>
  <si>
    <t>Ba6Chakukaisu4</t>
    <phoneticPr fontId="2"/>
  </si>
  <si>
    <t>ダート・左回りコースでの1着～5着及び着外(6着以下)の回数（中央のみ)</t>
    <rPh sb="4" eb="5">
      <t>ヒダリ</t>
    </rPh>
    <rPh sb="5" eb="6">
      <t>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</si>
  <si>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Number of 1st to 5th and wearouts (6th or less) in dirt / counterclockwise course (center only)</t>
  </si>
  <si>
    <t>Ba7Chakukaisu5</t>
    <phoneticPr fontId="2"/>
  </si>
  <si>
    <t>障害レースでの1着～5着及び着外(6着以下)の回数（中央のみ)</t>
    <rPh sb="0" eb="2">
      <t>ショウガイ</t>
    </rPh>
    <rPh sb="8" eb="9">
      <t>チャク</t>
    </rPh>
    <rPh sb="11" eb="12">
      <t>チャク</t>
    </rPh>
    <rPh sb="12" eb="13">
      <t>オヨ</t>
    </rPh>
    <rPh sb="14" eb="15">
      <t>キ</t>
    </rPh>
    <rPh sb="15" eb="16">
      <t>ソト</t>
    </rPh>
    <rPh sb="18" eb="21">
      <t>チャクイカ</t>
    </rPh>
    <rPh sb="23" eb="25">
      <t>カイスウ</t>
    </rPh>
    <rPh sb="26" eb="28">
      <t>チュウオウ</t>
    </rPh>
    <phoneticPr fontId="2"/>
  </si>
  <si>
    <t>Number of first to fifth and outer wear (6 or less) in obstacle races (center only)</t>
  </si>
  <si>
    <t>Jyotai1Chakukaisu1</t>
  </si>
  <si>
    <t>Number of 1st to 5th and outside (6th or less) wear in Shiba / Ryobaba (center only)</t>
  </si>
  <si>
    <t>Jyotai2Chakukaisu2</t>
    <phoneticPr fontId="2"/>
  </si>
  <si>
    <t>芝・稍重馬場での1着～5着及び着外(6着以下)の回数（中央のみ)</t>
    <rPh sb="0" eb="1">
      <t>シバ</t>
    </rPh>
    <rPh sb="2" eb="3">
      <t>ヤヤ</t>
    </rPh>
    <rPh sb="3" eb="4">
      <t>オモ</t>
    </rPh>
    <rPh sb="4" eb="6">
      <t>ババ</t>
    </rPh>
    <phoneticPr fontId="2"/>
  </si>
  <si>
    <t>Number of 1st to 5th and outside (6th or less) wears on Shiba / Shigeba Baba (center only)</t>
  </si>
  <si>
    <t>Jyotai3Chakukaisu3</t>
    <phoneticPr fontId="2"/>
  </si>
  <si>
    <t>芝・重馬場での1着～5着及び着外(6着以下)の回数（中央のみ)</t>
    <rPh sb="0" eb="1">
      <t>シバ</t>
    </rPh>
    <rPh sb="2" eb="3">
      <t>オモ</t>
    </rPh>
    <rPh sb="3" eb="5">
      <t>ババ</t>
    </rPh>
    <phoneticPr fontId="2"/>
  </si>
  <si>
    <t>Number of 1st to 5th and outside (6th or less) wears on turf / heavy baba (center only)</t>
  </si>
  <si>
    <t>Jyotai4Chakukaisu4</t>
    <phoneticPr fontId="2"/>
  </si>
  <si>
    <t>芝・不良馬場での1着～5着及び着外(6着以下)の回数（中央のみ)</t>
    <rPh sb="0" eb="1">
      <t>シバ</t>
    </rPh>
    <rPh sb="2" eb="4">
      <t>フリョウ</t>
    </rPh>
    <rPh sb="4" eb="6">
      <t>ババ</t>
    </rPh>
    <phoneticPr fontId="2"/>
  </si>
  <si>
    <t>Number of 1st to 5th and outside (6th or less) wears on turf / bad Baba (center only)</t>
  </si>
  <si>
    <t>Jyotai5Chakukaisu5</t>
    <phoneticPr fontId="2"/>
  </si>
  <si>
    <t>ダート・良馬場での1着～5着及び着外(6着以下)の回数（中央のみ)</t>
    <rPh sb="4" eb="5">
      <t>リョウ</t>
    </rPh>
    <rPh sb="5" eb="7">
      <t>ババ</t>
    </rPh>
    <phoneticPr fontId="2"/>
  </si>
  <si>
    <t>Number of first to fifth and outer wear (under 6) in Dirt / Ryobaba (center only)</t>
  </si>
  <si>
    <t>Jyotai6Chakukaisu6</t>
    <phoneticPr fontId="2"/>
  </si>
  <si>
    <t>ダート・稍重馬場での1着～5着及び着外(6着以下)の回数（中央のみ)</t>
    <rPh sb="4" eb="5">
      <t>ヤヤ</t>
    </rPh>
    <rPh sb="5" eb="6">
      <t>オモ</t>
    </rPh>
    <rPh sb="6" eb="8">
      <t>ババ</t>
    </rPh>
    <phoneticPr fontId="2"/>
  </si>
  <si>
    <t>Number of 1st to 5th and outside (6th or less) wears at Dirt and Shigebaba (center only)</t>
  </si>
  <si>
    <t>Jyotai7Chakukaisu7</t>
    <phoneticPr fontId="2"/>
  </si>
  <si>
    <t>ダート・重馬場での1着～5着及び着外(6着以下)の回数（中央のみ)</t>
    <rPh sb="4" eb="5">
      <t>オモ</t>
    </rPh>
    <rPh sb="5" eb="7">
      <t>ババ</t>
    </rPh>
    <phoneticPr fontId="2"/>
  </si>
  <si>
    <t>Number of 1st to 5th and wearouts (under 6th) in Dirt / Shibaba (center only)</t>
  </si>
  <si>
    <t>Jyotai8Chakukaisu8</t>
    <phoneticPr fontId="2"/>
  </si>
  <si>
    <t>ダート・不良馬場での1着～5着及び着外(6着以下)の回数（中央のみ)</t>
    <rPh sb="4" eb="6">
      <t>フリョウ</t>
    </rPh>
    <rPh sb="6" eb="8">
      <t>ババ</t>
    </rPh>
    <phoneticPr fontId="2"/>
  </si>
  <si>
    <t>Number of 1st to 5th and wearouts (6th or less) in dirt / bad racetrack (center only)</t>
  </si>
  <si>
    <t>Jyotai9Chakukaisu9</t>
    <phoneticPr fontId="2"/>
  </si>
  <si>
    <t>障害レース・良馬場での1着～5着及び着外(6着以下)の回数（中央のみ)</t>
    <rPh sb="6" eb="7">
      <t>リョウ</t>
    </rPh>
    <rPh sb="7" eb="9">
      <t>ババ</t>
    </rPh>
    <phoneticPr fontId="2"/>
  </si>
  <si>
    <t>Number of 1st to 5th and outside (6th or less) races in obstacle race / Ryobaba (center only)</t>
  </si>
  <si>
    <t>Jyotai10Chakukaisu10</t>
    <phoneticPr fontId="2"/>
  </si>
  <si>
    <t>障害レース・稍重馬場での1着～5着及び着外(6着以下)の回数（中央のみ)</t>
    <rPh sb="6" eb="7">
      <t>ヤヤ</t>
    </rPh>
    <rPh sb="7" eb="8">
      <t>オモ</t>
    </rPh>
    <rPh sb="8" eb="10">
      <t>ババ</t>
    </rPh>
    <phoneticPr fontId="2"/>
  </si>
  <si>
    <t>Number of 1st to 5th and outside (6th or less) wears at obstacle races / Shigeba (only in the center)</t>
  </si>
  <si>
    <t>Jyotai11Chakukaisu11</t>
    <phoneticPr fontId="2"/>
  </si>
  <si>
    <t>障害レース・重馬場での1着～5着及び着外(6着以下)の回数（中央のみ)</t>
    <rPh sb="6" eb="7">
      <t>オモ</t>
    </rPh>
    <rPh sb="7" eb="9">
      <t>ババ</t>
    </rPh>
    <phoneticPr fontId="2"/>
  </si>
  <si>
    <t>Number of 1st to 5th place and outside (6th or less) in handicap race / heavy Baba (center only)</t>
  </si>
  <si>
    <t>Jyotai12Chakukaisu12</t>
    <phoneticPr fontId="2"/>
  </si>
  <si>
    <t>障害レース・不良馬場での1着～5着及び着外(6着以下)の回数（中央のみ)</t>
    <rPh sb="6" eb="8">
      <t>フリョウ</t>
    </rPh>
    <rPh sb="8" eb="10">
      <t>ババ</t>
    </rPh>
    <phoneticPr fontId="2"/>
  </si>
  <si>
    <t>Number of 1st to 5th and outside (6th or less) races in obstacle races / bad races (center only)</t>
  </si>
  <si>
    <t>Kyori1Chakukaisu1</t>
  </si>
  <si>
    <t>Number of 1st to 5th and less than 6 (less than 6) turf at 1600M or less (center only)</t>
  </si>
  <si>
    <t>Kyori2Chakukaisu2</t>
    <phoneticPr fontId="2"/>
  </si>
  <si>
    <t>芝･1601Ｍ以上2200M以下での1着～5着及び着外(6着以下)の回数（中央のみ)</t>
    <rPh sb="0" eb="1">
      <t>シバ</t>
    </rPh>
    <rPh sb="7" eb="9">
      <t>イジョウ</t>
    </rPh>
    <rPh sb="14" eb="16">
      <t>イカ</t>
    </rPh>
    <phoneticPr fontId="2"/>
  </si>
  <si>
    <t>Number of 1st to 5th and outside (6th or less) wear on turf / 1601M to 2200M (center only)</t>
  </si>
  <si>
    <t>芝･2201M以上での1着～5着及び着外(6着以下)の回数（中央のみ)</t>
    <rPh sb="0" eb="1">
      <t>シバ</t>
    </rPh>
    <rPh sb="7" eb="9">
      <t>イジョウ</t>
    </rPh>
    <phoneticPr fontId="2"/>
  </si>
  <si>
    <t>Number of 1st to 5th and outside (6th or less) wear on grass / 2201M or more (center only)</t>
  </si>
  <si>
    <t>Kyori4Chakukaisu4</t>
    <phoneticPr fontId="2"/>
  </si>
  <si>
    <t>ダート･1600M以下での1着～5着及び着外(6着以下)の回数（中央のみ)</t>
    <rPh sb="9" eb="11">
      <t>イカ</t>
    </rPh>
    <phoneticPr fontId="2"/>
  </si>
  <si>
    <t>Dirt · Number of 1st to 5th wear and wearouts (6 wears or less) under 1600M (center only)</t>
  </si>
  <si>
    <t>Kyori5Chakukaisu5</t>
    <phoneticPr fontId="2"/>
  </si>
  <si>
    <t>ダート･1601Ｍ以上2200M以下での1着～5着及び着外(6着以下)の回数（中央のみ)</t>
    <rPh sb="16" eb="18">
      <t>イカ</t>
    </rPh>
    <phoneticPr fontId="2"/>
  </si>
  <si>
    <t>Dirt · Number of 1st to 5th wear and wearouts (6 wears or less) between 1601M and 2200M (center only)</t>
  </si>
  <si>
    <t>Kyori6Chakukaisu6</t>
    <phoneticPr fontId="2"/>
  </si>
  <si>
    <t>ダート･2201M以上での1着～5着及び着外(6着以下)の回数（中央のみ)</t>
    <rPh sb="9" eb="11">
      <t>イジョウ</t>
    </rPh>
    <phoneticPr fontId="2"/>
  </si>
  <si>
    <t>Number of 1st to 5th wear and wearouts (6th or less) in dirt / 2201M or higher (center only)</t>
  </si>
  <si>
    <t>Kyakusitu1</t>
    <phoneticPr fontId="2"/>
  </si>
  <si>
    <t xml:space="preserve">Set the number of escapes, the number of advance, the number of insertions, the number of follow-up
Judging and counting the qualities of past races (central race only) </t>
  </si>
  <si>
    <t>RaceCount</t>
  </si>
  <si>
    <t>Number of races registered in JRA-VAN</t>
  </si>
  <si>
    <t>4. Jockey master</t>
  </si>
  <si>
    <t>バイト</t>
    <phoneticPr fontId="2"/>
  </si>
  <si>
    <t>JV_KS_KISYU</t>
  </si>
  <si>
    <t>KS</t>
  </si>
  <si>
    <t>"KS" をセットレコードフォーマットを特定する</t>
    <rPh sb="20" eb="22">
      <t>トクテイ</t>
    </rPh>
    <phoneticPr fontId="2"/>
  </si>
  <si>
    <t>Specify "KS" to set record format</t>
  </si>
  <si>
    <t>1:新規登録 2:更新
0:該当レコード削除(提供ミスなどの理由による)</t>
    <rPh sb="2" eb="4">
      <t>シンキ</t>
    </rPh>
    <rPh sb="4" eb="6">
      <t>トウロク</t>
    </rPh>
    <rPh sb="9" eb="11">
      <t>コウシン</t>
    </rPh>
    <phoneticPr fontId="2"/>
  </si>
  <si>
    <t xml:space="preserve">1: New registration 2: Update
0: Corresponding record deletion (due to provision error etc.) </t>
  </si>
  <si>
    <t>0:現役 1:抹消</t>
    <phoneticPr fontId="2"/>
  </si>
  <si>
    <t>IssueDate</t>
  </si>
  <si>
    <t>KisyuName</t>
  </si>
  <si>
    <t>全角17文字　姓＋全角空白1文字＋名　外国人の場合は連続17文字</t>
    <rPh sb="9" eb="11">
      <t>ゼンカク</t>
    </rPh>
    <rPh sb="11" eb="13">
      <t>クウハク</t>
    </rPh>
    <phoneticPr fontId="2"/>
  </si>
  <si>
    <t>17 double-byte characters Last name + 1 double-byte space + first name 17 consecutive characters for foreigners</t>
  </si>
  <si>
    <t>reserved</t>
  </si>
  <si>
    <t>KisyuNameKana</t>
  </si>
  <si>
    <t>半角30文字　姓15文字＋名15文字　外国人の場合は連続30文字</t>
    <rPh sb="0" eb="2">
      <t>ハンカク</t>
    </rPh>
    <rPh sb="26" eb="28">
      <t>レンゾク</t>
    </rPh>
    <phoneticPr fontId="2"/>
  </si>
  <si>
    <t>30 single-byte characters 15 surnames + 15 surnames 30 consecutive characters for foreigners</t>
  </si>
  <si>
    <t>全角4文字</t>
    <rPh sb="0" eb="2">
      <t>ゼンカク</t>
    </rPh>
    <phoneticPr fontId="2"/>
  </si>
  <si>
    <t>KisyuNameEng</t>
  </si>
  <si>
    <t>半角80文字　姓＋半角空白1文字＋名　フルネームで記載</t>
    <rPh sb="0" eb="1">
      <t>ハン</t>
    </rPh>
    <rPh sb="1" eb="2">
      <t>カド</t>
    </rPh>
    <rPh sb="9" eb="10">
      <t>ハン</t>
    </rPh>
    <rPh sb="25" eb="27">
      <t>キサイ</t>
    </rPh>
    <phoneticPr fontId="2"/>
  </si>
  <si>
    <t>80 half-width characters, surname + 1 half-width space, first name, full name</t>
  </si>
  <si>
    <t>1:男性　2:女性</t>
    <rPh sb="2" eb="4">
      <t>ダンセイ</t>
    </rPh>
    <rPh sb="7" eb="9">
      <t>ジョセイ</t>
    </rPh>
    <phoneticPr fontId="2"/>
  </si>
  <si>
    <t>1: Male 2: Female</t>
  </si>
  <si>
    <t>SikakuCD</t>
  </si>
  <si>
    <t>See &lt;Code Table 2302. Riding Code&gt;</t>
  </si>
  <si>
    <t>騎手の所属厩舎の調教師コード、フリー騎手の場合はALL0を設定</t>
    <rPh sb="0" eb="2">
      <t>キシュ</t>
    </rPh>
    <rPh sb="3" eb="5">
      <t>ショゾク</t>
    </rPh>
    <rPh sb="5" eb="7">
      <t>キュウシャ</t>
    </rPh>
    <rPh sb="8" eb="10">
      <t>チョウキョウ</t>
    </rPh>
    <rPh sb="10" eb="11">
      <t>シ</t>
    </rPh>
    <rPh sb="18" eb="20">
      <t>キシュ</t>
    </rPh>
    <rPh sb="21" eb="23">
      <t>バアイ</t>
    </rPh>
    <rPh sb="29" eb="31">
      <t>セッテイ</t>
    </rPh>
    <phoneticPr fontId="2"/>
  </si>
  <si>
    <t>The trainer code of the stable of the jockey's affiliation, set to ALL0 for free jockey</t>
  </si>
  <si>
    <t>平地初騎乗・障害初騎乗の順に設定</t>
    <rPh sb="0" eb="2">
      <t>ヘイチ</t>
    </rPh>
    <rPh sb="2" eb="3">
      <t>ハツ</t>
    </rPh>
    <rPh sb="3" eb="5">
      <t>キジョウ</t>
    </rPh>
    <rPh sb="6" eb="8">
      <t>ショウガイ</t>
    </rPh>
    <rPh sb="8" eb="9">
      <t>ハツ</t>
    </rPh>
    <rPh sb="9" eb="11">
      <t>キジョウ</t>
    </rPh>
    <rPh sb="12" eb="13">
      <t>ジュン</t>
    </rPh>
    <rPh sb="14" eb="16">
      <t>セッテイ</t>
    </rPh>
    <phoneticPr fontId="2"/>
  </si>
  <si>
    <t>Set in order of flat riding first and obstacle riding first</t>
  </si>
  <si>
    <t>HatuKiJyo1Hatukijyoid</t>
    <phoneticPr fontId="2"/>
  </si>
  <si>
    <t>レース詳細のキー情報</t>
    <rPh sb="3" eb="5">
      <t>ショウサイ</t>
    </rPh>
    <rPh sb="8" eb="10">
      <t>ジョウホウ</t>
    </rPh>
    <phoneticPr fontId="2"/>
  </si>
  <si>
    <t>Key information of race details</t>
  </si>
  <si>
    <t>HatuKiJyo1SyussoTosu</t>
    <phoneticPr fontId="2"/>
  </si>
  <si>
    <t>登録頭数から出走取消と競走除外･発走除外を除いた頭数</t>
    <rPh sb="0" eb="2">
      <t>トウロク</t>
    </rPh>
    <rPh sb="2" eb="4">
      <t>トウスウ</t>
    </rPh>
    <rPh sb="6" eb="8">
      <t>シュッソウ</t>
    </rPh>
    <rPh sb="8" eb="10">
      <t>トリケシ</t>
    </rPh>
    <rPh sb="11" eb="13">
      <t>キョウソウ</t>
    </rPh>
    <rPh sb="13" eb="15">
      <t>ジョガイ</t>
    </rPh>
    <rPh sb="16" eb="18">
      <t>ハッソウ</t>
    </rPh>
    <rPh sb="18" eb="20">
      <t>ジョガイ</t>
    </rPh>
    <rPh sb="21" eb="22">
      <t>ノゾ</t>
    </rPh>
    <rPh sb="24" eb="26">
      <t>トウスウ</t>
    </rPh>
    <phoneticPr fontId="2"/>
  </si>
  <si>
    <t>Number of registered horses excluding run cancellation, race exclusion / exclusion</t>
  </si>
  <si>
    <t>HatuKiJyo1KettoNum</t>
    <phoneticPr fontId="2"/>
  </si>
  <si>
    <t>d</t>
    <phoneticPr fontId="2"/>
  </si>
  <si>
    <t>HatuKiJyo1Bamei</t>
    <phoneticPr fontId="2"/>
  </si>
  <si>
    <t>全角18文字</t>
    <rPh sb="0" eb="2">
      <t>ゼンカク</t>
    </rPh>
    <phoneticPr fontId="2"/>
  </si>
  <si>
    <t>e</t>
    <phoneticPr fontId="2"/>
  </si>
  <si>
    <t>HatuKiJyo1KakuteiJyuni</t>
    <phoneticPr fontId="2"/>
  </si>
  <si>
    <t>f</t>
    <phoneticPr fontId="2"/>
  </si>
  <si>
    <t>HatuKiJyo1IJyoCD</t>
    <phoneticPr fontId="2"/>
  </si>
  <si>
    <t>See &lt;Code table 2101. Abnormality classification code&gt;.</t>
  </si>
  <si>
    <t>HatuKiJyo2KakuteiJyuni</t>
  </si>
  <si>
    <t>HatuKiJyo2IJyoCD</t>
  </si>
  <si>
    <t>HatuSyori1Hatusyoriid</t>
    <phoneticPr fontId="2"/>
  </si>
  <si>
    <t>HatuSyori1SyussoTosu</t>
    <phoneticPr fontId="2"/>
  </si>
  <si>
    <t>HatuSyori1KettoNum</t>
    <phoneticPr fontId="2"/>
  </si>
  <si>
    <t>直近の重賞勝利から順に設定</t>
    <rPh sb="0" eb="2">
      <t>チョッキン</t>
    </rPh>
    <rPh sb="3" eb="5">
      <t>ジュウショウ</t>
    </rPh>
    <rPh sb="5" eb="7">
      <t>ショウリ</t>
    </rPh>
    <rPh sb="9" eb="10">
      <t>ジュン</t>
    </rPh>
    <rPh sb="11" eb="13">
      <t>セッテイ</t>
    </rPh>
    <phoneticPr fontId="2"/>
  </si>
  <si>
    <t>Set in order from the most recent heavy win</t>
  </si>
  <si>
    <t>SaikinJyusyo1SaikinJyusyoid</t>
    <phoneticPr fontId="2"/>
  </si>
  <si>
    <t>SaikinJyusyo1Hondai</t>
    <phoneticPr fontId="2"/>
  </si>
  <si>
    <t>全角30文字</t>
    <rPh sb="0" eb="1">
      <t>ゼン</t>
    </rPh>
    <rPh sb="1" eb="2">
      <t>カク</t>
    </rPh>
    <phoneticPr fontId="2"/>
  </si>
  <si>
    <t>30 full-pitch characters</t>
  </si>
  <si>
    <t>SaikinJyusyo1Ryakusyo10</t>
    <phoneticPr fontId="2"/>
  </si>
  <si>
    <t>SaikinJyusyo1Ryakusyo6</t>
    <phoneticPr fontId="2"/>
  </si>
  <si>
    <t>SaikinJyusyo1Ryakusyo3</t>
    <phoneticPr fontId="2"/>
  </si>
  <si>
    <t>全角3文字</t>
    <rPh sb="0" eb="2">
      <t>ゼンカク</t>
    </rPh>
    <phoneticPr fontId="2"/>
  </si>
  <si>
    <t>&lt;コード表 2003.グレードコード&gt;参照</t>
    <rPh sb="19" eb="21">
      <t>サンショウ</t>
    </rPh>
    <phoneticPr fontId="2"/>
  </si>
  <si>
    <t>See &lt;Code Table 2003. Grade Code&gt;</t>
  </si>
  <si>
    <t>g</t>
    <phoneticPr fontId="2"/>
  </si>
  <si>
    <t>SaikinJyusyo1SyussoTosu</t>
    <phoneticPr fontId="2"/>
  </si>
  <si>
    <t>h</t>
    <phoneticPr fontId="2"/>
  </si>
  <si>
    <t>SaikinJyusyo1KettoNum</t>
    <phoneticPr fontId="2"/>
  </si>
  <si>
    <t>i</t>
    <phoneticPr fontId="2"/>
  </si>
  <si>
    <t>SaikinJyusyo1Bamei</t>
    <phoneticPr fontId="2"/>
  </si>
  <si>
    <t>成績情報に設定されている年度(西暦)</t>
    <rPh sb="0" eb="2">
      <t>セイセキ</t>
    </rPh>
    <rPh sb="2" eb="4">
      <t>ジョウホウ</t>
    </rPh>
    <rPh sb="5" eb="7">
      <t>セッテイ</t>
    </rPh>
    <rPh sb="12" eb="14">
      <t>ネンド</t>
    </rPh>
    <rPh sb="15" eb="17">
      <t>セイレキ</t>
    </rPh>
    <phoneticPr fontId="2"/>
  </si>
  <si>
    <t>Year set in the grade information (A.D.)</t>
  </si>
  <si>
    <t>5. Master of training</t>
  </si>
  <si>
    <t>JV_CH_CHOKYOSI</t>
  </si>
  <si>
    <t>CH</t>
  </si>
  <si>
    <t>"CH" をセットレコードフォーマットを特定する</t>
    <rPh sb="20" eb="22">
      <t>トクテイ</t>
    </rPh>
    <phoneticPr fontId="2"/>
  </si>
  <si>
    <t>Specify "CH" to specify the record format</t>
  </si>
  <si>
    <t>1: New registration 2: Update
0: Corresponding record deletion (due to provision error etc.)</t>
  </si>
  <si>
    <t>ChokyosiName</t>
  </si>
  <si>
    <t>ChokyosiNameKana</t>
  </si>
  <si>
    <t>ChokyosiNameEng</t>
  </si>
  <si>
    <t>See &lt;Code table 2301 East / West affiliation codes&gt;</t>
  </si>
  <si>
    <t>6. Producer master</t>
  </si>
  <si>
    <t>JV_BR_BREEDER</t>
  </si>
  <si>
    <t>BR</t>
  </si>
  <si>
    <t>"BR" をセットレコードフォーマットを特定する</t>
    <rPh sb="20" eb="22">
      <t>トクテイ</t>
    </rPh>
    <phoneticPr fontId="2"/>
  </si>
  <si>
    <t>Specify "BR" to specify the record format</t>
  </si>
  <si>
    <t>BreederName_Co</t>
    <phoneticPr fontId="2"/>
  </si>
  <si>
    <t>全角35文字 ～ 半角70文字 （全角と半角が混在）
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ガイコク</t>
    </rPh>
    <rPh sb="29" eb="32">
      <t>セイサンシャ</t>
    </rPh>
    <rPh sb="33" eb="35">
      <t>バアイ</t>
    </rPh>
    <rPh sb="39" eb="42">
      <t>セイサンシャ</t>
    </rPh>
    <rPh sb="42" eb="43">
      <t>メイ</t>
    </rPh>
    <rPh sb="43" eb="44">
      <t>オウ</t>
    </rPh>
    <rPh sb="44" eb="45">
      <t>ジ</t>
    </rPh>
    <rPh sb="46" eb="47">
      <t>アタマ</t>
    </rPh>
    <rPh sb="53" eb="55">
      <t>セッテイ</t>
    </rPh>
    <phoneticPr fontId="2"/>
  </si>
  <si>
    <t>35 full-width characters ~ 70 half-width characters (mixed half-width and half-width characters)
For foreign producers, set the first 70 bytes of the producer name in European characters.</t>
  </si>
  <si>
    <t>全角35文字 ～ 半角70文字 （全角と半角が混在）
株式会社、有限会社などの法人格を示す文字列が頭もしくは末尾にある場合にそれを削除したものを設定。また、外国生産者の場合は、8.生産者名欧字の頭70バイトを設定。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</si>
  <si>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35 full-width characters ~ 70 half-width characters (mixed half-width and half-width characters)
If a character string indicating a legal entity such as a corporation or limited company is at the beginning or end, it is set by deleting it. In the case of foreign producers, the first 70 bytes of the producer's name is set.</t>
  </si>
  <si>
    <t>BreederNameKana</t>
  </si>
  <si>
    <t>半角70文字
日本語半角ｶﾅを設定(半角ｶﾅ以外の文字は設定しない)　外国生産者については設定しない。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40">
      <t>セイサンシャ</t>
    </rPh>
    <rPh sb="45" eb="47">
      <t>セッテイ</t>
    </rPh>
    <phoneticPr fontId="2"/>
  </si>
  <si>
    <t xml:space="preserve">70 single-byte characters
Set Japanese half-width characters (Do not set any characters other than half-width characters). Do not set for foreign producers. </t>
  </si>
  <si>
    <t>BreederNameEng</t>
  </si>
  <si>
    <t>全角84文字 ～ 半角168文字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</si>
  <si>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Full-width 84 characters ~ Half-width 168 characters (mixed half-width and half-width)
For special characters other than alphabet, etc., set in full-width.</t>
  </si>
  <si>
    <t>Address</t>
  </si>
  <si>
    <t>全角10文字　生産者の所在地を示す</t>
    <rPh sb="0" eb="2">
      <t>ゼンカク</t>
    </rPh>
    <rPh sb="4" eb="6">
      <t>モジ</t>
    </rPh>
    <rPh sb="7" eb="10">
      <t>セイサンシャ</t>
    </rPh>
    <rPh sb="11" eb="13">
      <t>ショザイ</t>
    </rPh>
    <rPh sb="13" eb="14">
      <t>チ</t>
    </rPh>
    <rPh sb="15" eb="16">
      <t>シメ</t>
    </rPh>
    <phoneticPr fontId="2"/>
  </si>
  <si>
    <t>10 double-byte characters, indicating the location of the producer</t>
  </si>
  <si>
    <t>本年・累計の順に設定</t>
    <rPh sb="0" eb="2">
      <t>ホンネン</t>
    </rPh>
    <rPh sb="3" eb="5">
      <t>ルイケイ</t>
    </rPh>
    <rPh sb="6" eb="7">
      <t>ジュン</t>
    </rPh>
    <rPh sb="8" eb="10">
      <t>セッテイ</t>
    </rPh>
    <phoneticPr fontId="2"/>
  </si>
  <si>
    <t>Set in order of current year and total</t>
  </si>
  <si>
    <t>Address</t>
    <phoneticPr fontId="2"/>
  </si>
  <si>
    <t>H_HonSyokinTotal</t>
    <phoneticPr fontId="2"/>
  </si>
  <si>
    <t>単位：百円　（中央の本賞金の合計）</t>
    <rPh sb="3" eb="4">
      <t>ヒャク</t>
    </rPh>
    <rPh sb="7" eb="9">
      <t>チュウオウ</t>
    </rPh>
    <rPh sb="10" eb="13">
      <t>ホンショウ</t>
    </rPh>
    <rPh sb="14" eb="16">
      <t>ゴウケイ</t>
    </rPh>
    <phoneticPr fontId="2"/>
  </si>
  <si>
    <t>Unit: 100 yen (total prize money in the center)</t>
  </si>
  <si>
    <t>H_FukaSyokin</t>
    <phoneticPr fontId="2"/>
  </si>
  <si>
    <t>単位：百円　（中央の付加賞金の合計）</t>
    <rPh sb="7" eb="9">
      <t>チュウオウ</t>
    </rPh>
    <rPh sb="10" eb="12">
      <t>フカ</t>
    </rPh>
    <rPh sb="12" eb="14">
      <t>ホンショウ</t>
    </rPh>
    <rPh sb="15" eb="17">
      <t>ゴウケイ</t>
    </rPh>
    <phoneticPr fontId="2"/>
  </si>
  <si>
    <t>Unit: 100 yen (total additional prize money in the center)</t>
  </si>
  <si>
    <t>H_ChakuKaisu1</t>
    <phoneticPr fontId="2"/>
  </si>
  <si>
    <t>7. Owner master</t>
  </si>
  <si>
    <t>JV_BN_BANUSI</t>
  </si>
  <si>
    <t>BN</t>
  </si>
  <si>
    <t>"BN" をセットレコードフォーマットを特定する</t>
    <rPh sb="20" eb="22">
      <t>トクテイ</t>
    </rPh>
    <phoneticPr fontId="2"/>
  </si>
  <si>
    <t>Specify "BN" to specify the record format</t>
  </si>
  <si>
    <t>BanusiName_Co</t>
    <phoneticPr fontId="2"/>
  </si>
  <si>
    <t>全角32文字 ～ 半角64文字 （全角と半角が混在）
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ガイコク</t>
    </rPh>
    <rPh sb="29" eb="30">
      <t>ウマ</t>
    </rPh>
    <rPh sb="30" eb="31">
      <t>ヌシ</t>
    </rPh>
    <rPh sb="32" eb="34">
      <t>バアイ</t>
    </rPh>
    <rPh sb="38" eb="39">
      <t>ウマ</t>
    </rPh>
    <rPh sb="39" eb="40">
      <t>ヌシ</t>
    </rPh>
    <rPh sb="40" eb="41">
      <t>メイ</t>
    </rPh>
    <rPh sb="41" eb="42">
      <t>オウ</t>
    </rPh>
    <rPh sb="42" eb="43">
      <t>ジ</t>
    </rPh>
    <rPh sb="44" eb="45">
      <t>アタマ</t>
    </rPh>
    <rPh sb="51" eb="53">
      <t>セッテイ</t>
    </rPh>
    <phoneticPr fontId="2"/>
  </si>
  <si>
    <t xml:space="preserve">32 full-width characters ~ 64 half-width characters (mixed half-width and half-width characters)
For foreign owners, set the head 64 bytes for the owner name. </t>
  </si>
  <si>
    <t>BanusiName</t>
    <phoneticPr fontId="2"/>
  </si>
  <si>
    <t>全角32文字 ～ 半角64文字 （全角と半角が混在）
株式会社、有限会社などの法人格を示す文字列が頭もしくは末尾にある場合にそれを削除したものを設定。また、外国馬主の場合は、8.馬主名欧字の頭64バイトを設定。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</si>
  <si>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32 full-width characters ~ 64 half-width characters (mixed half-width and half-width characters)
If a character string indicating a legal entity such as a corporation or limited company is at the beginning or end, it is set by deleting it. For foreign horse owners, the head of the horse name is 64 bytes.</t>
  </si>
  <si>
    <t>BanusiNameKana</t>
  </si>
  <si>
    <t>半角50文字
日本語半角ｶﾅを設定(半角ｶﾅ以外の文字は設定しない)　外国馬主については設定しない。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38">
      <t>ウマ</t>
    </rPh>
    <rPh sb="38" eb="39">
      <t>ヌシ</t>
    </rPh>
    <rPh sb="44" eb="46">
      <t>セッテイ</t>
    </rPh>
    <phoneticPr fontId="2"/>
  </si>
  <si>
    <t>50 single-byte characters
Set Japanese half-width characters (Do not set characters other than half-width characters). Do not set for foreign horse owners.</t>
  </si>
  <si>
    <t>BanusiNameEng</t>
  </si>
  <si>
    <t>全角50文字 ～ 半角100文字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</si>
  <si>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50 double-byte characters ~ 100 single-byte characters (double-byte and single-byte mixed)
For special characters other than alphabet, etc., set in full-width.</t>
  </si>
  <si>
    <t xml:space="preserve">30 full-width characters, indicating the color / pattern of the jockey's match clothes specified for each owner
(Those described in the racing program)
(Example) "" Light blue, Akayama shape one wheel, light blue sleeve "" </t>
  </si>
  <si>
    <t>H_SetYear</t>
    <phoneticPr fontId="2"/>
  </si>
  <si>
    <t>JV_HN_HANSYOKU</t>
  </si>
  <si>
    <t>HN</t>
  </si>
  <si>
    <t>"HN" をセットレコードフォーマットを特定する</t>
    <rPh sb="20" eb="22">
      <t>トクテイ</t>
    </rPh>
    <phoneticPr fontId="2"/>
  </si>
  <si>
    <t>Specify "HN" to specify the record format</t>
  </si>
  <si>
    <t>HansyokuNum</t>
  </si>
  <si>
    <t>The same horse may have multiple breeding registration numbers</t>
  </si>
  <si>
    <t>The pedigree registration number may be the initial value for reasons such as a foreign breeding horse</t>
  </si>
  <si>
    <t>"0"を設定</t>
    <rPh sb="4" eb="6">
      <t>セッテイ</t>
    </rPh>
    <phoneticPr fontId="2"/>
  </si>
  <si>
    <t>Set to "0"</t>
  </si>
  <si>
    <t>全角18文字 ～ 半角36文字 （全角と半角が混在）
外国の繁殖馬の場合は、10.馬名欧字の頭36バイトを設定。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2">
      <t>ウマ</t>
    </rPh>
    <rPh sb="42" eb="43">
      <t>メイ</t>
    </rPh>
    <rPh sb="43" eb="44">
      <t>オウ</t>
    </rPh>
    <rPh sb="44" eb="45">
      <t>ジ</t>
    </rPh>
    <rPh sb="46" eb="47">
      <t>アタマ</t>
    </rPh>
    <rPh sb="53" eb="55">
      <t>セッテイ</t>
    </rPh>
    <phoneticPr fontId="2"/>
  </si>
  <si>
    <t>18 full-width characters ~ 36 half-width characters (full-width and half-width are mixed)
For foreign breeding horses, 10. Horse name head 36 bytes are set.</t>
  </si>
  <si>
    <t>半角40文字
日本語半角ｶﾅを設定(半角ｶﾅ以外の文字は設定しない)　外国繁殖馬については設定しない。</t>
    <rPh sb="7" eb="10">
      <t>ニホンゴ</t>
    </rPh>
    <rPh sb="10" eb="12">
      <t>ハンカク</t>
    </rPh>
    <rPh sb="15" eb="17">
      <t>セッテイ</t>
    </rPh>
    <rPh sb="18" eb="20">
      <t>ハンカク</t>
    </rPh>
    <rPh sb="22" eb="24">
      <t>イガイ</t>
    </rPh>
    <rPh sb="25" eb="27">
      <t>モジ</t>
    </rPh>
    <rPh sb="28" eb="30">
      <t>セッテイ</t>
    </rPh>
    <rPh sb="35" eb="37">
      <t>ガイコク</t>
    </rPh>
    <rPh sb="37" eb="39">
      <t>ハンショク</t>
    </rPh>
    <rPh sb="39" eb="40">
      <t>ウマ</t>
    </rPh>
    <rPh sb="45" eb="47">
      <t>セッテイ</t>
    </rPh>
    <phoneticPr fontId="2"/>
  </si>
  <si>
    <t xml:space="preserve">40 single-byte characters
Japanese half-width characters are set (no characters other than half-width characters are set). </t>
  </si>
  <si>
    <t>全角40文字 ～ 半角80文字 (全角と半角が混在)
アルファベット等以外の特殊文字については、全角で設定。</t>
    <phoneticPr fontId="2"/>
  </si>
  <si>
    <t xml:space="preserve">40 double-byte characters ~ 80 single-byte characters (double-byte and single-byte mixed)
For special characters other than alphabet, etc., set in full-width. </t>
  </si>
  <si>
    <t>BirthYear</t>
  </si>
  <si>
    <t>西暦4桁</t>
    <phoneticPr fontId="2"/>
  </si>
  <si>
    <t>4-digit year</t>
  </si>
  <si>
    <t>HansyokuMochiKubun</t>
  </si>
  <si>
    <t>0: Domestic production 1: Brought in 2: Imported domestic treatment 3: Import 9: Other</t>
  </si>
  <si>
    <t>ImportYear</t>
  </si>
  <si>
    <t>HansyokuFNum</t>
  </si>
  <si>
    <t>HansyokuMNum</t>
  </si>
  <si>
    <t>JV_WH_BATAIJYU</t>
  </si>
  <si>
    <t>WH</t>
  </si>
  <si>
    <t>"WH" をセットレコードフォーマットを特定する</t>
    <rPh sb="20" eb="22">
      <t>トクテイ</t>
    </rPh>
    <phoneticPr fontId="2"/>
  </si>
  <si>
    <t>Specify "WH" to set record format</t>
  </si>
  <si>
    <t>1:初期値</t>
    <rPh sb="2" eb="5">
      <t>ショキチ</t>
    </rPh>
    <phoneticPr fontId="2"/>
  </si>
  <si>
    <t>1: Initial value</t>
  </si>
  <si>
    <t>Refer to &lt;Rule 2001. Racetrack Code&gt;</t>
  </si>
  <si>
    <t>Applicable race number</t>
  </si>
  <si>
    <t>HappyoTime</t>
  </si>
  <si>
    <t>月日時分各2桁</t>
    <rPh sb="0" eb="2">
      <t>ガッピ</t>
    </rPh>
    <rPh sb="2" eb="3">
      <t>ジ</t>
    </rPh>
    <rPh sb="3" eb="4">
      <t>ブン</t>
    </rPh>
    <rPh sb="4" eb="5">
      <t>カク</t>
    </rPh>
    <rPh sb="6" eb="7">
      <t>ケタ</t>
    </rPh>
    <phoneticPr fontId="2"/>
  </si>
  <si>
    <t>2 digits each for month and date</t>
  </si>
  <si>
    <t>Umaban1</t>
    <phoneticPr fontId="2"/>
  </si>
  <si>
    <t>01～18を設定</t>
    <rPh sb="6" eb="8">
      <t>セッテイ</t>
    </rPh>
    <phoneticPr fontId="2"/>
  </si>
  <si>
    <t>Set 01 to 18</t>
  </si>
  <si>
    <t>全角18文字　ただし当面は全角9文字のみ設定(9文字を超える馬名は9文字までとする)</t>
    <rPh sb="0" eb="2">
      <t>ゼンカク</t>
    </rPh>
    <rPh sb="4" eb="6">
      <t>モジ</t>
    </rPh>
    <rPh sb="10" eb="12">
      <t>トウメン</t>
    </rPh>
    <rPh sb="13" eb="15">
      <t>ゼンカク</t>
    </rPh>
    <rPh sb="16" eb="18">
      <t>モジ</t>
    </rPh>
    <rPh sb="20" eb="22">
      <t>セッテイ</t>
    </rPh>
    <rPh sb="24" eb="26">
      <t>モジ</t>
    </rPh>
    <rPh sb="27" eb="28">
      <t>コ</t>
    </rPh>
    <rPh sb="30" eb="31">
      <t>ウマ</t>
    </rPh>
    <rPh sb="31" eb="32">
      <t>メイ</t>
    </rPh>
    <rPh sb="34" eb="36">
      <t>モジ</t>
    </rPh>
    <phoneticPr fontId="2"/>
  </si>
  <si>
    <t>18 full-width characters However, for the time being, only 9 full-width characters are set (up to 9 characters for horse names exceeding 9 characters)</t>
  </si>
  <si>
    <t>BaTaijyu1</t>
    <phoneticPr fontId="2"/>
  </si>
  <si>
    <t>Unit: kg 002Kg to 998Kg are valid values
999: Cannot run now 000: Cancel start</t>
  </si>
  <si>
    <t>ZogenFugo1</t>
    <phoneticPr fontId="2"/>
  </si>
  <si>
    <t>+: Increase-: Decrease Space: Other</t>
  </si>
  <si>
    <t>ZogenSa1</t>
    <phoneticPr fontId="2"/>
  </si>
  <si>
    <t>単位:kg　001Kg～998Kgまでが有効値
999:計量不能　000:前差なし　スペース:初出走、出走取消</t>
    <rPh sb="0" eb="2">
      <t>タンイ</t>
    </rPh>
    <rPh sb="20" eb="22">
      <t>ユウコウ</t>
    </rPh>
    <rPh sb="22" eb="23">
      <t>チ</t>
    </rPh>
    <rPh sb="28" eb="30">
      <t>ケイリョウ</t>
    </rPh>
    <rPh sb="30" eb="32">
      <t>フノウ</t>
    </rPh>
    <rPh sb="37" eb="39">
      <t>ゼンサ</t>
    </rPh>
    <rPh sb="47" eb="48">
      <t>ショ</t>
    </rPh>
    <rPh sb="48" eb="50">
      <t>シュッソウ</t>
    </rPh>
    <rPh sb="51" eb="53">
      <t>シュッソウ</t>
    </rPh>
    <rPh sb="53" eb="55">
      <t>トリケシ</t>
    </rPh>
    <phoneticPr fontId="2"/>
  </si>
  <si>
    <t>Unit: kg Valid values from 001Kg to 998Kg
999: Cannot weigh 000: No difference Space: First start, cancel start</t>
  </si>
  <si>
    <t>JV_WE_WEATHER</t>
  </si>
  <si>
    <t>WE</t>
  </si>
  <si>
    <t>"WE" をセットレコードフォーマットを特定する</t>
    <rPh sb="20" eb="22">
      <t>トクテイ</t>
    </rPh>
    <phoneticPr fontId="2"/>
  </si>
  <si>
    <t>Specify "WE" to set record format</t>
  </si>
  <si>
    <t>HenkoID</t>
  </si>
  <si>
    <t>1: Weather Baba initial state 2: Weather change 3: Baba state change
1: Valid values are set for both weather and Baba in the initial state.
2: When the weather changes, only valid values are set for the weather (after / before). (Baba is the initial value)
3: When changing the Baba state, set the valid value only for Baba (after change / before change). (The weather is initial value)</t>
  </si>
  <si>
    <t>現在の天候馬場の状態を設定</t>
    <rPh sb="0" eb="2">
      <t>ゲンザイ</t>
    </rPh>
    <rPh sb="3" eb="5">
      <t>テンコウ</t>
    </rPh>
    <rPh sb="5" eb="7">
      <t>ババ</t>
    </rPh>
    <rPh sb="8" eb="10">
      <t>ジョウタイ</t>
    </rPh>
    <rPh sb="11" eb="13">
      <t>セッテイ</t>
    </rPh>
    <phoneticPr fontId="2"/>
  </si>
  <si>
    <t>Set the current weather conditions</t>
  </si>
  <si>
    <t>AtoTenkoCD</t>
    <phoneticPr fontId="2"/>
  </si>
  <si>
    <t>AtoSibaBabaCD</t>
    <phoneticPr fontId="2"/>
  </si>
  <si>
    <t>AtoDirtBabaCD</t>
    <phoneticPr fontId="2"/>
  </si>
  <si>
    <t>変更前直前の天候馬場状態を設定</t>
    <rPh sb="0" eb="2">
      <t>ヘンコウ</t>
    </rPh>
    <rPh sb="2" eb="3">
      <t>マエ</t>
    </rPh>
    <rPh sb="3" eb="5">
      <t>チョクゼン</t>
    </rPh>
    <rPh sb="6" eb="8">
      <t>テンコウ</t>
    </rPh>
    <rPh sb="8" eb="10">
      <t>ババ</t>
    </rPh>
    <rPh sb="10" eb="12">
      <t>ジョウタイ</t>
    </rPh>
    <rPh sb="13" eb="15">
      <t>セッテイ</t>
    </rPh>
    <phoneticPr fontId="2"/>
  </si>
  <si>
    <t>Set the weather Baba state just before the change</t>
  </si>
  <si>
    <t>MaeTenkoCD</t>
  </si>
  <si>
    <t>MaeSibaBabaCD</t>
  </si>
  <si>
    <t>MaeDirtBabaCD</t>
  </si>
  <si>
    <t>2001. Racetrack code</t>
  </si>
  <si>
    <t>バイト数</t>
    <rPh sb="3" eb="4">
      <t>スウ</t>
    </rPh>
    <phoneticPr fontId="2"/>
  </si>
  <si>
    <t>値</t>
  </si>
  <si>
    <t>Content</t>
  </si>
  <si>
    <t>Place name</t>
  </si>
  <si>
    <t>Abbreviated name (1 character)</t>
  </si>
  <si>
    <t>Abbreviated name (2 characters)</t>
  </si>
  <si>
    <t>Abbreviated name (3 characters)</t>
  </si>
  <si>
    <t>Western European name</t>
  </si>
  <si>
    <t>European abbreviation (3 characters)</t>
  </si>
  <si>
    <t>00</t>
    <phoneticPr fontId="3"/>
  </si>
  <si>
    <t>未設定・未整備時の初期値(主に地方競馬・海外国際レースに関するデータ)</t>
    <rPh sb="0" eb="3">
      <t>ミセッテイ</t>
    </rPh>
    <rPh sb="4" eb="7">
      <t>ミセイビ</t>
    </rPh>
    <rPh sb="7" eb="8">
      <t>ジ</t>
    </rPh>
    <rPh sb="9" eb="12">
      <t>ショキチ</t>
    </rPh>
    <rPh sb="13" eb="14">
      <t>オモ</t>
    </rPh>
    <rPh sb="15" eb="17">
      <t>チホウ</t>
    </rPh>
    <rPh sb="17" eb="19">
      <t>ケイバ</t>
    </rPh>
    <rPh sb="20" eb="22">
      <t>カイガイ</t>
    </rPh>
    <rPh sb="22" eb="24">
      <t>コクサイ</t>
    </rPh>
    <rPh sb="28" eb="29">
      <t>カン</t>
    </rPh>
    <phoneticPr fontId="3"/>
  </si>
  <si>
    <t>01</t>
  </si>
  <si>
    <t xml:space="preserve">札幌競馬場 </t>
    <phoneticPr fontId="2"/>
  </si>
  <si>
    <t>札</t>
    <rPh sb="0" eb="1">
      <t>サツ</t>
    </rPh>
    <phoneticPr fontId="2"/>
  </si>
  <si>
    <t>札幌</t>
    <rPh sb="0" eb="2">
      <t>サッポロ</t>
    </rPh>
    <phoneticPr fontId="2"/>
  </si>
  <si>
    <t>SAPPORO</t>
    <phoneticPr fontId="2"/>
  </si>
  <si>
    <t>02</t>
  </si>
  <si>
    <t>函館競馬場</t>
    <phoneticPr fontId="2"/>
  </si>
  <si>
    <t>函</t>
    <rPh sb="0" eb="1">
      <t>ハコ</t>
    </rPh>
    <phoneticPr fontId="2"/>
  </si>
  <si>
    <t>函館</t>
    <rPh sb="0" eb="2">
      <t>ハコダテ</t>
    </rPh>
    <phoneticPr fontId="2"/>
  </si>
  <si>
    <t>03</t>
  </si>
  <si>
    <t>福島競馬場</t>
    <phoneticPr fontId="2"/>
  </si>
  <si>
    <t>福</t>
    <rPh sb="0" eb="1">
      <t>フク</t>
    </rPh>
    <phoneticPr fontId="2"/>
  </si>
  <si>
    <t>福島</t>
    <rPh sb="0" eb="2">
      <t>フクシマ</t>
    </rPh>
    <phoneticPr fontId="2"/>
  </si>
  <si>
    <t>FUKUSHIMA</t>
    <phoneticPr fontId="2"/>
  </si>
  <si>
    <t>04</t>
  </si>
  <si>
    <t>新潟競馬場</t>
    <phoneticPr fontId="2"/>
  </si>
  <si>
    <t>新</t>
    <rPh sb="0" eb="1">
      <t>シン</t>
    </rPh>
    <phoneticPr fontId="2"/>
  </si>
  <si>
    <t>新潟</t>
    <rPh sb="0" eb="2">
      <t>ニイガタ</t>
    </rPh>
    <phoneticPr fontId="2"/>
  </si>
  <si>
    <t>NIIGATA</t>
    <phoneticPr fontId="2"/>
  </si>
  <si>
    <t>05</t>
  </si>
  <si>
    <t>東京競馬場</t>
    <phoneticPr fontId="2"/>
  </si>
  <si>
    <t>東</t>
    <rPh sb="0" eb="1">
      <t>ヒガシ</t>
    </rPh>
    <phoneticPr fontId="2"/>
  </si>
  <si>
    <t>東京</t>
    <rPh sb="0" eb="2">
      <t>トウキョウ</t>
    </rPh>
    <phoneticPr fontId="2"/>
  </si>
  <si>
    <t>TOKYO</t>
    <phoneticPr fontId="2"/>
  </si>
  <si>
    <t>06</t>
  </si>
  <si>
    <t xml:space="preserve">中山競馬場 </t>
    <phoneticPr fontId="2"/>
  </si>
  <si>
    <t>中</t>
    <rPh sb="0" eb="1">
      <t>ナカ</t>
    </rPh>
    <phoneticPr fontId="2"/>
  </si>
  <si>
    <t>中山</t>
    <rPh sb="0" eb="2">
      <t>ナカヤマ</t>
    </rPh>
    <phoneticPr fontId="2"/>
  </si>
  <si>
    <t>NAKAYAMA</t>
    <phoneticPr fontId="2"/>
  </si>
  <si>
    <t>07</t>
  </si>
  <si>
    <t>中京競馬場</t>
    <phoneticPr fontId="2"/>
  </si>
  <si>
    <t>名</t>
    <rPh sb="0" eb="1">
      <t>メイ</t>
    </rPh>
    <phoneticPr fontId="2"/>
  </si>
  <si>
    <t>中京</t>
    <rPh sb="0" eb="2">
      <t>チュウキョウ</t>
    </rPh>
    <phoneticPr fontId="2"/>
  </si>
  <si>
    <t>CHUKYO</t>
    <phoneticPr fontId="2"/>
  </si>
  <si>
    <t>08</t>
  </si>
  <si>
    <t>京都競馬場</t>
    <phoneticPr fontId="2"/>
  </si>
  <si>
    <t>京</t>
    <rPh sb="0" eb="1">
      <t>キョウ</t>
    </rPh>
    <phoneticPr fontId="2"/>
  </si>
  <si>
    <t>京都</t>
    <rPh sb="0" eb="2">
      <t>キョウト</t>
    </rPh>
    <phoneticPr fontId="2"/>
  </si>
  <si>
    <t>KYOTO</t>
    <phoneticPr fontId="2"/>
  </si>
  <si>
    <t>09</t>
  </si>
  <si>
    <t>阪神競馬場</t>
    <phoneticPr fontId="2"/>
  </si>
  <si>
    <t>阪</t>
    <rPh sb="0" eb="1">
      <t>サカ</t>
    </rPh>
    <phoneticPr fontId="2"/>
  </si>
  <si>
    <t>阪神</t>
    <rPh sb="0" eb="2">
      <t>ハンシン</t>
    </rPh>
    <phoneticPr fontId="2"/>
  </si>
  <si>
    <t>HANSHIN</t>
    <phoneticPr fontId="2"/>
  </si>
  <si>
    <t>10</t>
  </si>
  <si>
    <t>小倉競馬場</t>
    <phoneticPr fontId="2"/>
  </si>
  <si>
    <t>小</t>
    <rPh sb="0" eb="1">
      <t>ショウ</t>
    </rPh>
    <phoneticPr fontId="2"/>
  </si>
  <si>
    <t>小倉</t>
    <rPh sb="0" eb="2">
      <t>コクラ</t>
    </rPh>
    <phoneticPr fontId="2"/>
  </si>
  <si>
    <t>KOKURA</t>
    <phoneticPr fontId="2"/>
  </si>
  <si>
    <t>30</t>
  </si>
  <si>
    <t xml:space="preserve">門別競馬場 </t>
    <phoneticPr fontId="2"/>
  </si>
  <si>
    <t>門</t>
    <rPh sb="0" eb="1">
      <t>モン</t>
    </rPh>
    <phoneticPr fontId="2"/>
  </si>
  <si>
    <t>門別</t>
    <rPh sb="0" eb="2">
      <t>モンベツ</t>
    </rPh>
    <phoneticPr fontId="2"/>
  </si>
  <si>
    <t>MONBETSU</t>
    <phoneticPr fontId="2"/>
  </si>
  <si>
    <t>31</t>
  </si>
  <si>
    <t xml:space="preserve">北見競馬場 </t>
    <phoneticPr fontId="2"/>
  </si>
  <si>
    <t>北</t>
    <rPh sb="0" eb="1">
      <t>キタ</t>
    </rPh>
    <phoneticPr fontId="2"/>
  </si>
  <si>
    <t>北見</t>
    <rPh sb="0" eb="2">
      <t>キタミ</t>
    </rPh>
    <phoneticPr fontId="2"/>
  </si>
  <si>
    <t>KITAMI</t>
    <phoneticPr fontId="2"/>
  </si>
  <si>
    <t>32</t>
  </si>
  <si>
    <t>岩見沢競馬場</t>
    <phoneticPr fontId="2"/>
  </si>
  <si>
    <t>岩</t>
    <rPh sb="0" eb="1">
      <t>イワ</t>
    </rPh>
    <phoneticPr fontId="2"/>
  </si>
  <si>
    <t>岩見</t>
    <rPh sb="0" eb="2">
      <t>イワミ</t>
    </rPh>
    <phoneticPr fontId="2"/>
  </si>
  <si>
    <t>岩見沢</t>
    <rPh sb="0" eb="3">
      <t>イワミザワ</t>
    </rPh>
    <phoneticPr fontId="2"/>
  </si>
  <si>
    <t>IWAMIZAWA</t>
    <phoneticPr fontId="2"/>
  </si>
  <si>
    <t>33</t>
  </si>
  <si>
    <t>帯広競馬場</t>
    <phoneticPr fontId="2"/>
  </si>
  <si>
    <t>帯</t>
    <rPh sb="0" eb="1">
      <t>オビ</t>
    </rPh>
    <phoneticPr fontId="2"/>
  </si>
  <si>
    <t>帯広</t>
    <rPh sb="0" eb="2">
      <t>オビヒロ</t>
    </rPh>
    <phoneticPr fontId="2"/>
  </si>
  <si>
    <t>OBIHIRO</t>
    <phoneticPr fontId="2"/>
  </si>
  <si>
    <t>34</t>
  </si>
  <si>
    <t>旭川競馬場</t>
    <phoneticPr fontId="2"/>
  </si>
  <si>
    <t>旭</t>
    <rPh sb="0" eb="1">
      <t>アサヒ</t>
    </rPh>
    <phoneticPr fontId="2"/>
  </si>
  <si>
    <t>旭川</t>
    <rPh sb="0" eb="1">
      <t>アサヒ</t>
    </rPh>
    <rPh sb="1" eb="2">
      <t>カワ</t>
    </rPh>
    <phoneticPr fontId="2"/>
  </si>
  <si>
    <t>ASAHIKAWA</t>
    <phoneticPr fontId="2"/>
  </si>
  <si>
    <t>35</t>
  </si>
  <si>
    <t>盛岡競馬場</t>
    <phoneticPr fontId="2"/>
  </si>
  <si>
    <t>盛</t>
    <rPh sb="0" eb="1">
      <t>モリ</t>
    </rPh>
    <phoneticPr fontId="2"/>
  </si>
  <si>
    <t>盛岡</t>
    <rPh sb="0" eb="2">
      <t>モリオカ</t>
    </rPh>
    <phoneticPr fontId="2"/>
  </si>
  <si>
    <t>MORIOKA</t>
    <phoneticPr fontId="2"/>
  </si>
  <si>
    <t>36</t>
  </si>
  <si>
    <t>水沢競馬場</t>
    <phoneticPr fontId="2"/>
  </si>
  <si>
    <t>水</t>
    <rPh sb="0" eb="1">
      <t>ミズ</t>
    </rPh>
    <phoneticPr fontId="2"/>
  </si>
  <si>
    <t>水沢</t>
    <rPh sb="0" eb="1">
      <t>ミズ</t>
    </rPh>
    <rPh sb="1" eb="2">
      <t>サワ</t>
    </rPh>
    <phoneticPr fontId="2"/>
  </si>
  <si>
    <t>MIZUSAWA</t>
    <phoneticPr fontId="2"/>
  </si>
  <si>
    <t>37</t>
  </si>
  <si>
    <t>上山競馬場</t>
    <phoneticPr fontId="2"/>
  </si>
  <si>
    <t>上</t>
    <rPh sb="0" eb="1">
      <t>ウエ</t>
    </rPh>
    <phoneticPr fontId="2"/>
  </si>
  <si>
    <t>上山</t>
    <rPh sb="0" eb="2">
      <t>ウエヤマ</t>
    </rPh>
    <phoneticPr fontId="2"/>
  </si>
  <si>
    <t>KAMINOYAMA</t>
    <phoneticPr fontId="2"/>
  </si>
  <si>
    <t>38</t>
  </si>
  <si>
    <t>三条競馬場</t>
    <phoneticPr fontId="2"/>
  </si>
  <si>
    <t>三</t>
    <rPh sb="0" eb="1">
      <t>サン</t>
    </rPh>
    <phoneticPr fontId="2"/>
  </si>
  <si>
    <t>三条</t>
    <rPh sb="0" eb="2">
      <t>サンジョウ</t>
    </rPh>
    <phoneticPr fontId="2"/>
  </si>
  <si>
    <t>SANJYO</t>
    <phoneticPr fontId="2"/>
  </si>
  <si>
    <t>39</t>
  </si>
  <si>
    <t>足利競馬場</t>
    <phoneticPr fontId="2"/>
  </si>
  <si>
    <t>足</t>
    <rPh sb="0" eb="1">
      <t>アシ</t>
    </rPh>
    <phoneticPr fontId="2"/>
  </si>
  <si>
    <t>足利</t>
    <rPh sb="0" eb="2">
      <t>アシカガ</t>
    </rPh>
    <phoneticPr fontId="2"/>
  </si>
  <si>
    <t>ASHIKAGA</t>
    <phoneticPr fontId="2"/>
  </si>
  <si>
    <t>40</t>
  </si>
  <si>
    <t>宇都宮競馬場</t>
    <phoneticPr fontId="2"/>
  </si>
  <si>
    <t>宇</t>
    <rPh sb="0" eb="1">
      <t>タカ</t>
    </rPh>
    <phoneticPr fontId="2"/>
  </si>
  <si>
    <t>宇都</t>
    <rPh sb="0" eb="2">
      <t>ウツ</t>
    </rPh>
    <phoneticPr fontId="2"/>
  </si>
  <si>
    <t>宇都宮</t>
    <rPh sb="0" eb="3">
      <t>ウツノミヤ</t>
    </rPh>
    <phoneticPr fontId="2"/>
  </si>
  <si>
    <t>UTSUNOMIYA</t>
    <phoneticPr fontId="2"/>
  </si>
  <si>
    <t>41</t>
  </si>
  <si>
    <t xml:space="preserve">高崎競馬場 </t>
    <phoneticPr fontId="2"/>
  </si>
  <si>
    <t>高</t>
    <rPh sb="0" eb="1">
      <t>コウ</t>
    </rPh>
    <phoneticPr fontId="2"/>
  </si>
  <si>
    <t>高崎</t>
    <rPh sb="0" eb="2">
      <t>タカサキ</t>
    </rPh>
    <phoneticPr fontId="2"/>
  </si>
  <si>
    <t>TAKASAKI</t>
    <phoneticPr fontId="2"/>
  </si>
  <si>
    <t>42</t>
  </si>
  <si>
    <t>浦和競馬場</t>
    <phoneticPr fontId="2"/>
  </si>
  <si>
    <t>浦</t>
    <rPh sb="0" eb="1">
      <t>ウラ</t>
    </rPh>
    <phoneticPr fontId="2"/>
  </si>
  <si>
    <t>浦和</t>
    <rPh sb="0" eb="2">
      <t>ウラワ</t>
    </rPh>
    <phoneticPr fontId="2"/>
  </si>
  <si>
    <t>URAWA</t>
    <phoneticPr fontId="2"/>
  </si>
  <si>
    <t>43</t>
  </si>
  <si>
    <t xml:space="preserve">船橋競馬場 </t>
    <phoneticPr fontId="2"/>
  </si>
  <si>
    <t>船</t>
    <rPh sb="0" eb="1">
      <t>フネ</t>
    </rPh>
    <phoneticPr fontId="2"/>
  </si>
  <si>
    <t>船橋</t>
    <rPh sb="0" eb="2">
      <t>フナバシ</t>
    </rPh>
    <phoneticPr fontId="2"/>
  </si>
  <si>
    <t>FUNABASHI</t>
    <phoneticPr fontId="2"/>
  </si>
  <si>
    <t>44</t>
  </si>
  <si>
    <t>大井競馬場</t>
    <phoneticPr fontId="2"/>
  </si>
  <si>
    <t>大</t>
    <rPh sb="0" eb="1">
      <t>ダイ</t>
    </rPh>
    <phoneticPr fontId="2"/>
  </si>
  <si>
    <t>大井</t>
    <rPh sb="0" eb="2">
      <t>オオイ</t>
    </rPh>
    <phoneticPr fontId="2"/>
  </si>
  <si>
    <t>OHI</t>
    <phoneticPr fontId="2"/>
  </si>
  <si>
    <t>45</t>
  </si>
  <si>
    <t>川崎競馬場</t>
    <phoneticPr fontId="2"/>
  </si>
  <si>
    <t>川</t>
    <rPh sb="0" eb="1">
      <t>カワ</t>
    </rPh>
    <phoneticPr fontId="2"/>
  </si>
  <si>
    <t>川崎</t>
    <rPh sb="0" eb="2">
      <t>カワサキ</t>
    </rPh>
    <phoneticPr fontId="2"/>
  </si>
  <si>
    <t>KAWASAKI</t>
    <phoneticPr fontId="2"/>
  </si>
  <si>
    <t>46</t>
  </si>
  <si>
    <t>金沢競馬場</t>
    <phoneticPr fontId="2"/>
  </si>
  <si>
    <t>金</t>
    <rPh sb="0" eb="1">
      <t>キン</t>
    </rPh>
    <phoneticPr fontId="2"/>
  </si>
  <si>
    <t>金沢</t>
    <rPh sb="0" eb="2">
      <t>カナザワ</t>
    </rPh>
    <phoneticPr fontId="2"/>
  </si>
  <si>
    <t>KANAZAWA</t>
    <phoneticPr fontId="2"/>
  </si>
  <si>
    <t>47</t>
  </si>
  <si>
    <t xml:space="preserve">笠松競馬場 </t>
    <phoneticPr fontId="2"/>
  </si>
  <si>
    <t>笠</t>
    <rPh sb="0" eb="1">
      <t>カサ</t>
    </rPh>
    <phoneticPr fontId="2"/>
  </si>
  <si>
    <t>笠松</t>
    <rPh sb="0" eb="2">
      <t>ササマツ</t>
    </rPh>
    <phoneticPr fontId="2"/>
  </si>
  <si>
    <t>KASAMATSU</t>
    <phoneticPr fontId="2"/>
  </si>
  <si>
    <t>48</t>
  </si>
  <si>
    <t>名古屋競馬場</t>
    <phoneticPr fontId="2"/>
  </si>
  <si>
    <t>古</t>
    <rPh sb="0" eb="1">
      <t>フル</t>
    </rPh>
    <phoneticPr fontId="2"/>
  </si>
  <si>
    <t>名古</t>
    <rPh sb="0" eb="2">
      <t>ナコ</t>
    </rPh>
    <phoneticPr fontId="2"/>
  </si>
  <si>
    <t>名古屋</t>
    <rPh sb="0" eb="3">
      <t>ナゴヤ</t>
    </rPh>
    <phoneticPr fontId="2"/>
  </si>
  <si>
    <t>NAGOYA</t>
    <phoneticPr fontId="2"/>
  </si>
  <si>
    <t>49</t>
  </si>
  <si>
    <t>紀三井寺競馬場</t>
    <phoneticPr fontId="2"/>
  </si>
  <si>
    <t>紀</t>
    <rPh sb="0" eb="1">
      <t>ノリ</t>
    </rPh>
    <phoneticPr fontId="2"/>
  </si>
  <si>
    <t>紀三</t>
    <rPh sb="0" eb="1">
      <t>ノリ</t>
    </rPh>
    <rPh sb="1" eb="2">
      <t>サン</t>
    </rPh>
    <phoneticPr fontId="2"/>
  </si>
  <si>
    <t>紀三寺</t>
    <rPh sb="0" eb="1">
      <t>ノリ</t>
    </rPh>
    <rPh sb="1" eb="3">
      <t>ミデラ</t>
    </rPh>
    <phoneticPr fontId="2"/>
  </si>
  <si>
    <t>KIMIIDERA</t>
    <phoneticPr fontId="2"/>
  </si>
  <si>
    <t>50</t>
  </si>
  <si>
    <t>園田競馬場</t>
    <phoneticPr fontId="2"/>
  </si>
  <si>
    <t>園</t>
    <rPh sb="0" eb="1">
      <t>エン</t>
    </rPh>
    <phoneticPr fontId="2"/>
  </si>
  <si>
    <t>園田</t>
    <rPh sb="0" eb="2">
      <t>ソノダ</t>
    </rPh>
    <phoneticPr fontId="2"/>
  </si>
  <si>
    <t>SONODA</t>
    <phoneticPr fontId="2"/>
  </si>
  <si>
    <t>51</t>
  </si>
  <si>
    <t xml:space="preserve">姫路競馬場 </t>
    <phoneticPr fontId="2"/>
  </si>
  <si>
    <t>姫</t>
    <rPh sb="0" eb="1">
      <t>ヒメ</t>
    </rPh>
    <phoneticPr fontId="2"/>
  </si>
  <si>
    <t>姫路</t>
    <rPh sb="0" eb="2">
      <t>ヒメジ</t>
    </rPh>
    <phoneticPr fontId="2"/>
  </si>
  <si>
    <t>HIMEJI</t>
    <phoneticPr fontId="2"/>
  </si>
  <si>
    <t>52</t>
  </si>
  <si>
    <t>益田競馬場</t>
    <phoneticPr fontId="2"/>
  </si>
  <si>
    <t>益</t>
    <rPh sb="0" eb="1">
      <t>エキ</t>
    </rPh>
    <phoneticPr fontId="2"/>
  </si>
  <si>
    <t>益田</t>
    <rPh sb="0" eb="2">
      <t>マスダ</t>
    </rPh>
    <phoneticPr fontId="2"/>
  </si>
  <si>
    <t>MASUDA</t>
    <phoneticPr fontId="2"/>
  </si>
  <si>
    <t>53</t>
  </si>
  <si>
    <t>福山競馬場</t>
    <phoneticPr fontId="2"/>
  </si>
  <si>
    <t>福山</t>
    <rPh sb="0" eb="2">
      <t>フクヤマ</t>
    </rPh>
    <phoneticPr fontId="2"/>
  </si>
  <si>
    <t>FUKUYAMA</t>
    <phoneticPr fontId="2"/>
  </si>
  <si>
    <t>54</t>
  </si>
  <si>
    <t xml:space="preserve">高知競馬場 </t>
    <phoneticPr fontId="2"/>
  </si>
  <si>
    <t>高知</t>
    <rPh sb="0" eb="2">
      <t>コウチ</t>
    </rPh>
    <phoneticPr fontId="2"/>
  </si>
  <si>
    <t>KOCHI</t>
    <phoneticPr fontId="2"/>
  </si>
  <si>
    <t>55</t>
  </si>
  <si>
    <t>佐賀競馬場</t>
    <phoneticPr fontId="2"/>
  </si>
  <si>
    <t>佐</t>
    <rPh sb="0" eb="1">
      <t>サ</t>
    </rPh>
    <phoneticPr fontId="2"/>
  </si>
  <si>
    <t>佐賀</t>
    <rPh sb="0" eb="2">
      <t>サガ</t>
    </rPh>
    <phoneticPr fontId="2"/>
  </si>
  <si>
    <t>SAGA</t>
    <phoneticPr fontId="2"/>
  </si>
  <si>
    <t>56</t>
  </si>
  <si>
    <t xml:space="preserve">荒尾競馬場 </t>
    <phoneticPr fontId="2"/>
  </si>
  <si>
    <t>荒</t>
    <rPh sb="0" eb="1">
      <t>アラ</t>
    </rPh>
    <phoneticPr fontId="2"/>
  </si>
  <si>
    <t>荒尾</t>
    <rPh sb="0" eb="2">
      <t>アラオ</t>
    </rPh>
    <phoneticPr fontId="2"/>
  </si>
  <si>
    <t>ARAO</t>
    <phoneticPr fontId="2"/>
  </si>
  <si>
    <t>57</t>
  </si>
  <si>
    <t>中津競馬場</t>
    <phoneticPr fontId="2"/>
  </si>
  <si>
    <t>中津</t>
    <rPh sb="0" eb="2">
      <t>ナカツ</t>
    </rPh>
    <phoneticPr fontId="2"/>
  </si>
  <si>
    <t>NAKATSU</t>
    <phoneticPr fontId="2"/>
  </si>
  <si>
    <t>58</t>
  </si>
  <si>
    <t>札幌競馬場（地方競馬）</t>
    <phoneticPr fontId="2"/>
  </si>
  <si>
    <t>SAPPORO(NAR)</t>
    <phoneticPr fontId="2"/>
  </si>
  <si>
    <t>59</t>
  </si>
  <si>
    <t>函館競馬場（地方競馬）</t>
    <phoneticPr fontId="2"/>
  </si>
  <si>
    <t>HAKODATE(NAR)</t>
    <phoneticPr fontId="2"/>
  </si>
  <si>
    <t>60</t>
  </si>
  <si>
    <t>新潟競馬場（地方競馬）</t>
    <phoneticPr fontId="2"/>
  </si>
  <si>
    <t>NIIGATA(NAR)</t>
    <phoneticPr fontId="2"/>
  </si>
  <si>
    <t>61</t>
  </si>
  <si>
    <t>中京競馬場（地方競馬）</t>
    <phoneticPr fontId="2"/>
  </si>
  <si>
    <t>CHUKYO(NAR)</t>
    <phoneticPr fontId="2"/>
  </si>
  <si>
    <t>A0</t>
  </si>
  <si>
    <t>その他の外国</t>
  </si>
  <si>
    <t>外</t>
    <rPh sb="0" eb="1">
      <t>ガイ</t>
    </rPh>
    <phoneticPr fontId="2"/>
  </si>
  <si>
    <t>他外</t>
    <rPh sb="0" eb="1">
      <t>タ</t>
    </rPh>
    <rPh sb="1" eb="2">
      <t>ガイ</t>
    </rPh>
    <phoneticPr fontId="2"/>
  </si>
  <si>
    <t>他外国</t>
    <rPh sb="0" eb="1">
      <t>タ</t>
    </rPh>
    <rPh sb="1" eb="3">
      <t>ガイコク</t>
    </rPh>
    <phoneticPr fontId="2"/>
  </si>
  <si>
    <t>A2</t>
  </si>
  <si>
    <t>日本</t>
  </si>
  <si>
    <t>日</t>
    <rPh sb="0" eb="1">
      <t>ニッ</t>
    </rPh>
    <phoneticPr fontId="2"/>
  </si>
  <si>
    <t>日本</t>
    <rPh sb="0" eb="1">
      <t>ニッ</t>
    </rPh>
    <rPh sb="1" eb="2">
      <t>ホン</t>
    </rPh>
    <phoneticPr fontId="2"/>
  </si>
  <si>
    <t>Japan</t>
    <phoneticPr fontId="2"/>
  </si>
  <si>
    <t>JPN</t>
    <phoneticPr fontId="2"/>
  </si>
  <si>
    <t>A4</t>
  </si>
  <si>
    <t>アメリカ</t>
  </si>
  <si>
    <t>米</t>
    <rPh sb="0" eb="1">
      <t>ベイ</t>
    </rPh>
    <phoneticPr fontId="2"/>
  </si>
  <si>
    <t>アメ</t>
    <phoneticPr fontId="2"/>
  </si>
  <si>
    <t>アメリ</t>
    <phoneticPr fontId="2"/>
  </si>
  <si>
    <t>United States of America</t>
    <phoneticPr fontId="2"/>
  </si>
  <si>
    <t>USA</t>
    <phoneticPr fontId="2"/>
  </si>
  <si>
    <t>A6</t>
  </si>
  <si>
    <t>イギリス</t>
  </si>
  <si>
    <t>英</t>
    <rPh sb="0" eb="1">
      <t>エイ</t>
    </rPh>
    <phoneticPr fontId="2"/>
  </si>
  <si>
    <t>イギ</t>
    <phoneticPr fontId="2"/>
  </si>
  <si>
    <t>イギリ</t>
    <phoneticPr fontId="2"/>
  </si>
  <si>
    <t>Great Britain</t>
    <phoneticPr fontId="2"/>
  </si>
  <si>
    <t>GB</t>
    <phoneticPr fontId="2"/>
  </si>
  <si>
    <t>A8</t>
  </si>
  <si>
    <t>フランス</t>
  </si>
  <si>
    <t>仏</t>
    <rPh sb="0" eb="1">
      <t>ブツ</t>
    </rPh>
    <phoneticPr fontId="2"/>
  </si>
  <si>
    <t>フラ</t>
    <phoneticPr fontId="2"/>
  </si>
  <si>
    <t>フラン</t>
    <phoneticPr fontId="2"/>
  </si>
  <si>
    <t>France</t>
    <phoneticPr fontId="2"/>
  </si>
  <si>
    <t>FR</t>
    <phoneticPr fontId="2"/>
  </si>
  <si>
    <t>B0</t>
  </si>
  <si>
    <t>インド</t>
  </si>
  <si>
    <t>印</t>
    <rPh sb="0" eb="1">
      <t>イン</t>
    </rPh>
    <phoneticPr fontId="2"/>
  </si>
  <si>
    <t>イン</t>
    <phoneticPr fontId="2"/>
  </si>
  <si>
    <t>インド</t>
    <phoneticPr fontId="2"/>
  </si>
  <si>
    <t>India</t>
    <phoneticPr fontId="2"/>
  </si>
  <si>
    <t>IND</t>
    <phoneticPr fontId="2"/>
  </si>
  <si>
    <t>B2</t>
  </si>
  <si>
    <t>アイルランド</t>
  </si>
  <si>
    <t>愛</t>
    <rPh sb="0" eb="1">
      <t>アイ</t>
    </rPh>
    <phoneticPr fontId="2"/>
  </si>
  <si>
    <t>アイ</t>
    <phoneticPr fontId="2"/>
  </si>
  <si>
    <t>アイル</t>
    <phoneticPr fontId="2"/>
  </si>
  <si>
    <t>Ireland</t>
    <phoneticPr fontId="2"/>
  </si>
  <si>
    <t>IRE</t>
    <phoneticPr fontId="2"/>
  </si>
  <si>
    <t>B4</t>
  </si>
  <si>
    <t>ニュージーランド</t>
  </si>
  <si>
    <t>ニュ</t>
    <phoneticPr fontId="2"/>
  </si>
  <si>
    <t>ニュー</t>
    <phoneticPr fontId="2"/>
  </si>
  <si>
    <t>New Zealand</t>
    <phoneticPr fontId="2"/>
  </si>
  <si>
    <t>NZ</t>
    <phoneticPr fontId="2"/>
  </si>
  <si>
    <t>B6</t>
  </si>
  <si>
    <t>オーストラリア</t>
  </si>
  <si>
    <t>豪</t>
    <rPh sb="0" eb="1">
      <t>ゴウ</t>
    </rPh>
    <phoneticPr fontId="2"/>
  </si>
  <si>
    <t>オー</t>
    <phoneticPr fontId="2"/>
  </si>
  <si>
    <t>オース</t>
    <phoneticPr fontId="2"/>
  </si>
  <si>
    <t>Australia</t>
    <phoneticPr fontId="2"/>
  </si>
  <si>
    <t>AUS</t>
    <phoneticPr fontId="2"/>
  </si>
  <si>
    <t>B8</t>
  </si>
  <si>
    <t>カナダ</t>
  </si>
  <si>
    <t>加</t>
    <rPh sb="0" eb="1">
      <t>クワ</t>
    </rPh>
    <phoneticPr fontId="2"/>
  </si>
  <si>
    <t>カナ</t>
    <phoneticPr fontId="2"/>
  </si>
  <si>
    <t>カナダ</t>
    <phoneticPr fontId="2"/>
  </si>
  <si>
    <t>Canada</t>
    <phoneticPr fontId="2"/>
  </si>
  <si>
    <t>CAN</t>
    <phoneticPr fontId="2"/>
  </si>
  <si>
    <t>C0</t>
  </si>
  <si>
    <t xml:space="preserve">イタリア </t>
  </si>
  <si>
    <t>伊</t>
    <rPh sb="0" eb="1">
      <t>イ</t>
    </rPh>
    <phoneticPr fontId="2"/>
  </si>
  <si>
    <t>イタ</t>
    <phoneticPr fontId="2"/>
  </si>
  <si>
    <t>イタリ</t>
    <phoneticPr fontId="2"/>
  </si>
  <si>
    <t>Italy</t>
    <phoneticPr fontId="2"/>
  </si>
  <si>
    <t>ITY</t>
    <phoneticPr fontId="2"/>
  </si>
  <si>
    <t>C2</t>
  </si>
  <si>
    <t>ドイツ</t>
  </si>
  <si>
    <t>独</t>
    <rPh sb="0" eb="1">
      <t>ドク</t>
    </rPh>
    <phoneticPr fontId="2"/>
  </si>
  <si>
    <t>ドイ</t>
    <phoneticPr fontId="2"/>
  </si>
  <si>
    <t>ドイツ</t>
    <phoneticPr fontId="2"/>
  </si>
  <si>
    <t>Germany</t>
    <phoneticPr fontId="2"/>
  </si>
  <si>
    <t>GER</t>
    <phoneticPr fontId="2"/>
  </si>
  <si>
    <t>C4</t>
  </si>
  <si>
    <t>(未使用)</t>
  </si>
  <si>
    <t>C5</t>
  </si>
  <si>
    <t>オマーン</t>
  </si>
  <si>
    <t>オ</t>
    <phoneticPr fontId="2"/>
  </si>
  <si>
    <t>オマ</t>
    <phoneticPr fontId="2"/>
  </si>
  <si>
    <t>オマー</t>
    <phoneticPr fontId="2"/>
  </si>
  <si>
    <t>Oman</t>
    <phoneticPr fontId="2"/>
  </si>
  <si>
    <t>OMN</t>
    <phoneticPr fontId="2"/>
  </si>
  <si>
    <t>C6</t>
  </si>
  <si>
    <t>イラク</t>
  </si>
  <si>
    <t>イ</t>
    <phoneticPr fontId="2"/>
  </si>
  <si>
    <t>イラ</t>
    <phoneticPr fontId="2"/>
  </si>
  <si>
    <t>イラク</t>
    <phoneticPr fontId="2"/>
  </si>
  <si>
    <t>Iraq</t>
    <phoneticPr fontId="2"/>
  </si>
  <si>
    <t>IRQ</t>
    <phoneticPr fontId="2"/>
  </si>
  <si>
    <t>C7</t>
  </si>
  <si>
    <t>アラブ首長国連邦</t>
  </si>
  <si>
    <t>首 (ア)</t>
    <rPh sb="0" eb="1">
      <t>シュ</t>
    </rPh>
    <phoneticPr fontId="2"/>
  </si>
  <si>
    <t>ア首</t>
    <rPh sb="1" eb="2">
      <t>シュ</t>
    </rPh>
    <phoneticPr fontId="2"/>
  </si>
  <si>
    <t>アラブ</t>
    <phoneticPr fontId="2"/>
  </si>
  <si>
    <t>United Arab Emirates</t>
    <phoneticPr fontId="2"/>
  </si>
  <si>
    <t>UAE</t>
    <phoneticPr fontId="2"/>
  </si>
  <si>
    <t>C8</t>
  </si>
  <si>
    <t>シリア</t>
  </si>
  <si>
    <t>叙</t>
    <phoneticPr fontId="2"/>
  </si>
  <si>
    <t>シリ</t>
    <phoneticPr fontId="2"/>
  </si>
  <si>
    <t>シリア</t>
    <phoneticPr fontId="2"/>
  </si>
  <si>
    <t>Syrian</t>
    <phoneticPr fontId="2"/>
  </si>
  <si>
    <t>SYR</t>
    <phoneticPr fontId="2"/>
  </si>
  <si>
    <t>D0</t>
  </si>
  <si>
    <t>スウェーデン</t>
  </si>
  <si>
    <t>瑞</t>
    <phoneticPr fontId="2"/>
  </si>
  <si>
    <t>スウ</t>
    <phoneticPr fontId="2"/>
  </si>
  <si>
    <t>スウェ</t>
    <phoneticPr fontId="2"/>
  </si>
  <si>
    <t>Sweden</t>
    <phoneticPr fontId="2"/>
  </si>
  <si>
    <t>SWE</t>
    <phoneticPr fontId="2"/>
  </si>
  <si>
    <t>D2</t>
  </si>
  <si>
    <t>ハンガリー</t>
  </si>
  <si>
    <t>洪</t>
    <phoneticPr fontId="2"/>
  </si>
  <si>
    <t>ハン</t>
    <phoneticPr fontId="2"/>
  </si>
  <si>
    <t>ハンガ</t>
    <phoneticPr fontId="2"/>
  </si>
  <si>
    <t>Hungary</t>
    <phoneticPr fontId="2"/>
  </si>
  <si>
    <t>HUN</t>
    <phoneticPr fontId="2"/>
  </si>
  <si>
    <t>D4</t>
  </si>
  <si>
    <t>ポルトガル</t>
  </si>
  <si>
    <t>葡</t>
    <phoneticPr fontId="2"/>
  </si>
  <si>
    <t>ポル</t>
    <phoneticPr fontId="2"/>
  </si>
  <si>
    <t>ポルト</t>
    <phoneticPr fontId="2"/>
  </si>
  <si>
    <t>Portugal</t>
    <phoneticPr fontId="2"/>
  </si>
  <si>
    <t>POR</t>
    <phoneticPr fontId="2"/>
  </si>
  <si>
    <t>D6</t>
  </si>
  <si>
    <t>ロシア</t>
  </si>
  <si>
    <t>露</t>
    <rPh sb="0" eb="1">
      <t>ロ</t>
    </rPh>
    <phoneticPr fontId="2"/>
  </si>
  <si>
    <t>ロシ</t>
    <phoneticPr fontId="2"/>
  </si>
  <si>
    <t>ロシア</t>
    <phoneticPr fontId="2"/>
  </si>
  <si>
    <t>Russia</t>
    <phoneticPr fontId="2"/>
  </si>
  <si>
    <t>RUS</t>
    <phoneticPr fontId="2"/>
  </si>
  <si>
    <t>D8</t>
  </si>
  <si>
    <t>ウルグアイ</t>
  </si>
  <si>
    <t>宇</t>
    <rPh sb="0" eb="1">
      <t>ウ</t>
    </rPh>
    <phoneticPr fontId="2"/>
  </si>
  <si>
    <t>ウル</t>
    <phoneticPr fontId="2"/>
  </si>
  <si>
    <t>ウルグ</t>
    <phoneticPr fontId="2"/>
  </si>
  <si>
    <t>Uruguay</t>
    <phoneticPr fontId="2"/>
  </si>
  <si>
    <t>URU</t>
    <phoneticPr fontId="2"/>
  </si>
  <si>
    <t>E0</t>
  </si>
  <si>
    <t>ペルー</t>
  </si>
  <si>
    <t>秘</t>
    <rPh sb="0" eb="1">
      <t>ヒ</t>
    </rPh>
    <phoneticPr fontId="2"/>
  </si>
  <si>
    <t>ペル</t>
    <phoneticPr fontId="2"/>
  </si>
  <si>
    <t>ペルー</t>
    <phoneticPr fontId="2"/>
  </si>
  <si>
    <t>Peru</t>
    <phoneticPr fontId="2"/>
  </si>
  <si>
    <t>PER</t>
    <phoneticPr fontId="2"/>
  </si>
  <si>
    <t>E2</t>
  </si>
  <si>
    <t>アルゼンチン</t>
  </si>
  <si>
    <t>亜</t>
    <rPh sb="0" eb="1">
      <t>ア</t>
    </rPh>
    <phoneticPr fontId="2"/>
  </si>
  <si>
    <t>アル</t>
    <phoneticPr fontId="2"/>
  </si>
  <si>
    <t>アルゼ</t>
    <phoneticPr fontId="2"/>
  </si>
  <si>
    <t>Argentina</t>
    <phoneticPr fontId="2"/>
  </si>
  <si>
    <t>ARG</t>
    <phoneticPr fontId="2"/>
  </si>
  <si>
    <t>E4</t>
  </si>
  <si>
    <t>ブラジル</t>
  </si>
  <si>
    <t>伯</t>
    <rPh sb="0" eb="1">
      <t>ハク</t>
    </rPh>
    <phoneticPr fontId="2"/>
  </si>
  <si>
    <t>ブラ</t>
    <phoneticPr fontId="2"/>
  </si>
  <si>
    <t>ブラジ</t>
    <phoneticPr fontId="2"/>
  </si>
  <si>
    <t>Brazil</t>
    <phoneticPr fontId="2"/>
  </si>
  <si>
    <t>BRZ</t>
    <phoneticPr fontId="2"/>
  </si>
  <si>
    <t>E6</t>
  </si>
  <si>
    <t>ベルギー</t>
  </si>
  <si>
    <t>白</t>
    <rPh sb="0" eb="1">
      <t>シロ</t>
    </rPh>
    <phoneticPr fontId="2"/>
  </si>
  <si>
    <t>ベル</t>
    <phoneticPr fontId="2"/>
  </si>
  <si>
    <t>ベルギ</t>
    <phoneticPr fontId="2"/>
  </si>
  <si>
    <t>Belgium</t>
    <phoneticPr fontId="2"/>
  </si>
  <si>
    <t>BEL</t>
    <phoneticPr fontId="2"/>
  </si>
  <si>
    <t>E8</t>
  </si>
  <si>
    <t>トルコ</t>
  </si>
  <si>
    <t>土</t>
    <rPh sb="0" eb="1">
      <t>ツチ</t>
    </rPh>
    <phoneticPr fontId="2"/>
  </si>
  <si>
    <t>トル</t>
    <phoneticPr fontId="2"/>
  </si>
  <si>
    <t>トルコ</t>
    <phoneticPr fontId="2"/>
  </si>
  <si>
    <t>Turkey</t>
    <phoneticPr fontId="2"/>
  </si>
  <si>
    <t>TUR</t>
    <phoneticPr fontId="2"/>
  </si>
  <si>
    <t>F0</t>
  </si>
  <si>
    <t>韓国</t>
  </si>
  <si>
    <t>韓</t>
    <rPh sb="0" eb="1">
      <t>カン</t>
    </rPh>
    <phoneticPr fontId="2"/>
  </si>
  <si>
    <t>韓国</t>
    <rPh sb="0" eb="2">
      <t>カンコク</t>
    </rPh>
    <phoneticPr fontId="2"/>
  </si>
  <si>
    <t>Korea</t>
    <phoneticPr fontId="2"/>
  </si>
  <si>
    <t>KOR</t>
    <phoneticPr fontId="2"/>
  </si>
  <si>
    <t>F1</t>
  </si>
  <si>
    <t>中国</t>
  </si>
  <si>
    <t>中国</t>
    <rPh sb="0" eb="2">
      <t>チュウゴク</t>
    </rPh>
    <phoneticPr fontId="2"/>
  </si>
  <si>
    <t>China</t>
    <phoneticPr fontId="2"/>
  </si>
  <si>
    <t>CHN</t>
    <phoneticPr fontId="2"/>
  </si>
  <si>
    <t>F2</t>
  </si>
  <si>
    <t>チリ</t>
  </si>
  <si>
    <t>智</t>
    <rPh sb="0" eb="1">
      <t>トモ</t>
    </rPh>
    <phoneticPr fontId="2"/>
  </si>
  <si>
    <t>チリ</t>
    <phoneticPr fontId="2"/>
  </si>
  <si>
    <t>Chile</t>
    <phoneticPr fontId="2"/>
  </si>
  <si>
    <t>CHI</t>
    <phoneticPr fontId="2"/>
  </si>
  <si>
    <t>F4</t>
  </si>
  <si>
    <t>F6</t>
  </si>
  <si>
    <t>(未使用)</t>
    <phoneticPr fontId="2"/>
  </si>
  <si>
    <t>F8</t>
  </si>
  <si>
    <t xml:space="preserve">パナマ </t>
  </si>
  <si>
    <t>巴</t>
    <rPh sb="0" eb="1">
      <t>トモエ</t>
    </rPh>
    <phoneticPr fontId="2"/>
  </si>
  <si>
    <t>パナ</t>
    <phoneticPr fontId="2"/>
  </si>
  <si>
    <t>パナマ</t>
    <phoneticPr fontId="2"/>
  </si>
  <si>
    <t>Panama</t>
    <phoneticPr fontId="2"/>
  </si>
  <si>
    <t>PAN</t>
    <phoneticPr fontId="2"/>
  </si>
  <si>
    <t>G0</t>
  </si>
  <si>
    <t>香港</t>
  </si>
  <si>
    <t>香</t>
    <rPh sb="0" eb="1">
      <t>カオリ</t>
    </rPh>
    <phoneticPr fontId="2"/>
  </si>
  <si>
    <t>香港</t>
    <rPh sb="0" eb="2">
      <t>ホンコン</t>
    </rPh>
    <phoneticPr fontId="2"/>
  </si>
  <si>
    <t>Hong Kong</t>
    <phoneticPr fontId="2"/>
  </si>
  <si>
    <t>HK</t>
    <phoneticPr fontId="2"/>
  </si>
  <si>
    <t>G2</t>
  </si>
  <si>
    <t>スペイン</t>
  </si>
  <si>
    <t>西</t>
    <rPh sb="0" eb="1">
      <t>ニシ</t>
    </rPh>
    <phoneticPr fontId="2"/>
  </si>
  <si>
    <t>スペ</t>
    <phoneticPr fontId="2"/>
  </si>
  <si>
    <t>スペイ</t>
    <phoneticPr fontId="2"/>
  </si>
  <si>
    <t>Spain</t>
    <phoneticPr fontId="2"/>
  </si>
  <si>
    <t>SPA</t>
    <phoneticPr fontId="2"/>
  </si>
  <si>
    <t>G4</t>
  </si>
  <si>
    <t xml:space="preserve">(未使用) </t>
    <phoneticPr fontId="2"/>
  </si>
  <si>
    <t>G6</t>
  </si>
  <si>
    <t>G8</t>
  </si>
  <si>
    <t>H0</t>
    <phoneticPr fontId="3"/>
  </si>
  <si>
    <t>西ドイツ</t>
  </si>
  <si>
    <t>西独</t>
    <rPh sb="0" eb="1">
      <t>ニシ</t>
    </rPh>
    <rPh sb="1" eb="2">
      <t>ドク</t>
    </rPh>
    <phoneticPr fontId="2"/>
  </si>
  <si>
    <t>West Germany</t>
    <phoneticPr fontId="2"/>
  </si>
  <si>
    <t>H2</t>
  </si>
  <si>
    <t>南アフリカ</t>
  </si>
  <si>
    <t>南　(阿)</t>
    <rPh sb="0" eb="1">
      <t>ミナミ</t>
    </rPh>
    <rPh sb="3" eb="4">
      <t>オク</t>
    </rPh>
    <phoneticPr fontId="2"/>
  </si>
  <si>
    <t>南ア</t>
    <rPh sb="0" eb="1">
      <t>ミナミ</t>
    </rPh>
    <phoneticPr fontId="2"/>
  </si>
  <si>
    <t>南アフ</t>
    <rPh sb="0" eb="1">
      <t>ミナミ</t>
    </rPh>
    <phoneticPr fontId="2"/>
  </si>
  <si>
    <t>South Africa</t>
    <phoneticPr fontId="2"/>
  </si>
  <si>
    <t>SAF</t>
    <phoneticPr fontId="2"/>
  </si>
  <si>
    <t>H4</t>
    <phoneticPr fontId="3"/>
  </si>
  <si>
    <t>スイス</t>
  </si>
  <si>
    <t>ス</t>
    <phoneticPr fontId="2"/>
  </si>
  <si>
    <t>スイ</t>
    <phoneticPr fontId="2"/>
  </si>
  <si>
    <t>スイス</t>
    <phoneticPr fontId="2"/>
  </si>
  <si>
    <t>Switzerland</t>
    <phoneticPr fontId="2"/>
  </si>
  <si>
    <t>SWI</t>
    <phoneticPr fontId="2"/>
  </si>
  <si>
    <t>H6</t>
    <phoneticPr fontId="3"/>
  </si>
  <si>
    <t>モナコ</t>
  </si>
  <si>
    <t>モ</t>
    <phoneticPr fontId="2"/>
  </si>
  <si>
    <t>モナ</t>
    <phoneticPr fontId="2"/>
  </si>
  <si>
    <t>モナコ</t>
    <phoneticPr fontId="2"/>
  </si>
  <si>
    <t>Monaco</t>
    <phoneticPr fontId="2"/>
  </si>
  <si>
    <t>MCO</t>
    <phoneticPr fontId="2"/>
  </si>
  <si>
    <t>H8</t>
    <phoneticPr fontId="3"/>
  </si>
  <si>
    <t>フィリピン</t>
  </si>
  <si>
    <t>比</t>
    <rPh sb="0" eb="1">
      <t>ヒ</t>
    </rPh>
    <phoneticPr fontId="2"/>
  </si>
  <si>
    <t>フィ</t>
    <phoneticPr fontId="2"/>
  </si>
  <si>
    <t>フィリ</t>
    <phoneticPr fontId="2"/>
  </si>
  <si>
    <t>Philippines</t>
    <phoneticPr fontId="2"/>
  </si>
  <si>
    <t>PHI</t>
    <phoneticPr fontId="2"/>
  </si>
  <si>
    <t>I0</t>
  </si>
  <si>
    <t>プエルトリコ</t>
  </si>
  <si>
    <t>プ</t>
    <phoneticPr fontId="2"/>
  </si>
  <si>
    <t>プエ</t>
    <phoneticPr fontId="2"/>
  </si>
  <si>
    <t>プエル</t>
    <phoneticPr fontId="2"/>
  </si>
  <si>
    <t>Puerto Rico</t>
    <phoneticPr fontId="2"/>
  </si>
  <si>
    <t>PUE</t>
    <phoneticPr fontId="2"/>
  </si>
  <si>
    <t>I2</t>
    <phoneticPr fontId="3"/>
  </si>
  <si>
    <t>コロンビア</t>
  </si>
  <si>
    <t>コ</t>
    <phoneticPr fontId="2"/>
  </si>
  <si>
    <t>コロ</t>
    <phoneticPr fontId="2"/>
  </si>
  <si>
    <t>コロン</t>
    <phoneticPr fontId="2"/>
  </si>
  <si>
    <t>Colombia</t>
    <phoneticPr fontId="2"/>
  </si>
  <si>
    <t>COL</t>
    <phoneticPr fontId="2"/>
  </si>
  <si>
    <t>I4</t>
    <phoneticPr fontId="3"/>
  </si>
  <si>
    <t>チェコスロバキア</t>
  </si>
  <si>
    <t>チ</t>
    <phoneticPr fontId="2"/>
  </si>
  <si>
    <t>チェ</t>
    <phoneticPr fontId="2"/>
  </si>
  <si>
    <t>チェコ</t>
    <phoneticPr fontId="2"/>
  </si>
  <si>
    <t>Czechoslovakia</t>
    <phoneticPr fontId="2"/>
  </si>
  <si>
    <t>CZE</t>
    <phoneticPr fontId="2"/>
  </si>
  <si>
    <t>I6</t>
    <phoneticPr fontId="3"/>
  </si>
  <si>
    <t>チェコ</t>
  </si>
  <si>
    <t>Czech Republic</t>
    <phoneticPr fontId="2"/>
  </si>
  <si>
    <t>I8</t>
    <phoneticPr fontId="3"/>
  </si>
  <si>
    <t>スロバキア</t>
  </si>
  <si>
    <t>スロ</t>
    <phoneticPr fontId="2"/>
  </si>
  <si>
    <t>スロバ</t>
    <phoneticPr fontId="2"/>
  </si>
  <si>
    <t>Slovakia</t>
    <phoneticPr fontId="2"/>
  </si>
  <si>
    <t>SLO</t>
    <phoneticPr fontId="2"/>
  </si>
  <si>
    <t>J0</t>
  </si>
  <si>
    <t>エクアドル</t>
  </si>
  <si>
    <t>エ</t>
    <phoneticPr fontId="2"/>
  </si>
  <si>
    <t>エク</t>
    <phoneticPr fontId="2"/>
  </si>
  <si>
    <t>エクア</t>
    <phoneticPr fontId="2"/>
  </si>
  <si>
    <t>Ecuador</t>
    <phoneticPr fontId="2"/>
  </si>
  <si>
    <t>ECU</t>
    <phoneticPr fontId="2"/>
  </si>
  <si>
    <t>J2</t>
    <phoneticPr fontId="3"/>
  </si>
  <si>
    <t>ギリシャ</t>
  </si>
  <si>
    <t>ギ</t>
    <phoneticPr fontId="2"/>
  </si>
  <si>
    <t>ギリ</t>
    <phoneticPr fontId="2"/>
  </si>
  <si>
    <t>ギリシ</t>
    <phoneticPr fontId="2"/>
  </si>
  <si>
    <t>Greece</t>
    <phoneticPr fontId="2"/>
  </si>
  <si>
    <t>GR</t>
    <phoneticPr fontId="2"/>
  </si>
  <si>
    <t>J4</t>
    <phoneticPr fontId="3"/>
  </si>
  <si>
    <t>マレーシア</t>
  </si>
  <si>
    <t>馬</t>
    <rPh sb="0" eb="1">
      <t>ウマ</t>
    </rPh>
    <phoneticPr fontId="2"/>
  </si>
  <si>
    <t>マレ</t>
    <phoneticPr fontId="2"/>
  </si>
  <si>
    <t>マレー</t>
    <phoneticPr fontId="2"/>
  </si>
  <si>
    <t>Malaysia</t>
    <phoneticPr fontId="2"/>
  </si>
  <si>
    <t>MAL</t>
    <phoneticPr fontId="2"/>
  </si>
  <si>
    <t>J6</t>
    <phoneticPr fontId="3"/>
  </si>
  <si>
    <t>メキシコ</t>
  </si>
  <si>
    <t>墨</t>
    <rPh sb="0" eb="1">
      <t>スミ</t>
    </rPh>
    <phoneticPr fontId="2"/>
  </si>
  <si>
    <t>メキ</t>
    <phoneticPr fontId="2"/>
  </si>
  <si>
    <t>メキシ</t>
    <phoneticPr fontId="2"/>
  </si>
  <si>
    <t>Mexico</t>
    <phoneticPr fontId="2"/>
  </si>
  <si>
    <t>MEX</t>
    <phoneticPr fontId="2"/>
  </si>
  <si>
    <t>J8</t>
    <phoneticPr fontId="3"/>
  </si>
  <si>
    <t>モロッコ</t>
  </si>
  <si>
    <t>摩</t>
    <rPh sb="0" eb="1">
      <t>マ</t>
    </rPh>
    <phoneticPr fontId="2"/>
  </si>
  <si>
    <t>モロ</t>
    <phoneticPr fontId="2"/>
  </si>
  <si>
    <t>モロッ</t>
    <phoneticPr fontId="2"/>
  </si>
  <si>
    <t>Morocco</t>
    <phoneticPr fontId="2"/>
  </si>
  <si>
    <t>MOR</t>
    <phoneticPr fontId="2"/>
  </si>
  <si>
    <t>K0</t>
  </si>
  <si>
    <t>パキスタン</t>
  </si>
  <si>
    <t>基</t>
    <rPh sb="0" eb="1">
      <t>モト</t>
    </rPh>
    <phoneticPr fontId="2"/>
  </si>
  <si>
    <t>パキ</t>
    <phoneticPr fontId="2"/>
  </si>
  <si>
    <t>パキス</t>
    <phoneticPr fontId="2"/>
  </si>
  <si>
    <t>Pakistan</t>
    <phoneticPr fontId="2"/>
  </si>
  <si>
    <t>PAK</t>
    <phoneticPr fontId="2"/>
  </si>
  <si>
    <t>K2</t>
    <phoneticPr fontId="3"/>
  </si>
  <si>
    <t>ポーランド</t>
  </si>
  <si>
    <t>波</t>
    <rPh sb="0" eb="1">
      <t>ナミ</t>
    </rPh>
    <phoneticPr fontId="2"/>
  </si>
  <si>
    <t>ポー</t>
    <phoneticPr fontId="2"/>
  </si>
  <si>
    <t>ポーラ</t>
    <phoneticPr fontId="2"/>
  </si>
  <si>
    <t>Poland</t>
    <phoneticPr fontId="2"/>
  </si>
  <si>
    <t>POL</t>
    <phoneticPr fontId="2"/>
  </si>
  <si>
    <t>K4</t>
    <phoneticPr fontId="3"/>
  </si>
  <si>
    <t>パラグアイ</t>
  </si>
  <si>
    <t>拉</t>
    <rPh sb="0" eb="1">
      <t>ヒシ</t>
    </rPh>
    <phoneticPr fontId="2"/>
  </si>
  <si>
    <t>パラ</t>
    <phoneticPr fontId="2"/>
  </si>
  <si>
    <t>パラグ</t>
    <phoneticPr fontId="2"/>
  </si>
  <si>
    <t>Paraguay</t>
    <phoneticPr fontId="2"/>
  </si>
  <si>
    <t>PRY</t>
    <phoneticPr fontId="2"/>
  </si>
  <si>
    <t>K6</t>
    <phoneticPr fontId="3"/>
  </si>
  <si>
    <t>サウジアラビア</t>
  </si>
  <si>
    <t>サ</t>
    <phoneticPr fontId="2"/>
  </si>
  <si>
    <t>サウ</t>
    <phoneticPr fontId="2"/>
  </si>
  <si>
    <t>サウジ</t>
    <phoneticPr fontId="2"/>
  </si>
  <si>
    <t>Saudi Arabia</t>
    <phoneticPr fontId="2"/>
  </si>
  <si>
    <t>SDA</t>
    <phoneticPr fontId="2"/>
  </si>
  <si>
    <t>K8</t>
    <phoneticPr fontId="3"/>
  </si>
  <si>
    <t>キプロス</t>
  </si>
  <si>
    <t>キ</t>
    <phoneticPr fontId="2"/>
  </si>
  <si>
    <t>キプ</t>
    <phoneticPr fontId="2"/>
  </si>
  <si>
    <t>キプロ</t>
    <phoneticPr fontId="2"/>
  </si>
  <si>
    <t>Cyprus</t>
    <phoneticPr fontId="2"/>
  </si>
  <si>
    <t>CYP</t>
    <phoneticPr fontId="2"/>
  </si>
  <si>
    <t>L0</t>
  </si>
  <si>
    <t>タイ</t>
  </si>
  <si>
    <t>泰</t>
    <rPh sb="0" eb="1">
      <t>タイ</t>
    </rPh>
    <phoneticPr fontId="2"/>
  </si>
  <si>
    <t>タイ</t>
    <phoneticPr fontId="2"/>
  </si>
  <si>
    <t>Thailand</t>
    <phoneticPr fontId="2"/>
  </si>
  <si>
    <t>THA</t>
    <phoneticPr fontId="2"/>
  </si>
  <si>
    <t>L2</t>
    <phoneticPr fontId="3"/>
  </si>
  <si>
    <t>ウクライナ</t>
  </si>
  <si>
    <t>烏</t>
    <rPh sb="0" eb="1">
      <t>カラス</t>
    </rPh>
    <phoneticPr fontId="2"/>
  </si>
  <si>
    <t>ウク</t>
    <phoneticPr fontId="2"/>
  </si>
  <si>
    <t>ウクラ</t>
    <phoneticPr fontId="2"/>
  </si>
  <si>
    <t>Ukraine</t>
    <phoneticPr fontId="2"/>
  </si>
  <si>
    <t>UKR</t>
    <phoneticPr fontId="2"/>
  </si>
  <si>
    <t>L4</t>
    <phoneticPr fontId="3"/>
  </si>
  <si>
    <t>ベネズエラ</t>
  </si>
  <si>
    <t>ベ</t>
    <phoneticPr fontId="2"/>
  </si>
  <si>
    <t>ベネ</t>
    <phoneticPr fontId="2"/>
  </si>
  <si>
    <t>ベネゼ</t>
    <phoneticPr fontId="2"/>
  </si>
  <si>
    <t>Venezuela</t>
    <phoneticPr fontId="2"/>
  </si>
  <si>
    <t>VEN</t>
    <phoneticPr fontId="2"/>
  </si>
  <si>
    <t>L6</t>
    <phoneticPr fontId="3"/>
  </si>
  <si>
    <t>ユーゴスラビア</t>
  </si>
  <si>
    <t>ユ</t>
    <phoneticPr fontId="2"/>
  </si>
  <si>
    <t>ユー</t>
    <phoneticPr fontId="2"/>
  </si>
  <si>
    <t>ユーゴ</t>
    <phoneticPr fontId="2"/>
  </si>
  <si>
    <t>Yugoslavia</t>
    <phoneticPr fontId="2"/>
  </si>
  <si>
    <t>YUG</t>
    <phoneticPr fontId="2"/>
  </si>
  <si>
    <t>L8</t>
    <phoneticPr fontId="3"/>
  </si>
  <si>
    <t>デンマーク</t>
  </si>
  <si>
    <t>デン</t>
    <phoneticPr fontId="2"/>
  </si>
  <si>
    <t>デンマ</t>
    <phoneticPr fontId="2"/>
  </si>
  <si>
    <t>Denmark</t>
    <phoneticPr fontId="2"/>
  </si>
  <si>
    <t>DEN</t>
    <phoneticPr fontId="2"/>
  </si>
  <si>
    <t>M0</t>
    <phoneticPr fontId="3"/>
  </si>
  <si>
    <t>シンガポール</t>
    <phoneticPr fontId="3"/>
  </si>
  <si>
    <t>嘉</t>
    <rPh sb="0" eb="1">
      <t>ヨシミ</t>
    </rPh>
    <phoneticPr fontId="2"/>
  </si>
  <si>
    <t>シン</t>
    <phoneticPr fontId="2"/>
  </si>
  <si>
    <t>シンガ</t>
    <phoneticPr fontId="2"/>
  </si>
  <si>
    <t>Singapore</t>
    <phoneticPr fontId="2"/>
  </si>
  <si>
    <t>SIN</t>
    <phoneticPr fontId="2"/>
  </si>
  <si>
    <t>M2</t>
    <phoneticPr fontId="3"/>
  </si>
  <si>
    <t>マカオ</t>
    <phoneticPr fontId="3"/>
  </si>
  <si>
    <t>澳</t>
    <rPh sb="0" eb="1">
      <t>イク</t>
    </rPh>
    <phoneticPr fontId="2"/>
  </si>
  <si>
    <t>澳門</t>
    <rPh sb="0" eb="2">
      <t>マカオ</t>
    </rPh>
    <phoneticPr fontId="2"/>
  </si>
  <si>
    <t>マカオ</t>
    <phoneticPr fontId="2"/>
  </si>
  <si>
    <t>Macau</t>
    <phoneticPr fontId="2"/>
  </si>
  <si>
    <t>MAC</t>
    <phoneticPr fontId="2"/>
  </si>
  <si>
    <t>M4</t>
    <phoneticPr fontId="3"/>
  </si>
  <si>
    <t>オーストリア</t>
    <phoneticPr fontId="3"/>
  </si>
  <si>
    <t>墺</t>
    <phoneticPr fontId="2"/>
  </si>
  <si>
    <t>墺国</t>
    <rPh sb="1" eb="2">
      <t>コク</t>
    </rPh>
    <phoneticPr fontId="2"/>
  </si>
  <si>
    <t>Austria</t>
    <phoneticPr fontId="2"/>
  </si>
  <si>
    <t>AUT</t>
    <phoneticPr fontId="2"/>
  </si>
  <si>
    <t>M6</t>
    <phoneticPr fontId="3"/>
  </si>
  <si>
    <t>ヨルダン</t>
    <phoneticPr fontId="2"/>
  </si>
  <si>
    <t>約</t>
    <phoneticPr fontId="2"/>
  </si>
  <si>
    <t>ヨルダ</t>
    <phoneticPr fontId="2"/>
  </si>
  <si>
    <t>Jordan</t>
    <phoneticPr fontId="2"/>
  </si>
  <si>
    <t>JOR</t>
    <phoneticPr fontId="2"/>
  </si>
  <si>
    <t>M8</t>
    <phoneticPr fontId="2"/>
  </si>
  <si>
    <t>カタール</t>
    <phoneticPr fontId="2"/>
  </si>
  <si>
    <t>華</t>
    <rPh sb="0" eb="1">
      <t>ハナ</t>
    </rPh>
    <phoneticPr fontId="2"/>
  </si>
  <si>
    <t>カタル</t>
    <phoneticPr fontId="2"/>
  </si>
  <si>
    <t>Qatar</t>
    <phoneticPr fontId="2"/>
  </si>
  <si>
    <t>QAT</t>
    <phoneticPr fontId="2"/>
  </si>
  <si>
    <t>2002.Day code</t>
  </si>
  <si>
    <t>Number of bytes</t>
  </si>
  <si>
    <t>Name</t>
  </si>
  <si>
    <t>Western name</t>
  </si>
  <si>
    <t>0</t>
    <phoneticPr fontId="3"/>
  </si>
  <si>
    <t>Initial value when not set or not yet developed (mainly data on local horse racing / overseas international races)</t>
  </si>
  <si>
    <t>1</t>
    <phoneticPr fontId="3"/>
  </si>
  <si>
    <t>土曜日</t>
    <rPh sb="2" eb="3">
      <t>ビ</t>
    </rPh>
    <phoneticPr fontId="2"/>
  </si>
  <si>
    <t>土</t>
    <rPh sb="0" eb="1">
      <t>ド</t>
    </rPh>
    <phoneticPr fontId="2"/>
  </si>
  <si>
    <t>土曜</t>
  </si>
  <si>
    <t>土曜日</t>
    <rPh sb="2" eb="3">
      <t>ヒ</t>
    </rPh>
    <phoneticPr fontId="2"/>
  </si>
  <si>
    <t>SATURDAY</t>
    <phoneticPr fontId="2"/>
  </si>
  <si>
    <t>SAT</t>
    <phoneticPr fontId="2"/>
  </si>
  <si>
    <t>2</t>
  </si>
  <si>
    <t>日曜日</t>
    <rPh sb="2" eb="3">
      <t>ビ</t>
    </rPh>
    <phoneticPr fontId="2"/>
  </si>
  <si>
    <t>日</t>
    <rPh sb="0" eb="1">
      <t>ニチ</t>
    </rPh>
    <phoneticPr fontId="2"/>
  </si>
  <si>
    <t>日曜</t>
  </si>
  <si>
    <t>日曜日</t>
    <rPh sb="2" eb="3">
      <t>ヒ</t>
    </rPh>
    <phoneticPr fontId="2"/>
  </si>
  <si>
    <t>SUNDAY</t>
    <phoneticPr fontId="2"/>
  </si>
  <si>
    <t>SUN</t>
    <phoneticPr fontId="2"/>
  </si>
  <si>
    <t>3</t>
  </si>
  <si>
    <t>祝日</t>
  </si>
  <si>
    <t>祝</t>
    <rPh sb="0" eb="1">
      <t>シュク</t>
    </rPh>
    <phoneticPr fontId="2"/>
  </si>
  <si>
    <t>NATIONAL HOLIDAY</t>
    <phoneticPr fontId="2"/>
  </si>
  <si>
    <t>HOL</t>
    <phoneticPr fontId="2"/>
  </si>
  <si>
    <t>4</t>
  </si>
  <si>
    <t>月曜日</t>
    <rPh sb="2" eb="3">
      <t>ヒ</t>
    </rPh>
    <phoneticPr fontId="2"/>
  </si>
  <si>
    <t>月</t>
    <rPh sb="0" eb="1">
      <t>ゲツ</t>
    </rPh>
    <phoneticPr fontId="2"/>
  </si>
  <si>
    <t>月曜</t>
  </si>
  <si>
    <t>MONDAY</t>
    <phoneticPr fontId="2"/>
  </si>
  <si>
    <t>MON</t>
    <phoneticPr fontId="2"/>
  </si>
  <si>
    <t>5</t>
  </si>
  <si>
    <t>火曜日</t>
    <rPh sb="2" eb="3">
      <t>ヒ</t>
    </rPh>
    <phoneticPr fontId="2"/>
  </si>
  <si>
    <t>火</t>
    <rPh sb="0" eb="1">
      <t>ヒ</t>
    </rPh>
    <phoneticPr fontId="2"/>
  </si>
  <si>
    <t>火曜</t>
  </si>
  <si>
    <t>TUESDAY</t>
    <phoneticPr fontId="2"/>
  </si>
  <si>
    <t>TUE</t>
    <phoneticPr fontId="2"/>
  </si>
  <si>
    <t>6</t>
  </si>
  <si>
    <t>水曜日</t>
    <rPh sb="2" eb="3">
      <t>ヒ</t>
    </rPh>
    <phoneticPr fontId="2"/>
  </si>
  <si>
    <t>水</t>
    <rPh sb="0" eb="1">
      <t>スイ</t>
    </rPh>
    <phoneticPr fontId="2"/>
  </si>
  <si>
    <t>水曜</t>
  </si>
  <si>
    <t>WEDNESDAY</t>
    <phoneticPr fontId="2"/>
  </si>
  <si>
    <t>WED</t>
    <phoneticPr fontId="2"/>
  </si>
  <si>
    <t>7</t>
  </si>
  <si>
    <t>木曜日</t>
    <rPh sb="2" eb="3">
      <t>ヒ</t>
    </rPh>
    <phoneticPr fontId="2"/>
  </si>
  <si>
    <t>木</t>
    <rPh sb="0" eb="1">
      <t>モク</t>
    </rPh>
    <phoneticPr fontId="2"/>
  </si>
  <si>
    <t>木曜</t>
  </si>
  <si>
    <t>THURSDAY</t>
    <phoneticPr fontId="2"/>
  </si>
  <si>
    <t>THU</t>
    <phoneticPr fontId="2"/>
  </si>
  <si>
    <t>8</t>
  </si>
  <si>
    <t>金曜日</t>
    <rPh sb="2" eb="3">
      <t>ヒ</t>
    </rPh>
    <phoneticPr fontId="2"/>
  </si>
  <si>
    <t>金曜</t>
  </si>
  <si>
    <t>FRIDAY</t>
    <phoneticPr fontId="2"/>
  </si>
  <si>
    <t>FRI</t>
    <phoneticPr fontId="2"/>
  </si>
  <si>
    <t>2003 Grade code</t>
  </si>
  <si>
    <t>A</t>
  </si>
  <si>
    <t>G1（平地競走）</t>
    <rPh sb="3" eb="5">
      <t>ヘイチ</t>
    </rPh>
    <rPh sb="5" eb="7">
      <t>キョウソウ</t>
    </rPh>
    <phoneticPr fontId="2"/>
  </si>
  <si>
    <t>G1 (flat race)</t>
  </si>
  <si>
    <t>B</t>
  </si>
  <si>
    <t>G2（平地競走）</t>
    <rPh sb="3" eb="5">
      <t>ヘイチ</t>
    </rPh>
    <rPh sb="5" eb="7">
      <t>キョウソウ</t>
    </rPh>
    <phoneticPr fontId="2"/>
  </si>
  <si>
    <t>G2 (flat ground race)</t>
  </si>
  <si>
    <t>C</t>
  </si>
  <si>
    <t>G3（平地競走）</t>
    <rPh sb="3" eb="5">
      <t>ヘイチ</t>
    </rPh>
    <rPh sb="5" eb="7">
      <t>キョウソウ</t>
    </rPh>
    <phoneticPr fontId="2"/>
  </si>
  <si>
    <t>G3 (flat race)</t>
  </si>
  <si>
    <t>D</t>
  </si>
  <si>
    <t>グレードのない重賞</t>
  </si>
  <si>
    <t>Heavy prize without grade</t>
  </si>
  <si>
    <t>E</t>
  </si>
  <si>
    <t>Special races other than heavy prizes</t>
  </si>
  <si>
    <t>F</t>
  </si>
  <si>
    <t>J･G1（障害競走）</t>
    <rPh sb="5" eb="7">
      <t>ショウガイ</t>
    </rPh>
    <rPh sb="7" eb="9">
      <t>キョウソウ</t>
    </rPh>
    <phoneticPr fontId="2"/>
  </si>
  <si>
    <t>J ･ G1 (disability race)</t>
  </si>
  <si>
    <t>G</t>
  </si>
  <si>
    <t>J･G2（障害競走）</t>
    <rPh sb="5" eb="7">
      <t>ショウガイ</t>
    </rPh>
    <rPh sb="7" eb="9">
      <t>キョウソウ</t>
    </rPh>
    <phoneticPr fontId="2"/>
  </si>
  <si>
    <t>J ･ G2 (disability race)</t>
  </si>
  <si>
    <t>H</t>
  </si>
  <si>
    <t>J･G3（障害競走）</t>
    <rPh sb="5" eb="7">
      <t>ショウガイ</t>
    </rPh>
    <rPh sb="7" eb="9">
      <t>キョウソウ</t>
    </rPh>
    <phoneticPr fontId="2"/>
  </si>
  <si>
    <t>J · G3 (disability race)</t>
  </si>
  <si>
    <t>_</t>
  </si>
  <si>
    <t>Initial value for general race or unset / undeveloped (mainly data on local horse races and overseas international races)</t>
  </si>
  <si>
    <t>2005. Race type code</t>
  </si>
  <si>
    <t>Abbreviated name (4 characters)</t>
  </si>
  <si>
    <t>Abbreviated name (6 characters)</t>
  </si>
  <si>
    <t>Abbreviated name (8 characters)</t>
  </si>
  <si>
    <t>11</t>
  </si>
  <si>
    <t>サラブレッド系2歳</t>
    <rPh sb="6" eb="7">
      <t>ケイ</t>
    </rPh>
    <rPh sb="8" eb="9">
      <t>サイ</t>
    </rPh>
    <phoneticPr fontId="2"/>
  </si>
  <si>
    <t>サラ２才</t>
    <rPh sb="3" eb="4">
      <t>サイ</t>
    </rPh>
    <phoneticPr fontId="2"/>
  </si>
  <si>
    <t>サラ系２歳</t>
    <rPh sb="2" eb="3">
      <t>ケイ</t>
    </rPh>
    <rPh sb="4" eb="5">
      <t>サイ</t>
    </rPh>
    <phoneticPr fontId="2"/>
  </si>
  <si>
    <t>TWO-YEAR-OLDS</t>
    <phoneticPr fontId="2"/>
  </si>
  <si>
    <t>12</t>
  </si>
  <si>
    <t>サラブレッド系3歳</t>
    <rPh sb="6" eb="7">
      <t>ケイ</t>
    </rPh>
    <rPh sb="8" eb="9">
      <t>サイ</t>
    </rPh>
    <phoneticPr fontId="2"/>
  </si>
  <si>
    <t>サラ３才</t>
    <rPh sb="3" eb="4">
      <t>サイ</t>
    </rPh>
    <phoneticPr fontId="2"/>
  </si>
  <si>
    <t>サラ系３歳</t>
    <rPh sb="2" eb="3">
      <t>ケイ</t>
    </rPh>
    <rPh sb="4" eb="5">
      <t>サイ</t>
    </rPh>
    <phoneticPr fontId="2"/>
  </si>
  <si>
    <t>THREE-YEAR-OLDS</t>
    <phoneticPr fontId="2"/>
  </si>
  <si>
    <t>13</t>
  </si>
  <si>
    <t>サラブレッド系3歳以上</t>
    <rPh sb="6" eb="7">
      <t>ケイ</t>
    </rPh>
    <rPh sb="8" eb="9">
      <t>サイ</t>
    </rPh>
    <rPh sb="9" eb="11">
      <t>イジョウ</t>
    </rPh>
    <phoneticPr fontId="2"/>
  </si>
  <si>
    <t>サラ３上</t>
    <rPh sb="3" eb="4">
      <t>ウエ</t>
    </rPh>
    <phoneticPr fontId="2"/>
  </si>
  <si>
    <t>サラ系３歳上</t>
    <rPh sb="2" eb="3">
      <t>ケイ</t>
    </rPh>
    <rPh sb="4" eb="5">
      <t>サイ</t>
    </rPh>
    <rPh sb="5" eb="6">
      <t>ウエ</t>
    </rPh>
    <phoneticPr fontId="2"/>
  </si>
  <si>
    <t>サラ系３歳以上</t>
    <rPh sb="2" eb="3">
      <t>ケイ</t>
    </rPh>
    <rPh sb="4" eb="5">
      <t>サイ</t>
    </rPh>
    <rPh sb="5" eb="7">
      <t>イジョウ</t>
    </rPh>
    <phoneticPr fontId="2"/>
  </si>
  <si>
    <t>THREE-YEAR-OLDS &amp; UP</t>
    <phoneticPr fontId="2"/>
  </si>
  <si>
    <t>14</t>
  </si>
  <si>
    <t>サラブレッド系4歳以上</t>
    <rPh sb="6" eb="7">
      <t>ケイ</t>
    </rPh>
    <rPh sb="8" eb="9">
      <t>サイ</t>
    </rPh>
    <rPh sb="9" eb="11">
      <t>イジョウ</t>
    </rPh>
    <phoneticPr fontId="2"/>
  </si>
  <si>
    <t>サラ４上</t>
    <rPh sb="3" eb="4">
      <t>ウエ</t>
    </rPh>
    <phoneticPr fontId="2"/>
  </si>
  <si>
    <t>サラ系４歳上</t>
    <rPh sb="2" eb="3">
      <t>ケイ</t>
    </rPh>
    <rPh sb="4" eb="5">
      <t>サイ</t>
    </rPh>
    <rPh sb="5" eb="6">
      <t>ウエ</t>
    </rPh>
    <phoneticPr fontId="2"/>
  </si>
  <si>
    <t>サラ系４歳以上</t>
    <rPh sb="2" eb="3">
      <t>ケイ</t>
    </rPh>
    <rPh sb="4" eb="5">
      <t>サイ</t>
    </rPh>
    <rPh sb="5" eb="7">
      <t>イジョウ</t>
    </rPh>
    <phoneticPr fontId="2"/>
  </si>
  <si>
    <t>FOUR-YEAR-OLDS &amp; UP</t>
    <phoneticPr fontId="2"/>
  </si>
  <si>
    <t>18</t>
  </si>
  <si>
    <t>サラブレッド系障害3歳以上</t>
    <rPh sb="6" eb="7">
      <t>ケイ</t>
    </rPh>
    <rPh sb="7" eb="9">
      <t>ショウガイ</t>
    </rPh>
    <rPh sb="10" eb="11">
      <t>サイ</t>
    </rPh>
    <rPh sb="11" eb="13">
      <t>イジョウ</t>
    </rPh>
    <phoneticPr fontId="2"/>
  </si>
  <si>
    <t>障害３上</t>
    <rPh sb="0" eb="2">
      <t>ショウガイ</t>
    </rPh>
    <rPh sb="3" eb="4">
      <t>ウエ</t>
    </rPh>
    <phoneticPr fontId="2"/>
  </si>
  <si>
    <t>障害３歳上</t>
    <rPh sb="0" eb="2">
      <t>ショウガイ</t>
    </rPh>
    <rPh sb="3" eb="4">
      <t>サイ</t>
    </rPh>
    <rPh sb="4" eb="5">
      <t>ウエ</t>
    </rPh>
    <phoneticPr fontId="2"/>
  </si>
  <si>
    <t>サラ障害３歳以上</t>
    <rPh sb="2" eb="4">
      <t>ショウガイ</t>
    </rPh>
    <rPh sb="5" eb="6">
      <t>サイ</t>
    </rPh>
    <rPh sb="6" eb="8">
      <t>イジョウ</t>
    </rPh>
    <phoneticPr fontId="2"/>
  </si>
  <si>
    <t>THREE-YEAR-OLDS &amp; UP STEEPLE-CHASE</t>
    <phoneticPr fontId="2"/>
  </si>
  <si>
    <t>19</t>
  </si>
  <si>
    <t>サラブレッド系障害4歳以上</t>
    <rPh sb="6" eb="7">
      <t>ケイ</t>
    </rPh>
    <rPh sb="7" eb="9">
      <t>ショウガイ</t>
    </rPh>
    <rPh sb="10" eb="11">
      <t>サイ</t>
    </rPh>
    <rPh sb="11" eb="13">
      <t>イジョウ</t>
    </rPh>
    <phoneticPr fontId="2"/>
  </si>
  <si>
    <t>障害４上</t>
    <rPh sb="0" eb="2">
      <t>ショウガイ</t>
    </rPh>
    <rPh sb="3" eb="4">
      <t>ウエ</t>
    </rPh>
    <phoneticPr fontId="2"/>
  </si>
  <si>
    <t>障害４歳上</t>
    <rPh sb="0" eb="2">
      <t>ショウガイ</t>
    </rPh>
    <rPh sb="3" eb="4">
      <t>サイ</t>
    </rPh>
    <rPh sb="4" eb="5">
      <t>ウエ</t>
    </rPh>
    <phoneticPr fontId="2"/>
  </si>
  <si>
    <t>サラ障害４歳以上</t>
    <rPh sb="2" eb="4">
      <t>ショウガイ</t>
    </rPh>
    <rPh sb="5" eb="6">
      <t>サイ</t>
    </rPh>
    <rPh sb="6" eb="8">
      <t>イジョウ</t>
    </rPh>
    <phoneticPr fontId="2"/>
  </si>
  <si>
    <t>FOUR-YEAR-OLDS &amp; UP STEEPLE-CHASE</t>
    <phoneticPr fontId="2"/>
  </si>
  <si>
    <t>21</t>
  </si>
  <si>
    <t>アラブ系2歳</t>
    <rPh sb="3" eb="4">
      <t>ケイ</t>
    </rPh>
    <rPh sb="5" eb="6">
      <t>サイ</t>
    </rPh>
    <phoneticPr fontId="2"/>
  </si>
  <si>
    <t>アラ２才</t>
    <rPh sb="3" eb="4">
      <t>サイ</t>
    </rPh>
    <phoneticPr fontId="2"/>
  </si>
  <si>
    <t>アラ系２歳</t>
    <rPh sb="2" eb="3">
      <t>ケイ</t>
    </rPh>
    <rPh sb="4" eb="5">
      <t>サイ</t>
    </rPh>
    <phoneticPr fontId="2"/>
  </si>
  <si>
    <t>アラブ系２歳</t>
    <rPh sb="3" eb="4">
      <t>ケイ</t>
    </rPh>
    <rPh sb="5" eb="6">
      <t>サイ</t>
    </rPh>
    <phoneticPr fontId="2"/>
  </si>
  <si>
    <t>TWO-YEAR-OLDS ANGLO-ARABS</t>
    <phoneticPr fontId="2"/>
  </si>
  <si>
    <t>22</t>
  </si>
  <si>
    <t>アラブ系3歳</t>
    <rPh sb="3" eb="4">
      <t>ケイ</t>
    </rPh>
    <rPh sb="5" eb="6">
      <t>サイ</t>
    </rPh>
    <phoneticPr fontId="2"/>
  </si>
  <si>
    <t>アラ３才</t>
    <rPh sb="3" eb="4">
      <t>サイ</t>
    </rPh>
    <phoneticPr fontId="2"/>
  </si>
  <si>
    <t>アラ系３歳</t>
    <rPh sb="2" eb="3">
      <t>ケイ</t>
    </rPh>
    <rPh sb="4" eb="5">
      <t>サイ</t>
    </rPh>
    <phoneticPr fontId="2"/>
  </si>
  <si>
    <t>アラブ系３歳</t>
    <rPh sb="3" eb="4">
      <t>ケイ</t>
    </rPh>
    <rPh sb="5" eb="6">
      <t>サイ</t>
    </rPh>
    <phoneticPr fontId="2"/>
  </si>
  <si>
    <t>THREE-YEAR-OLDS ANGLO-ARABS</t>
    <phoneticPr fontId="2"/>
  </si>
  <si>
    <t>23</t>
  </si>
  <si>
    <t>アラブ系3歳以上</t>
    <rPh sb="3" eb="4">
      <t>ケイ</t>
    </rPh>
    <rPh sb="5" eb="6">
      <t>サイ</t>
    </rPh>
    <rPh sb="6" eb="8">
      <t>イジョウ</t>
    </rPh>
    <phoneticPr fontId="2"/>
  </si>
  <si>
    <t>アラ３上</t>
    <rPh sb="3" eb="4">
      <t>ウエ</t>
    </rPh>
    <phoneticPr fontId="2"/>
  </si>
  <si>
    <t>アラ系３歳上</t>
    <rPh sb="2" eb="3">
      <t>ケイ</t>
    </rPh>
    <rPh sb="4" eb="5">
      <t>サイ</t>
    </rPh>
    <rPh sb="5" eb="6">
      <t>ウエ</t>
    </rPh>
    <phoneticPr fontId="2"/>
  </si>
  <si>
    <t>アラブ系３歳以上</t>
    <rPh sb="3" eb="4">
      <t>ケイ</t>
    </rPh>
    <rPh sb="5" eb="6">
      <t>サイ</t>
    </rPh>
    <rPh sb="6" eb="8">
      <t>イジョウ</t>
    </rPh>
    <phoneticPr fontId="2"/>
  </si>
  <si>
    <t>THREE-YEAR-OLDS &amp; UP ANGLO-ARABS</t>
    <phoneticPr fontId="2"/>
  </si>
  <si>
    <t>24</t>
  </si>
  <si>
    <t>アラブ系4歳以上</t>
    <rPh sb="3" eb="4">
      <t>ケイ</t>
    </rPh>
    <rPh sb="5" eb="6">
      <t>サイ</t>
    </rPh>
    <rPh sb="6" eb="8">
      <t>イジョウ</t>
    </rPh>
    <phoneticPr fontId="2"/>
  </si>
  <si>
    <t>アラ４上</t>
    <rPh sb="3" eb="4">
      <t>ウエ</t>
    </rPh>
    <phoneticPr fontId="2"/>
  </si>
  <si>
    <t>アラ系４歳上</t>
    <rPh sb="2" eb="3">
      <t>ケイ</t>
    </rPh>
    <rPh sb="4" eb="5">
      <t>サイ</t>
    </rPh>
    <rPh sb="5" eb="6">
      <t>ウエ</t>
    </rPh>
    <phoneticPr fontId="2"/>
  </si>
  <si>
    <t>アラブ系４歳以上</t>
    <rPh sb="3" eb="4">
      <t>ケイ</t>
    </rPh>
    <rPh sb="5" eb="6">
      <t>サイ</t>
    </rPh>
    <rPh sb="6" eb="8">
      <t>イジョウ</t>
    </rPh>
    <phoneticPr fontId="2"/>
  </si>
  <si>
    <t>FOUR-YEAR-OLDS &amp; UP ANGLO-ARABS</t>
    <phoneticPr fontId="2"/>
  </si>
  <si>
    <t>2006. Race code</t>
  </si>
  <si>
    <t>000</t>
  </si>
  <si>
    <t>001</t>
  </si>
  <si>
    <t>(指定)</t>
    <phoneticPr fontId="2"/>
  </si>
  <si>
    <t>DSN</t>
    <phoneticPr fontId="2"/>
  </si>
  <si>
    <t>002</t>
  </si>
  <si>
    <t>Apprentice jockey (notation until 2003)
Young jockey (notation from 2004)</t>
  </si>
  <si>
    <t>003</t>
  </si>
  <si>
    <t xml:space="preserve">[指定] </t>
  </si>
  <si>
    <t>DES</t>
    <phoneticPr fontId="2"/>
  </si>
  <si>
    <t>004</t>
  </si>
  <si>
    <t xml:space="preserve">(特指) </t>
  </si>
  <si>
    <t>SD</t>
    <phoneticPr fontId="2"/>
  </si>
  <si>
    <t>020</t>
  </si>
  <si>
    <t>牝</t>
  </si>
  <si>
    <t>F&amp;M</t>
    <phoneticPr fontId="2"/>
  </si>
  <si>
    <t>021</t>
  </si>
  <si>
    <t>牝 (指定)</t>
  </si>
  <si>
    <t>F&amp;M DSN</t>
    <phoneticPr fontId="2"/>
  </si>
  <si>
    <t>023</t>
  </si>
  <si>
    <t xml:space="preserve">牝 [指定] </t>
  </si>
  <si>
    <t>024</t>
  </si>
  <si>
    <t>牝 (特指)</t>
  </si>
  <si>
    <t>030</t>
  </si>
  <si>
    <t>牡・ｾﾝ</t>
  </si>
  <si>
    <t>C･G</t>
    <phoneticPr fontId="2"/>
  </si>
  <si>
    <t>031</t>
  </si>
  <si>
    <t>牡・ｾﾝ (指定)</t>
  </si>
  <si>
    <t>C･G DSN</t>
    <phoneticPr fontId="2"/>
  </si>
  <si>
    <t>033</t>
  </si>
  <si>
    <t>牡・ｾﾝ [指定]</t>
  </si>
  <si>
    <t>C･G DES</t>
    <phoneticPr fontId="2"/>
  </si>
  <si>
    <t>034</t>
  </si>
  <si>
    <t>牡・ｾﾝ (特指)</t>
  </si>
  <si>
    <t>C･G SD</t>
    <phoneticPr fontId="2"/>
  </si>
  <si>
    <t>040</t>
  </si>
  <si>
    <t>牡・牝</t>
  </si>
  <si>
    <t>C･F</t>
    <phoneticPr fontId="2"/>
  </si>
  <si>
    <t>041</t>
  </si>
  <si>
    <t>牡・牝 (指定)</t>
  </si>
  <si>
    <t>C･F DSN</t>
    <phoneticPr fontId="2"/>
  </si>
  <si>
    <t>043</t>
  </si>
  <si>
    <t xml:space="preserve">牡・牝 [指定] </t>
  </si>
  <si>
    <t>C･F DES</t>
    <phoneticPr fontId="2"/>
  </si>
  <si>
    <t>044</t>
  </si>
  <si>
    <t>牡・牝 (特指)</t>
  </si>
  <si>
    <t>C･F SD</t>
    <phoneticPr fontId="2"/>
  </si>
  <si>
    <t>A00</t>
  </si>
  <si>
    <t xml:space="preserve">(混合) </t>
  </si>
  <si>
    <t>MIX</t>
    <phoneticPr fontId="2"/>
  </si>
  <si>
    <t>A01</t>
  </si>
  <si>
    <t>(混合)(指定)</t>
  </si>
  <si>
    <t>MIX DSN</t>
    <phoneticPr fontId="2"/>
  </si>
  <si>
    <t>A02</t>
  </si>
  <si>
    <t>(混合) 見習騎手 (2003年までの表記)
(混合) 若手騎手 (2004年からの表記)</t>
    <rPh sb="15" eb="16">
      <t>ネン</t>
    </rPh>
    <rPh sb="19" eb="21">
      <t>ヒョウキ</t>
    </rPh>
    <rPh sb="24" eb="26">
      <t>コンゴウ</t>
    </rPh>
    <rPh sb="28" eb="30">
      <t>ワカテ</t>
    </rPh>
    <rPh sb="30" eb="32">
      <t>キシュ</t>
    </rPh>
    <rPh sb="38" eb="39">
      <t>ネン</t>
    </rPh>
    <rPh sb="42" eb="44">
      <t>ヒョウキ</t>
    </rPh>
    <phoneticPr fontId="2"/>
  </si>
  <si>
    <t>A03</t>
  </si>
  <si>
    <t xml:space="preserve">(混合)[指定] </t>
  </si>
  <si>
    <t>A04</t>
  </si>
  <si>
    <t>(混合)(特指)</t>
  </si>
  <si>
    <t>MIX SD</t>
    <phoneticPr fontId="2"/>
  </si>
  <si>
    <t>A10</t>
  </si>
  <si>
    <t>(混合) 牡</t>
  </si>
  <si>
    <t>MIX C</t>
    <phoneticPr fontId="2"/>
  </si>
  <si>
    <t>A11</t>
  </si>
  <si>
    <t>(混合) 牡 (指定)</t>
  </si>
  <si>
    <t>A13</t>
  </si>
  <si>
    <t>(混合) 牡 [指定]</t>
  </si>
  <si>
    <t>MIX C DES</t>
    <phoneticPr fontId="2"/>
  </si>
  <si>
    <t>A14</t>
  </si>
  <si>
    <t>(混合) 牡 (特指)</t>
  </si>
  <si>
    <t>MIX C SD</t>
    <phoneticPr fontId="2"/>
  </si>
  <si>
    <t>A20</t>
  </si>
  <si>
    <t xml:space="preserve">(混合) 牝 </t>
  </si>
  <si>
    <t>MIX F&amp;M</t>
    <phoneticPr fontId="2"/>
  </si>
  <si>
    <t>A21</t>
  </si>
  <si>
    <t>(混合) 牝 (指定)</t>
  </si>
  <si>
    <t>MIX F&amp;M DSN</t>
    <phoneticPr fontId="2"/>
  </si>
  <si>
    <t>A23</t>
  </si>
  <si>
    <t xml:space="preserve">(混合) 牝 [指定] </t>
  </si>
  <si>
    <t>MIX F&amp;M DES</t>
    <phoneticPr fontId="2"/>
  </si>
  <si>
    <t>A24</t>
  </si>
  <si>
    <t>(混合) 牝 (特指)</t>
  </si>
  <si>
    <t>MIX F&amp;M SD</t>
    <phoneticPr fontId="2"/>
  </si>
  <si>
    <t>A30</t>
  </si>
  <si>
    <t>(混合) 牡・ｾﾝ</t>
  </si>
  <si>
    <t>MIX C･G</t>
    <phoneticPr fontId="2"/>
  </si>
  <si>
    <t>A31</t>
  </si>
  <si>
    <t>(混合) 牡・ｾﾝ (指定)</t>
  </si>
  <si>
    <t>MIX C･G DSN</t>
    <phoneticPr fontId="2"/>
  </si>
  <si>
    <t>A33</t>
  </si>
  <si>
    <t xml:space="preserve">(混合) 牡・ｾﾝ [指定] </t>
  </si>
  <si>
    <t>MIX C･G DES</t>
    <phoneticPr fontId="2"/>
  </si>
  <si>
    <t>A34</t>
  </si>
  <si>
    <t>(混合) 牡・ｾﾝ (特指)</t>
  </si>
  <si>
    <t>MIX C･G SD</t>
    <phoneticPr fontId="2"/>
  </si>
  <si>
    <t>A40</t>
  </si>
  <si>
    <t>(混合) 牡・牝</t>
  </si>
  <si>
    <t>MIX C･F</t>
    <phoneticPr fontId="2"/>
  </si>
  <si>
    <t>A41</t>
  </si>
  <si>
    <t>(混合) 牡・牝 (指定)</t>
  </si>
  <si>
    <t>MIX C･F DSN</t>
    <phoneticPr fontId="2"/>
  </si>
  <si>
    <t>B00</t>
  </si>
  <si>
    <t>(父)</t>
  </si>
  <si>
    <t>(D)</t>
    <phoneticPr fontId="2"/>
  </si>
  <si>
    <t>B01</t>
  </si>
  <si>
    <t>(父)(指定)</t>
  </si>
  <si>
    <t>(D) DSN</t>
    <phoneticPr fontId="2"/>
  </si>
  <si>
    <t>B03</t>
  </si>
  <si>
    <t xml:space="preserve">(父)[指定] </t>
  </si>
  <si>
    <t>(D) DES</t>
    <phoneticPr fontId="2"/>
  </si>
  <si>
    <t>B04</t>
  </si>
  <si>
    <t>(父)(特指)</t>
  </si>
  <si>
    <t>(D) SD</t>
    <phoneticPr fontId="2"/>
  </si>
  <si>
    <t>C00</t>
  </si>
  <si>
    <t>(市)</t>
  </si>
  <si>
    <t>(A)</t>
    <phoneticPr fontId="2"/>
  </si>
  <si>
    <t>C01</t>
  </si>
  <si>
    <t xml:space="preserve">(市)(指定) </t>
  </si>
  <si>
    <t>(A) DSN</t>
    <phoneticPr fontId="2"/>
  </si>
  <si>
    <t>C03</t>
  </si>
  <si>
    <t xml:space="preserve">(市)[指定] </t>
  </si>
  <si>
    <t>(A) DES</t>
    <phoneticPr fontId="2"/>
  </si>
  <si>
    <t>C04</t>
  </si>
  <si>
    <t>(市)(特指)</t>
  </si>
  <si>
    <t>(A) SD</t>
    <phoneticPr fontId="2"/>
  </si>
  <si>
    <t>D00</t>
  </si>
  <si>
    <t>(抽)</t>
  </si>
  <si>
    <t>(S)</t>
    <phoneticPr fontId="2"/>
  </si>
  <si>
    <t>D01</t>
  </si>
  <si>
    <t>(抽)(指定)</t>
  </si>
  <si>
    <t>(S) DSN</t>
    <phoneticPr fontId="2"/>
  </si>
  <si>
    <t>D03</t>
  </si>
  <si>
    <t>(抽)[指定]</t>
  </si>
  <si>
    <t>(S) DES</t>
    <phoneticPr fontId="2"/>
  </si>
  <si>
    <t>E00</t>
  </si>
  <si>
    <t xml:space="preserve">[抽] </t>
  </si>
  <si>
    <t>E01</t>
  </si>
  <si>
    <t>[抽](指定)</t>
  </si>
  <si>
    <t>E03</t>
  </si>
  <si>
    <t xml:space="preserve">[抽][指定] </t>
  </si>
  <si>
    <t>F00</t>
  </si>
  <si>
    <t>(市)(抽)</t>
  </si>
  <si>
    <t>(A)(S)</t>
    <phoneticPr fontId="2"/>
  </si>
  <si>
    <t>F01</t>
  </si>
  <si>
    <t>(市)(抽)(指定)</t>
  </si>
  <si>
    <t>(A)(S) DSN</t>
    <phoneticPr fontId="2"/>
  </si>
  <si>
    <t>F03</t>
  </si>
  <si>
    <t>(市)(抽)[指定]</t>
  </si>
  <si>
    <t>(A)(S) DES</t>
    <phoneticPr fontId="2"/>
  </si>
  <si>
    <t>F04</t>
  </si>
  <si>
    <t>(市)(抽)(特指)</t>
  </si>
  <si>
    <t>(A)(S) SD</t>
    <phoneticPr fontId="2"/>
  </si>
  <si>
    <t>G00</t>
  </si>
  <si>
    <t xml:space="preserve">(抽) 関西配布馬 </t>
    <phoneticPr fontId="2"/>
  </si>
  <si>
    <t>G01</t>
  </si>
  <si>
    <t>(抽) 関西配布馬 (指定)</t>
    <phoneticPr fontId="2"/>
  </si>
  <si>
    <t>G03</t>
  </si>
  <si>
    <t xml:space="preserve">(抽) 関西配布馬 [指定] </t>
  </si>
  <si>
    <t>H00</t>
  </si>
  <si>
    <t>(抽) 関東配布馬</t>
    <phoneticPr fontId="2"/>
  </si>
  <si>
    <t>H01</t>
  </si>
  <si>
    <t>(抽) 関東配布馬 (指定)</t>
    <phoneticPr fontId="2"/>
  </si>
  <si>
    <t>I00</t>
  </si>
  <si>
    <t>[抽] 関西配布馬</t>
    <phoneticPr fontId="2"/>
  </si>
  <si>
    <t>I01</t>
  </si>
  <si>
    <t>[抽] 関西配布馬 (指定)</t>
    <phoneticPr fontId="2"/>
  </si>
  <si>
    <t>I03</t>
  </si>
  <si>
    <t xml:space="preserve">[抽] 関西配布馬 [指定] </t>
  </si>
  <si>
    <t>J00</t>
  </si>
  <si>
    <t>[抽] 関東配布馬</t>
    <phoneticPr fontId="2"/>
  </si>
  <si>
    <t>J01</t>
  </si>
  <si>
    <t>[抽] 関東配布馬 (指定)</t>
    <phoneticPr fontId="2"/>
  </si>
  <si>
    <t>K00</t>
  </si>
  <si>
    <t>(市)(抽) 関西配布馬</t>
    <phoneticPr fontId="2"/>
  </si>
  <si>
    <t>K01</t>
  </si>
  <si>
    <t>(市)(抽) 関西配布馬 (指定)</t>
    <phoneticPr fontId="2"/>
  </si>
  <si>
    <t>K03</t>
  </si>
  <si>
    <t xml:space="preserve">(市)(抽) 関西配布馬 [指定] </t>
  </si>
  <si>
    <t>L00</t>
  </si>
  <si>
    <t>(市)(抽) 関東配布馬</t>
    <phoneticPr fontId="2"/>
  </si>
  <si>
    <t>L01</t>
  </si>
  <si>
    <t>(市)(抽) 関東配布馬 (指定)</t>
    <phoneticPr fontId="2"/>
  </si>
  <si>
    <t>L03</t>
  </si>
  <si>
    <t xml:space="preserve">(市)(抽) 関東配布馬 [指定] </t>
    <phoneticPr fontId="2"/>
  </si>
  <si>
    <t>M00</t>
  </si>
  <si>
    <t>九州産馬</t>
  </si>
  <si>
    <t>M01</t>
  </si>
  <si>
    <t>九州産馬 (指定)</t>
  </si>
  <si>
    <t>M03</t>
  </si>
  <si>
    <t xml:space="preserve">九州産馬 [指定] </t>
  </si>
  <si>
    <t>M04</t>
  </si>
  <si>
    <t>九州産馬 (特指)</t>
  </si>
  <si>
    <t>N00</t>
  </si>
  <si>
    <t>(国際)</t>
  </si>
  <si>
    <t>INT</t>
    <phoneticPr fontId="2"/>
  </si>
  <si>
    <t>N01</t>
  </si>
  <si>
    <t>(国際)(指定)</t>
  </si>
  <si>
    <t>INT DSN</t>
    <phoneticPr fontId="2"/>
  </si>
  <si>
    <t>N03</t>
  </si>
  <si>
    <t>(国際)[指定]</t>
  </si>
  <si>
    <t>INT DES</t>
    <phoneticPr fontId="2"/>
  </si>
  <si>
    <t>N04</t>
    <phoneticPr fontId="2"/>
  </si>
  <si>
    <t>(国際)(特指)</t>
    <rPh sb="1" eb="3">
      <t>コクサイ</t>
    </rPh>
    <rPh sb="5" eb="6">
      <t>トク</t>
    </rPh>
    <rPh sb="6" eb="7">
      <t>ユビ</t>
    </rPh>
    <phoneticPr fontId="2"/>
  </si>
  <si>
    <t>INT SD</t>
    <phoneticPr fontId="2"/>
  </si>
  <si>
    <t>N20</t>
  </si>
  <si>
    <t>(国際) 牝</t>
  </si>
  <si>
    <t>INT F&amp;M</t>
    <phoneticPr fontId="2"/>
  </si>
  <si>
    <t>N21</t>
  </si>
  <si>
    <t>(国際) 牝 (指定)</t>
  </si>
  <si>
    <t>INT F&amp;M DSN</t>
    <phoneticPr fontId="2"/>
  </si>
  <si>
    <t>N23</t>
    <phoneticPr fontId="2"/>
  </si>
  <si>
    <t>(国際) 牝 [指定]</t>
    <phoneticPr fontId="2"/>
  </si>
  <si>
    <t>INT F&amp;M DES</t>
    <phoneticPr fontId="2"/>
  </si>
  <si>
    <t>N24</t>
    <phoneticPr fontId="2"/>
  </si>
  <si>
    <t>(国際) 牝 (特指)</t>
    <rPh sb="8" eb="9">
      <t>トク</t>
    </rPh>
    <rPh sb="9" eb="10">
      <t>ユビ</t>
    </rPh>
    <phoneticPr fontId="2"/>
  </si>
  <si>
    <t>INT F&amp;M SD</t>
    <phoneticPr fontId="2"/>
  </si>
  <si>
    <t>N30</t>
  </si>
  <si>
    <t>(国際) 牡・ｾﾝ</t>
  </si>
  <si>
    <t>INT C･G</t>
    <phoneticPr fontId="2"/>
  </si>
  <si>
    <t>N31</t>
  </si>
  <si>
    <t>(国際) 牡・ｾﾝ (指定)</t>
  </si>
  <si>
    <t>INT C･G DSN</t>
    <phoneticPr fontId="2"/>
  </si>
  <si>
    <t>N40</t>
  </si>
  <si>
    <t>(国際) 牡・牝</t>
  </si>
  <si>
    <t>INT C･F</t>
    <phoneticPr fontId="2"/>
  </si>
  <si>
    <t>N41</t>
  </si>
  <si>
    <t>(国際) 牡・牝 (指定)</t>
  </si>
  <si>
    <t>INT C･F DSN</t>
    <phoneticPr fontId="2"/>
  </si>
  <si>
    <t>N44</t>
    <phoneticPr fontId="2"/>
  </si>
  <si>
    <t>(国際) 牡・牝 (特指)</t>
    <rPh sb="5" eb="6">
      <t>オス</t>
    </rPh>
    <rPh sb="10" eb="11">
      <t>トク</t>
    </rPh>
    <rPh sb="11" eb="12">
      <t>ユビ</t>
    </rPh>
    <phoneticPr fontId="2"/>
  </si>
  <si>
    <t>INT C･F SD</t>
    <phoneticPr fontId="2"/>
  </si>
  <si>
    <t>2007. Race condition code</t>
  </si>
  <si>
    <t>Description</t>
  </si>
  <si>
    <t>000</t>
    <phoneticPr fontId="3"/>
  </si>
  <si>
    <t>１００万円以下</t>
    <phoneticPr fontId="2"/>
  </si>
  <si>
    <t>1,000,000 &amp; LESS</t>
    <phoneticPr fontId="2"/>
  </si>
  <si>
    <t>Horses with a winning prize of 1 million yen or less</t>
  </si>
  <si>
    <t xml:space="preserve">２００万円以下 </t>
    <phoneticPr fontId="2"/>
  </si>
  <si>
    <t>2,000,000 &amp; LESS</t>
    <phoneticPr fontId="2"/>
  </si>
  <si>
    <t>Horses with a winning prize of 2 million yen or less</t>
  </si>
  <si>
    <t xml:space="preserve">３００万円以下  </t>
    <phoneticPr fontId="2"/>
  </si>
  <si>
    <t>3,000,000 &amp; LESS</t>
    <phoneticPr fontId="2"/>
  </si>
  <si>
    <t xml:space="preserve">Horses with a winning prize of less than 3 million yen </t>
  </si>
  <si>
    <t>.</t>
  </si>
  <si>
    <t xml:space="preserve">       .</t>
  </si>
  <si>
    <t xml:space="preserve">     .</t>
    <phoneticPr fontId="2"/>
  </si>
  <si>
    <t>　　　.</t>
    <phoneticPr fontId="2"/>
  </si>
  <si>
    <t>099</t>
  </si>
  <si>
    <t xml:space="preserve">９９００万円以下 </t>
  </si>
  <si>
    <t>99,000,000 &amp; LESS</t>
    <phoneticPr fontId="2"/>
  </si>
  <si>
    <t xml:space="preserve">Horses with a winning prize of 99 million yen or less </t>
  </si>
  <si>
    <t>100</t>
  </si>
  <si>
    <t xml:space="preserve">１億円以下  </t>
    <phoneticPr fontId="2"/>
  </si>
  <si>
    <t>100,000,000 &amp; LESS</t>
    <phoneticPr fontId="2"/>
  </si>
  <si>
    <t xml:space="preserve">Horses with a winning prize of less than 100 million yen </t>
  </si>
  <si>
    <t>701</t>
  </si>
  <si>
    <t xml:space="preserve">新馬   </t>
  </si>
  <si>
    <t>NEWCOMER</t>
    <phoneticPr fontId="2"/>
  </si>
  <si>
    <t>Thoroughbred non-running horses can run.</t>
  </si>
  <si>
    <t>702</t>
  </si>
  <si>
    <t xml:space="preserve">未出走 </t>
  </si>
  <si>
    <t>UNRACED</t>
    <phoneticPr fontId="2"/>
  </si>
  <si>
    <t xml:space="preserve">horses that have never started running and have never entered the first or second race </t>
  </si>
  <si>
    <t>703</t>
  </si>
  <si>
    <t>未勝利</t>
  </si>
  <si>
    <t>MAIDEN</t>
    <phoneticPr fontId="2"/>
  </si>
  <si>
    <t>Horses that do not have any prize money can start in other horse races (including local and foreign horse races). Unrunning horses can also run.</t>
  </si>
  <si>
    <t>999</t>
  </si>
  <si>
    <t>オープン</t>
  </si>
  <si>
    <t>OPEN</t>
    <phoneticPr fontId="2"/>
  </si>
  <si>
    <t xml:space="preserve"> a race where all horses can run</t>
  </si>
  <si>
    <t>2008. Weight type code</t>
  </si>
  <si>
    <t>1</t>
  </si>
  <si>
    <t>ハンデ</t>
    <phoneticPr fontId="2"/>
  </si>
  <si>
    <t>HANDICAP</t>
    <phoneticPr fontId="2"/>
  </si>
  <si>
    <t>別定</t>
    <rPh sb="0" eb="1">
      <t>ベツ</t>
    </rPh>
    <rPh sb="1" eb="2">
      <t>テイ</t>
    </rPh>
    <phoneticPr fontId="2"/>
  </si>
  <si>
    <t>SPECIAL WEIGHT</t>
    <phoneticPr fontId="2"/>
  </si>
  <si>
    <t>馬齢</t>
    <rPh sb="0" eb="2">
      <t>バレイ</t>
    </rPh>
    <phoneticPr fontId="2"/>
  </si>
  <si>
    <t>WEIGHT FOR AGE</t>
    <phoneticPr fontId="2"/>
  </si>
  <si>
    <t>定量</t>
    <rPh sb="0" eb="2">
      <t>テイリョウ</t>
    </rPh>
    <phoneticPr fontId="2"/>
  </si>
  <si>
    <t>2009.Track code</t>
  </si>
  <si>
    <t>10</t>
    <phoneticPr fontId="3"/>
  </si>
  <si>
    <t>平地　芝 　　 直線</t>
    <rPh sb="8" eb="10">
      <t>チョクセン</t>
    </rPh>
    <phoneticPr fontId="3"/>
  </si>
  <si>
    <t>芝・直</t>
    <rPh sb="0" eb="1">
      <t>シバ</t>
    </rPh>
    <rPh sb="2" eb="3">
      <t>チョク</t>
    </rPh>
    <phoneticPr fontId="2"/>
  </si>
  <si>
    <t>Plain turf straight line</t>
  </si>
  <si>
    <t>平地　芝 　　 左回り</t>
    <rPh sb="9" eb="10">
      <t>マワ</t>
    </rPh>
    <phoneticPr fontId="2"/>
  </si>
  <si>
    <t>芝・左</t>
    <rPh sb="0" eb="1">
      <t>シバ</t>
    </rPh>
    <rPh sb="2" eb="3">
      <t>ヒダリ</t>
    </rPh>
    <phoneticPr fontId="2"/>
  </si>
  <si>
    <t>Plain turf counterclockwise</t>
  </si>
  <si>
    <t>平地　芝  　　左回り  外回り</t>
    <phoneticPr fontId="2"/>
  </si>
  <si>
    <t>芝・左外</t>
    <rPh sb="0" eb="1">
      <t>シバ</t>
    </rPh>
    <rPh sb="2" eb="3">
      <t>ヒダリ</t>
    </rPh>
    <rPh sb="3" eb="4">
      <t>ソト</t>
    </rPh>
    <phoneticPr fontId="2"/>
  </si>
  <si>
    <t>Plain turf, counterclockwise counterclockwise</t>
  </si>
  <si>
    <t>平地　芝  　　左回り  内－外回り</t>
    <phoneticPr fontId="2"/>
  </si>
  <si>
    <t>芝・左内→外</t>
    <rPh sb="0" eb="1">
      <t>シバ</t>
    </rPh>
    <rPh sb="2" eb="3">
      <t>ヒダリ</t>
    </rPh>
    <rPh sb="3" eb="4">
      <t>ウチ</t>
    </rPh>
    <rPh sb="5" eb="6">
      <t>ソト</t>
    </rPh>
    <phoneticPr fontId="2"/>
  </si>
  <si>
    <t>Plain turf left turn inside-outside turn</t>
  </si>
  <si>
    <t>平地　芝  　　左回り  外－内回り</t>
    <phoneticPr fontId="2"/>
  </si>
  <si>
    <t>芝・左外→内</t>
    <rPh sb="0" eb="1">
      <t>シバ</t>
    </rPh>
    <rPh sb="2" eb="3">
      <t>ヒダリ</t>
    </rPh>
    <rPh sb="3" eb="4">
      <t>ソト</t>
    </rPh>
    <rPh sb="5" eb="6">
      <t>ウチ</t>
    </rPh>
    <phoneticPr fontId="2"/>
  </si>
  <si>
    <t>Plain turf, counterclockwise outside-inside</t>
  </si>
  <si>
    <t>15</t>
  </si>
  <si>
    <t>平地　芝  　　左回り  内２周</t>
    <phoneticPr fontId="2"/>
  </si>
  <si>
    <t>芝・左内２周</t>
    <rPh sb="0" eb="1">
      <t>シバ</t>
    </rPh>
    <rPh sb="2" eb="3">
      <t>ヒダリ</t>
    </rPh>
    <rPh sb="3" eb="4">
      <t>ウチ</t>
    </rPh>
    <rPh sb="5" eb="6">
      <t>シュウ</t>
    </rPh>
    <phoneticPr fontId="2"/>
  </si>
  <si>
    <t>Plain turf left turn 2 turns</t>
  </si>
  <si>
    <t>16</t>
  </si>
  <si>
    <t>平地　芝  　　左回り  外２周</t>
    <phoneticPr fontId="2"/>
  </si>
  <si>
    <t>芝・左外２周</t>
    <rPh sb="0" eb="1">
      <t>シバ</t>
    </rPh>
    <rPh sb="2" eb="3">
      <t>ヒダリ</t>
    </rPh>
    <rPh sb="3" eb="4">
      <t>ソト</t>
    </rPh>
    <rPh sb="5" eb="6">
      <t>シュウ</t>
    </rPh>
    <phoneticPr fontId="2"/>
  </si>
  <si>
    <t>Plain turf, counterclockwise outside 2 laps</t>
  </si>
  <si>
    <t>17</t>
  </si>
  <si>
    <t>平地　芝  　　右回り</t>
    <phoneticPr fontId="2"/>
  </si>
  <si>
    <t>芝・右</t>
    <rPh sb="0" eb="1">
      <t>シバ</t>
    </rPh>
    <phoneticPr fontId="2"/>
  </si>
  <si>
    <t>Plain turf clockwise</t>
  </si>
  <si>
    <t>平地　芝  　　右回り  外回り</t>
    <phoneticPr fontId="2"/>
  </si>
  <si>
    <t>芝・右外</t>
    <rPh sb="0" eb="1">
      <t>シバ</t>
    </rPh>
    <rPh sb="3" eb="4">
      <t>ソト</t>
    </rPh>
    <phoneticPr fontId="2"/>
  </si>
  <si>
    <t>Plain turf, clockwise, outside</t>
  </si>
  <si>
    <t>平地　芝  　　右回り  内－外回り</t>
    <phoneticPr fontId="2"/>
  </si>
  <si>
    <t>芝・右内→外</t>
    <rPh sb="0" eb="1">
      <t>シバ</t>
    </rPh>
    <rPh sb="3" eb="4">
      <t>ウチ</t>
    </rPh>
    <rPh sb="5" eb="6">
      <t>ソト</t>
    </rPh>
    <phoneticPr fontId="2"/>
  </si>
  <si>
    <t>Plain turf, clockwise, inside-outside</t>
  </si>
  <si>
    <t>20</t>
  </si>
  <si>
    <t>平地　芝  　　右回り  外－内回り</t>
    <phoneticPr fontId="2"/>
  </si>
  <si>
    <t>芝・右外→内</t>
    <rPh sb="0" eb="1">
      <t>シバ</t>
    </rPh>
    <rPh sb="3" eb="4">
      <t>ソト</t>
    </rPh>
    <rPh sb="5" eb="6">
      <t>ウチ</t>
    </rPh>
    <phoneticPr fontId="2"/>
  </si>
  <si>
    <t>Plain turf, clockwise, outside-inside</t>
  </si>
  <si>
    <t>平地　芝  　　右回り  内２周</t>
    <phoneticPr fontId="2"/>
  </si>
  <si>
    <t>芝・右内２周</t>
    <rPh sb="0" eb="1">
      <t>シバ</t>
    </rPh>
    <rPh sb="3" eb="4">
      <t>ウチ</t>
    </rPh>
    <rPh sb="5" eb="6">
      <t>シュウ</t>
    </rPh>
    <phoneticPr fontId="2"/>
  </si>
  <si>
    <t>Plain turf, clockwise, 2 laps</t>
  </si>
  <si>
    <t>芝・右外２周</t>
    <rPh sb="0" eb="1">
      <t>シバ</t>
    </rPh>
    <rPh sb="3" eb="4">
      <t>ソト</t>
    </rPh>
    <rPh sb="5" eb="6">
      <t>シュウ</t>
    </rPh>
    <phoneticPr fontId="2"/>
  </si>
  <si>
    <t>Plain turf, clockwise, 2 laps outside</t>
  </si>
  <si>
    <t xml:space="preserve">平地　ダート  左回り </t>
    <phoneticPr fontId="2"/>
  </si>
  <si>
    <t>ダート・左</t>
    <rPh sb="4" eb="5">
      <t>ヒダリ</t>
    </rPh>
    <phoneticPr fontId="2"/>
  </si>
  <si>
    <t>Flatland Dirt counterclockwise</t>
  </si>
  <si>
    <t>ダート・右</t>
    <rPh sb="4" eb="5">
      <t>ミギ</t>
    </rPh>
    <phoneticPr fontId="2"/>
  </si>
  <si>
    <t>Flatland Dirt clockwise</t>
  </si>
  <si>
    <t>25</t>
    <phoneticPr fontId="2"/>
  </si>
  <si>
    <t>平地　ダート　左回り　内回り</t>
    <rPh sb="0" eb="2">
      <t>ヘイチ</t>
    </rPh>
    <rPh sb="7" eb="9">
      <t>ヒダリマワ</t>
    </rPh>
    <rPh sb="11" eb="13">
      <t>ウチマワ</t>
    </rPh>
    <phoneticPr fontId="2"/>
  </si>
  <si>
    <t>ダート・左内</t>
    <rPh sb="4" eb="5">
      <t>ヒダリ</t>
    </rPh>
    <rPh sb="5" eb="6">
      <t>ウチ</t>
    </rPh>
    <phoneticPr fontId="2"/>
  </si>
  <si>
    <t>Flatland Dirt, counterclockwise, inward</t>
  </si>
  <si>
    <t>26</t>
    <phoneticPr fontId="2"/>
  </si>
  <si>
    <t>平地　ダート　右回り　外回り</t>
    <rPh sb="0" eb="2">
      <t>ヘイチ</t>
    </rPh>
    <rPh sb="7" eb="9">
      <t>ミギマワ</t>
    </rPh>
    <rPh sb="11" eb="12">
      <t>ソト</t>
    </rPh>
    <rPh sb="12" eb="13">
      <t>マワ</t>
    </rPh>
    <phoneticPr fontId="2"/>
  </si>
  <si>
    <t>ダート・右外</t>
    <rPh sb="4" eb="5">
      <t>ミギ</t>
    </rPh>
    <rPh sb="5" eb="6">
      <t>ソト</t>
    </rPh>
    <phoneticPr fontId="2"/>
  </si>
  <si>
    <t>27</t>
    <phoneticPr fontId="2"/>
  </si>
  <si>
    <t>平地　サンド　左回り</t>
    <rPh sb="0" eb="2">
      <t>ヘイチ</t>
    </rPh>
    <rPh sb="7" eb="9">
      <t>ヒダリマワ</t>
    </rPh>
    <phoneticPr fontId="2"/>
  </si>
  <si>
    <t>サンド・左</t>
    <rPh sb="4" eb="5">
      <t>ヒダリ</t>
    </rPh>
    <phoneticPr fontId="2"/>
  </si>
  <si>
    <t>Flat ground sand counterclockwise</t>
  </si>
  <si>
    <t>28</t>
    <phoneticPr fontId="2"/>
  </si>
  <si>
    <t>平地　サンド　右回り</t>
    <rPh sb="0" eb="2">
      <t>ヘイチ</t>
    </rPh>
    <rPh sb="7" eb="9">
      <t>ミギマワ</t>
    </rPh>
    <phoneticPr fontId="2"/>
  </si>
  <si>
    <t>サンド・右</t>
    <rPh sb="4" eb="5">
      <t>ミギ</t>
    </rPh>
    <phoneticPr fontId="2"/>
  </si>
  <si>
    <t>Flatland sand clockwise</t>
  </si>
  <si>
    <t>29</t>
    <phoneticPr fontId="3"/>
  </si>
  <si>
    <t>平地　ダート  直線</t>
    <rPh sb="8" eb="10">
      <t>チョクセン</t>
    </rPh>
    <phoneticPr fontId="3"/>
  </si>
  <si>
    <t>ダート・直</t>
    <rPh sb="4" eb="5">
      <t>チョク</t>
    </rPh>
    <phoneticPr fontId="2"/>
  </si>
  <si>
    <t>Flat ground dirt straight line</t>
  </si>
  <si>
    <t>障害　芝  襷</t>
  </si>
  <si>
    <t>芝・襷</t>
    <phoneticPr fontId="2"/>
  </si>
  <si>
    <t>Obstacle Shiba</t>
  </si>
  <si>
    <t>障害　芝　ダート</t>
    <phoneticPr fontId="2"/>
  </si>
  <si>
    <t>芝→ダート</t>
    <phoneticPr fontId="2"/>
  </si>
  <si>
    <t>Obstacle turf dirt</t>
  </si>
  <si>
    <t>障害　芝・左</t>
    <phoneticPr fontId="2"/>
  </si>
  <si>
    <t>芝・左</t>
    <rPh sb="2" eb="3">
      <t>ヒダリ</t>
    </rPh>
    <phoneticPr fontId="2"/>
  </si>
  <si>
    <t>Obstacle Turf / Left</t>
  </si>
  <si>
    <t>障害　芝</t>
  </si>
  <si>
    <t>芝</t>
    <rPh sb="0" eb="1">
      <t>シバ</t>
    </rPh>
    <phoneticPr fontId="2"/>
  </si>
  <si>
    <t>Obstacle turf</t>
  </si>
  <si>
    <t>障害　芝  外回り</t>
  </si>
  <si>
    <t>芝・外</t>
    <rPh sb="0" eb="1">
      <t>シバ</t>
    </rPh>
    <rPh sb="2" eb="3">
      <t>ソト</t>
    </rPh>
    <phoneticPr fontId="2"/>
  </si>
  <si>
    <t>Obstacle</t>
  </si>
  <si>
    <t xml:space="preserve">障害　芝  外－内回り </t>
    <rPh sb="9" eb="10">
      <t>マワ</t>
    </rPh>
    <phoneticPr fontId="2"/>
  </si>
  <si>
    <t>芝・外→内</t>
    <rPh sb="0" eb="1">
      <t>シバ</t>
    </rPh>
    <rPh sb="2" eb="3">
      <t>ソト</t>
    </rPh>
    <rPh sb="4" eb="5">
      <t>ウチ</t>
    </rPh>
    <phoneticPr fontId="2"/>
  </si>
  <si>
    <t>Obstacle Outside-Inside</t>
  </si>
  <si>
    <t>障害　芝  内－外回り</t>
    <rPh sb="9" eb="10">
      <t>マワ</t>
    </rPh>
    <phoneticPr fontId="2"/>
  </si>
  <si>
    <t>芝・内→外</t>
    <rPh sb="0" eb="1">
      <t>シバ</t>
    </rPh>
    <rPh sb="2" eb="3">
      <t>ウチ</t>
    </rPh>
    <rPh sb="4" eb="5">
      <t>ソト</t>
    </rPh>
    <phoneticPr fontId="2"/>
  </si>
  <si>
    <t>Obstacle turf-outside</t>
  </si>
  <si>
    <t>障害　芝  内２周以上</t>
    <rPh sb="9" eb="11">
      <t>イジョウ</t>
    </rPh>
    <phoneticPr fontId="2"/>
  </si>
  <si>
    <t>芝・内２周</t>
    <rPh sb="0" eb="1">
      <t>シバ</t>
    </rPh>
    <rPh sb="2" eb="3">
      <t>ウチ</t>
    </rPh>
    <rPh sb="4" eb="5">
      <t>シュウ</t>
    </rPh>
    <phoneticPr fontId="2"/>
  </si>
  <si>
    <t>Obstacle more than 2 laps in the turf</t>
  </si>
  <si>
    <t>障害　芝  外２周以上</t>
    <rPh sb="9" eb="11">
      <t>イジョウ</t>
    </rPh>
    <phoneticPr fontId="2"/>
  </si>
  <si>
    <t>芝・外２周</t>
    <rPh sb="0" eb="1">
      <t>シバ</t>
    </rPh>
    <rPh sb="2" eb="3">
      <t>ソト</t>
    </rPh>
    <rPh sb="4" eb="5">
      <t>シュウ</t>
    </rPh>
    <phoneticPr fontId="2"/>
  </si>
  <si>
    <t>Obstacle more than 2 laps outside the lawn</t>
  </si>
  <si>
    <t>2010.Baba status code</t>
  </si>
  <si>
    <t>Western name (turf)</t>
  </si>
  <si>
    <t>Western name (dirt)</t>
  </si>
  <si>
    <t>良</t>
    <rPh sb="0" eb="1">
      <t>リョウ</t>
    </rPh>
    <phoneticPr fontId="2"/>
  </si>
  <si>
    <t>Firm</t>
    <phoneticPr fontId="2"/>
  </si>
  <si>
    <t>Standard</t>
    <phoneticPr fontId="2"/>
  </si>
  <si>
    <t>稍重</t>
    <rPh sb="0" eb="1">
      <t>ヤヤ</t>
    </rPh>
    <rPh sb="1" eb="2">
      <t>オモ</t>
    </rPh>
    <phoneticPr fontId="2"/>
  </si>
  <si>
    <t>Good</t>
    <phoneticPr fontId="2"/>
  </si>
  <si>
    <t>重</t>
    <rPh sb="0" eb="1">
      <t>オモ</t>
    </rPh>
    <phoneticPr fontId="2"/>
  </si>
  <si>
    <t>Yielding</t>
    <phoneticPr fontId="2"/>
  </si>
  <si>
    <t>Muddy</t>
    <phoneticPr fontId="2"/>
  </si>
  <si>
    <t>不良</t>
    <rPh sb="0" eb="2">
      <t>フリョウ</t>
    </rPh>
    <phoneticPr fontId="2"/>
  </si>
  <si>
    <t>Soft</t>
    <phoneticPr fontId="2"/>
  </si>
  <si>
    <t>Sloppy</t>
    <phoneticPr fontId="2"/>
  </si>
  <si>
    <t>2011. Weather code</t>
  </si>
  <si>
    <t>晴</t>
  </si>
  <si>
    <t>Fine</t>
    <phoneticPr fontId="2"/>
  </si>
  <si>
    <t xml:space="preserve">曇 </t>
  </si>
  <si>
    <t>Cloudy</t>
    <phoneticPr fontId="2"/>
  </si>
  <si>
    <t>雨</t>
  </si>
  <si>
    <t>Rainy</t>
    <phoneticPr fontId="2"/>
  </si>
  <si>
    <t>小雨</t>
  </si>
  <si>
    <t>雪</t>
  </si>
  <si>
    <t>小雪</t>
  </si>
  <si>
    <t>Light Snow</t>
    <phoneticPr fontId="2"/>
  </si>
  <si>
    <t>2101 Abnormal classification code</t>
  </si>
  <si>
    <t>Abbreviation</t>
  </si>
  <si>
    <t>0</t>
  </si>
  <si>
    <t>出走取消</t>
  </si>
  <si>
    <t>SCRATCHED</t>
    <phoneticPr fontId="2"/>
  </si>
  <si>
    <t>S</t>
    <phoneticPr fontId="2"/>
  </si>
  <si>
    <t>発走除外</t>
  </si>
  <si>
    <t>EXCLUDED BY STARTERS</t>
    <phoneticPr fontId="2"/>
  </si>
  <si>
    <t>ES</t>
    <phoneticPr fontId="2"/>
  </si>
  <si>
    <t>競走除外</t>
  </si>
  <si>
    <t>EXCLUDED BY STEWARDS</t>
    <phoneticPr fontId="2"/>
  </si>
  <si>
    <t>ER</t>
    <phoneticPr fontId="2"/>
  </si>
  <si>
    <t>競走中止</t>
  </si>
  <si>
    <t>FALL TO FINISH</t>
    <phoneticPr fontId="2"/>
  </si>
  <si>
    <t>FF</t>
    <phoneticPr fontId="2"/>
  </si>
  <si>
    <t>失格</t>
  </si>
  <si>
    <t>DISQUALIFIED</t>
    <phoneticPr fontId="2"/>
  </si>
  <si>
    <t>DQ</t>
    <phoneticPr fontId="2"/>
  </si>
  <si>
    <t xml:space="preserve">落馬再騎乗 </t>
  </si>
  <si>
    <t>REMOUNT AFTER A CROPPER</t>
    <phoneticPr fontId="2"/>
  </si>
  <si>
    <t>RM</t>
    <phoneticPr fontId="2"/>
  </si>
  <si>
    <t xml:space="preserve">降着 </t>
  </si>
  <si>
    <t>DISQUALIFIED AND PLACED</t>
    <phoneticPr fontId="2"/>
  </si>
  <si>
    <t>DQ&amp;P</t>
    <phoneticPr fontId="2"/>
  </si>
  <si>
    <t>2102. Arrival code</t>
  </si>
  <si>
    <t>___</t>
    <phoneticPr fontId="3"/>
  </si>
  <si>
    <t>_12</t>
  </si>
  <si>
    <t>1/2馬身</t>
  </si>
  <si>
    <t>1/2</t>
    <phoneticPr fontId="2"/>
  </si>
  <si>
    <t>_34</t>
  </si>
  <si>
    <t>3/4馬身</t>
  </si>
  <si>
    <t>3/4</t>
    <phoneticPr fontId="2"/>
  </si>
  <si>
    <t>1__</t>
  </si>
  <si>
    <t>１馬身</t>
    <phoneticPr fontId="2"/>
  </si>
  <si>
    <t>１</t>
    <phoneticPr fontId="2"/>
  </si>
  <si>
    <t>112</t>
  </si>
  <si>
    <t>１1/2馬身</t>
  </si>
  <si>
    <t>１1/2</t>
    <phoneticPr fontId="2"/>
  </si>
  <si>
    <t>114</t>
  </si>
  <si>
    <t>１1/4馬身</t>
  </si>
  <si>
    <t>１1/4</t>
    <phoneticPr fontId="2"/>
  </si>
  <si>
    <t>134</t>
  </si>
  <si>
    <t>１3/4馬身</t>
  </si>
  <si>
    <t>１3/4</t>
    <phoneticPr fontId="2"/>
  </si>
  <si>
    <t>2__</t>
  </si>
  <si>
    <t>２馬身</t>
  </si>
  <si>
    <t>２</t>
    <phoneticPr fontId="2"/>
  </si>
  <si>
    <t>212</t>
  </si>
  <si>
    <t>２1/2馬身</t>
  </si>
  <si>
    <t>２1/2</t>
    <phoneticPr fontId="2"/>
  </si>
  <si>
    <t>3__</t>
  </si>
  <si>
    <t>３馬身</t>
  </si>
  <si>
    <t>３</t>
    <phoneticPr fontId="2"/>
  </si>
  <si>
    <t>312</t>
  </si>
  <si>
    <t>３1/2馬身</t>
  </si>
  <si>
    <t>３1/2</t>
    <phoneticPr fontId="2"/>
  </si>
  <si>
    <t>4__</t>
  </si>
  <si>
    <t>４馬身</t>
  </si>
  <si>
    <t>４</t>
    <phoneticPr fontId="2"/>
  </si>
  <si>
    <t>5__</t>
  </si>
  <si>
    <t>５馬身</t>
  </si>
  <si>
    <t>５</t>
    <phoneticPr fontId="2"/>
  </si>
  <si>
    <t>6__</t>
  </si>
  <si>
    <t>６馬身</t>
  </si>
  <si>
    <t>６</t>
    <phoneticPr fontId="2"/>
  </si>
  <si>
    <t>7__</t>
  </si>
  <si>
    <t>７馬身</t>
  </si>
  <si>
    <t>７</t>
    <phoneticPr fontId="2"/>
  </si>
  <si>
    <t>8__</t>
  </si>
  <si>
    <t>８馬身</t>
  </si>
  <si>
    <t>８</t>
    <phoneticPr fontId="2"/>
  </si>
  <si>
    <t>9__</t>
  </si>
  <si>
    <t>９馬身</t>
  </si>
  <si>
    <t>９</t>
    <phoneticPr fontId="2"/>
  </si>
  <si>
    <t>A__</t>
  </si>
  <si>
    <t>アタマ</t>
  </si>
  <si>
    <t>HD</t>
    <phoneticPr fontId="2"/>
  </si>
  <si>
    <t>D__</t>
  </si>
  <si>
    <t>同着</t>
  </si>
  <si>
    <t>同着</t>
    <rPh sb="0" eb="2">
      <t>ドウチャク</t>
    </rPh>
    <phoneticPr fontId="2"/>
  </si>
  <si>
    <t>DH</t>
    <phoneticPr fontId="2"/>
  </si>
  <si>
    <t>H__</t>
  </si>
  <si>
    <t>ハナ</t>
  </si>
  <si>
    <t>NS</t>
    <phoneticPr fontId="2"/>
  </si>
  <si>
    <t>K__</t>
  </si>
  <si>
    <t>クビ</t>
  </si>
  <si>
    <t>NK</t>
    <phoneticPr fontId="2"/>
  </si>
  <si>
    <t>T__</t>
  </si>
  <si>
    <t>大差</t>
  </si>
  <si>
    <t>DS</t>
    <phoneticPr fontId="2"/>
  </si>
  <si>
    <t>Z__</t>
  </si>
  <si>
    <t>１０馬身</t>
  </si>
  <si>
    <t>１０</t>
    <phoneticPr fontId="2"/>
  </si>
  <si>
    <t>“Basically, the above code is used in the central horse race.
As an exception, the following codes also exist in races other than the central horse race. "</t>
  </si>
  <si>
    <t>_14</t>
    <phoneticPr fontId="2"/>
  </si>
  <si>
    <t>1/4馬身</t>
    <rPh sb="3" eb="5">
      <t>バシン</t>
    </rPh>
    <phoneticPr fontId="2"/>
  </si>
  <si>
    <t>1/4</t>
    <phoneticPr fontId="2"/>
  </si>
  <si>
    <t>214</t>
    <phoneticPr fontId="2"/>
  </si>
  <si>
    <t>２1/4馬身</t>
    <rPh sb="4" eb="6">
      <t>バシン</t>
    </rPh>
    <phoneticPr fontId="2"/>
  </si>
  <si>
    <t>２1/4</t>
    <phoneticPr fontId="2"/>
  </si>
  <si>
    <t>734</t>
    <phoneticPr fontId="2"/>
  </si>
  <si>
    <t>７3/4馬身</t>
    <rPh sb="4" eb="6">
      <t>バシン</t>
    </rPh>
    <phoneticPr fontId="2"/>
  </si>
  <si>
    <t>７3/4</t>
    <phoneticPr fontId="2"/>
  </si>
  <si>
    <t>1バイト目が着差単位(馬身)の整数部、2バイト目が分数の部分の分子、3バイト目が分数の部分の分母となる。</t>
    <rPh sb="4" eb="5">
      <t>メ</t>
    </rPh>
    <rPh sb="6" eb="7">
      <t>チャク</t>
    </rPh>
    <rPh sb="7" eb="8">
      <t>サ</t>
    </rPh>
    <rPh sb="8" eb="10">
      <t>タンイ</t>
    </rPh>
    <rPh sb="11" eb="13">
      <t>バシン</t>
    </rPh>
    <rPh sb="15" eb="17">
      <t>セイスウ</t>
    </rPh>
    <rPh sb="17" eb="18">
      <t>ブ</t>
    </rPh>
    <rPh sb="23" eb="24">
      <t>メ</t>
    </rPh>
    <rPh sb="25" eb="27">
      <t>ブンスウ</t>
    </rPh>
    <rPh sb="28" eb="29">
      <t>ブ</t>
    </rPh>
    <rPh sb="29" eb="30">
      <t>ブン</t>
    </rPh>
    <rPh sb="31" eb="33">
      <t>ブンシ</t>
    </rPh>
    <rPh sb="38" eb="39">
      <t>メ</t>
    </rPh>
    <rPh sb="40" eb="42">
      <t>ブンスウ</t>
    </rPh>
    <rPh sb="43" eb="45">
      <t>ブブン</t>
    </rPh>
    <rPh sb="46" eb="48">
      <t>ブンボ</t>
    </rPh>
    <phoneticPr fontId="2"/>
  </si>
  <si>
    <t>また、「単クビ」、「単アタマ」といった着差の場合は、単をとった「アタマ」、「クビ」といったコードを設定する。</t>
    <rPh sb="4" eb="5">
      <t>タン</t>
    </rPh>
    <rPh sb="10" eb="11">
      <t>タン</t>
    </rPh>
    <rPh sb="19" eb="20">
      <t>チャク</t>
    </rPh>
    <rPh sb="20" eb="21">
      <t>サ</t>
    </rPh>
    <rPh sb="22" eb="24">
      <t>バアイ</t>
    </rPh>
    <rPh sb="26" eb="27">
      <t>タン</t>
    </rPh>
    <rPh sb="49" eb="51">
      <t>セッテイ</t>
    </rPh>
    <phoneticPr fontId="2"/>
  </si>
  <si>
    <t>（上記コード部のスペースコード ' ' (0x20) はアンダースコア '_' に換えて表記）</t>
    <rPh sb="1" eb="3">
      <t>ジョウキ</t>
    </rPh>
    <phoneticPr fontId="2"/>
  </si>
  <si>
    <t>2201. Product code</t>
  </si>
  <si>
    <t>サラブレッド</t>
  </si>
  <si>
    <t>サラ</t>
    <phoneticPr fontId="2"/>
  </si>
  <si>
    <t>サラブレッド系種</t>
  </si>
  <si>
    <t>サラ系</t>
    <rPh sb="2" eb="3">
      <t>ケイ</t>
    </rPh>
    <phoneticPr fontId="2"/>
  </si>
  <si>
    <t>Arab blood volume is less than 25%</t>
  </si>
  <si>
    <t>準サラブレッド</t>
  </si>
  <si>
    <t>準サラ</t>
    <rPh sb="0" eb="1">
      <t>ジュン</t>
    </rPh>
    <phoneticPr fontId="2"/>
  </si>
  <si>
    <t>As a result of the revision of the registration regulations on June 1, 1974, the "quasi-sara" became "sara" and the "quasi-sara" variety was abolished.</t>
  </si>
  <si>
    <t xml:space="preserve">軽半血種 </t>
  </si>
  <si>
    <t>軽半</t>
    <rPh sb="0" eb="1">
      <t>ケイ</t>
    </rPh>
    <rPh sb="1" eb="2">
      <t>ハン</t>
    </rPh>
    <phoneticPr fontId="2"/>
  </si>
  <si>
    <t xml:space="preserve">アングロアラブ </t>
  </si>
  <si>
    <t>アア</t>
    <phoneticPr fontId="2"/>
  </si>
  <si>
    <t>Arab blood volume is 25% or more (different from "Ara" depending on the combination of parents)</t>
  </si>
  <si>
    <t>アラブ系種</t>
  </si>
  <si>
    <t>アラ系</t>
    <rPh sb="2" eb="3">
      <t>ケイ</t>
    </rPh>
    <phoneticPr fontId="2"/>
  </si>
  <si>
    <t>Arab blood volume is 25% or more (differs from “AA” depending on the combination of parents)</t>
  </si>
  <si>
    <t>アラブ</t>
  </si>
  <si>
    <t>Purebred arab</t>
  </si>
  <si>
    <t>8</t>
    <phoneticPr fontId="2"/>
  </si>
  <si>
    <t>中半</t>
    <rPh sb="0" eb="1">
      <t>チュウ</t>
    </rPh>
    <rPh sb="1" eb="2">
      <t>ハン</t>
    </rPh>
    <phoneticPr fontId="2"/>
  </si>
  <si>
    <t>Born by crossing between different types of intermediates and intermediates of the middle and half blood species. It was born by crossing the light and light breeds except the middle half blood and light breeds, Anglo-Norman and Thoroughbred, and the heavy half blood and light breeds.</t>
  </si>
  <si>
    <t>2202.Gender code</t>
  </si>
  <si>
    <t>牡馬</t>
    <rPh sb="0" eb="2">
      <t>ボバ</t>
    </rPh>
    <phoneticPr fontId="2"/>
  </si>
  <si>
    <t>満年齢0～4歳　C
満年齢5歳～ 　H</t>
    <rPh sb="0" eb="1">
      <t>マン</t>
    </rPh>
    <rPh sb="1" eb="3">
      <t>ネンレイ</t>
    </rPh>
    <rPh sb="6" eb="7">
      <t>サイ</t>
    </rPh>
    <rPh sb="10" eb="13">
      <t>マンネンレイ</t>
    </rPh>
    <rPh sb="14" eb="15">
      <t>サイ</t>
    </rPh>
    <phoneticPr fontId="2"/>
  </si>
  <si>
    <t>Male horse</t>
  </si>
  <si>
    <t>牝馬</t>
    <rPh sb="0" eb="2">
      <t>ヒンバ</t>
    </rPh>
    <phoneticPr fontId="2"/>
  </si>
  <si>
    <t>満年齢0～4歳　F
満年齢5歳～ 　M</t>
    <rPh sb="0" eb="1">
      <t>マン</t>
    </rPh>
    <rPh sb="1" eb="3">
      <t>ネンレイ</t>
    </rPh>
    <rPh sb="6" eb="7">
      <t>サイ</t>
    </rPh>
    <rPh sb="10" eb="13">
      <t>マンネンレイ</t>
    </rPh>
    <rPh sb="14" eb="15">
      <t>サイ</t>
    </rPh>
    <phoneticPr fontId="2"/>
  </si>
  <si>
    <t>Female horse</t>
  </si>
  <si>
    <t>セン馬</t>
    <rPh sb="2" eb="3">
      <t>ウマ</t>
    </rPh>
    <phoneticPr fontId="2"/>
  </si>
  <si>
    <t>満年齢0～4歳　G
満年齢5歳～ 　G</t>
    <rPh sb="0" eb="1">
      <t>マン</t>
    </rPh>
    <rPh sb="1" eb="3">
      <t>ネンレイ</t>
    </rPh>
    <rPh sb="6" eb="7">
      <t>サイ</t>
    </rPh>
    <rPh sb="10" eb="13">
      <t>マンネンレイ</t>
    </rPh>
    <rPh sb="14" eb="15">
      <t>サイ</t>
    </rPh>
    <phoneticPr fontId="2"/>
  </si>
  <si>
    <t>2203. Mã màu lông</t>
  </si>
  <si>
    <t>栗毛</t>
    <rPh sb="0" eb="2">
      <t>クリゲ</t>
    </rPh>
    <phoneticPr fontId="2"/>
  </si>
  <si>
    <t>chestnut</t>
    <phoneticPr fontId="2"/>
  </si>
  <si>
    <t>Brown hair</t>
  </si>
  <si>
    <t>dark chestnut</t>
    <phoneticPr fontId="2"/>
  </si>
  <si>
    <t>Tochi chestnut hair</t>
  </si>
  <si>
    <t>bay</t>
    <phoneticPr fontId="2"/>
  </si>
  <si>
    <t>Bald hair</t>
  </si>
  <si>
    <t>黒鹿毛</t>
    <rPh sb="0" eb="1">
      <t>クロ</t>
    </rPh>
    <rPh sb="1" eb="3">
      <t>カゲ</t>
    </rPh>
    <phoneticPr fontId="2"/>
  </si>
  <si>
    <t>dark bay</t>
    <phoneticPr fontId="2"/>
  </si>
  <si>
    <t>Black deer</t>
  </si>
  <si>
    <t>青鹿毛</t>
    <rPh sb="0" eb="1">
      <t>アオ</t>
    </rPh>
    <rPh sb="1" eb="3">
      <t>カゲ</t>
    </rPh>
    <phoneticPr fontId="2"/>
  </si>
  <si>
    <t>brown</t>
    <phoneticPr fontId="2"/>
  </si>
  <si>
    <t>Blue deer hair</t>
  </si>
  <si>
    <t>青毛</t>
    <rPh sb="0" eb="2">
      <t>アオゲ</t>
    </rPh>
    <phoneticPr fontId="2"/>
  </si>
  <si>
    <t>black</t>
    <phoneticPr fontId="2"/>
  </si>
  <si>
    <t>Blue hair</t>
  </si>
  <si>
    <t>芦毛</t>
    <rPh sb="0" eb="1">
      <t>アシ</t>
    </rPh>
    <rPh sb="1" eb="2">
      <t>ケ</t>
    </rPh>
    <phoneticPr fontId="2"/>
  </si>
  <si>
    <t>grey</t>
    <phoneticPr fontId="2"/>
  </si>
  <si>
    <t>Eyelash</t>
  </si>
  <si>
    <t>栗粕毛</t>
    <rPh sb="0" eb="1">
      <t>クリ</t>
    </rPh>
    <rPh sb="1" eb="2">
      <t>カス</t>
    </rPh>
    <rPh sb="2" eb="3">
      <t>ケ</t>
    </rPh>
    <phoneticPr fontId="2"/>
  </si>
  <si>
    <t>Chestnut hair</t>
  </si>
  <si>
    <t>鹿粕毛</t>
    <rPh sb="0" eb="1">
      <t>シカ</t>
    </rPh>
    <rPh sb="1" eb="3">
      <t>カスゲ</t>
    </rPh>
    <phoneticPr fontId="2"/>
  </si>
  <si>
    <t>Deer hair</t>
  </si>
  <si>
    <t>青粕毛</t>
    <rPh sb="0" eb="1">
      <t>アオ</t>
    </rPh>
    <rPh sb="1" eb="2">
      <t>カス</t>
    </rPh>
    <rPh sb="2" eb="3">
      <t>ケ</t>
    </rPh>
    <phoneticPr fontId="2"/>
  </si>
  <si>
    <t>白毛</t>
    <rPh sb="0" eb="1">
      <t>シロ</t>
    </rPh>
    <rPh sb="1" eb="2">
      <t>ゲ</t>
    </rPh>
    <phoneticPr fontId="2"/>
  </si>
  <si>
    <t>white</t>
    <phoneticPr fontId="2"/>
  </si>
  <si>
    <t>White hair</t>
  </si>
  <si>
    <t>2204 Horse symbol code</t>
  </si>
  <si>
    <t>名称</t>
    <rPh sb="0" eb="2">
      <t>メイショウ</t>
    </rPh>
    <phoneticPr fontId="2"/>
  </si>
  <si>
    <t>00</t>
  </si>
  <si>
    <t>Thoroughbred domestic horses that JRA purchased in the market and sold and distributed to desired horse owners by lottery</t>
  </si>
  <si>
    <t>Arab domestic horses that JRA purchased in the market and sold and distributed to the desired owners by lottery</t>
  </si>
  <si>
    <t>Thoroughbred horse whose father is a Thoroughbred domestic horse</t>
  </si>
  <si>
    <t xml:space="preserve">(市) </t>
  </si>
  <si>
    <t>Thoroughbred horses other than (lottery) sold in the official market</t>
  </si>
  <si>
    <t>(地)</t>
  </si>
  <si>
    <t>(R)</t>
    <phoneticPr fontId="2"/>
  </si>
  <si>
    <t>Horses that have already entered local horse racing at the time of JRA horse name registration and are not [Lottery]</t>
  </si>
  <si>
    <t>(外)</t>
  </si>
  <si>
    <t>(F)</t>
    <phoneticPr fontId="2"/>
  </si>
  <si>
    <t>Horses of foreign origin other than [Outside]</t>
  </si>
  <si>
    <t>(父)(抽)</t>
  </si>
  <si>
    <t>(D)(S)</t>
    <phoneticPr fontId="2"/>
  </si>
  <si>
    <t>(父)(市)</t>
  </si>
  <si>
    <t>(D)(A)</t>
    <phoneticPr fontId="2"/>
  </si>
  <si>
    <t>(父)(地)</t>
  </si>
  <si>
    <t>(D)(R)</t>
    <phoneticPr fontId="2"/>
  </si>
  <si>
    <t>(市)(地)</t>
  </si>
  <si>
    <t>(A)(R)</t>
    <phoneticPr fontId="2"/>
  </si>
  <si>
    <t>(外)(地)</t>
  </si>
  <si>
    <t>(F)(R)</t>
    <phoneticPr fontId="2"/>
  </si>
  <si>
    <t>(父)(市)(地)</t>
  </si>
  <si>
    <t>(D)(A)(R)</t>
    <phoneticPr fontId="2"/>
  </si>
  <si>
    <t>(招)</t>
  </si>
  <si>
    <t>(I)</t>
    <phoneticPr fontId="2"/>
  </si>
  <si>
    <t>Local or foreign horses participating in JRA international or local horse races</t>
  </si>
  <si>
    <t>(招)(外)</t>
  </si>
  <si>
    <t>(I)(F)</t>
    <phoneticPr fontId="2"/>
  </si>
  <si>
    <t>(招)(父)</t>
  </si>
  <si>
    <t>(I)(D)</t>
    <phoneticPr fontId="2"/>
  </si>
  <si>
    <t>(招)(市)</t>
  </si>
  <si>
    <t>(I)(A)</t>
    <phoneticPr fontId="2"/>
  </si>
  <si>
    <t>(招)(父)(市)</t>
  </si>
  <si>
    <t>(I)(D)(A)</t>
    <phoneticPr fontId="2"/>
  </si>
  <si>
    <t xml:space="preserve">(父)(外) </t>
  </si>
  <si>
    <t xml:space="preserve">[地] </t>
  </si>
  <si>
    <t>[R]</t>
    <phoneticPr fontId="2"/>
  </si>
  <si>
    <t>A horse belonging to a local horse race that runs in the central horse race</t>
  </si>
  <si>
    <t xml:space="preserve">(外)[地] </t>
  </si>
  <si>
    <t>(F)[R]</t>
    <phoneticPr fontId="2"/>
  </si>
  <si>
    <t xml:space="preserve">(父)[地] </t>
  </si>
  <si>
    <t>(D)[R]</t>
    <phoneticPr fontId="2"/>
  </si>
  <si>
    <t xml:space="preserve">(市)[地] </t>
  </si>
  <si>
    <t>(A)[R]</t>
    <phoneticPr fontId="2"/>
  </si>
  <si>
    <t>25</t>
  </si>
  <si>
    <t xml:space="preserve">(父)(市)[地] </t>
    <phoneticPr fontId="3"/>
  </si>
  <si>
    <t>(D)(A)[R]</t>
    <phoneticPr fontId="2"/>
  </si>
  <si>
    <t>26</t>
  </si>
  <si>
    <t xml:space="preserve">[外] </t>
    <phoneticPr fontId="2"/>
  </si>
  <si>
    <t>[F]</t>
    <phoneticPr fontId="2"/>
  </si>
  <si>
    <t>Foreign horses that have run in foreign horse races before running in central horse races</t>
  </si>
  <si>
    <t>27</t>
  </si>
  <si>
    <t xml:space="preserve">(父)[外]  </t>
  </si>
  <si>
    <t>(D)[F]</t>
    <phoneticPr fontId="2"/>
  </si>
  <si>
    <t>31</t>
    <phoneticPr fontId="2"/>
  </si>
  <si>
    <t>(持)</t>
    <rPh sb="1" eb="2">
      <t>モ</t>
    </rPh>
    <phoneticPr fontId="2"/>
  </si>
  <si>
    <t>Bringed-in horses by pregnant horses imported after the implementation date of importation of live horses (deleted from 1/1 in S59)</t>
  </si>
  <si>
    <t>40</t>
    <phoneticPr fontId="3"/>
  </si>
  <si>
    <t>(父)(外)(地)</t>
    <phoneticPr fontId="3"/>
  </si>
  <si>
    <t>(D)(F)(R)</t>
    <phoneticPr fontId="2"/>
  </si>
  <si>
    <t>41</t>
    <phoneticPr fontId="3"/>
  </si>
  <si>
    <t xml:space="preserve">(父)(外)[地] </t>
    <phoneticPr fontId="3"/>
  </si>
  <si>
    <t>(D)(F)[R]</t>
    <phoneticPr fontId="2"/>
  </si>
  <si>
    <t>2301.East / West Code</t>
  </si>
  <si>
    <t>Name 1</t>
  </si>
  <si>
    <t>Name 2</t>
  </si>
  <si>
    <t>関東</t>
    <rPh sb="0" eb="2">
      <t>カントウ</t>
    </rPh>
    <phoneticPr fontId="2"/>
  </si>
  <si>
    <t>美浦</t>
    <rPh sb="0" eb="2">
      <t>ミホ</t>
    </rPh>
    <phoneticPr fontId="2"/>
  </si>
  <si>
    <t>Belongs to Miura Training Center.</t>
  </si>
  <si>
    <t>関西</t>
    <rPh sb="0" eb="2">
      <t>カンサイ</t>
    </rPh>
    <phoneticPr fontId="2"/>
  </si>
  <si>
    <t>栗東</t>
    <rPh sb="0" eb="2">
      <t>リットウ</t>
    </rPh>
    <phoneticPr fontId="2"/>
  </si>
  <si>
    <t>Belongs to Ritto Training Center.</t>
  </si>
  <si>
    <t>地方招待</t>
    <rPh sb="0" eb="2">
      <t>チホウ</t>
    </rPh>
    <rPh sb="2" eb="4">
      <t>ショウタイ</t>
    </rPh>
    <phoneticPr fontId="2"/>
  </si>
  <si>
    <t>招待</t>
    <rPh sb="0" eb="2">
      <t>ショウタイ</t>
    </rPh>
    <phoneticPr fontId="2"/>
  </si>
  <si>
    <t>Invitation from the region</t>
  </si>
  <si>
    <t>4</t>
    <phoneticPr fontId="2"/>
  </si>
  <si>
    <t>外国招待</t>
    <rPh sb="0" eb="2">
      <t>ガイコク</t>
    </rPh>
    <rPh sb="2" eb="4">
      <t>ショウタイ</t>
    </rPh>
    <phoneticPr fontId="2"/>
  </si>
  <si>
    <t>Invitation from abroad</t>
  </si>
  <si>
    <t>2302.Riding qualification code</t>
  </si>
  <si>
    <t>平・障</t>
    <rPh sb="0" eb="1">
      <t>ヘイ</t>
    </rPh>
    <rPh sb="2" eb="3">
      <t>サワ</t>
    </rPh>
    <phoneticPr fontId="2"/>
  </si>
  <si>
    <t>Flatness</t>
  </si>
  <si>
    <t>平地</t>
    <rPh sb="0" eb="2">
      <t>ヘイチ</t>
    </rPh>
    <phoneticPr fontId="2"/>
  </si>
  <si>
    <t>Flat ground</t>
  </si>
  <si>
    <t>障害</t>
    <rPh sb="0" eb="2">
      <t>ショウガイ</t>
    </rPh>
    <phoneticPr fontId="2"/>
  </si>
  <si>
    <t>Disability</t>
  </si>
  <si>
    <t>2303. Jockey Apprentice Code</t>
  </si>
  <si>
    <t>Western Name</t>
  </si>
  <si>
    <t>☆</t>
    <phoneticPr fontId="2"/>
  </si>
  <si>
    <t>1Kg減</t>
    <rPh sb="3" eb="4">
      <t>ゲン</t>
    </rPh>
    <phoneticPr fontId="2"/>
  </si>
  <si>
    <t>ockeys with a total license period of less than 5 years and 51 to 100 wins (from 2016)
Jockeys with a total license period of less than 3 years and 51 to 100 wins (from 2004)
Jockeys with a total license period of less than 3 years and 31 to 100 wins (until 2003)</t>
  </si>
  <si>
    <t>2Kg減</t>
    <rPh sb="3" eb="4">
      <t>ゲン</t>
    </rPh>
    <phoneticPr fontId="2"/>
  </si>
  <si>
    <t xml:space="preserve">Jockeys with a total license period of less than 5 years and 31 to 50 wins (from 2016)
Jockeys with a total license period of less than 3 years and 31 to 50 wins (since 2004)
Jockeys with a total license duration of less than 3 years and winning between 21 and 30 (until 2003) </t>
  </si>
  <si>
    <t>▲</t>
    <phoneticPr fontId="2"/>
  </si>
  <si>
    <t>3Kg減</t>
    <rPh sb="3" eb="4">
      <t>ゲン</t>
    </rPh>
    <phoneticPr fontId="2"/>
  </si>
  <si>
    <t xml:space="preserve">Jockeys with a total license period of less than 5 years and 30 or fewer wins (from 2016)
Jockeys with a total license period of less than 3 years and 30 or fewer wins (since 2004)
Jockeys with a total license period of less than 3 years and no more than 20 wins (until 2003) </t>
  </si>
  <si>
    <t>2. Horse  information in each race</t>
  </si>
  <si>
    <t>3. Horse  detail information</t>
  </si>
  <si>
    <t>(detail in below rows)</t>
  </si>
  <si>
    <t>芝・直線コースでの1着～5着及び着外(6着以下)の回数（中央のみ)</t>
  </si>
  <si>
    <t>10.  Weather  condition (use for new race)</t>
  </si>
  <si>
    <t>9. Horse weight (use for new race)</t>
  </si>
  <si>
    <t>8. Breeding horse ( giống ngựa)</t>
  </si>
  <si>
    <t>Set at 999.9 times Initial value is set for start cancellation. This information give after race. Should not use for prediction</t>
  </si>
  <si>
    <t>Trình tự về đích xác định. Thông tin này có sau khi trận đấu kết thúc</t>
  </si>
  <si>
    <t>Thông tin các cuộc đua ở các giải đua</t>
  </si>
  <si>
    <t>Thông tin các con ngựa tham gia từng cuộc đua, bao gồm cả thứ tự về đích</t>
  </si>
  <si>
    <t>Thông tin chi tiết của từng con ngựa (tuổi, giống, ….)</t>
  </si>
  <si>
    <t>Thông tin người cưỡi ngựa</t>
  </si>
  <si>
    <t>Thông tin người huấn luyện ngựa</t>
  </si>
  <si>
    <t>Thông tin nơi huấn luyện ngựa</t>
  </si>
  <si>
    <t>Thông tin người sở hữu ngựa</t>
  </si>
  <si>
    <t>Thông tin giống ngựa (thuần chủng hay không, nhập hay ở trong nước….)</t>
  </si>
  <si>
    <t>Cân nặng của ngựa (chỉ dùng khi có cuộc đua mới, thông tin này cung cấp 1 ngày trước trận đấu</t>
  </si>
  <si>
    <t>Thông tin thời tiết (chỉ dụng cho cuộc đua mới, thông tin có trong ngày đua)</t>
  </si>
  <si>
    <t>Odds cược con ngựa về vị trí số 1, thông tin chỉ có sau cuộc đua, không nên sử dụng để predict</t>
  </si>
  <si>
    <t>1:天候馬場初期状態　2:天候変更　3:馬場状態変更
1:初期状態の時は天候・馬場ともに有効値を設定。
2:天候変更の時は天候(変更後・変更前)のみ有効値を設定。(馬場は初期値)
3:馬場状態変更の時は馬場(変更後・変更前)のみ有効値を設定。(天候は初期値)</t>
  </si>
  <si>
    <t>"○" このデータ区分時に値を設定
"-"　このデータ区分時には初期値を
     設定
"△" このデータ区分時には値を設定
     する場合としない場合が混在</t>
  </si>
  <si>
    <t>Tổng thời gian của 4 laptime cuối cùng</t>
  </si>
  <si>
    <t>TrackCD</t>
  </si>
  <si>
    <t>Drizzle</t>
  </si>
  <si>
    <t>丁</t>
  </si>
  <si>
    <t>レースごとに負担重量を決定する基準が設けられているレース</t>
  </si>
  <si>
    <t>馬の年齢や性別によって負担重量を決定するレース - Theo tuổi và giới tính</t>
  </si>
  <si>
    <t>別定レースであって、馬の年齢や性別によって負担重量を決定するレース - Theo tuổi và giới tính</t>
  </si>
  <si>
    <t xml:space="preserve"> code kí hiệu con ngựa loại gì</t>
  </si>
  <si>
    <t>0:JRA施設に在きゅうしていない。 1:JRA施設の在きゅうしている。
JRA施設とは競馬場およびトレセンなどを指す。　(平成18年6月6日以降設定)</t>
  </si>
  <si>
    <t>9分99秒9で設定</t>
  </si>
  <si>
    <t xml:space="preserve">生年(西暦)4桁＋品種1桁&lt;コード表2201.品種コード&gt;参照＋数字5桁 </t>
  </si>
  <si>
    <t>Registered as Thoroughbred. - Ngựa Thuần Chủng</t>
  </si>
  <si>
    <t>Anglo-Norman, Anglo-Norman strains, or half-blooded species that have been mated with light species for more than 2 consecutive generations. Born by crossing between light and half-breeds. - Con lai nhẹ</t>
  </si>
  <si>
    <t>中半血種</t>
  </si>
  <si>
    <t>Castrated male horse - ngựa đực thiến</t>
  </si>
  <si>
    <t>Corner</t>
  </si>
  <si>
    <t>Jyuni</t>
  </si>
  <si>
    <t>単位:kg　002Kg～998Kgまでが有効値
999:今走計量不能　000:出走取消</t>
  </si>
  <si>
    <t>単位:kg　001Kg～998Kgまでが有効値
999:計量不能　000:前差なし　スペース:初出走、ただし出走取消の場合もスペースを設定。
地方馬については初出走かつ計量不能の場合でも"999"を設定。</t>
  </si>
  <si>
    <t xml:space="preserve">Đã có </t>
  </si>
  <si>
    <t>Bamei1</t>
  </si>
  <si>
    <t>全角17文字　姓＋全角空白1文字＋名　外国人の場合は連続17文字</t>
  </si>
  <si>
    <t>同一馬で、繁殖登録番号が複数ある場合がある</t>
  </si>
  <si>
    <t>Ｓ sp</t>
  </si>
  <si>
    <t>0:内国産 1:持込 2:輸入内国産扱い 3:輸入　9:その他</t>
  </si>
  <si>
    <t>Syukaisu</t>
  </si>
  <si>
    <t>&lt;コード表 2302.騎乗資格コード&gt;参照</t>
  </si>
  <si>
    <t>重賞以外の特別競走</t>
  </si>
  <si>
    <t>外国の繁殖馬等の理由で血統登録番号が初期値の場合がある</t>
  </si>
  <si>
    <t>登録頭数から出走取消と競走除外･発走除外を除いた頭数</t>
  </si>
  <si>
    <t>SaikinJyusyo1GradeCD</t>
  </si>
  <si>
    <t>&lt;コード表 2301.東西所属コード&gt;参照</t>
  </si>
  <si>
    <t>一般競走　または未設定・未整備時の初期値(主に地方競馬・海外国際レースに関するデータ)</t>
  </si>
  <si>
    <t>&lt;コード表 2303.騎手見習コード&gt;参照</t>
  </si>
  <si>
    <t>繁殖馬マスタにリンク</t>
  </si>
  <si>
    <t>JyokenCD1</t>
  </si>
  <si>
    <t>単位:百円　1着～5着の本賞金　5着3同着まで考慮し繰返し7回</t>
  </si>
  <si>
    <t>単位:百円　1着～3着の付加賞金　3着3同着まで考慮し繰返し5回</t>
  </si>
  <si>
    <t>芝･1600M以下での1着～5着及び着外(6着以下)の回数（中央のみ)</t>
  </si>
  <si>
    <t>芝・良馬場での1着～5着及び着外(6着以下)の回数（中央のみ)</t>
  </si>
  <si>
    <t>再騎</t>
  </si>
  <si>
    <t>降着</t>
  </si>
  <si>
    <t>取消</t>
  </si>
  <si>
    <t>発除</t>
  </si>
  <si>
    <t>競除</t>
  </si>
  <si>
    <t>中止</t>
  </si>
  <si>
    <t>逃げ回数、先行回数、差し回数、追込回数を設定
過去出走レースの脚質を判定しカウントしたもの(中央レースのみ)</t>
  </si>
  <si>
    <t>JRA-VANに登録されている成績レース数</t>
  </si>
  <si>
    <t>999.9倍で設定　出走取消し等は初期値を設定</t>
  </si>
  <si>
    <t>出走馬の実績等を考慮し、ハンデキャッパーが負担重量を決定するレース - Theo thành tích</t>
  </si>
  <si>
    <t>栃栗毛</t>
  </si>
  <si>
    <t>鹿毛</t>
  </si>
  <si>
    <t>HAKODATE</t>
  </si>
  <si>
    <t>F&amp;M DES</t>
  </si>
  <si>
    <t>MIX DES</t>
  </si>
  <si>
    <t>見習騎手 (2003年までの表記)
若手騎手 (2004年からの表記)</t>
  </si>
  <si>
    <t>DES</t>
  </si>
  <si>
    <t>F&amp;M SD</t>
  </si>
  <si>
    <t>99.9秒 平地競走のみ設定 ラップタイム前半3ハロンの合計
1ハロン(200メートル)毎で割れないレースの場合、200メートルで距離を割ったあまりに400メートルを足した距離のタイム</t>
  </si>
  <si>
    <t>99.9秒 平地競走のみ設定
1ハロン(200メートル)毎地点での先頭馬ラップタイム 距離が1ハロンで割りきれないレースについては最初の1ハロン目に距離を200メートルで割ったあまりの距離のラップタイムを設定</t>
  </si>
  <si>
    <t>障害競走のみ設定 先頭馬の1マイル(1600メートル)通過タイムの分＋秒（1分57秒2は'1572'）</t>
  </si>
  <si>
    <t>平地　ダート  右回り</t>
  </si>
  <si>
    <t>平地　芝  　　右回り  外２周</t>
  </si>
  <si>
    <t>単位:百円　同着により本賞金の分配が変更された場合のみ変更前の値を設定</t>
  </si>
  <si>
    <t>単位:百円　同着により付加賞金の分配が変更された場合のみ変更前の値を設定</t>
  </si>
  <si>
    <t>なんらかの理由により変更された場合のみ変更前の値を設定</t>
  </si>
  <si>
    <t>HonsyokinBefore</t>
  </si>
  <si>
    <t>出走頭数から競走中止を除いた頭数</t>
  </si>
  <si>
    <t>Kyori3Chakukaisu3</t>
  </si>
  <si>
    <t>Snow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</si>
</sst>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Red]\(0\)"/>
  </numFmts>
  <fonts count="11">
    <font>
      <sz val="11"/>
      <name val="ＭＳ Ｐゴシック"/>
      <family val="3"/>
      <charset val="128"/>
    </font>
    <font>
      <sz val="11"/>
      <name val="ＭＳ Ｐゴシック"/>
      <family val="3"/>
      <charset val="128"/>
    </font>
    <font>
      <sz val="6"/>
      <name val="ＭＳ Ｐゴシック"/>
      <family val="3"/>
      <charset val="128"/>
    </font>
    <font>
      <sz val="9"/>
      <name val="ＭＳ ゴシック"/>
      <family val="3"/>
      <charset val="128"/>
    </font>
    <font>
      <b/>
      <sz val="9"/>
      <name val="ＭＳ ゴシック"/>
      <family val="3"/>
      <charset val="128"/>
    </font>
    <font>
      <sz val="9"/>
      <color indexed="8"/>
      <name val="ＭＳ ゴシック"/>
      <family val="3"/>
      <charset val="128"/>
    </font>
    <font>
      <sz val="9"/>
      <color theme="1"/>
      <name val="ＭＳ ゴシック"/>
      <family val="3"/>
      <charset val="128"/>
    </font>
    <font>
      <b/>
      <sz val="11"/>
      <name val="ＭＳ Ｐゴシック"/>
      <family val="3"/>
      <charset val="128"/>
    </font>
    <font>
      <sz val="10"/>
      <color rgb="FF000000"/>
      <name val="Linux Libertine G"/>
    </font>
    <font>
      <b/>
      <sz val="9"/>
      <name val="ＭＳ ゴシック"/>
    </font>
    <font>
      <b/>
      <sz val="12"/>
      <name val="ＭＳ ゴシック"/>
      <family val="3"/>
      <charset val="128"/>
    </font>
  </fonts>
  <fills count="12">
    <fill>
      <patternFill patternType="none"/>
    </fill>
    <fill>
      <patternFill patternType="gray125"/>
    </fill>
    <fill>
      <patternFill patternType="solid">
        <fgColor indexed="22"/>
        <bgColor indexed="64"/>
      </patternFill>
    </fill>
    <fill>
      <patternFill patternType="solid">
        <fgColor theme="3"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 fillId="0" borderId="0">
      <alignment vertical="center"/>
    </xf>
  </cellStyleXfs>
  <cellXfs count="189">
    <xf numFmtId="0" fontId="0" fillId="0" borderId="0" xfId="0">
      <alignmen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Border="1" applyAlignment="1">
      <alignment vertical="center"/>
    </xf>
    <xf numFmtId="0" fontId="3" fillId="0" borderId="0" xfId="0" applyFont="1" applyFill="1" applyAlignment="1">
      <alignment horizontal="center"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lignment vertical="center"/>
    </xf>
    <xf numFmtId="0" fontId="3" fillId="0" borderId="0" xfId="0" applyNumberFormat="1" applyFont="1">
      <alignment vertical="center"/>
    </xf>
    <xf numFmtId="49" fontId="3" fillId="0" borderId="0" xfId="0" applyNumberFormat="1" applyFont="1">
      <alignment vertical="center"/>
    </xf>
    <xf numFmtId="0" fontId="3" fillId="0" borderId="1" xfId="0" applyFont="1" applyBorder="1">
      <alignment vertical="center"/>
    </xf>
    <xf numFmtId="49" fontId="3" fillId="0" borderId="1" xfId="0" applyNumberFormat="1" applyFont="1" applyBorder="1">
      <alignment vertical="center"/>
    </xf>
    <xf numFmtId="0" fontId="3" fillId="0" borderId="0" xfId="0" applyFont="1" applyBorder="1">
      <alignment vertical="center"/>
    </xf>
    <xf numFmtId="49" fontId="3" fillId="0" borderId="1" xfId="0" applyNumberFormat="1" applyFont="1" applyBorder="1" applyAlignment="1">
      <alignment horizontal="center" vertical="center"/>
    </xf>
    <xf numFmtId="0" fontId="3" fillId="0" borderId="1" xfId="0" applyNumberFormat="1" applyFont="1" applyBorder="1" applyAlignment="1">
      <alignment horizontal="center" vertical="center"/>
    </xf>
    <xf numFmtId="0" fontId="3" fillId="0" borderId="4" xfId="0" applyNumberFormat="1" applyFont="1" applyBorder="1" applyAlignment="1">
      <alignment horizontal="center" vertical="center"/>
    </xf>
    <xf numFmtId="0" fontId="3" fillId="0" borderId="0" xfId="0" quotePrefix="1" applyFont="1" applyBorder="1" applyAlignment="1">
      <alignment vertical="center"/>
    </xf>
    <xf numFmtId="0"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164" fontId="3" fillId="0" borderId="1" xfId="0" applyNumberFormat="1" applyFont="1" applyFill="1" applyBorder="1" applyAlignment="1">
      <alignment vertical="center"/>
    </xf>
    <xf numFmtId="164" fontId="3" fillId="0" borderId="1" xfId="0" applyNumberFormat="1" applyFont="1" applyFill="1" applyBorder="1" applyAlignment="1">
      <alignment horizontal="right" vertical="center"/>
    </xf>
    <xf numFmtId="164" fontId="3" fillId="0" borderId="0" xfId="0" applyNumberFormat="1" applyFont="1" applyFill="1" applyBorder="1" applyAlignment="1">
      <alignment vertical="center"/>
    </xf>
    <xf numFmtId="49" fontId="3" fillId="0" borderId="1" xfId="0" applyNumberFormat="1" applyFont="1" applyFill="1" applyBorder="1" applyAlignment="1">
      <alignment horizontal="center" vertical="center"/>
    </xf>
    <xf numFmtId="0" fontId="3" fillId="0" borderId="1" xfId="0" applyFont="1" applyFill="1" applyBorder="1">
      <alignment vertical="center"/>
    </xf>
    <xf numFmtId="0" fontId="5" fillId="0" borderId="1" xfId="0" applyFont="1" applyFill="1" applyBorder="1" applyAlignment="1">
      <alignment vertical="center"/>
    </xf>
    <xf numFmtId="0" fontId="3" fillId="0" borderId="0" xfId="0" applyFont="1" applyFill="1">
      <alignment vertical="center"/>
    </xf>
    <xf numFmtId="0" fontId="3" fillId="0" borderId="4" xfId="0" applyNumberFormat="1" applyFont="1" applyFill="1" applyBorder="1" applyAlignment="1">
      <alignment horizontal="center" vertical="center"/>
    </xf>
    <xf numFmtId="164" fontId="5" fillId="0" borderId="1" xfId="0" applyNumberFormat="1" applyFont="1" applyFill="1" applyBorder="1" applyAlignment="1">
      <alignment vertical="center"/>
    </xf>
    <xf numFmtId="49" fontId="3" fillId="0" borderId="0" xfId="0" applyNumberFormat="1" applyFont="1" applyFill="1">
      <alignment vertical="center"/>
    </xf>
    <xf numFmtId="0" fontId="3" fillId="0" borderId="4" xfId="0" quotePrefix="1" applyFont="1" applyFill="1" applyBorder="1" applyAlignment="1">
      <alignment vertical="center" wrapText="1"/>
    </xf>
    <xf numFmtId="0" fontId="5" fillId="0" borderId="1" xfId="0" applyFont="1" applyFill="1" applyBorder="1" applyAlignment="1">
      <alignment horizontal="center" vertical="center"/>
    </xf>
    <xf numFmtId="0" fontId="3" fillId="0" borderId="5" xfId="0" applyFont="1" applyFill="1" applyBorder="1" applyAlignment="1">
      <alignment vertical="center"/>
    </xf>
    <xf numFmtId="0" fontId="3" fillId="0" borderId="1" xfId="0" quotePrefix="1" applyFont="1" applyFill="1" applyBorder="1" applyAlignment="1">
      <alignment vertical="center" wrapText="1"/>
    </xf>
    <xf numFmtId="0" fontId="3" fillId="0" borderId="0" xfId="0" applyNumberFormat="1" applyFont="1" applyFill="1">
      <alignment vertical="center"/>
    </xf>
    <xf numFmtId="0"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NumberFormat="1" applyFont="1" applyFill="1" applyBorder="1" applyAlignment="1"/>
    <xf numFmtId="0" fontId="0" fillId="0" borderId="1" xfId="0" applyBorder="1" applyAlignment="1"/>
    <xf numFmtId="0" fontId="7" fillId="3" borderId="1" xfId="0" applyFont="1" applyFill="1" applyBorder="1">
      <alignment vertical="center"/>
    </xf>
    <xf numFmtId="0" fontId="3" fillId="0" borderId="0" xfId="0" applyFont="1" applyFill="1" applyAlignment="1">
      <alignment vertical="center"/>
    </xf>
    <xf numFmtId="0" fontId="4" fillId="0" borderId="4" xfId="0" applyFont="1" applyFill="1" applyBorder="1" applyAlignment="1">
      <alignment vertical="center"/>
    </xf>
    <xf numFmtId="0" fontId="4" fillId="0" borderId="2" xfId="0" applyFont="1" applyFill="1" applyBorder="1" applyAlignment="1">
      <alignment vertical="center"/>
    </xf>
    <xf numFmtId="164" fontId="3" fillId="0" borderId="2" xfId="0" applyNumberFormat="1" applyFont="1" applyFill="1" applyBorder="1" applyAlignment="1">
      <alignment vertical="center"/>
    </xf>
    <xf numFmtId="0" fontId="4" fillId="0" borderId="3" xfId="0" applyFont="1" applyFill="1" applyBorder="1" applyAlignment="1">
      <alignment vertical="center"/>
    </xf>
    <xf numFmtId="164" fontId="3" fillId="0" borderId="1" xfId="0" applyNumberFormat="1" applyFont="1" applyFill="1" applyBorder="1" applyAlignment="1">
      <alignment horizontal="center" vertical="center"/>
    </xf>
    <xf numFmtId="0" fontId="8" fillId="0" borderId="0" xfId="0" applyFont="1" applyFill="1">
      <alignment vertical="center"/>
    </xf>
    <xf numFmtId="164" fontId="3" fillId="0" borderId="0" xfId="0" applyNumberFormat="1" applyFont="1" applyFill="1" applyAlignment="1">
      <alignment vertical="center"/>
    </xf>
    <xf numFmtId="0" fontId="4" fillId="0" borderId="1" xfId="0" applyFont="1" applyFill="1" applyBorder="1" applyAlignment="1">
      <alignment vertical="center"/>
    </xf>
    <xf numFmtId="0" fontId="3" fillId="2" borderId="1" xfId="0" applyFont="1" applyFill="1" applyBorder="1" applyAlignment="1">
      <alignment vertical="center"/>
    </xf>
    <xf numFmtId="0" fontId="4" fillId="0" borderId="0" xfId="0" applyFont="1" applyFill="1" applyBorder="1" applyAlignment="1">
      <alignment vertical="center"/>
    </xf>
    <xf numFmtId="0" fontId="3" fillId="0" borderId="0" xfId="0" quotePrefix="1" applyFont="1" applyFill="1" applyBorder="1" applyAlignment="1">
      <alignment vertical="center" wrapText="1"/>
    </xf>
    <xf numFmtId="0" fontId="4" fillId="5" borderId="1" xfId="0" applyNumberFormat="1" applyFont="1" applyFill="1" applyBorder="1" applyAlignment="1"/>
    <xf numFmtId="0" fontId="3" fillId="5" borderId="1" xfId="0" applyFont="1" applyFill="1" applyBorder="1" applyAlignment="1">
      <alignment vertical="center"/>
    </xf>
    <xf numFmtId="0" fontId="5" fillId="5" borderId="1" xfId="0" applyFont="1" applyFill="1" applyBorder="1" applyAlignment="1">
      <alignment vertical="center"/>
    </xf>
    <xf numFmtId="164" fontId="3" fillId="5" borderId="1" xfId="0" applyNumberFormat="1" applyFont="1" applyFill="1" applyBorder="1" applyAlignment="1">
      <alignment vertical="center"/>
    </xf>
    <xf numFmtId="0" fontId="3" fillId="5" borderId="1" xfId="0" applyFont="1" applyFill="1" applyBorder="1" applyAlignment="1">
      <alignment horizontal="center" vertical="center"/>
    </xf>
    <xf numFmtId="0" fontId="3" fillId="5" borderId="4" xfId="0" applyFont="1" applyFill="1" applyBorder="1" applyAlignment="1">
      <alignment vertical="center"/>
    </xf>
    <xf numFmtId="0" fontId="3" fillId="0" borderId="1"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0" xfId="0" applyFont="1" applyFill="1" applyBorder="1" applyAlignment="1">
      <alignment vertical="center" wrapText="1"/>
    </xf>
    <xf numFmtId="0" fontId="3" fillId="0" borderId="12" xfId="0" applyFont="1" applyFill="1" applyBorder="1" applyAlignment="1">
      <alignment horizontal="left" vertical="top" wrapText="1"/>
    </xf>
    <xf numFmtId="0" fontId="3" fillId="0" borderId="13" xfId="0" applyFont="1" applyFill="1" applyBorder="1" applyAlignment="1">
      <alignment horizontal="left" vertical="top" wrapText="1"/>
    </xf>
    <xf numFmtId="49" fontId="3" fillId="0" borderId="1" xfId="0" applyNumberFormat="1" applyFont="1" applyBorder="1" applyAlignment="1">
      <alignment vertical="center"/>
    </xf>
    <xf numFmtId="0" fontId="3" fillId="0" borderId="1" xfId="0" applyFont="1" applyBorder="1" applyAlignment="1">
      <alignment vertical="center"/>
    </xf>
    <xf numFmtId="49" fontId="3" fillId="0" borderId="4" xfId="0" applyNumberFormat="1" applyFont="1" applyBorder="1" applyAlignment="1">
      <alignment vertical="center"/>
    </xf>
    <xf numFmtId="49" fontId="3" fillId="0" borderId="3" xfId="0" applyNumberFormat="1" applyFont="1" applyBorder="1" applyAlignment="1">
      <alignment vertical="center"/>
    </xf>
    <xf numFmtId="0" fontId="3"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3" fillId="0" borderId="4" xfId="0" applyFont="1" applyBorder="1" applyAlignment="1">
      <alignment vertical="center"/>
    </xf>
    <xf numFmtId="0" fontId="3" fillId="0" borderId="3" xfId="0" applyFont="1" applyBorder="1" applyAlignment="1">
      <alignment vertical="center"/>
    </xf>
    <xf numFmtId="0" fontId="3" fillId="0" borderId="4" xfId="0" applyFont="1" applyFill="1" applyBorder="1" applyAlignment="1">
      <alignment vertical="center"/>
    </xf>
    <xf numFmtId="0" fontId="3" fillId="0" borderId="2" xfId="0" applyFont="1" applyFill="1" applyBorder="1" applyAlignment="1">
      <alignment vertical="center"/>
    </xf>
    <xf numFmtId="0" fontId="3" fillId="0" borderId="1" xfId="0" applyFont="1" applyFill="1" applyBorder="1" applyAlignment="1">
      <alignment vertical="center"/>
    </xf>
    <xf numFmtId="0" fontId="3" fillId="0" borderId="4" xfId="0" applyFont="1" applyFill="1" applyBorder="1" applyAlignment="1">
      <alignment vertical="center" wrapText="1"/>
    </xf>
    <xf numFmtId="0" fontId="3" fillId="0" borderId="1" xfId="0" applyFont="1" applyFill="1" applyBorder="1" applyAlignment="1">
      <alignment vertical="center" wrapText="1"/>
    </xf>
    <xf numFmtId="0" fontId="3" fillId="0" borderId="1" xfId="0" applyFont="1" applyFill="1" applyBorder="1" applyAlignment="1">
      <alignment vertical="center"/>
    </xf>
    <xf numFmtId="0" fontId="3" fillId="0" borderId="1" xfId="0" applyFont="1" applyFill="1" applyBorder="1" applyAlignment="1">
      <alignment vertical="center"/>
    </xf>
    <xf numFmtId="0" fontId="9" fillId="0" borderId="1" xfId="0" applyFont="1" applyFill="1" applyBorder="1" applyAlignment="1">
      <alignment vertical="center"/>
    </xf>
    <xf numFmtId="0" fontId="3" fillId="0" borderId="4" xfId="0" applyFont="1" applyFill="1" applyBorder="1" applyAlignment="1">
      <alignment vertical="center" wrapText="1"/>
    </xf>
    <xf numFmtId="0" fontId="3" fillId="5" borderId="1" xfId="0" applyNumberFormat="1" applyFont="1" applyFill="1" applyBorder="1" applyAlignment="1"/>
    <xf numFmtId="0" fontId="3" fillId="0" borderId="1" xfId="0" applyFont="1" applyFill="1" applyBorder="1" applyAlignment="1">
      <alignment horizontal="center" vertical="center"/>
    </xf>
    <xf numFmtId="0" fontId="10" fillId="0" borderId="1" xfId="0" applyFont="1" applyFill="1" applyBorder="1" applyAlignment="1">
      <alignment vertical="center"/>
    </xf>
    <xf numFmtId="0" fontId="3" fillId="6" borderId="1" xfId="0" applyNumberFormat="1" applyFont="1" applyFill="1" applyBorder="1" applyAlignment="1"/>
    <xf numFmtId="164" fontId="3" fillId="5" borderId="1" xfId="0" applyNumberFormat="1" applyFont="1" applyFill="1" applyBorder="1" applyAlignment="1">
      <alignment horizontal="right" vertical="center"/>
    </xf>
    <xf numFmtId="0" fontId="3" fillId="6" borderId="1" xfId="0" applyFont="1" applyFill="1" applyBorder="1" applyAlignment="1">
      <alignment vertical="center"/>
    </xf>
    <xf numFmtId="164" fontId="3" fillId="6" borderId="1" xfId="0" applyNumberFormat="1" applyFont="1" applyFill="1" applyBorder="1" applyAlignment="1">
      <alignment horizontal="right" vertical="center"/>
    </xf>
    <xf numFmtId="0" fontId="3" fillId="7" borderId="1" xfId="0" applyFont="1" applyFill="1" applyBorder="1" applyAlignment="1">
      <alignment vertical="center"/>
    </xf>
    <xf numFmtId="164" fontId="3" fillId="6" borderId="1" xfId="0" applyNumberFormat="1" applyFont="1" applyFill="1" applyBorder="1" applyAlignment="1">
      <alignment vertical="center"/>
    </xf>
    <xf numFmtId="0" fontId="4" fillId="8" borderId="4" xfId="0" applyFont="1" applyFill="1" applyBorder="1" applyAlignment="1">
      <alignment vertical="center"/>
    </xf>
    <xf numFmtId="0" fontId="4" fillId="8" borderId="2" xfId="0" applyFont="1" applyFill="1" applyBorder="1" applyAlignment="1">
      <alignment vertical="center"/>
    </xf>
    <xf numFmtId="0" fontId="3" fillId="8" borderId="1" xfId="0" applyNumberFormat="1" applyFont="1" applyFill="1" applyBorder="1" applyAlignment="1"/>
    <xf numFmtId="0" fontId="3" fillId="8" borderId="1" xfId="0" applyFont="1" applyFill="1" applyBorder="1" applyAlignment="1">
      <alignment vertical="center"/>
    </xf>
    <xf numFmtId="164" fontId="3" fillId="8" borderId="1" xfId="0" applyNumberFormat="1" applyFont="1" applyFill="1" applyBorder="1" applyAlignment="1">
      <alignment horizontal="right" vertical="center"/>
    </xf>
    <xf numFmtId="0" fontId="3" fillId="8" borderId="1" xfId="0" applyFont="1" applyFill="1" applyBorder="1" applyAlignment="1">
      <alignment horizontal="center" vertical="center"/>
    </xf>
    <xf numFmtId="0" fontId="3" fillId="6" borderId="1" xfId="0" applyFont="1" applyFill="1" applyBorder="1" applyAlignment="1">
      <alignment horizontal="center" vertical="center"/>
    </xf>
    <xf numFmtId="0" fontId="6" fillId="5" borderId="1" xfId="0" applyNumberFormat="1" applyFont="1" applyFill="1" applyBorder="1" applyAlignment="1"/>
    <xf numFmtId="0" fontId="3" fillId="5" borderId="1"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xf>
    <xf numFmtId="0" fontId="3" fillId="5" borderId="1" xfId="0" applyFont="1" applyFill="1" applyBorder="1">
      <alignment vertical="center"/>
    </xf>
    <xf numFmtId="0" fontId="3" fillId="5" borderId="0" xfId="0" applyFont="1" applyFill="1">
      <alignment vertical="center"/>
    </xf>
    <xf numFmtId="0" fontId="3" fillId="9" borderId="1" xfId="0" applyNumberFormat="1" applyFont="1" applyFill="1" applyBorder="1" applyAlignment="1">
      <alignment horizontal="center" vertical="center"/>
    </xf>
    <xf numFmtId="49" fontId="3" fillId="9" borderId="1" xfId="0" applyNumberFormat="1" applyFont="1" applyFill="1" applyBorder="1" applyAlignment="1">
      <alignment horizontal="center" vertical="center"/>
    </xf>
    <xf numFmtId="0" fontId="3" fillId="9" borderId="1" xfId="0" applyFont="1" applyFill="1" applyBorder="1">
      <alignment vertical="center"/>
    </xf>
    <xf numFmtId="0" fontId="3" fillId="9" borderId="0" xfId="0" applyFont="1" applyFill="1">
      <alignment vertical="center"/>
    </xf>
    <xf numFmtId="0" fontId="3" fillId="10" borderId="1" xfId="0" applyNumberFormat="1" applyFont="1" applyFill="1" applyBorder="1" applyAlignment="1">
      <alignment horizontal="center" vertical="center"/>
    </xf>
    <xf numFmtId="49" fontId="3" fillId="10" borderId="1" xfId="0" applyNumberFormat="1" applyFont="1" applyFill="1" applyBorder="1" applyAlignment="1">
      <alignment horizontal="center" vertical="center"/>
    </xf>
    <xf numFmtId="0" fontId="3" fillId="10" borderId="1" xfId="0" applyFont="1" applyFill="1" applyBorder="1">
      <alignment vertical="center"/>
    </xf>
    <xf numFmtId="0" fontId="3" fillId="10" borderId="0" xfId="0" applyFont="1" applyFill="1">
      <alignment vertical="center"/>
    </xf>
    <xf numFmtId="0" fontId="3" fillId="5" borderId="4" xfId="0" applyNumberFormat="1" applyFont="1" applyFill="1" applyBorder="1" applyAlignment="1">
      <alignment horizontal="center" vertical="center"/>
    </xf>
    <xf numFmtId="49" fontId="3" fillId="5" borderId="1" xfId="0" applyNumberFormat="1" applyFont="1" applyFill="1" applyBorder="1">
      <alignment vertical="center"/>
    </xf>
    <xf numFmtId="0" fontId="3" fillId="11" borderId="4" xfId="0" applyNumberFormat="1" applyFont="1" applyFill="1" applyBorder="1" applyAlignment="1">
      <alignment horizontal="center" vertical="center"/>
    </xf>
    <xf numFmtId="49" fontId="3" fillId="11" borderId="1" xfId="0" applyNumberFormat="1" applyFont="1" applyFill="1" applyBorder="1" applyAlignment="1">
      <alignment horizontal="center" vertical="center"/>
    </xf>
    <xf numFmtId="0" fontId="3" fillId="11" borderId="4" xfId="0" applyFont="1" applyFill="1" applyBorder="1" applyAlignment="1">
      <alignment vertical="center"/>
    </xf>
    <xf numFmtId="0" fontId="3" fillId="11" borderId="3" xfId="0" applyFont="1" applyFill="1" applyBorder="1" applyAlignment="1">
      <alignment vertical="center"/>
    </xf>
    <xf numFmtId="0" fontId="3" fillId="11" borderId="0" xfId="0" applyFont="1" applyFill="1">
      <alignment vertical="center"/>
    </xf>
    <xf numFmtId="49" fontId="3" fillId="5" borderId="1" xfId="0" applyNumberFormat="1" applyFont="1" applyFill="1" applyBorder="1" applyAlignment="1">
      <alignment vertical="center"/>
    </xf>
    <xf numFmtId="0" fontId="7" fillId="4" borderId="10" xfId="0" applyFont="1" applyFill="1" applyBorder="1" applyAlignment="1">
      <alignment horizontal="center" vertical="center"/>
    </xf>
    <xf numFmtId="0" fontId="3" fillId="0" borderId="11" xfId="0" applyFont="1" applyFill="1" applyBorder="1" applyAlignment="1">
      <alignment vertical="center" wrapText="1"/>
    </xf>
    <xf numFmtId="0" fontId="3" fillId="0" borderId="8" xfId="0" applyFont="1" applyFill="1" applyBorder="1" applyAlignment="1">
      <alignment vertical="center" wrapText="1"/>
    </xf>
    <xf numFmtId="0" fontId="3" fillId="0" borderId="1"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0" xfId="0" applyFont="1" applyFill="1" applyBorder="1" applyAlignment="1">
      <alignment vertical="center" wrapText="1"/>
    </xf>
    <xf numFmtId="0" fontId="3" fillId="0" borderId="12" xfId="0" applyFont="1" applyFill="1" applyBorder="1" applyAlignment="1">
      <alignment horizontal="left" vertical="top" wrapText="1"/>
    </xf>
    <xf numFmtId="0" fontId="3" fillId="0" borderId="13" xfId="0" applyFont="1" applyFill="1" applyBorder="1" applyAlignment="1">
      <alignment horizontal="left" vertical="top" wrapText="1"/>
    </xf>
    <xf numFmtId="49" fontId="3" fillId="0" borderId="1" xfId="0" applyNumberFormat="1" applyFont="1" applyBorder="1" applyAlignment="1">
      <alignment vertical="center"/>
    </xf>
    <xf numFmtId="0" fontId="3" fillId="0" borderId="1" xfId="0" applyFont="1" applyBorder="1" applyAlignment="1">
      <alignment vertical="center"/>
    </xf>
    <xf numFmtId="0" fontId="4" fillId="2" borderId="4" xfId="0" applyFont="1" applyFill="1" applyBorder="1" applyAlignment="1">
      <alignment vertical="center"/>
    </xf>
    <xf numFmtId="0" fontId="4" fillId="2" borderId="2" xfId="0" applyFont="1" applyFill="1" applyBorder="1" applyAlignment="1">
      <alignment vertical="center"/>
    </xf>
    <xf numFmtId="0" fontId="4" fillId="2" borderId="3" xfId="0" applyFont="1" applyFill="1" applyBorder="1" applyAlignment="1">
      <alignment vertical="center"/>
    </xf>
    <xf numFmtId="0" fontId="3" fillId="2" borderId="1" xfId="0" applyNumberFormat="1"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49" fontId="3" fillId="0" borderId="4" xfId="0" applyNumberFormat="1" applyFont="1" applyBorder="1" applyAlignment="1">
      <alignment vertical="center"/>
    </xf>
    <xf numFmtId="49" fontId="3" fillId="0" borderId="2" xfId="0" applyNumberFormat="1" applyFont="1" applyBorder="1" applyAlignment="1">
      <alignment vertical="center"/>
    </xf>
    <xf numFmtId="49" fontId="3" fillId="0" borderId="3" xfId="0" applyNumberFormat="1" applyFont="1" applyBorder="1" applyAlignment="1">
      <alignment vertical="center"/>
    </xf>
    <xf numFmtId="49" fontId="3" fillId="2" borderId="4" xfId="0" applyNumberFormat="1" applyFont="1" applyFill="1" applyBorder="1" applyAlignment="1">
      <alignment horizontal="center" vertical="center"/>
    </xf>
    <xf numFmtId="49" fontId="3" fillId="2" borderId="3" xfId="0" applyNumberFormat="1" applyFont="1" applyFill="1" applyBorder="1" applyAlignment="1">
      <alignment horizontal="center" vertical="center"/>
    </xf>
    <xf numFmtId="0" fontId="3" fillId="2" borderId="1" xfId="0" applyFont="1" applyFill="1" applyBorder="1" applyAlignment="1">
      <alignment horizontal="center" vertical="center"/>
    </xf>
    <xf numFmtId="49" fontId="3" fillId="2" borderId="1" xfId="0" applyNumberFormat="1" applyFont="1" applyFill="1" applyBorder="1" applyAlignment="1">
      <alignment horizontal="center" vertical="center"/>
    </xf>
    <xf numFmtId="0" fontId="3" fillId="2" borderId="4" xfId="0" applyFont="1" applyFill="1" applyBorder="1" applyAlignment="1">
      <alignment horizontal="center" vertical="center"/>
    </xf>
    <xf numFmtId="0" fontId="3" fillId="0" borderId="11" xfId="0" applyFont="1" applyBorder="1" applyAlignment="1">
      <alignment vertical="center"/>
    </xf>
    <xf numFmtId="0" fontId="3" fillId="0" borderId="7" xfId="0" applyFont="1" applyBorder="1" applyAlignment="1">
      <alignment vertical="center"/>
    </xf>
    <xf numFmtId="0" fontId="3" fillId="0" borderId="4"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Fill="1" applyBorder="1" applyAlignment="1">
      <alignment vertical="center"/>
    </xf>
    <xf numFmtId="0" fontId="3" fillId="0" borderId="2" xfId="0" applyFont="1" applyFill="1" applyBorder="1" applyAlignment="1">
      <alignment vertical="center"/>
    </xf>
    <xf numFmtId="0" fontId="3" fillId="0" borderId="3" xfId="0" applyFont="1" applyFill="1" applyBorder="1" applyAlignment="1">
      <alignment vertical="center"/>
    </xf>
    <xf numFmtId="0" fontId="3" fillId="5" borderId="4" xfId="0" applyFont="1" applyFill="1" applyBorder="1" applyAlignment="1">
      <alignment vertical="center"/>
    </xf>
    <xf numFmtId="0" fontId="3" fillId="5" borderId="3" xfId="0" applyFont="1" applyFill="1" applyBorder="1" applyAlignment="1">
      <alignment vertical="center"/>
    </xf>
    <xf numFmtId="49" fontId="3" fillId="11" borderId="1" xfId="0" applyNumberFormat="1" applyFont="1" applyFill="1" applyBorder="1" applyAlignment="1">
      <alignment vertical="center"/>
    </xf>
    <xf numFmtId="49" fontId="3" fillId="5" borderId="4" xfId="0" applyNumberFormat="1" applyFont="1" applyFill="1" applyBorder="1" applyAlignment="1">
      <alignment vertical="center"/>
    </xf>
    <xf numFmtId="49" fontId="3" fillId="5" borderId="3" xfId="0" applyNumberFormat="1" applyFont="1" applyFill="1" applyBorder="1" applyAlignment="1">
      <alignment vertical="center"/>
    </xf>
    <xf numFmtId="0" fontId="3" fillId="11" borderId="4" xfId="0" applyFont="1" applyFill="1" applyBorder="1" applyAlignment="1">
      <alignment vertical="center"/>
    </xf>
    <xf numFmtId="0" fontId="3" fillId="11" borderId="3" xfId="0" applyFont="1" applyFill="1" applyBorder="1" applyAlignment="1">
      <alignment vertical="center"/>
    </xf>
    <xf numFmtId="49" fontId="3" fillId="5" borderId="1" xfId="0" applyNumberFormat="1" applyFont="1" applyFill="1" applyBorder="1" applyAlignment="1">
      <alignment vertical="center"/>
    </xf>
    <xf numFmtId="0" fontId="0" fillId="0" borderId="2" xfId="0" applyBorder="1" applyAlignment="1">
      <alignment vertical="center"/>
    </xf>
    <xf numFmtId="0" fontId="0" fillId="0" borderId="3" xfId="0" applyBorder="1" applyAlignment="1">
      <alignment vertical="center"/>
    </xf>
    <xf numFmtId="49" fontId="3" fillId="5" borderId="2" xfId="0" applyNumberFormat="1" applyFont="1" applyFill="1" applyBorder="1" applyAlignment="1">
      <alignment vertical="center"/>
    </xf>
    <xf numFmtId="49" fontId="3" fillId="0" borderId="4" xfId="0" applyNumberFormat="1" applyFont="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2" xfId="0" applyFill="1" applyBorder="1" applyAlignment="1">
      <alignment vertical="center"/>
    </xf>
    <xf numFmtId="0" fontId="0" fillId="0" borderId="3" xfId="0" applyFill="1" applyBorder="1" applyAlignment="1">
      <alignment vertical="center"/>
    </xf>
    <xf numFmtId="0" fontId="3" fillId="0" borderId="1" xfId="0" applyFont="1" applyFill="1" applyBorder="1" applyAlignment="1">
      <alignment vertical="center"/>
    </xf>
    <xf numFmtId="0" fontId="3" fillId="5" borderId="2" xfId="0" applyFont="1" applyFill="1" applyBorder="1" applyAlignment="1">
      <alignment vertical="center"/>
    </xf>
    <xf numFmtId="0" fontId="0" fillId="5" borderId="2" xfId="0" applyFill="1" applyBorder="1" applyAlignment="1">
      <alignment vertical="center"/>
    </xf>
    <xf numFmtId="0" fontId="0" fillId="5" borderId="3" xfId="0" applyFill="1" applyBorder="1" applyAlignment="1">
      <alignment vertical="center"/>
    </xf>
    <xf numFmtId="0" fontId="3" fillId="0" borderId="4" xfId="0" applyFont="1" applyFill="1" applyBorder="1" applyAlignment="1">
      <alignment vertical="center" wrapText="1"/>
    </xf>
    <xf numFmtId="0" fontId="3" fillId="0" borderId="1" xfId="0" applyFont="1" applyFill="1" applyBorder="1" applyAlignment="1">
      <alignment vertical="center" wrapText="1"/>
    </xf>
    <xf numFmtId="49" fontId="3" fillId="0" borderId="4" xfId="0" applyNumberFormat="1" applyFont="1" applyFill="1" applyBorder="1" applyAlignment="1">
      <alignment vertical="center" wrapText="1"/>
    </xf>
    <xf numFmtId="49" fontId="3" fillId="0" borderId="2" xfId="0" applyNumberFormat="1" applyFont="1" applyFill="1" applyBorder="1" applyAlignment="1">
      <alignment vertical="center" wrapText="1"/>
    </xf>
    <xf numFmtId="49" fontId="3" fillId="0" borderId="3" xfId="0" applyNumberFormat="1" applyFont="1" applyFill="1" applyBorder="1" applyAlignment="1">
      <alignment vertical="center" wrapText="1"/>
    </xf>
    <xf numFmtId="49" fontId="3" fillId="0" borderId="4" xfId="0" applyNumberFormat="1" applyFont="1" applyFill="1" applyBorder="1" applyAlignment="1">
      <alignment vertical="center"/>
    </xf>
    <xf numFmtId="49" fontId="3" fillId="0" borderId="3" xfId="0" applyNumberFormat="1" applyFont="1" applyFill="1" applyBorder="1" applyAlignment="1">
      <alignment vertical="center"/>
    </xf>
    <xf numFmtId="49" fontId="3" fillId="0" borderId="2" xfId="0" applyNumberFormat="1" applyFont="1" applyFill="1" applyBorder="1" applyAlignment="1">
      <alignment vertical="center"/>
    </xf>
    <xf numFmtId="0" fontId="3" fillId="0" borderId="4"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49" fontId="3" fillId="0" borderId="2" xfId="0" applyNumberFormat="1" applyFont="1" applyBorder="1" applyAlignment="1">
      <alignment vertical="center" wrapText="1"/>
    </xf>
    <xf numFmtId="49" fontId="3" fillId="0" borderId="3" xfId="0" applyNumberFormat="1" applyFont="1" applyBorder="1" applyAlignment="1">
      <alignment vertical="center" wrapText="1"/>
    </xf>
    <xf numFmtId="0" fontId="3" fillId="2" borderId="11"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9" xfId="0" applyFont="1" applyFill="1" applyBorder="1" applyAlignment="1">
      <alignment horizontal="center" vertical="center"/>
    </xf>
  </cellXfs>
  <cellStyles count="2">
    <cellStyle name="Normal" xfId="0" builtinId="0"/>
    <cellStyle name="標準_JV-Data仕様書_3.5.0"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252322</xdr:colOff>
      <xdr:row>16</xdr:row>
      <xdr:rowOff>160020</xdr:rowOff>
    </xdr:from>
    <xdr:to>
      <xdr:col>4</xdr:col>
      <xdr:colOff>5181600</xdr:colOff>
      <xdr:row>56</xdr:row>
      <xdr:rowOff>108945</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2322" y="2842260"/>
          <a:ext cx="10834778" cy="6654525"/>
        </a:xfrm>
        <a:prstGeom prst="rect">
          <a:avLst/>
        </a:prstGeom>
      </xdr:spPr>
    </xdr:pic>
    <xdr:clientData/>
  </xdr:twoCellAnchor>
  <xdr:twoCellAnchor>
    <xdr:from>
      <xdr:col>0</xdr:col>
      <xdr:colOff>381000</xdr:colOff>
      <xdr:row>12</xdr:row>
      <xdr:rowOff>144780</xdr:rowOff>
    </xdr:from>
    <xdr:to>
      <xdr:col>5</xdr:col>
      <xdr:colOff>30480</xdr:colOff>
      <xdr:row>15</xdr:row>
      <xdr:rowOff>83820</xdr:rowOff>
    </xdr:to>
    <xdr:sp macro="" textlink="">
      <xdr:nvSpPr>
        <xdr:cNvPr id="3" name="Rectangle 2">
          <a:extLst>
            <a:ext uri="{FF2B5EF4-FFF2-40B4-BE49-F238E27FC236}">
              <a16:creationId xmlns:a16="http://schemas.microsoft.com/office/drawing/2014/main" id="{33B6EC5E-7B26-47F0-A11C-7CEEA2C28027}"/>
            </a:ext>
          </a:extLst>
        </xdr:cNvPr>
        <xdr:cNvSpPr/>
      </xdr:nvSpPr>
      <xdr:spPr>
        <a:xfrm>
          <a:off x="381000" y="2156460"/>
          <a:ext cx="11117580" cy="44196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3185160</xdr:colOff>
      <xdr:row>30</xdr:row>
      <xdr:rowOff>99060</xdr:rowOff>
    </xdr:from>
    <xdr:to>
      <xdr:col>5</xdr:col>
      <xdr:colOff>129540</xdr:colOff>
      <xdr:row>34</xdr:row>
      <xdr:rowOff>137160</xdr:rowOff>
    </xdr:to>
    <xdr:sp macro="" textlink="">
      <xdr:nvSpPr>
        <xdr:cNvPr id="6" name="Rectangle 5">
          <a:extLst>
            <a:ext uri="{FF2B5EF4-FFF2-40B4-BE49-F238E27FC236}">
              <a16:creationId xmlns:a16="http://schemas.microsoft.com/office/drawing/2014/main" id="{948A98D5-6537-4B81-84C6-2B9F07B71E52}"/>
            </a:ext>
          </a:extLst>
        </xdr:cNvPr>
        <xdr:cNvSpPr/>
      </xdr:nvSpPr>
      <xdr:spPr>
        <a:xfrm>
          <a:off x="9090660" y="5128260"/>
          <a:ext cx="2506980" cy="70866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HansyokuNum</a:t>
          </a:r>
          <a:r>
            <a:rPr lang="en-US" sz="1400" baseline="0"/>
            <a:t> và Ketto3Info$1$HansyokuNum</a:t>
          </a:r>
          <a:endParaRPr lang="en-US" sz="1400"/>
        </a:p>
      </xdr:txBody>
    </xdr:sp>
    <xdr:clientData/>
  </xdr:twoCellAnchor>
  <xdr:twoCellAnchor>
    <xdr:from>
      <xdr:col>4</xdr:col>
      <xdr:colOff>1120140</xdr:colOff>
      <xdr:row>22</xdr:row>
      <xdr:rowOff>106680</xdr:rowOff>
    </xdr:from>
    <xdr:to>
      <xdr:col>4</xdr:col>
      <xdr:colOff>4438650</xdr:colOff>
      <xdr:row>30</xdr:row>
      <xdr:rowOff>99060</xdr:rowOff>
    </xdr:to>
    <xdr:cxnSp macro="">
      <xdr:nvCxnSpPr>
        <xdr:cNvPr id="7" name="Straight Arrow Connector 6">
          <a:extLst>
            <a:ext uri="{FF2B5EF4-FFF2-40B4-BE49-F238E27FC236}">
              <a16:creationId xmlns:a16="http://schemas.microsoft.com/office/drawing/2014/main" id="{CBD67D97-D957-462F-98C4-F47322272C3C}"/>
            </a:ext>
          </a:extLst>
        </xdr:cNvPr>
        <xdr:cNvCxnSpPr>
          <a:endCxn id="6" idx="0"/>
        </xdr:cNvCxnSpPr>
      </xdr:nvCxnSpPr>
      <xdr:spPr>
        <a:xfrm>
          <a:off x="7025640" y="3794760"/>
          <a:ext cx="3318510" cy="13335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1264920</xdr:colOff>
      <xdr:row>2</xdr:row>
      <xdr:rowOff>53340</xdr:rowOff>
    </xdr:from>
    <xdr:to>
      <xdr:col>10</xdr:col>
      <xdr:colOff>2240280</xdr:colOff>
      <xdr:row>4</xdr:row>
      <xdr:rowOff>114300</xdr:rowOff>
    </xdr:to>
    <xdr:sp macro="" textlink="">
      <xdr:nvSpPr>
        <xdr:cNvPr id="4" name="Rectangle 3">
          <a:extLst>
            <a:ext uri="{FF2B5EF4-FFF2-40B4-BE49-F238E27FC236}">
              <a16:creationId xmlns:a16="http://schemas.microsoft.com/office/drawing/2014/main" id="{5486BAFD-323E-414E-8415-14D2EF762B0D}"/>
            </a:ext>
          </a:extLst>
        </xdr:cNvPr>
        <xdr:cNvSpPr/>
      </xdr:nvSpPr>
      <xdr:spPr>
        <a:xfrm>
          <a:off x="9387840" y="434340"/>
          <a:ext cx="975360" cy="4419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1:RA</a:t>
          </a:r>
        </a:p>
      </xdr:txBody>
    </xdr:sp>
    <xdr:clientData/>
  </xdr:twoCellAnchor>
  <xdr:twoCellAnchor>
    <xdr:from>
      <xdr:col>10</xdr:col>
      <xdr:colOff>899160</xdr:colOff>
      <xdr:row>58</xdr:row>
      <xdr:rowOff>845820</xdr:rowOff>
    </xdr:from>
    <xdr:to>
      <xdr:col>10</xdr:col>
      <xdr:colOff>1897380</xdr:colOff>
      <xdr:row>61</xdr:row>
      <xdr:rowOff>53340</xdr:rowOff>
    </xdr:to>
    <xdr:sp macro="" textlink="">
      <xdr:nvSpPr>
        <xdr:cNvPr id="5" name="Rectangle 4">
          <a:extLst>
            <a:ext uri="{FF2B5EF4-FFF2-40B4-BE49-F238E27FC236}">
              <a16:creationId xmlns:a16="http://schemas.microsoft.com/office/drawing/2014/main" id="{7B4D3CFF-6527-4450-8B22-ECBE0D7C7A4D}"/>
            </a:ext>
          </a:extLst>
        </xdr:cNvPr>
        <xdr:cNvSpPr/>
      </xdr:nvSpPr>
      <xdr:spPr>
        <a:xfrm>
          <a:off x="9022080" y="24551640"/>
          <a:ext cx="998220" cy="4419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2:SE</a:t>
          </a:r>
        </a:p>
      </xdr:txBody>
    </xdr:sp>
    <xdr:clientData/>
  </xdr:twoCellAnchor>
  <xdr:twoCellAnchor>
    <xdr:from>
      <xdr:col>10</xdr:col>
      <xdr:colOff>1356360</xdr:colOff>
      <xdr:row>127</xdr:row>
      <xdr:rowOff>68580</xdr:rowOff>
    </xdr:from>
    <xdr:to>
      <xdr:col>10</xdr:col>
      <xdr:colOff>2438400</xdr:colOff>
      <xdr:row>129</xdr:row>
      <xdr:rowOff>129540</xdr:rowOff>
    </xdr:to>
    <xdr:sp macro="" textlink="">
      <xdr:nvSpPr>
        <xdr:cNvPr id="6" name="Rectangle 5">
          <a:extLst>
            <a:ext uri="{FF2B5EF4-FFF2-40B4-BE49-F238E27FC236}">
              <a16:creationId xmlns:a16="http://schemas.microsoft.com/office/drawing/2014/main" id="{99AACE30-9800-4CD4-A615-6C23202D471D}"/>
            </a:ext>
          </a:extLst>
        </xdr:cNvPr>
        <xdr:cNvSpPr/>
      </xdr:nvSpPr>
      <xdr:spPr>
        <a:xfrm>
          <a:off x="10728960" y="45994320"/>
          <a:ext cx="1082040" cy="4419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3:UM</a:t>
          </a:r>
        </a:p>
      </xdr:txBody>
    </xdr:sp>
    <xdr:clientData/>
  </xdr:twoCellAnchor>
  <xdr:twoCellAnchor>
    <xdr:from>
      <xdr:col>10</xdr:col>
      <xdr:colOff>922020</xdr:colOff>
      <xdr:row>201</xdr:row>
      <xdr:rowOff>182880</xdr:rowOff>
    </xdr:from>
    <xdr:to>
      <xdr:col>10</xdr:col>
      <xdr:colOff>1988820</xdr:colOff>
      <xdr:row>204</xdr:row>
      <xdr:rowOff>53340</xdr:rowOff>
    </xdr:to>
    <xdr:sp macro="" textlink="">
      <xdr:nvSpPr>
        <xdr:cNvPr id="7" name="Rectangle 6">
          <a:extLst>
            <a:ext uri="{FF2B5EF4-FFF2-40B4-BE49-F238E27FC236}">
              <a16:creationId xmlns:a16="http://schemas.microsoft.com/office/drawing/2014/main" id="{2311267C-C8E8-4B05-90FF-2365D4A32D96}"/>
            </a:ext>
          </a:extLst>
        </xdr:cNvPr>
        <xdr:cNvSpPr/>
      </xdr:nvSpPr>
      <xdr:spPr>
        <a:xfrm>
          <a:off x="9044940" y="62971680"/>
          <a:ext cx="1066800" cy="4419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4:KS</a:t>
          </a:r>
        </a:p>
      </xdr:txBody>
    </xdr:sp>
    <xdr:clientData/>
  </xdr:twoCellAnchor>
  <xdr:twoCellAnchor>
    <xdr:from>
      <xdr:col>10</xdr:col>
      <xdr:colOff>1043940</xdr:colOff>
      <xdr:row>254</xdr:row>
      <xdr:rowOff>60960</xdr:rowOff>
    </xdr:from>
    <xdr:to>
      <xdr:col>10</xdr:col>
      <xdr:colOff>2148840</xdr:colOff>
      <xdr:row>256</xdr:row>
      <xdr:rowOff>121920</xdr:rowOff>
    </xdr:to>
    <xdr:sp macro="" textlink="">
      <xdr:nvSpPr>
        <xdr:cNvPr id="8" name="Rectangle 7">
          <a:extLst>
            <a:ext uri="{FF2B5EF4-FFF2-40B4-BE49-F238E27FC236}">
              <a16:creationId xmlns:a16="http://schemas.microsoft.com/office/drawing/2014/main" id="{846D7B4E-9DC9-44D1-B10F-681E2C1B9028}"/>
            </a:ext>
          </a:extLst>
        </xdr:cNvPr>
        <xdr:cNvSpPr/>
      </xdr:nvSpPr>
      <xdr:spPr>
        <a:xfrm>
          <a:off x="9166860" y="73228200"/>
          <a:ext cx="1104900" cy="4419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5:CH</a:t>
          </a:r>
        </a:p>
      </xdr:txBody>
    </xdr:sp>
    <xdr:clientData/>
  </xdr:twoCellAnchor>
  <xdr:twoCellAnchor>
    <xdr:from>
      <xdr:col>10</xdr:col>
      <xdr:colOff>1181100</xdr:colOff>
      <xdr:row>273</xdr:row>
      <xdr:rowOff>106680</xdr:rowOff>
    </xdr:from>
    <xdr:to>
      <xdr:col>10</xdr:col>
      <xdr:colOff>2278380</xdr:colOff>
      <xdr:row>275</xdr:row>
      <xdr:rowOff>167640</xdr:rowOff>
    </xdr:to>
    <xdr:sp macro="" textlink="">
      <xdr:nvSpPr>
        <xdr:cNvPr id="9" name="Rectangle 8">
          <a:extLst>
            <a:ext uri="{FF2B5EF4-FFF2-40B4-BE49-F238E27FC236}">
              <a16:creationId xmlns:a16="http://schemas.microsoft.com/office/drawing/2014/main" id="{61D74AEC-2395-4F74-AE45-DF7FE56F2180}"/>
            </a:ext>
          </a:extLst>
        </xdr:cNvPr>
        <xdr:cNvSpPr/>
      </xdr:nvSpPr>
      <xdr:spPr>
        <a:xfrm>
          <a:off x="9304020" y="77083920"/>
          <a:ext cx="1097280" cy="4419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6: BR</a:t>
          </a:r>
        </a:p>
      </xdr:txBody>
    </xdr:sp>
    <xdr:clientData/>
  </xdr:twoCellAnchor>
  <xdr:twoCellAnchor>
    <xdr:from>
      <xdr:col>10</xdr:col>
      <xdr:colOff>1143000</xdr:colOff>
      <xdr:row>295</xdr:row>
      <xdr:rowOff>15240</xdr:rowOff>
    </xdr:from>
    <xdr:to>
      <xdr:col>10</xdr:col>
      <xdr:colOff>2156460</xdr:colOff>
      <xdr:row>297</xdr:row>
      <xdr:rowOff>76200</xdr:rowOff>
    </xdr:to>
    <xdr:sp macro="" textlink="">
      <xdr:nvSpPr>
        <xdr:cNvPr id="10" name="Rectangle 9">
          <a:extLst>
            <a:ext uri="{FF2B5EF4-FFF2-40B4-BE49-F238E27FC236}">
              <a16:creationId xmlns:a16="http://schemas.microsoft.com/office/drawing/2014/main" id="{332A7F71-6989-4C22-8378-74F14CAE67A5}"/>
            </a:ext>
          </a:extLst>
        </xdr:cNvPr>
        <xdr:cNvSpPr/>
      </xdr:nvSpPr>
      <xdr:spPr>
        <a:xfrm>
          <a:off x="9265920" y="82486500"/>
          <a:ext cx="1013460" cy="4419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7:BN</a:t>
          </a:r>
        </a:p>
      </xdr:txBody>
    </xdr:sp>
    <xdr:clientData/>
  </xdr:twoCellAnchor>
  <xdr:twoCellAnchor>
    <xdr:from>
      <xdr:col>10</xdr:col>
      <xdr:colOff>922020</xdr:colOff>
      <xdr:row>315</xdr:row>
      <xdr:rowOff>167640</xdr:rowOff>
    </xdr:from>
    <xdr:to>
      <xdr:col>10</xdr:col>
      <xdr:colOff>1935480</xdr:colOff>
      <xdr:row>318</xdr:row>
      <xdr:rowOff>38100</xdr:rowOff>
    </xdr:to>
    <xdr:sp macro="" textlink="">
      <xdr:nvSpPr>
        <xdr:cNvPr id="11" name="Rectangle 10">
          <a:extLst>
            <a:ext uri="{FF2B5EF4-FFF2-40B4-BE49-F238E27FC236}">
              <a16:creationId xmlns:a16="http://schemas.microsoft.com/office/drawing/2014/main" id="{0E23E28B-FFC3-46AB-9FB9-E5B768E0CAC0}"/>
            </a:ext>
          </a:extLst>
        </xdr:cNvPr>
        <xdr:cNvSpPr/>
      </xdr:nvSpPr>
      <xdr:spPr>
        <a:xfrm>
          <a:off x="9044940" y="88163400"/>
          <a:ext cx="1013460" cy="4419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8:HN</a:t>
          </a:r>
        </a:p>
      </xdr:txBody>
    </xdr:sp>
    <xdr:clientData/>
  </xdr:twoCellAnchor>
  <xdr:twoCellAnchor>
    <xdr:from>
      <xdr:col>10</xdr:col>
      <xdr:colOff>1059180</xdr:colOff>
      <xdr:row>343</xdr:row>
      <xdr:rowOff>7620</xdr:rowOff>
    </xdr:from>
    <xdr:to>
      <xdr:col>10</xdr:col>
      <xdr:colOff>2072640</xdr:colOff>
      <xdr:row>345</xdr:row>
      <xdr:rowOff>68580</xdr:rowOff>
    </xdr:to>
    <xdr:sp macro="" textlink="">
      <xdr:nvSpPr>
        <xdr:cNvPr id="12" name="Rectangle 11">
          <a:extLst>
            <a:ext uri="{FF2B5EF4-FFF2-40B4-BE49-F238E27FC236}">
              <a16:creationId xmlns:a16="http://schemas.microsoft.com/office/drawing/2014/main" id="{BBBA6614-E380-49E7-BCA8-CC6F9D4A8F4C}"/>
            </a:ext>
          </a:extLst>
        </xdr:cNvPr>
        <xdr:cNvSpPr/>
      </xdr:nvSpPr>
      <xdr:spPr>
        <a:xfrm>
          <a:off x="9182100" y="94388940"/>
          <a:ext cx="1013460" cy="4419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9:WH</a:t>
          </a:r>
        </a:p>
      </xdr:txBody>
    </xdr:sp>
    <xdr:clientData/>
  </xdr:twoCellAnchor>
  <xdr:twoCellAnchor>
    <xdr:from>
      <xdr:col>10</xdr:col>
      <xdr:colOff>1028700</xdr:colOff>
      <xdr:row>364</xdr:row>
      <xdr:rowOff>68580</xdr:rowOff>
    </xdr:from>
    <xdr:to>
      <xdr:col>10</xdr:col>
      <xdr:colOff>2308860</xdr:colOff>
      <xdr:row>366</xdr:row>
      <xdr:rowOff>129540</xdr:rowOff>
    </xdr:to>
    <xdr:sp macro="" textlink="">
      <xdr:nvSpPr>
        <xdr:cNvPr id="13" name="Rectangle 12">
          <a:extLst>
            <a:ext uri="{FF2B5EF4-FFF2-40B4-BE49-F238E27FC236}">
              <a16:creationId xmlns:a16="http://schemas.microsoft.com/office/drawing/2014/main" id="{7AF3431F-96C5-423D-A9ED-410B241900CE}"/>
            </a:ext>
          </a:extLst>
        </xdr:cNvPr>
        <xdr:cNvSpPr/>
      </xdr:nvSpPr>
      <xdr:spPr>
        <a:xfrm>
          <a:off x="9151620" y="98831400"/>
          <a:ext cx="1280160" cy="4419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10:WE</a:t>
          </a:r>
        </a:p>
      </xdr:txBody>
    </xdr:sp>
    <xdr:clientData/>
  </xdr:twoCellAnchor>
  <xdr:twoCellAnchor>
    <xdr:from>
      <xdr:col>4</xdr:col>
      <xdr:colOff>822960</xdr:colOff>
      <xdr:row>107</xdr:row>
      <xdr:rowOff>0</xdr:rowOff>
    </xdr:from>
    <xdr:to>
      <xdr:col>5</xdr:col>
      <xdr:colOff>281940</xdr:colOff>
      <xdr:row>111</xdr:row>
      <xdr:rowOff>7620</xdr:rowOff>
    </xdr:to>
    <xdr:sp macro="" textlink="">
      <xdr:nvSpPr>
        <xdr:cNvPr id="14" name="Rectangle 13">
          <a:extLst>
            <a:ext uri="{FF2B5EF4-FFF2-40B4-BE49-F238E27FC236}">
              <a16:creationId xmlns:a16="http://schemas.microsoft.com/office/drawing/2014/main" id="{67F08A9E-A665-4B08-89AD-CECBB98A75D8}"/>
            </a:ext>
          </a:extLst>
        </xdr:cNvPr>
        <xdr:cNvSpPr/>
      </xdr:nvSpPr>
      <xdr:spPr>
        <a:xfrm>
          <a:off x="2171700" y="41254680"/>
          <a:ext cx="1325880" cy="7696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Dùng</a:t>
          </a:r>
          <a:r>
            <a:rPr lang="en-US" sz="1400" baseline="0"/>
            <a:t> để so sánh với kết quả thuật toán</a:t>
          </a:r>
          <a:endParaRPr lang="en-US" sz="1400"/>
        </a:p>
      </xdr:txBody>
    </xdr:sp>
    <xdr:clientData/>
  </xdr:twoCellAnchor>
  <xdr:twoCellAnchor>
    <xdr:from>
      <xdr:col>5</xdr:col>
      <xdr:colOff>144780</xdr:colOff>
      <xdr:row>223</xdr:row>
      <xdr:rowOff>68580</xdr:rowOff>
    </xdr:from>
    <xdr:to>
      <xdr:col>9</xdr:col>
      <xdr:colOff>1737360</xdr:colOff>
      <xdr:row>231</xdr:row>
      <xdr:rowOff>38100</xdr:rowOff>
    </xdr:to>
    <xdr:sp macro="" textlink="">
      <xdr:nvSpPr>
        <xdr:cNvPr id="15" name="Rectangle 14">
          <a:extLst>
            <a:ext uri="{FF2B5EF4-FFF2-40B4-BE49-F238E27FC236}">
              <a16:creationId xmlns:a16="http://schemas.microsoft.com/office/drawing/2014/main" id="{DD704BC5-2B83-4B78-9CC9-470F9F8B14DC}"/>
            </a:ext>
          </a:extLst>
        </xdr:cNvPr>
        <xdr:cNvSpPr/>
      </xdr:nvSpPr>
      <xdr:spPr>
        <a:xfrm>
          <a:off x="3360420" y="69646800"/>
          <a:ext cx="3230880" cy="1493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a:t>Thêm</a:t>
          </a:r>
          <a:r>
            <a:rPr lang="en-US" sz="2800" baseline="0"/>
            <a:t> feature </a:t>
          </a:r>
        </a:p>
        <a:p>
          <a:pPr algn="l"/>
          <a:r>
            <a:rPr lang="en-US" sz="2800" baseline="0"/>
            <a:t>KS_ChokyosiCode để liên kết với trainer</a:t>
          </a:r>
          <a:endParaRPr lang="en-US" sz="2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708660</xdr:colOff>
      <xdr:row>403</xdr:row>
      <xdr:rowOff>259080</xdr:rowOff>
    </xdr:from>
    <xdr:to>
      <xdr:col>4</xdr:col>
      <xdr:colOff>2019300</xdr:colOff>
      <xdr:row>406</xdr:row>
      <xdr:rowOff>83820</xdr:rowOff>
    </xdr:to>
    <xdr:sp macro="" textlink="">
      <xdr:nvSpPr>
        <xdr:cNvPr id="2" name="Rectangle 1">
          <a:extLst>
            <a:ext uri="{FF2B5EF4-FFF2-40B4-BE49-F238E27FC236}">
              <a16:creationId xmlns:a16="http://schemas.microsoft.com/office/drawing/2014/main" id="{16A6FFBD-72C5-4DE3-9CEF-9D194F716A81}"/>
            </a:ext>
          </a:extLst>
        </xdr:cNvPr>
        <xdr:cNvSpPr/>
      </xdr:nvSpPr>
      <xdr:spPr>
        <a:xfrm>
          <a:off x="3741420" y="78181200"/>
          <a:ext cx="1310640" cy="9220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Thuần</a:t>
          </a:r>
          <a:r>
            <a:rPr lang="en-US" sz="1600" baseline="0"/>
            <a:t> chủng và Ả rập</a:t>
          </a:r>
        </a:p>
        <a:p>
          <a:pPr algn="ctr"/>
          <a:r>
            <a:rPr lang="en-US" sz="1600"/>
            <a:t>HinsyuCD</a:t>
          </a:r>
        </a:p>
      </xdr:txBody>
    </xdr:sp>
    <xdr:clientData/>
  </xdr:twoCellAnchor>
  <xdr:twoCellAnchor>
    <xdr:from>
      <xdr:col>4</xdr:col>
      <xdr:colOff>1211580</xdr:colOff>
      <xdr:row>449</xdr:row>
      <xdr:rowOff>38100</xdr:rowOff>
    </xdr:from>
    <xdr:to>
      <xdr:col>5</xdr:col>
      <xdr:colOff>320040</xdr:colOff>
      <xdr:row>452</xdr:row>
      <xdr:rowOff>91440</xdr:rowOff>
    </xdr:to>
    <xdr:sp macro="" textlink="">
      <xdr:nvSpPr>
        <xdr:cNvPr id="4" name="Rectangle 3">
          <a:extLst>
            <a:ext uri="{FF2B5EF4-FFF2-40B4-BE49-F238E27FC236}">
              <a16:creationId xmlns:a16="http://schemas.microsoft.com/office/drawing/2014/main" id="{0C166E07-AC27-478D-AEBA-790307DE991C}"/>
            </a:ext>
          </a:extLst>
        </xdr:cNvPr>
        <xdr:cNvSpPr/>
      </xdr:nvSpPr>
      <xdr:spPr>
        <a:xfrm>
          <a:off x="4244340" y="88582500"/>
          <a:ext cx="1310640" cy="624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UmaKigoCD</a:t>
          </a:r>
        </a:p>
      </xdr:txBody>
    </xdr:sp>
    <xdr:clientData/>
  </xdr:twoCellAnchor>
  <xdr:twoCellAnchor>
    <xdr:from>
      <xdr:col>4</xdr:col>
      <xdr:colOff>754380</xdr:colOff>
      <xdr:row>156</xdr:row>
      <xdr:rowOff>167640</xdr:rowOff>
    </xdr:from>
    <xdr:to>
      <xdr:col>4</xdr:col>
      <xdr:colOff>2065020</xdr:colOff>
      <xdr:row>160</xdr:row>
      <xdr:rowOff>7620</xdr:rowOff>
    </xdr:to>
    <xdr:sp macro="" textlink="">
      <xdr:nvSpPr>
        <xdr:cNvPr id="6" name="Rectangle 5">
          <a:extLst>
            <a:ext uri="{FF2B5EF4-FFF2-40B4-BE49-F238E27FC236}">
              <a16:creationId xmlns:a16="http://schemas.microsoft.com/office/drawing/2014/main" id="{A176CABD-7A7C-4A49-9975-EC12E6D9DAAF}"/>
            </a:ext>
          </a:extLst>
        </xdr:cNvPr>
        <xdr:cNvSpPr/>
      </xdr:nvSpPr>
      <xdr:spPr>
        <a:xfrm>
          <a:off x="3787140" y="29885640"/>
          <a:ext cx="1310640" cy="601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SyubetuCD</a:t>
          </a:r>
        </a:p>
      </xdr:txBody>
    </xdr:sp>
    <xdr:clientData/>
  </xdr:twoCellAnchor>
  <xdr:twoCellAnchor>
    <xdr:from>
      <xdr:col>4</xdr:col>
      <xdr:colOff>510540</xdr:colOff>
      <xdr:row>139</xdr:row>
      <xdr:rowOff>167640</xdr:rowOff>
    </xdr:from>
    <xdr:to>
      <xdr:col>4</xdr:col>
      <xdr:colOff>1821180</xdr:colOff>
      <xdr:row>143</xdr:row>
      <xdr:rowOff>7620</xdr:rowOff>
    </xdr:to>
    <xdr:sp macro="" textlink="">
      <xdr:nvSpPr>
        <xdr:cNvPr id="7" name="Rectangle 6">
          <a:extLst>
            <a:ext uri="{FF2B5EF4-FFF2-40B4-BE49-F238E27FC236}">
              <a16:creationId xmlns:a16="http://schemas.microsoft.com/office/drawing/2014/main" id="{C2D95728-4B52-49CD-8043-DEB373839D15}"/>
            </a:ext>
          </a:extLst>
        </xdr:cNvPr>
        <xdr:cNvSpPr/>
      </xdr:nvSpPr>
      <xdr:spPr>
        <a:xfrm>
          <a:off x="3543300" y="26647140"/>
          <a:ext cx="1310640" cy="601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GradeCD</a:t>
          </a:r>
        </a:p>
      </xdr:txBody>
    </xdr:sp>
    <xdr:clientData/>
  </xdr:twoCellAnchor>
  <xdr:twoCellAnchor>
    <xdr:from>
      <xdr:col>4</xdr:col>
      <xdr:colOff>541020</xdr:colOff>
      <xdr:row>55</xdr:row>
      <xdr:rowOff>30480</xdr:rowOff>
    </xdr:from>
    <xdr:to>
      <xdr:col>4</xdr:col>
      <xdr:colOff>1851660</xdr:colOff>
      <xdr:row>58</xdr:row>
      <xdr:rowOff>60960</xdr:rowOff>
    </xdr:to>
    <xdr:sp macro="" textlink="">
      <xdr:nvSpPr>
        <xdr:cNvPr id="8" name="Rectangle 7">
          <a:extLst>
            <a:ext uri="{FF2B5EF4-FFF2-40B4-BE49-F238E27FC236}">
              <a16:creationId xmlns:a16="http://schemas.microsoft.com/office/drawing/2014/main" id="{09103C74-2F6A-42CC-893F-20D6942DD1AC}"/>
            </a:ext>
          </a:extLst>
        </xdr:cNvPr>
        <xdr:cNvSpPr/>
      </xdr:nvSpPr>
      <xdr:spPr>
        <a:xfrm>
          <a:off x="3573780" y="10507980"/>
          <a:ext cx="1310640" cy="601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JyoCD</a:t>
          </a:r>
        </a:p>
      </xdr:txBody>
    </xdr:sp>
    <xdr:clientData/>
  </xdr:twoCellAnchor>
  <xdr:twoCellAnchor>
    <xdr:from>
      <xdr:col>4</xdr:col>
      <xdr:colOff>259080</xdr:colOff>
      <xdr:row>127</xdr:row>
      <xdr:rowOff>53340</xdr:rowOff>
    </xdr:from>
    <xdr:to>
      <xdr:col>4</xdr:col>
      <xdr:colOff>2034540</xdr:colOff>
      <xdr:row>130</xdr:row>
      <xdr:rowOff>83820</xdr:rowOff>
    </xdr:to>
    <xdr:sp macro="" textlink="">
      <xdr:nvSpPr>
        <xdr:cNvPr id="10" name="Rectangle 9">
          <a:extLst>
            <a:ext uri="{FF2B5EF4-FFF2-40B4-BE49-F238E27FC236}">
              <a16:creationId xmlns:a16="http://schemas.microsoft.com/office/drawing/2014/main" id="{6BF20497-0C49-4E12-8B5B-E714B0638395}"/>
            </a:ext>
          </a:extLst>
        </xdr:cNvPr>
        <xdr:cNvSpPr/>
      </xdr:nvSpPr>
      <xdr:spPr>
        <a:xfrm>
          <a:off x="3291840" y="24246840"/>
          <a:ext cx="1775460" cy="601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RaceInfo$YoubiCD</a:t>
          </a:r>
        </a:p>
      </xdr:txBody>
    </xdr:sp>
    <xdr:clientData/>
  </xdr:twoCellAnchor>
  <xdr:twoCellAnchor>
    <xdr:from>
      <xdr:col>4</xdr:col>
      <xdr:colOff>891540</xdr:colOff>
      <xdr:row>180</xdr:row>
      <xdr:rowOff>0</xdr:rowOff>
    </xdr:from>
    <xdr:to>
      <xdr:col>5</xdr:col>
      <xdr:colOff>0</xdr:colOff>
      <xdr:row>183</xdr:row>
      <xdr:rowOff>30480</xdr:rowOff>
    </xdr:to>
    <xdr:sp macro="" textlink="">
      <xdr:nvSpPr>
        <xdr:cNvPr id="11" name="Rectangle 10">
          <a:extLst>
            <a:ext uri="{FF2B5EF4-FFF2-40B4-BE49-F238E27FC236}">
              <a16:creationId xmlns:a16="http://schemas.microsoft.com/office/drawing/2014/main" id="{CB0CF40A-65A3-40B6-961D-235EBE855803}"/>
            </a:ext>
          </a:extLst>
        </xdr:cNvPr>
        <xdr:cNvSpPr/>
      </xdr:nvSpPr>
      <xdr:spPr>
        <a:xfrm>
          <a:off x="3924300" y="34488120"/>
          <a:ext cx="1310640" cy="601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KigoCD</a:t>
          </a:r>
        </a:p>
      </xdr:txBody>
    </xdr:sp>
    <xdr:clientData/>
  </xdr:twoCellAnchor>
  <xdr:twoCellAnchor>
    <xdr:from>
      <xdr:col>4</xdr:col>
      <xdr:colOff>899160</xdr:colOff>
      <xdr:row>305</xdr:row>
      <xdr:rowOff>38100</xdr:rowOff>
    </xdr:from>
    <xdr:to>
      <xdr:col>4</xdr:col>
      <xdr:colOff>2004060</xdr:colOff>
      <xdr:row>308</xdr:row>
      <xdr:rowOff>129540</xdr:rowOff>
    </xdr:to>
    <xdr:sp macro="" textlink="">
      <xdr:nvSpPr>
        <xdr:cNvPr id="13" name="Rectangle 12">
          <a:extLst>
            <a:ext uri="{FF2B5EF4-FFF2-40B4-BE49-F238E27FC236}">
              <a16:creationId xmlns:a16="http://schemas.microsoft.com/office/drawing/2014/main" id="{44E4D94D-F71E-4B59-AD80-69829E421513}"/>
            </a:ext>
          </a:extLst>
        </xdr:cNvPr>
        <xdr:cNvSpPr/>
      </xdr:nvSpPr>
      <xdr:spPr>
        <a:xfrm>
          <a:off x="3931920" y="59100720"/>
          <a:ext cx="1104900" cy="6629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TrackCD</a:t>
          </a:r>
        </a:p>
      </xdr:txBody>
    </xdr:sp>
    <xdr:clientData/>
  </xdr:twoCellAnchor>
  <xdr:twoCellAnchor>
    <xdr:from>
      <xdr:col>4</xdr:col>
      <xdr:colOff>1303020</xdr:colOff>
      <xdr:row>285</xdr:row>
      <xdr:rowOff>60960</xdr:rowOff>
    </xdr:from>
    <xdr:to>
      <xdr:col>5</xdr:col>
      <xdr:colOff>205740</xdr:colOff>
      <xdr:row>288</xdr:row>
      <xdr:rowOff>152400</xdr:rowOff>
    </xdr:to>
    <xdr:sp macro="" textlink="">
      <xdr:nvSpPr>
        <xdr:cNvPr id="14" name="Rectangle 13">
          <a:extLst>
            <a:ext uri="{FF2B5EF4-FFF2-40B4-BE49-F238E27FC236}">
              <a16:creationId xmlns:a16="http://schemas.microsoft.com/office/drawing/2014/main" id="{D1E35129-8A70-4313-961F-EFCFB565CCED}"/>
            </a:ext>
          </a:extLst>
        </xdr:cNvPr>
        <xdr:cNvSpPr/>
      </xdr:nvSpPr>
      <xdr:spPr>
        <a:xfrm>
          <a:off x="4335780" y="55313580"/>
          <a:ext cx="1104900" cy="6629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JyuryoCD</a:t>
          </a:r>
        </a:p>
      </xdr:txBody>
    </xdr:sp>
    <xdr:clientData/>
  </xdr:twoCellAnchor>
  <xdr:twoCellAnchor>
    <xdr:from>
      <xdr:col>4</xdr:col>
      <xdr:colOff>106680</xdr:colOff>
      <xdr:row>354</xdr:row>
      <xdr:rowOff>53340</xdr:rowOff>
    </xdr:from>
    <xdr:to>
      <xdr:col>4</xdr:col>
      <xdr:colOff>1211580</xdr:colOff>
      <xdr:row>357</xdr:row>
      <xdr:rowOff>144780</xdr:rowOff>
    </xdr:to>
    <xdr:sp macro="" textlink="">
      <xdr:nvSpPr>
        <xdr:cNvPr id="15" name="Rectangle 14">
          <a:extLst>
            <a:ext uri="{FF2B5EF4-FFF2-40B4-BE49-F238E27FC236}">
              <a16:creationId xmlns:a16="http://schemas.microsoft.com/office/drawing/2014/main" id="{50B2C8DE-4314-4308-8C8C-2F23E75E28F1}"/>
            </a:ext>
          </a:extLst>
        </xdr:cNvPr>
        <xdr:cNvSpPr/>
      </xdr:nvSpPr>
      <xdr:spPr>
        <a:xfrm>
          <a:off x="3139440" y="68450460"/>
          <a:ext cx="1104900" cy="6629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IJyoCD</a:t>
          </a:r>
        </a:p>
      </xdr:txBody>
    </xdr:sp>
    <xdr:clientData/>
  </xdr:twoCellAnchor>
  <xdr:twoCellAnchor>
    <xdr:from>
      <xdr:col>4</xdr:col>
      <xdr:colOff>449580</xdr:colOff>
      <xdr:row>342</xdr:row>
      <xdr:rowOff>30480</xdr:rowOff>
    </xdr:from>
    <xdr:to>
      <xdr:col>4</xdr:col>
      <xdr:colOff>1554480</xdr:colOff>
      <xdr:row>345</xdr:row>
      <xdr:rowOff>121920</xdr:rowOff>
    </xdr:to>
    <xdr:sp macro="" textlink="">
      <xdr:nvSpPr>
        <xdr:cNvPr id="12" name="Rectangle 11">
          <a:extLst>
            <a:ext uri="{FF2B5EF4-FFF2-40B4-BE49-F238E27FC236}">
              <a16:creationId xmlns:a16="http://schemas.microsoft.com/office/drawing/2014/main" id="{F08D792A-3764-4AE2-849A-68CEE943BB33}"/>
            </a:ext>
          </a:extLst>
        </xdr:cNvPr>
        <xdr:cNvSpPr/>
      </xdr:nvSpPr>
      <xdr:spPr>
        <a:xfrm>
          <a:off x="3482340" y="66141600"/>
          <a:ext cx="1104900" cy="6629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TenKo</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E15"/>
  <sheetViews>
    <sheetView workbookViewId="0">
      <selection activeCell="D12" sqref="D12"/>
    </sheetView>
  </sheetViews>
  <sheetFormatPr defaultRowHeight="13.2"/>
  <cols>
    <col min="2" max="2" width="35" customWidth="1"/>
    <col min="3" max="4" width="21.109375" customWidth="1"/>
    <col min="5" max="5" width="81.109375" customWidth="1"/>
  </cols>
  <sheetData>
    <row r="4" spans="2:5">
      <c r="B4" s="116" t="s">
        <v>0</v>
      </c>
      <c r="C4" s="116"/>
      <c r="D4" s="116"/>
    </row>
    <row r="5" spans="2:5">
      <c r="B5" s="38" t="s">
        <v>1</v>
      </c>
      <c r="C5" s="38" t="s">
        <v>2</v>
      </c>
      <c r="D5" s="38" t="s">
        <v>3</v>
      </c>
    </row>
    <row r="6" spans="2:5">
      <c r="B6" s="37" t="str">
        <f>'Table Details'!B4</f>
        <v>1.  Race details</v>
      </c>
      <c r="C6" s="72" t="str">
        <f>'Table Details'!K4</f>
        <v>RA</v>
      </c>
      <c r="D6" s="52" t="s">
        <v>4</v>
      </c>
      <c r="E6" t="s">
        <v>2191</v>
      </c>
    </row>
    <row r="7" spans="2:5">
      <c r="B7" s="37" t="str">
        <f>'Table Details'!B61</f>
        <v>2. Horse  information in each race</v>
      </c>
      <c r="C7" s="72" t="str">
        <f>'Table Details'!K61</f>
        <v>SE</v>
      </c>
      <c r="D7" s="52" t="s">
        <v>5</v>
      </c>
      <c r="E7" t="s">
        <v>2192</v>
      </c>
    </row>
    <row r="8" spans="2:5">
      <c r="B8" s="37" t="str">
        <f>'Table Details'!B130</f>
        <v>3. Horse  detail information</v>
      </c>
      <c r="C8" s="72" t="str">
        <f>'Table Details'!K130</f>
        <v>UM</v>
      </c>
      <c r="D8" s="52" t="s">
        <v>6</v>
      </c>
      <c r="E8" t="s">
        <v>2193</v>
      </c>
    </row>
    <row r="9" spans="2:5">
      <c r="B9" s="37" t="str">
        <f>'Table Details'!B204</f>
        <v>4. Jockey master</v>
      </c>
      <c r="C9" s="72" t="str">
        <f>'Table Details'!K204</f>
        <v>KS</v>
      </c>
      <c r="D9" s="52" t="s">
        <v>7</v>
      </c>
      <c r="E9" t="s">
        <v>2194</v>
      </c>
    </row>
    <row r="10" spans="2:5">
      <c r="B10" s="37" t="str">
        <f>'Table Details'!B256</f>
        <v>5. Master of training</v>
      </c>
      <c r="C10" s="72" t="str">
        <f>'Table Details'!K256</f>
        <v>CH</v>
      </c>
      <c r="D10" s="52" t="s">
        <v>8</v>
      </c>
      <c r="E10" t="s">
        <v>2195</v>
      </c>
    </row>
    <row r="11" spans="2:5">
      <c r="B11" s="37" t="str">
        <f>'Table Details'!B276</f>
        <v>6. Producer master</v>
      </c>
      <c r="C11" s="72" t="str">
        <f>'Table Details'!K276</f>
        <v>BR</v>
      </c>
      <c r="D11" s="52" t="s">
        <v>9</v>
      </c>
      <c r="E11" t="s">
        <v>2196</v>
      </c>
    </row>
    <row r="12" spans="2:5">
      <c r="B12" s="37" t="str">
        <f>'Table Details'!B297</f>
        <v>7. Owner master</v>
      </c>
      <c r="C12" s="72" t="str">
        <f>'Table Details'!K297</f>
        <v>BN</v>
      </c>
      <c r="D12" s="52" t="s">
        <v>10</v>
      </c>
      <c r="E12" t="s">
        <v>2197</v>
      </c>
    </row>
    <row r="13" spans="2:5">
      <c r="B13" s="37" t="str">
        <f>'Table Details'!B318</f>
        <v>8. Breeding horse ( giống ngựa)</v>
      </c>
      <c r="C13" s="72" t="str">
        <f>'Table Details'!K318</f>
        <v>HN</v>
      </c>
      <c r="D13" s="52" t="s">
        <v>11</v>
      </c>
      <c r="E13" t="s">
        <v>2198</v>
      </c>
    </row>
    <row r="14" spans="2:5">
      <c r="B14" s="37" t="str">
        <f>'Table Details'!B345</f>
        <v>9. Horse weight (use for new race)</v>
      </c>
      <c r="C14" s="72" t="str">
        <f>'Table Details'!K345</f>
        <v>WH</v>
      </c>
      <c r="D14" s="86" t="s">
        <v>12</v>
      </c>
      <c r="E14" t="s">
        <v>2199</v>
      </c>
    </row>
    <row r="15" spans="2:5">
      <c r="B15" s="37" t="str">
        <f>'Table Details'!B367</f>
        <v>10.  Weather  condition (use for new race)</v>
      </c>
      <c r="C15" s="72" t="str">
        <f>'Table Details'!K367</f>
        <v>WE</v>
      </c>
      <c r="D15" s="86" t="s">
        <v>13</v>
      </c>
      <c r="E15" t="s">
        <v>2200</v>
      </c>
    </row>
  </sheetData>
  <mergeCells count="1">
    <mergeCell ref="B4:D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2:W390"/>
  <sheetViews>
    <sheetView tabSelected="1" topLeftCell="A100" zoomScaleNormal="100" zoomScaleSheetLayoutView="100" workbookViewId="0">
      <pane xSplit="5" topLeftCell="F1" activePane="topRight" state="frozen"/>
      <selection activeCell="E1" sqref="E1"/>
      <selection pane="topRight" activeCell="E113" sqref="E113"/>
    </sheetView>
  </sheetViews>
  <sheetFormatPr defaultColWidth="9" defaultRowHeight="15" customHeight="1"/>
  <cols>
    <col min="1" max="1" width="2.109375" style="39" customWidth="1"/>
    <col min="2" max="2" width="5" style="39" customWidth="1"/>
    <col min="3" max="3" width="2.44140625" style="39" customWidth="1"/>
    <col min="4" max="4" width="10.109375" style="4" customWidth="1"/>
    <col min="5" max="5" width="27.21875" style="39" customWidth="1"/>
    <col min="6" max="6" width="5.6640625" style="39" customWidth="1"/>
    <col min="7" max="7" width="6.44140625" style="46" customWidth="1"/>
    <col min="8" max="8" width="5.6640625" style="39" customWidth="1"/>
    <col min="9" max="9" width="6.109375" style="4" customWidth="1"/>
    <col min="10" max="10" width="65.88671875" style="39" customWidth="1"/>
    <col min="11" max="11" width="69.77734375" style="39" customWidth="1"/>
    <col min="12" max="12" width="87" style="39" customWidth="1"/>
    <col min="13" max="19" width="5.6640625" style="4" bestFit="1" customWidth="1"/>
    <col min="20" max="21" width="3" style="4" bestFit="1" customWidth="1"/>
    <col min="22" max="22" width="3" style="39" bestFit="1" customWidth="1"/>
    <col min="23" max="16384" width="9" style="39"/>
  </cols>
  <sheetData>
    <row r="2" spans="1:22" ht="15" customHeight="1">
      <c r="G2" s="21"/>
      <c r="H2" s="5"/>
    </row>
    <row r="3" spans="1:22" ht="15" customHeight="1">
      <c r="A3" s="5"/>
      <c r="B3" s="5"/>
      <c r="C3" s="5"/>
      <c r="D3" s="6"/>
      <c r="E3" s="5"/>
      <c r="F3" s="5"/>
      <c r="G3" s="21"/>
      <c r="H3" s="5"/>
      <c r="I3" s="6"/>
      <c r="J3" s="5"/>
      <c r="K3" s="5"/>
      <c r="L3" s="5"/>
    </row>
    <row r="4" spans="1:22" ht="15" customHeight="1">
      <c r="B4" s="40" t="s">
        <v>14</v>
      </c>
      <c r="C4" s="41"/>
      <c r="D4" s="41"/>
      <c r="E4" s="72" t="s">
        <v>15</v>
      </c>
      <c r="F4" s="71"/>
      <c r="G4" s="42" t="e">
        <f>#REF!+G58-1</f>
        <v>#REF!</v>
      </c>
      <c r="H4" s="71"/>
      <c r="I4" s="71"/>
      <c r="J4" s="43" t="s">
        <v>16</v>
      </c>
      <c r="K4" s="43" t="s">
        <v>17</v>
      </c>
      <c r="L4" s="43"/>
      <c r="M4" s="119" t="s">
        <v>18</v>
      </c>
      <c r="N4" s="119"/>
      <c r="O4" s="119"/>
      <c r="P4" s="119"/>
      <c r="Q4" s="119"/>
      <c r="R4" s="119"/>
      <c r="S4" s="119"/>
      <c r="T4" s="119"/>
      <c r="U4" s="119"/>
    </row>
    <row r="5" spans="1:22" s="4" customFormat="1" ht="15" customHeight="1">
      <c r="B5" s="57" t="s">
        <v>19</v>
      </c>
      <c r="C5" s="57"/>
      <c r="D5" s="57" t="s">
        <v>20</v>
      </c>
      <c r="E5" s="57" t="s">
        <v>21</v>
      </c>
      <c r="F5" s="57" t="s">
        <v>22</v>
      </c>
      <c r="G5" s="44" t="s">
        <v>23</v>
      </c>
      <c r="H5" s="57" t="s">
        <v>24</v>
      </c>
      <c r="I5" s="57" t="s">
        <v>25</v>
      </c>
      <c r="J5" s="58" t="s">
        <v>26</v>
      </c>
      <c r="K5" s="58"/>
      <c r="L5" s="58"/>
      <c r="M5" s="57">
        <v>1</v>
      </c>
      <c r="N5" s="57">
        <v>2</v>
      </c>
      <c r="O5" s="57">
        <v>3</v>
      </c>
      <c r="P5" s="57">
        <v>4</v>
      </c>
      <c r="Q5" s="57">
        <v>5</v>
      </c>
      <c r="R5" s="57">
        <v>6</v>
      </c>
      <c r="S5" s="57">
        <v>7</v>
      </c>
      <c r="T5" s="57" t="s">
        <v>27</v>
      </c>
      <c r="U5" s="57" t="s">
        <v>28</v>
      </c>
    </row>
    <row r="6" spans="1:22" ht="15" customHeight="1">
      <c r="B6" s="72">
        <v>1</v>
      </c>
      <c r="C6" s="72"/>
      <c r="D6" s="57"/>
      <c r="E6" s="36" t="s">
        <v>29</v>
      </c>
      <c r="F6" s="72"/>
      <c r="G6" s="19">
        <v>2</v>
      </c>
      <c r="H6" s="72"/>
      <c r="I6" s="57"/>
      <c r="J6" s="70" t="s">
        <v>30</v>
      </c>
      <c r="K6" s="45" t="s">
        <v>31</v>
      </c>
      <c r="L6" s="45"/>
      <c r="M6" s="57" t="s">
        <v>32</v>
      </c>
      <c r="N6" s="57" t="s">
        <v>32</v>
      </c>
      <c r="O6" s="57" t="s">
        <v>33</v>
      </c>
      <c r="P6" s="57" t="s">
        <v>33</v>
      </c>
      <c r="Q6" s="57" t="s">
        <v>33</v>
      </c>
      <c r="R6" s="57" t="s">
        <v>33</v>
      </c>
      <c r="S6" s="57" t="s">
        <v>33</v>
      </c>
      <c r="T6" s="57" t="s">
        <v>32</v>
      </c>
      <c r="U6" s="57" t="s">
        <v>32</v>
      </c>
    </row>
    <row r="7" spans="1:22" ht="160.80000000000001" customHeight="1">
      <c r="B7" s="72">
        <f>B6+1</f>
        <v>2</v>
      </c>
      <c r="C7" s="72"/>
      <c r="D7" s="57"/>
      <c r="E7" s="36" t="s">
        <v>34</v>
      </c>
      <c r="F7" s="72"/>
      <c r="G7" s="19">
        <v>1</v>
      </c>
      <c r="H7" s="72"/>
      <c r="I7" s="57">
        <v>0</v>
      </c>
      <c r="J7" s="73" t="s">
        <v>35</v>
      </c>
      <c r="K7" s="73" t="s">
        <v>36</v>
      </c>
      <c r="L7" s="73" t="s">
        <v>37</v>
      </c>
      <c r="M7" s="57" t="s">
        <v>32</v>
      </c>
      <c r="N7" s="57" t="s">
        <v>32</v>
      </c>
      <c r="O7" s="57" t="s">
        <v>33</v>
      </c>
      <c r="P7" s="57" t="s">
        <v>33</v>
      </c>
      <c r="Q7" s="57" t="s">
        <v>33</v>
      </c>
      <c r="R7" s="57" t="s">
        <v>33</v>
      </c>
      <c r="S7" s="57" t="s">
        <v>33</v>
      </c>
      <c r="T7" s="57" t="s">
        <v>32</v>
      </c>
      <c r="U7" s="57" t="s">
        <v>32</v>
      </c>
      <c r="V7" s="6"/>
    </row>
    <row r="8" spans="1:22" ht="15" customHeight="1">
      <c r="B8" s="72">
        <f t="shared" ref="B8:B53" si="0">B7+1</f>
        <v>3</v>
      </c>
      <c r="C8" s="72"/>
      <c r="D8" s="57"/>
      <c r="E8" s="36" t="s">
        <v>38</v>
      </c>
      <c r="F8" s="72"/>
      <c r="G8" s="19">
        <v>8</v>
      </c>
      <c r="H8" s="72"/>
      <c r="I8" s="57">
        <v>0</v>
      </c>
      <c r="J8" s="70" t="s">
        <v>39</v>
      </c>
      <c r="K8" s="70" t="s">
        <v>40</v>
      </c>
      <c r="L8" s="70" t="s">
        <v>41</v>
      </c>
      <c r="M8" s="57" t="s">
        <v>32</v>
      </c>
      <c r="N8" s="57" t="s">
        <v>32</v>
      </c>
      <c r="O8" s="57" t="s">
        <v>33</v>
      </c>
      <c r="P8" s="57" t="s">
        <v>33</v>
      </c>
      <c r="Q8" s="57" t="s">
        <v>33</v>
      </c>
      <c r="R8" s="57" t="s">
        <v>33</v>
      </c>
      <c r="S8" s="57" t="s">
        <v>33</v>
      </c>
      <c r="T8" s="57" t="s">
        <v>32</v>
      </c>
      <c r="U8" s="57" t="s">
        <v>32</v>
      </c>
      <c r="V8" s="5"/>
    </row>
    <row r="9" spans="1:22" ht="15" customHeight="1">
      <c r="B9" s="72">
        <f t="shared" si="0"/>
        <v>4</v>
      </c>
      <c r="C9" s="72"/>
      <c r="D9" s="57" t="s">
        <v>32</v>
      </c>
      <c r="E9" s="79" t="s">
        <v>42</v>
      </c>
      <c r="F9" s="72"/>
      <c r="G9" s="19">
        <v>4</v>
      </c>
      <c r="H9" s="72"/>
      <c r="I9" s="57">
        <v>0</v>
      </c>
      <c r="J9" s="70" t="s">
        <v>43</v>
      </c>
      <c r="K9" s="70" t="s">
        <v>44</v>
      </c>
      <c r="L9" s="70" t="s">
        <v>45</v>
      </c>
      <c r="M9" s="57" t="s">
        <v>32</v>
      </c>
      <c r="N9" s="57" t="s">
        <v>32</v>
      </c>
      <c r="O9" s="57" t="s">
        <v>33</v>
      </c>
      <c r="P9" s="57" t="s">
        <v>33</v>
      </c>
      <c r="Q9" s="57" t="s">
        <v>33</v>
      </c>
      <c r="R9" s="57" t="s">
        <v>33</v>
      </c>
      <c r="S9" s="57" t="s">
        <v>33</v>
      </c>
      <c r="T9" s="57" t="s">
        <v>32</v>
      </c>
      <c r="U9" s="57" t="s">
        <v>32</v>
      </c>
      <c r="V9" s="5"/>
    </row>
    <row r="10" spans="1:22" ht="15" customHeight="1">
      <c r="B10" s="72">
        <f t="shared" si="0"/>
        <v>5</v>
      </c>
      <c r="C10" s="72"/>
      <c r="D10" s="57" t="s">
        <v>32</v>
      </c>
      <c r="E10" s="79" t="s">
        <v>46</v>
      </c>
      <c r="F10" s="72"/>
      <c r="G10" s="19">
        <v>4</v>
      </c>
      <c r="H10" s="72"/>
      <c r="I10" s="57">
        <v>0</v>
      </c>
      <c r="J10" s="70" t="s">
        <v>47</v>
      </c>
      <c r="K10" s="70" t="s">
        <v>48</v>
      </c>
      <c r="L10" s="70" t="s">
        <v>49</v>
      </c>
      <c r="M10" s="57" t="s">
        <v>32</v>
      </c>
      <c r="N10" s="57" t="s">
        <v>32</v>
      </c>
      <c r="O10" s="57" t="s">
        <v>33</v>
      </c>
      <c r="P10" s="57" t="s">
        <v>33</v>
      </c>
      <c r="Q10" s="57" t="s">
        <v>33</v>
      </c>
      <c r="R10" s="57" t="s">
        <v>33</v>
      </c>
      <c r="S10" s="57" t="s">
        <v>33</v>
      </c>
      <c r="T10" s="57" t="s">
        <v>32</v>
      </c>
      <c r="U10" s="57" t="s">
        <v>32</v>
      </c>
      <c r="V10" s="5"/>
    </row>
    <row r="11" spans="1:22" ht="15" customHeight="1">
      <c r="B11" s="72">
        <f t="shared" si="0"/>
        <v>6</v>
      </c>
      <c r="C11" s="72"/>
      <c r="D11" s="57" t="s">
        <v>32</v>
      </c>
      <c r="E11" s="79" t="s">
        <v>50</v>
      </c>
      <c r="F11" s="72"/>
      <c r="G11" s="19">
        <v>2</v>
      </c>
      <c r="H11" s="72"/>
      <c r="I11" s="57">
        <v>0</v>
      </c>
      <c r="J11" s="70" t="s">
        <v>51</v>
      </c>
      <c r="K11" s="70" t="s">
        <v>52</v>
      </c>
      <c r="L11" s="70" t="s">
        <v>53</v>
      </c>
      <c r="M11" s="57" t="s">
        <v>32</v>
      </c>
      <c r="N11" s="57" t="s">
        <v>32</v>
      </c>
      <c r="O11" s="57" t="s">
        <v>33</v>
      </c>
      <c r="P11" s="57" t="s">
        <v>33</v>
      </c>
      <c r="Q11" s="57" t="s">
        <v>33</v>
      </c>
      <c r="R11" s="57" t="s">
        <v>33</v>
      </c>
      <c r="S11" s="57" t="s">
        <v>33</v>
      </c>
      <c r="T11" s="57" t="s">
        <v>32</v>
      </c>
      <c r="U11" s="57" t="s">
        <v>32</v>
      </c>
      <c r="V11" s="5"/>
    </row>
    <row r="12" spans="1:22" ht="62.25" customHeight="1">
      <c r="B12" s="72">
        <f t="shared" si="0"/>
        <v>7</v>
      </c>
      <c r="C12" s="72"/>
      <c r="D12" s="57" t="s">
        <v>32</v>
      </c>
      <c r="E12" s="79" t="s">
        <v>54</v>
      </c>
      <c r="F12" s="72"/>
      <c r="G12" s="19">
        <v>2</v>
      </c>
      <c r="H12" s="72"/>
      <c r="I12" s="57">
        <v>0</v>
      </c>
      <c r="J12" s="70" t="s">
        <v>55</v>
      </c>
      <c r="K12" s="73" t="s">
        <v>56</v>
      </c>
      <c r="L12" s="73" t="s">
        <v>57</v>
      </c>
      <c r="M12" s="57" t="s">
        <v>32</v>
      </c>
      <c r="N12" s="57" t="s">
        <v>32</v>
      </c>
      <c r="O12" s="57" t="s">
        <v>33</v>
      </c>
      <c r="P12" s="57" t="s">
        <v>33</v>
      </c>
      <c r="Q12" s="57" t="s">
        <v>33</v>
      </c>
      <c r="R12" s="57" t="s">
        <v>33</v>
      </c>
      <c r="S12" s="57" t="s">
        <v>33</v>
      </c>
      <c r="T12" s="57" t="s">
        <v>32</v>
      </c>
      <c r="U12" s="30" t="s">
        <v>58</v>
      </c>
      <c r="V12" s="5"/>
    </row>
    <row r="13" spans="1:22" ht="38.25" customHeight="1">
      <c r="B13" s="72">
        <f t="shared" si="0"/>
        <v>8</v>
      </c>
      <c r="C13" s="72"/>
      <c r="D13" s="57" t="s">
        <v>32</v>
      </c>
      <c r="E13" s="79" t="s">
        <v>59</v>
      </c>
      <c r="F13" s="72"/>
      <c r="G13" s="19">
        <v>2</v>
      </c>
      <c r="H13" s="72"/>
      <c r="I13" s="57">
        <v>0</v>
      </c>
      <c r="J13" s="70" t="s">
        <v>60</v>
      </c>
      <c r="K13" s="70" t="s">
        <v>61</v>
      </c>
      <c r="L13" s="73" t="s">
        <v>62</v>
      </c>
      <c r="M13" s="57" t="s">
        <v>32</v>
      </c>
      <c r="N13" s="57" t="s">
        <v>32</v>
      </c>
      <c r="O13" s="57" t="s">
        <v>33</v>
      </c>
      <c r="P13" s="57" t="s">
        <v>33</v>
      </c>
      <c r="Q13" s="57" t="s">
        <v>33</v>
      </c>
      <c r="R13" s="57" t="s">
        <v>33</v>
      </c>
      <c r="S13" s="57" t="s">
        <v>33</v>
      </c>
      <c r="T13" s="57" t="s">
        <v>32</v>
      </c>
      <c r="U13" s="30" t="s">
        <v>58</v>
      </c>
      <c r="V13" s="5"/>
    </row>
    <row r="14" spans="1:22" ht="54" customHeight="1">
      <c r="B14" s="72">
        <f t="shared" si="0"/>
        <v>9</v>
      </c>
      <c r="C14" s="72"/>
      <c r="D14" s="57" t="s">
        <v>32</v>
      </c>
      <c r="E14" s="79" t="s">
        <v>63</v>
      </c>
      <c r="F14" s="72"/>
      <c r="G14" s="19">
        <v>2</v>
      </c>
      <c r="H14" s="72"/>
      <c r="I14" s="57">
        <v>0</v>
      </c>
      <c r="J14" s="73" t="s">
        <v>64</v>
      </c>
      <c r="K14" s="73" t="s">
        <v>65</v>
      </c>
      <c r="L14" s="73" t="s">
        <v>66</v>
      </c>
      <c r="M14" s="57" t="s">
        <v>32</v>
      </c>
      <c r="N14" s="57" t="s">
        <v>32</v>
      </c>
      <c r="O14" s="57" t="s">
        <v>33</v>
      </c>
      <c r="P14" s="57" t="s">
        <v>33</v>
      </c>
      <c r="Q14" s="57" t="s">
        <v>33</v>
      </c>
      <c r="R14" s="57" t="s">
        <v>33</v>
      </c>
      <c r="S14" s="57" t="s">
        <v>33</v>
      </c>
      <c r="T14" s="57" t="s">
        <v>32</v>
      </c>
      <c r="U14" s="57" t="s">
        <v>67</v>
      </c>
      <c r="V14" s="5"/>
    </row>
    <row r="15" spans="1:22" ht="15" customHeight="1">
      <c r="B15" s="72">
        <f t="shared" si="0"/>
        <v>10</v>
      </c>
      <c r="C15" s="72"/>
      <c r="D15" s="57"/>
      <c r="E15" s="79" t="s">
        <v>68</v>
      </c>
      <c r="F15" s="72"/>
      <c r="G15" s="19">
        <v>1</v>
      </c>
      <c r="H15" s="72"/>
      <c r="I15" s="57">
        <v>0</v>
      </c>
      <c r="J15" s="70" t="s">
        <v>69</v>
      </c>
      <c r="K15" s="70" t="s">
        <v>70</v>
      </c>
      <c r="L15" s="70" t="s">
        <v>71</v>
      </c>
      <c r="M15" s="57" t="s">
        <v>32</v>
      </c>
      <c r="N15" s="57" t="s">
        <v>32</v>
      </c>
      <c r="O15" s="57" t="s">
        <v>33</v>
      </c>
      <c r="P15" s="57" t="s">
        <v>33</v>
      </c>
      <c r="Q15" s="57" t="s">
        <v>33</v>
      </c>
      <c r="R15" s="57" t="s">
        <v>33</v>
      </c>
      <c r="S15" s="57" t="s">
        <v>33</v>
      </c>
      <c r="T15" s="57" t="s">
        <v>32</v>
      </c>
      <c r="U15" s="30" t="s">
        <v>58</v>
      </c>
      <c r="V15" s="5"/>
    </row>
    <row r="16" spans="1:22" ht="55.5" customHeight="1">
      <c r="B16" s="72">
        <f t="shared" si="0"/>
        <v>11</v>
      </c>
      <c r="C16" s="72"/>
      <c r="D16" s="57"/>
      <c r="E16" s="79" t="s">
        <v>72</v>
      </c>
      <c r="F16" s="72"/>
      <c r="G16" s="19">
        <v>4</v>
      </c>
      <c r="H16" s="72"/>
      <c r="I16" s="57">
        <v>0</v>
      </c>
      <c r="J16" s="70" t="s">
        <v>73</v>
      </c>
      <c r="K16" s="73" t="s">
        <v>74</v>
      </c>
      <c r="L16" s="73" t="s">
        <v>75</v>
      </c>
      <c r="M16" s="57" t="s">
        <v>32</v>
      </c>
      <c r="N16" s="57" t="s">
        <v>32</v>
      </c>
      <c r="O16" s="57" t="s">
        <v>33</v>
      </c>
      <c r="P16" s="57" t="s">
        <v>33</v>
      </c>
      <c r="Q16" s="57" t="s">
        <v>33</v>
      </c>
      <c r="R16" s="57" t="s">
        <v>33</v>
      </c>
      <c r="S16" s="57" t="s">
        <v>33</v>
      </c>
      <c r="T16" s="30" t="s">
        <v>58</v>
      </c>
      <c r="U16" s="30" t="s">
        <v>58</v>
      </c>
      <c r="V16" s="5"/>
    </row>
    <row r="17" spans="2:22" ht="31.5" customHeight="1">
      <c r="B17" s="75">
        <f t="shared" si="0"/>
        <v>12</v>
      </c>
      <c r="C17" s="72"/>
      <c r="D17" s="57"/>
      <c r="E17" s="36" t="s">
        <v>83</v>
      </c>
      <c r="F17" s="72"/>
      <c r="G17" s="19">
        <v>3</v>
      </c>
      <c r="H17" s="72"/>
      <c r="I17" s="57">
        <v>0</v>
      </c>
      <c r="J17" s="70" t="s">
        <v>84</v>
      </c>
      <c r="K17" s="70" t="s">
        <v>85</v>
      </c>
      <c r="L17" s="73" t="s">
        <v>86</v>
      </c>
      <c r="M17" s="57" t="s">
        <v>32</v>
      </c>
      <c r="N17" s="57" t="s">
        <v>32</v>
      </c>
      <c r="O17" s="57" t="s">
        <v>33</v>
      </c>
      <c r="P17" s="57" t="s">
        <v>33</v>
      </c>
      <c r="Q17" s="57" t="s">
        <v>33</v>
      </c>
      <c r="R17" s="57" t="s">
        <v>33</v>
      </c>
      <c r="S17" s="57" t="s">
        <v>33</v>
      </c>
      <c r="T17" s="30" t="s">
        <v>58</v>
      </c>
      <c r="U17" s="30" t="s">
        <v>58</v>
      </c>
      <c r="V17" s="5"/>
    </row>
    <row r="18" spans="2:22" ht="193.8" customHeight="1">
      <c r="B18" s="75">
        <f t="shared" si="0"/>
        <v>13</v>
      </c>
      <c r="C18" s="72"/>
      <c r="D18" s="57"/>
      <c r="E18" s="79" t="s">
        <v>87</v>
      </c>
      <c r="F18" s="72"/>
      <c r="G18" s="19">
        <v>1</v>
      </c>
      <c r="H18" s="72"/>
      <c r="I18" s="57" t="s">
        <v>77</v>
      </c>
      <c r="J18" s="74" t="s">
        <v>88</v>
      </c>
      <c r="K18" s="74" t="s">
        <v>89</v>
      </c>
      <c r="L18" s="74" t="s">
        <v>90</v>
      </c>
      <c r="M18" s="57" t="s">
        <v>32</v>
      </c>
      <c r="N18" s="57" t="s">
        <v>32</v>
      </c>
      <c r="O18" s="57" t="s">
        <v>33</v>
      </c>
      <c r="P18" s="57" t="s">
        <v>33</v>
      </c>
      <c r="Q18" s="57" t="s">
        <v>33</v>
      </c>
      <c r="R18" s="57" t="s">
        <v>33</v>
      </c>
      <c r="S18" s="57" t="s">
        <v>33</v>
      </c>
      <c r="T18" s="57" t="s">
        <v>32</v>
      </c>
      <c r="U18" s="57" t="s">
        <v>32</v>
      </c>
      <c r="V18" s="5"/>
    </row>
    <row r="19" spans="2:22" ht="15" customHeight="1">
      <c r="B19" s="75">
        <f t="shared" si="0"/>
        <v>14</v>
      </c>
      <c r="C19" s="72"/>
      <c r="D19" s="57"/>
      <c r="E19" s="36" t="s">
        <v>91</v>
      </c>
      <c r="F19" s="72"/>
      <c r="G19" s="19">
        <v>1</v>
      </c>
      <c r="H19" s="72"/>
      <c r="I19" s="57" t="s">
        <v>77</v>
      </c>
      <c r="J19" s="70" t="s">
        <v>92</v>
      </c>
      <c r="K19" s="70" t="s">
        <v>93</v>
      </c>
      <c r="L19" s="70"/>
      <c r="M19" s="30" t="s">
        <v>58</v>
      </c>
      <c r="N19" s="30" t="s">
        <v>58</v>
      </c>
      <c r="O19" s="57" t="s">
        <v>33</v>
      </c>
      <c r="P19" s="57" t="s">
        <v>33</v>
      </c>
      <c r="Q19" s="57" t="s">
        <v>33</v>
      </c>
      <c r="R19" s="57" t="s">
        <v>33</v>
      </c>
      <c r="S19" s="57" t="s">
        <v>33</v>
      </c>
      <c r="T19" s="30" t="s">
        <v>58</v>
      </c>
      <c r="U19" s="30" t="s">
        <v>58</v>
      </c>
      <c r="V19" s="5"/>
    </row>
    <row r="20" spans="2:22" ht="69" customHeight="1">
      <c r="B20" s="75">
        <f t="shared" si="0"/>
        <v>15</v>
      </c>
      <c r="C20" s="72"/>
      <c r="D20" s="57"/>
      <c r="E20" s="79" t="s">
        <v>94</v>
      </c>
      <c r="F20" s="72"/>
      <c r="G20" s="19">
        <v>2</v>
      </c>
      <c r="H20" s="72"/>
      <c r="I20" s="57">
        <v>0</v>
      </c>
      <c r="J20" s="70" t="s">
        <v>95</v>
      </c>
      <c r="K20" s="70" t="s">
        <v>96</v>
      </c>
      <c r="L20" s="73" t="s">
        <v>97</v>
      </c>
      <c r="M20" s="57" t="s">
        <v>32</v>
      </c>
      <c r="N20" s="57" t="s">
        <v>32</v>
      </c>
      <c r="O20" s="57" t="s">
        <v>33</v>
      </c>
      <c r="P20" s="57" t="s">
        <v>33</v>
      </c>
      <c r="Q20" s="57" t="s">
        <v>33</v>
      </c>
      <c r="R20" s="57" t="s">
        <v>33</v>
      </c>
      <c r="S20" s="57" t="s">
        <v>33</v>
      </c>
      <c r="T20" s="30" t="s">
        <v>58</v>
      </c>
      <c r="U20" s="57" t="s">
        <v>32</v>
      </c>
      <c r="V20" s="5"/>
    </row>
    <row r="21" spans="2:22" ht="42" customHeight="1">
      <c r="B21" s="75">
        <f t="shared" si="0"/>
        <v>16</v>
      </c>
      <c r="C21" s="72"/>
      <c r="D21" s="57"/>
      <c r="E21" s="79" t="s">
        <v>98</v>
      </c>
      <c r="F21" s="72"/>
      <c r="G21" s="19">
        <v>3</v>
      </c>
      <c r="H21" s="72"/>
      <c r="I21" s="57">
        <v>0</v>
      </c>
      <c r="J21" s="70" t="s">
        <v>99</v>
      </c>
      <c r="K21" s="70" t="s">
        <v>100</v>
      </c>
      <c r="L21" s="73" t="s">
        <v>101</v>
      </c>
      <c r="M21" s="57" t="s">
        <v>32</v>
      </c>
      <c r="N21" s="57" t="s">
        <v>32</v>
      </c>
      <c r="O21" s="57" t="s">
        <v>33</v>
      </c>
      <c r="P21" s="57" t="s">
        <v>33</v>
      </c>
      <c r="Q21" s="57" t="s">
        <v>33</v>
      </c>
      <c r="R21" s="57" t="s">
        <v>33</v>
      </c>
      <c r="S21" s="57" t="s">
        <v>33</v>
      </c>
      <c r="T21" s="30" t="s">
        <v>67</v>
      </c>
      <c r="U21" s="30" t="s">
        <v>67</v>
      </c>
      <c r="V21" s="5"/>
    </row>
    <row r="22" spans="2:22" ht="78.599999999999994" customHeight="1">
      <c r="B22" s="75">
        <f t="shared" si="0"/>
        <v>17</v>
      </c>
      <c r="C22" s="72"/>
      <c r="D22" s="57"/>
      <c r="E22" s="79" t="s">
        <v>102</v>
      </c>
      <c r="F22" s="72"/>
      <c r="G22" s="19">
        <v>1</v>
      </c>
      <c r="H22" s="72"/>
      <c r="I22" s="57">
        <v>0</v>
      </c>
      <c r="J22" s="70" t="s">
        <v>103</v>
      </c>
      <c r="K22" s="70" t="s">
        <v>104</v>
      </c>
      <c r="L22" s="73" t="s">
        <v>105</v>
      </c>
      <c r="M22" s="57" t="s">
        <v>32</v>
      </c>
      <c r="N22" s="57" t="s">
        <v>32</v>
      </c>
      <c r="O22" s="57" t="s">
        <v>33</v>
      </c>
      <c r="P22" s="57" t="s">
        <v>33</v>
      </c>
      <c r="Q22" s="57" t="s">
        <v>33</v>
      </c>
      <c r="R22" s="57" t="s">
        <v>33</v>
      </c>
      <c r="S22" s="57" t="s">
        <v>33</v>
      </c>
      <c r="T22" s="30" t="s">
        <v>58</v>
      </c>
      <c r="U22" s="57" t="s">
        <v>32</v>
      </c>
      <c r="V22" s="5"/>
    </row>
    <row r="23" spans="2:22" ht="31.2" customHeight="1">
      <c r="B23" s="75">
        <f t="shared" si="0"/>
        <v>18</v>
      </c>
      <c r="C23" s="72"/>
      <c r="D23" s="57"/>
      <c r="E23" s="82" t="s">
        <v>2239</v>
      </c>
      <c r="F23" s="72"/>
      <c r="G23" s="19">
        <v>3</v>
      </c>
      <c r="H23" s="72"/>
      <c r="I23" s="57">
        <v>0</v>
      </c>
      <c r="J23" s="70" t="s">
        <v>106</v>
      </c>
      <c r="K23" s="70" t="s">
        <v>107</v>
      </c>
      <c r="L23" s="73" t="s">
        <v>108</v>
      </c>
      <c r="M23" s="57" t="s">
        <v>32</v>
      </c>
      <c r="N23" s="57" t="s">
        <v>32</v>
      </c>
      <c r="O23" s="57" t="s">
        <v>33</v>
      </c>
      <c r="P23" s="57" t="s">
        <v>33</v>
      </c>
      <c r="Q23" s="57" t="s">
        <v>33</v>
      </c>
      <c r="R23" s="57" t="s">
        <v>33</v>
      </c>
      <c r="S23" s="57" t="s">
        <v>33</v>
      </c>
      <c r="T23" s="30" t="s">
        <v>58</v>
      </c>
      <c r="U23" s="30" t="s">
        <v>58</v>
      </c>
      <c r="V23" s="5"/>
    </row>
    <row r="24" spans="2:22" ht="15" customHeight="1">
      <c r="B24" s="75">
        <f t="shared" si="0"/>
        <v>19</v>
      </c>
      <c r="C24" s="72"/>
      <c r="D24" s="57"/>
      <c r="E24" s="82" t="s">
        <v>109</v>
      </c>
      <c r="F24" s="72"/>
      <c r="G24" s="19">
        <v>3</v>
      </c>
      <c r="H24" s="72"/>
      <c r="I24" s="57">
        <v>0</v>
      </c>
      <c r="J24" s="70" t="s">
        <v>110</v>
      </c>
      <c r="K24" s="70" t="s">
        <v>111</v>
      </c>
      <c r="L24" s="70" t="s">
        <v>112</v>
      </c>
      <c r="M24" s="57" t="s">
        <v>32</v>
      </c>
      <c r="N24" s="57" t="s">
        <v>32</v>
      </c>
      <c r="O24" s="57" t="s">
        <v>33</v>
      </c>
      <c r="P24" s="57" t="s">
        <v>33</v>
      </c>
      <c r="Q24" s="57" t="s">
        <v>33</v>
      </c>
      <c r="R24" s="57" t="s">
        <v>33</v>
      </c>
      <c r="S24" s="57" t="s">
        <v>33</v>
      </c>
      <c r="T24" s="30" t="s">
        <v>58</v>
      </c>
      <c r="U24" s="30" t="s">
        <v>58</v>
      </c>
      <c r="V24" s="5"/>
    </row>
    <row r="25" spans="2:22" ht="15" customHeight="1">
      <c r="B25" s="75">
        <f t="shared" si="0"/>
        <v>20</v>
      </c>
      <c r="C25" s="72"/>
      <c r="D25" s="57"/>
      <c r="E25" s="82" t="s">
        <v>113</v>
      </c>
      <c r="F25" s="72"/>
      <c r="G25" s="19">
        <v>3</v>
      </c>
      <c r="H25" s="72"/>
      <c r="I25" s="57">
        <v>0</v>
      </c>
      <c r="J25" s="70" t="s">
        <v>114</v>
      </c>
      <c r="K25" s="70" t="s">
        <v>115</v>
      </c>
      <c r="L25" s="70" t="s">
        <v>116</v>
      </c>
      <c r="M25" s="57" t="s">
        <v>32</v>
      </c>
      <c r="N25" s="57" t="s">
        <v>32</v>
      </c>
      <c r="O25" s="57" t="s">
        <v>33</v>
      </c>
      <c r="P25" s="57" t="s">
        <v>33</v>
      </c>
      <c r="Q25" s="57" t="s">
        <v>33</v>
      </c>
      <c r="R25" s="57" t="s">
        <v>33</v>
      </c>
      <c r="S25" s="57" t="s">
        <v>33</v>
      </c>
      <c r="T25" s="30" t="s">
        <v>58</v>
      </c>
      <c r="U25" s="30" t="s">
        <v>58</v>
      </c>
      <c r="V25" s="5"/>
    </row>
    <row r="26" spans="2:22" ht="15" customHeight="1">
      <c r="B26" s="75">
        <f t="shared" si="0"/>
        <v>21</v>
      </c>
      <c r="C26" s="72"/>
      <c r="D26" s="57"/>
      <c r="E26" s="82" t="s">
        <v>117</v>
      </c>
      <c r="F26" s="72"/>
      <c r="G26" s="19">
        <v>3</v>
      </c>
      <c r="H26" s="72"/>
      <c r="I26" s="57">
        <v>0</v>
      </c>
      <c r="J26" s="70" t="s">
        <v>118</v>
      </c>
      <c r="K26" s="70" t="s">
        <v>119</v>
      </c>
      <c r="L26" s="70" t="s">
        <v>120</v>
      </c>
      <c r="M26" s="57" t="s">
        <v>32</v>
      </c>
      <c r="N26" s="57" t="s">
        <v>32</v>
      </c>
      <c r="O26" s="57" t="s">
        <v>33</v>
      </c>
      <c r="P26" s="57" t="s">
        <v>33</v>
      </c>
      <c r="Q26" s="57" t="s">
        <v>33</v>
      </c>
      <c r="R26" s="57" t="s">
        <v>33</v>
      </c>
      <c r="S26" s="57" t="s">
        <v>33</v>
      </c>
      <c r="T26" s="30" t="s">
        <v>58</v>
      </c>
      <c r="U26" s="30" t="s">
        <v>58</v>
      </c>
      <c r="V26" s="5"/>
    </row>
    <row r="27" spans="2:22" ht="15" customHeight="1">
      <c r="B27" s="75">
        <f t="shared" si="0"/>
        <v>22</v>
      </c>
      <c r="C27" s="72"/>
      <c r="D27" s="57"/>
      <c r="E27" s="82" t="s">
        <v>121</v>
      </c>
      <c r="F27" s="72"/>
      <c r="G27" s="19">
        <v>3</v>
      </c>
      <c r="H27" s="72"/>
      <c r="I27" s="57">
        <v>0</v>
      </c>
      <c r="J27" s="70" t="s">
        <v>122</v>
      </c>
      <c r="K27" s="70" t="s">
        <v>123</v>
      </c>
      <c r="L27" s="70" t="s">
        <v>124</v>
      </c>
      <c r="M27" s="57" t="s">
        <v>32</v>
      </c>
      <c r="N27" s="57" t="s">
        <v>32</v>
      </c>
      <c r="O27" s="57" t="s">
        <v>33</v>
      </c>
      <c r="P27" s="57" t="s">
        <v>33</v>
      </c>
      <c r="Q27" s="57" t="s">
        <v>33</v>
      </c>
      <c r="R27" s="57" t="s">
        <v>33</v>
      </c>
      <c r="S27" s="57" t="s">
        <v>33</v>
      </c>
      <c r="T27" s="30" t="s">
        <v>58</v>
      </c>
      <c r="U27" s="57" t="s">
        <v>32</v>
      </c>
      <c r="V27" s="5"/>
    </row>
    <row r="28" spans="2:22" ht="15" customHeight="1">
      <c r="B28" s="75">
        <f t="shared" si="0"/>
        <v>23</v>
      </c>
      <c r="C28" s="72"/>
      <c r="D28" s="57"/>
      <c r="E28" s="36" t="s">
        <v>125</v>
      </c>
      <c r="F28" s="72"/>
      <c r="G28" s="19">
        <v>60</v>
      </c>
      <c r="H28" s="72"/>
      <c r="I28" s="57" t="s">
        <v>76</v>
      </c>
      <c r="J28" s="70" t="s">
        <v>126</v>
      </c>
      <c r="K28" s="70" t="s">
        <v>127</v>
      </c>
      <c r="L28" s="70"/>
      <c r="M28" s="30" t="s">
        <v>58</v>
      </c>
      <c r="N28" s="30" t="s">
        <v>58</v>
      </c>
      <c r="O28" s="57" t="s">
        <v>58</v>
      </c>
      <c r="P28" s="57" t="s">
        <v>58</v>
      </c>
      <c r="Q28" s="57" t="s">
        <v>58</v>
      </c>
      <c r="R28" s="57" t="s">
        <v>58</v>
      </c>
      <c r="S28" s="57" t="s">
        <v>58</v>
      </c>
      <c r="T28" s="57" t="s">
        <v>32</v>
      </c>
      <c r="U28" s="30" t="s">
        <v>58</v>
      </c>
      <c r="V28" s="5"/>
    </row>
    <row r="29" spans="2:22" ht="15" customHeight="1">
      <c r="B29" s="75">
        <f t="shared" si="0"/>
        <v>24</v>
      </c>
      <c r="C29" s="72"/>
      <c r="D29" s="57"/>
      <c r="E29" s="79" t="s">
        <v>128</v>
      </c>
      <c r="F29" s="72"/>
      <c r="G29" s="19">
        <v>4</v>
      </c>
      <c r="H29" s="72"/>
      <c r="I29" s="57">
        <v>0</v>
      </c>
      <c r="J29" s="70" t="s">
        <v>129</v>
      </c>
      <c r="K29" s="70" t="s">
        <v>130</v>
      </c>
      <c r="L29" s="70" t="s">
        <v>131</v>
      </c>
      <c r="M29" s="57" t="s">
        <v>32</v>
      </c>
      <c r="N29" s="57" t="s">
        <v>32</v>
      </c>
      <c r="O29" s="57" t="s">
        <v>33</v>
      </c>
      <c r="P29" s="57" t="s">
        <v>33</v>
      </c>
      <c r="Q29" s="57" t="s">
        <v>33</v>
      </c>
      <c r="R29" s="57" t="s">
        <v>33</v>
      </c>
      <c r="S29" s="57" t="s">
        <v>33</v>
      </c>
      <c r="T29" s="57" t="s">
        <v>32</v>
      </c>
      <c r="U29" s="57" t="s">
        <v>32</v>
      </c>
      <c r="V29" s="5"/>
    </row>
    <row r="30" spans="2:22" ht="15" customHeight="1">
      <c r="B30" s="75">
        <f t="shared" si="0"/>
        <v>25</v>
      </c>
      <c r="C30" s="72"/>
      <c r="D30" s="57"/>
      <c r="E30" s="36" t="s">
        <v>132</v>
      </c>
      <c r="F30" s="72"/>
      <c r="G30" s="19">
        <v>4</v>
      </c>
      <c r="H30" s="72"/>
      <c r="I30" s="57">
        <v>0</v>
      </c>
      <c r="J30" s="70" t="s">
        <v>2269</v>
      </c>
      <c r="K30" s="70" t="s">
        <v>93</v>
      </c>
      <c r="L30" s="70" t="s">
        <v>133</v>
      </c>
      <c r="M30" s="30" t="s">
        <v>58</v>
      </c>
      <c r="N30" s="30" t="s">
        <v>58</v>
      </c>
      <c r="O30" s="57" t="s">
        <v>33</v>
      </c>
      <c r="P30" s="57" t="s">
        <v>33</v>
      </c>
      <c r="Q30" s="57" t="s">
        <v>33</v>
      </c>
      <c r="R30" s="57" t="s">
        <v>33</v>
      </c>
      <c r="S30" s="57" t="s">
        <v>33</v>
      </c>
      <c r="T30" s="30" t="s">
        <v>58</v>
      </c>
      <c r="U30" s="30" t="s">
        <v>58</v>
      </c>
      <c r="V30" s="5"/>
    </row>
    <row r="31" spans="2:22" ht="15" customHeight="1">
      <c r="B31" s="75">
        <f t="shared" si="0"/>
        <v>26</v>
      </c>
      <c r="C31" s="72"/>
      <c r="D31" s="57"/>
      <c r="E31" s="79" t="s">
        <v>2205</v>
      </c>
      <c r="F31" s="72"/>
      <c r="G31" s="19">
        <v>2</v>
      </c>
      <c r="H31" s="72"/>
      <c r="I31" s="57">
        <v>0</v>
      </c>
      <c r="J31" s="70" t="s">
        <v>134</v>
      </c>
      <c r="K31" s="70" t="s">
        <v>135</v>
      </c>
      <c r="L31" s="70" t="s">
        <v>136</v>
      </c>
      <c r="M31" s="57" t="s">
        <v>32</v>
      </c>
      <c r="N31" s="57" t="s">
        <v>32</v>
      </c>
      <c r="O31" s="57" t="s">
        <v>33</v>
      </c>
      <c r="P31" s="57" t="s">
        <v>33</v>
      </c>
      <c r="Q31" s="57" t="s">
        <v>33</v>
      </c>
      <c r="R31" s="57" t="s">
        <v>33</v>
      </c>
      <c r="S31" s="57" t="s">
        <v>33</v>
      </c>
      <c r="T31" s="57" t="s">
        <v>32</v>
      </c>
      <c r="U31" s="57" t="s">
        <v>32</v>
      </c>
      <c r="V31" s="5"/>
    </row>
    <row r="32" spans="2:22" ht="15" customHeight="1">
      <c r="B32" s="75">
        <f t="shared" si="0"/>
        <v>27</v>
      </c>
      <c r="C32" s="72"/>
      <c r="D32" s="57"/>
      <c r="E32" s="36" t="s">
        <v>137</v>
      </c>
      <c r="F32" s="72"/>
      <c r="G32" s="19">
        <v>2</v>
      </c>
      <c r="H32" s="72"/>
      <c r="I32" s="57">
        <v>0</v>
      </c>
      <c r="J32" s="70" t="s">
        <v>92</v>
      </c>
      <c r="K32" s="70" t="s">
        <v>138</v>
      </c>
      <c r="L32" s="70" t="s">
        <v>139</v>
      </c>
      <c r="M32" s="30" t="s">
        <v>58</v>
      </c>
      <c r="N32" s="30" t="s">
        <v>58</v>
      </c>
      <c r="O32" s="57" t="s">
        <v>33</v>
      </c>
      <c r="P32" s="57" t="s">
        <v>33</v>
      </c>
      <c r="Q32" s="57" t="s">
        <v>33</v>
      </c>
      <c r="R32" s="57" t="s">
        <v>33</v>
      </c>
      <c r="S32" s="57" t="s">
        <v>33</v>
      </c>
      <c r="T32" s="30" t="s">
        <v>58</v>
      </c>
      <c r="U32" s="30" t="s">
        <v>58</v>
      </c>
      <c r="V32" s="5"/>
    </row>
    <row r="33" spans="2:22" ht="48" customHeight="1">
      <c r="B33" s="75">
        <f t="shared" si="0"/>
        <v>28</v>
      </c>
      <c r="C33" s="72"/>
      <c r="D33" s="57"/>
      <c r="E33" s="36" t="s">
        <v>140</v>
      </c>
      <c r="F33" s="72"/>
      <c r="G33" s="19">
        <v>2</v>
      </c>
      <c r="H33" s="72"/>
      <c r="I33" s="57" t="s">
        <v>77</v>
      </c>
      <c r="J33" s="73" t="s">
        <v>141</v>
      </c>
      <c r="K33" s="73" t="s">
        <v>142</v>
      </c>
      <c r="L33" s="73"/>
      <c r="M33" s="30" t="s">
        <v>58</v>
      </c>
      <c r="N33" s="57" t="s">
        <v>32</v>
      </c>
      <c r="O33" s="57" t="s">
        <v>33</v>
      </c>
      <c r="P33" s="57" t="s">
        <v>33</v>
      </c>
      <c r="Q33" s="57" t="s">
        <v>33</v>
      </c>
      <c r="R33" s="57" t="s">
        <v>33</v>
      </c>
      <c r="S33" s="57" t="s">
        <v>33</v>
      </c>
      <c r="T33" s="30" t="s">
        <v>58</v>
      </c>
      <c r="U33" s="30" t="s">
        <v>58</v>
      </c>
      <c r="V33" s="5"/>
    </row>
    <row r="34" spans="2:22" ht="15" customHeight="1">
      <c r="B34" s="75">
        <f t="shared" si="0"/>
        <v>29</v>
      </c>
      <c r="C34" s="72"/>
      <c r="D34" s="57"/>
      <c r="E34" s="36" t="s">
        <v>143</v>
      </c>
      <c r="F34" s="72"/>
      <c r="G34" s="19">
        <v>2</v>
      </c>
      <c r="H34" s="72"/>
      <c r="I34" s="57" t="s">
        <v>77</v>
      </c>
      <c r="J34" s="70" t="s">
        <v>92</v>
      </c>
      <c r="K34" s="70" t="s">
        <v>93</v>
      </c>
      <c r="L34" s="70"/>
      <c r="M34" s="30" t="s">
        <v>58</v>
      </c>
      <c r="N34" s="30" t="s">
        <v>58</v>
      </c>
      <c r="O34" s="57" t="s">
        <v>58</v>
      </c>
      <c r="P34" s="57" t="s">
        <v>58</v>
      </c>
      <c r="Q34" s="57" t="s">
        <v>58</v>
      </c>
      <c r="R34" s="57" t="s">
        <v>58</v>
      </c>
      <c r="S34" s="57" t="s">
        <v>33</v>
      </c>
      <c r="T34" s="30" t="s">
        <v>58</v>
      </c>
      <c r="U34" s="30" t="s">
        <v>58</v>
      </c>
      <c r="V34" s="5"/>
    </row>
    <row r="35" spans="2:22" ht="15" customHeight="1">
      <c r="B35" s="75">
        <f t="shared" si="0"/>
        <v>30</v>
      </c>
      <c r="C35" s="72"/>
      <c r="D35" s="57"/>
      <c r="E35" s="95" t="s">
        <v>369</v>
      </c>
      <c r="F35" s="72">
        <v>7</v>
      </c>
      <c r="G35" s="19">
        <v>8</v>
      </c>
      <c r="H35" s="72">
        <f>F35*G35</f>
        <v>56</v>
      </c>
      <c r="I35" s="57">
        <v>0</v>
      </c>
      <c r="J35" s="70" t="s">
        <v>2240</v>
      </c>
      <c r="K35" s="70" t="s">
        <v>144</v>
      </c>
      <c r="L35" s="70"/>
      <c r="M35" s="57" t="s">
        <v>32</v>
      </c>
      <c r="N35" s="57" t="s">
        <v>32</v>
      </c>
      <c r="O35" s="57" t="s">
        <v>33</v>
      </c>
      <c r="P35" s="57" t="s">
        <v>33</v>
      </c>
      <c r="Q35" s="57" t="s">
        <v>33</v>
      </c>
      <c r="R35" s="57" t="s">
        <v>33</v>
      </c>
      <c r="S35" s="57" t="s">
        <v>33</v>
      </c>
      <c r="T35" s="57" t="s">
        <v>32</v>
      </c>
      <c r="U35" s="30" t="s">
        <v>58</v>
      </c>
      <c r="V35" s="5"/>
    </row>
    <row r="36" spans="2:22" ht="15" customHeight="1">
      <c r="B36" s="75">
        <f t="shared" si="0"/>
        <v>31</v>
      </c>
      <c r="C36" s="72"/>
      <c r="D36" s="57"/>
      <c r="E36" s="36" t="s">
        <v>2270</v>
      </c>
      <c r="F36" s="72">
        <v>5</v>
      </c>
      <c r="G36" s="19">
        <v>8</v>
      </c>
      <c r="H36" s="72">
        <f>F36*G36</f>
        <v>40</v>
      </c>
      <c r="I36" s="57">
        <v>0</v>
      </c>
      <c r="J36" s="70" t="s">
        <v>2267</v>
      </c>
      <c r="K36" s="70" t="s">
        <v>145</v>
      </c>
      <c r="L36" s="70"/>
      <c r="M36" s="30" t="s">
        <v>58</v>
      </c>
      <c r="N36" s="30" t="s">
        <v>58</v>
      </c>
      <c r="O36" s="30" t="s">
        <v>58</v>
      </c>
      <c r="P36" s="30" t="s">
        <v>58</v>
      </c>
      <c r="Q36" s="30" t="s">
        <v>58</v>
      </c>
      <c r="R36" s="57" t="s">
        <v>33</v>
      </c>
      <c r="S36" s="57" t="s">
        <v>33</v>
      </c>
      <c r="T36" s="30" t="s">
        <v>58</v>
      </c>
      <c r="U36" s="30" t="s">
        <v>58</v>
      </c>
      <c r="V36" s="5"/>
    </row>
    <row r="37" spans="2:22" ht="15" customHeight="1">
      <c r="B37" s="75">
        <f t="shared" si="0"/>
        <v>32</v>
      </c>
      <c r="C37" s="72"/>
      <c r="D37" s="57"/>
      <c r="E37" s="79" t="s">
        <v>373</v>
      </c>
      <c r="F37" s="72">
        <v>5</v>
      </c>
      <c r="G37" s="19">
        <v>8</v>
      </c>
      <c r="H37" s="72">
        <f>F37*G37</f>
        <v>40</v>
      </c>
      <c r="I37" s="57">
        <v>0</v>
      </c>
      <c r="J37" s="70" t="s">
        <v>2241</v>
      </c>
      <c r="K37" s="70" t="s">
        <v>146</v>
      </c>
      <c r="L37" s="70"/>
      <c r="M37" s="30" t="s">
        <v>58</v>
      </c>
      <c r="N37" s="57" t="s">
        <v>32</v>
      </c>
      <c r="O37" s="57" t="s">
        <v>33</v>
      </c>
      <c r="P37" s="57" t="s">
        <v>33</v>
      </c>
      <c r="Q37" s="57" t="s">
        <v>33</v>
      </c>
      <c r="R37" s="57" t="s">
        <v>33</v>
      </c>
      <c r="S37" s="57" t="s">
        <v>33</v>
      </c>
      <c r="T37" s="30" t="s">
        <v>58</v>
      </c>
      <c r="U37" s="30" t="s">
        <v>58</v>
      </c>
      <c r="V37" s="5"/>
    </row>
    <row r="38" spans="2:22" ht="15" customHeight="1">
      <c r="B38" s="75">
        <f t="shared" si="0"/>
        <v>33</v>
      </c>
      <c r="C38" s="72"/>
      <c r="D38" s="57"/>
      <c r="E38" s="36" t="s">
        <v>147</v>
      </c>
      <c r="F38" s="72">
        <v>3</v>
      </c>
      <c r="G38" s="19">
        <v>8</v>
      </c>
      <c r="H38" s="72">
        <f>F38*G38</f>
        <v>24</v>
      </c>
      <c r="I38" s="57">
        <v>0</v>
      </c>
      <c r="J38" s="70" t="s">
        <v>2268</v>
      </c>
      <c r="K38" s="70" t="s">
        <v>148</v>
      </c>
      <c r="L38" s="70"/>
      <c r="M38" s="30" t="s">
        <v>58</v>
      </c>
      <c r="N38" s="30" t="s">
        <v>58</v>
      </c>
      <c r="O38" s="57" t="s">
        <v>58</v>
      </c>
      <c r="P38" s="57" t="s">
        <v>58</v>
      </c>
      <c r="Q38" s="57" t="s">
        <v>58</v>
      </c>
      <c r="R38" s="57" t="s">
        <v>33</v>
      </c>
      <c r="S38" s="57" t="s">
        <v>33</v>
      </c>
      <c r="T38" s="30" t="s">
        <v>58</v>
      </c>
      <c r="U38" s="30" t="s">
        <v>58</v>
      </c>
      <c r="V38" s="5"/>
    </row>
    <row r="39" spans="2:22" ht="15" customHeight="1">
      <c r="B39" s="75">
        <f t="shared" si="0"/>
        <v>34</v>
      </c>
      <c r="C39" s="72"/>
      <c r="D39" s="57"/>
      <c r="E39" s="36" t="s">
        <v>149</v>
      </c>
      <c r="F39" s="72"/>
      <c r="G39" s="19">
        <v>4</v>
      </c>
      <c r="H39" s="72"/>
      <c r="I39" s="57">
        <v>0</v>
      </c>
      <c r="J39" s="70" t="s">
        <v>150</v>
      </c>
      <c r="K39" s="70" t="s">
        <v>151</v>
      </c>
      <c r="L39" s="70"/>
      <c r="M39" s="57" t="s">
        <v>32</v>
      </c>
      <c r="N39" s="57" t="s">
        <v>32</v>
      </c>
      <c r="O39" s="57" t="s">
        <v>33</v>
      </c>
      <c r="P39" s="57" t="s">
        <v>33</v>
      </c>
      <c r="Q39" s="57" t="s">
        <v>33</v>
      </c>
      <c r="R39" s="57" t="s">
        <v>33</v>
      </c>
      <c r="S39" s="57" t="s">
        <v>33</v>
      </c>
      <c r="T39" s="30" t="s">
        <v>58</v>
      </c>
      <c r="U39" s="30" t="s">
        <v>58</v>
      </c>
      <c r="V39" s="5"/>
    </row>
    <row r="40" spans="2:22" ht="15" customHeight="1">
      <c r="B40" s="75">
        <f t="shared" si="0"/>
        <v>35</v>
      </c>
      <c r="C40" s="72"/>
      <c r="D40" s="57"/>
      <c r="E40" s="36" t="s">
        <v>152</v>
      </c>
      <c r="F40" s="72"/>
      <c r="G40" s="19">
        <v>4</v>
      </c>
      <c r="H40" s="72"/>
      <c r="I40" s="57">
        <v>0</v>
      </c>
      <c r="J40" s="70" t="s">
        <v>92</v>
      </c>
      <c r="K40" s="70" t="s">
        <v>93</v>
      </c>
      <c r="L40" s="70"/>
      <c r="M40" s="30" t="s">
        <v>58</v>
      </c>
      <c r="N40" s="30" t="s">
        <v>58</v>
      </c>
      <c r="O40" s="57" t="s">
        <v>33</v>
      </c>
      <c r="P40" s="57" t="s">
        <v>33</v>
      </c>
      <c r="Q40" s="57" t="s">
        <v>33</v>
      </c>
      <c r="R40" s="57" t="s">
        <v>33</v>
      </c>
      <c r="S40" s="57" t="s">
        <v>33</v>
      </c>
      <c r="T40" s="30" t="s">
        <v>58</v>
      </c>
      <c r="U40" s="30" t="s">
        <v>58</v>
      </c>
      <c r="V40" s="5"/>
    </row>
    <row r="41" spans="2:22" ht="80.400000000000006" customHeight="1">
      <c r="B41" s="75">
        <f t="shared" si="0"/>
        <v>36</v>
      </c>
      <c r="C41" s="72"/>
      <c r="D41" s="57"/>
      <c r="E41" s="36" t="s">
        <v>153</v>
      </c>
      <c r="F41" s="72"/>
      <c r="G41" s="19">
        <v>2</v>
      </c>
      <c r="H41" s="72"/>
      <c r="I41" s="57">
        <v>0</v>
      </c>
      <c r="J41" s="73" t="s">
        <v>154</v>
      </c>
      <c r="K41" s="73" t="s">
        <v>155</v>
      </c>
      <c r="L41" s="73"/>
      <c r="M41" s="57" t="s">
        <v>32</v>
      </c>
      <c r="N41" s="57" t="s">
        <v>32</v>
      </c>
      <c r="O41" s="57" t="s">
        <v>33</v>
      </c>
      <c r="P41" s="57" t="s">
        <v>33</v>
      </c>
      <c r="Q41" s="57" t="s">
        <v>33</v>
      </c>
      <c r="R41" s="57" t="s">
        <v>33</v>
      </c>
      <c r="S41" s="57" t="s">
        <v>33</v>
      </c>
      <c r="T41" s="57" t="s">
        <v>32</v>
      </c>
      <c r="U41" s="30" t="s">
        <v>67</v>
      </c>
      <c r="V41" s="5"/>
    </row>
    <row r="42" spans="2:22" ht="24.75" customHeight="1">
      <c r="B42" s="75">
        <f t="shared" si="0"/>
        <v>37</v>
      </c>
      <c r="C42" s="72"/>
      <c r="D42" s="57"/>
      <c r="E42" s="36" t="s">
        <v>156</v>
      </c>
      <c r="F42" s="72"/>
      <c r="G42" s="19">
        <v>2</v>
      </c>
      <c r="H42" s="72"/>
      <c r="I42" s="57">
        <v>0</v>
      </c>
      <c r="J42" s="70" t="s">
        <v>157</v>
      </c>
      <c r="K42" s="70" t="s">
        <v>158</v>
      </c>
      <c r="L42" s="70"/>
      <c r="M42" s="30" t="s">
        <v>58</v>
      </c>
      <c r="N42" s="30" t="s">
        <v>58</v>
      </c>
      <c r="O42" s="57" t="s">
        <v>58</v>
      </c>
      <c r="P42" s="57" t="s">
        <v>58</v>
      </c>
      <c r="Q42" s="57" t="s">
        <v>58</v>
      </c>
      <c r="R42" s="57" t="s">
        <v>33</v>
      </c>
      <c r="S42" s="57" t="s">
        <v>33</v>
      </c>
      <c r="T42" s="57" t="s">
        <v>32</v>
      </c>
      <c r="U42" s="57" t="s">
        <v>32</v>
      </c>
      <c r="V42" s="5"/>
    </row>
    <row r="43" spans="2:22" ht="15" customHeight="1">
      <c r="B43" s="75">
        <f t="shared" si="0"/>
        <v>38</v>
      </c>
      <c r="C43" s="72"/>
      <c r="D43" s="57"/>
      <c r="E43" s="36" t="s">
        <v>159</v>
      </c>
      <c r="F43" s="72"/>
      <c r="G43" s="19">
        <v>2</v>
      </c>
      <c r="H43" s="72"/>
      <c r="I43" s="57">
        <v>0</v>
      </c>
      <c r="J43" s="70" t="s">
        <v>2271</v>
      </c>
      <c r="K43" s="70" t="s">
        <v>160</v>
      </c>
      <c r="L43" s="70"/>
      <c r="M43" s="30" t="s">
        <v>58</v>
      </c>
      <c r="N43" s="30" t="s">
        <v>58</v>
      </c>
      <c r="O43" s="57" t="s">
        <v>58</v>
      </c>
      <c r="P43" s="57" t="s">
        <v>58</v>
      </c>
      <c r="Q43" s="57" t="s">
        <v>58</v>
      </c>
      <c r="R43" s="57" t="s">
        <v>33</v>
      </c>
      <c r="S43" s="57" t="s">
        <v>33</v>
      </c>
      <c r="T43" s="57" t="s">
        <v>32</v>
      </c>
      <c r="U43" s="30" t="s">
        <v>67</v>
      </c>
      <c r="V43" s="5"/>
    </row>
    <row r="44" spans="2:22" ht="15" customHeight="1">
      <c r="B44" s="75">
        <f t="shared" si="0"/>
        <v>39</v>
      </c>
      <c r="C44" s="72"/>
      <c r="D44" s="57"/>
      <c r="E44" s="79" t="s">
        <v>161</v>
      </c>
      <c r="F44" s="52"/>
      <c r="G44" s="54">
        <v>1</v>
      </c>
      <c r="H44" s="72"/>
      <c r="I44" s="57">
        <v>0</v>
      </c>
      <c r="J44" s="70" t="s">
        <v>162</v>
      </c>
      <c r="K44" s="70" t="s">
        <v>163</v>
      </c>
      <c r="L44" s="70" t="s">
        <v>164</v>
      </c>
      <c r="M44" s="30" t="s">
        <v>58</v>
      </c>
      <c r="N44" s="30" t="s">
        <v>58</v>
      </c>
      <c r="O44" s="57" t="s">
        <v>33</v>
      </c>
      <c r="P44" s="57" t="s">
        <v>33</v>
      </c>
      <c r="Q44" s="57" t="s">
        <v>33</v>
      </c>
      <c r="R44" s="57" t="s">
        <v>33</v>
      </c>
      <c r="S44" s="57" t="s">
        <v>33</v>
      </c>
      <c r="T44" s="57" t="s">
        <v>32</v>
      </c>
      <c r="U44" s="57" t="s">
        <v>32</v>
      </c>
      <c r="V44" s="5"/>
    </row>
    <row r="45" spans="2:22" ht="15" customHeight="1">
      <c r="B45" s="75">
        <f t="shared" si="0"/>
        <v>40</v>
      </c>
      <c r="C45" s="72"/>
      <c r="D45" s="57"/>
      <c r="E45" s="79" t="s">
        <v>165</v>
      </c>
      <c r="F45" s="52"/>
      <c r="G45" s="54">
        <v>1</v>
      </c>
      <c r="H45" s="72"/>
      <c r="I45" s="57">
        <v>0</v>
      </c>
      <c r="J45" s="70" t="s">
        <v>166</v>
      </c>
      <c r="K45" s="70" t="s">
        <v>167</v>
      </c>
      <c r="L45" s="70" t="s">
        <v>168</v>
      </c>
      <c r="M45" s="30" t="s">
        <v>58</v>
      </c>
      <c r="N45" s="30" t="s">
        <v>58</v>
      </c>
      <c r="O45" s="57" t="s">
        <v>33</v>
      </c>
      <c r="P45" s="57" t="s">
        <v>33</v>
      </c>
      <c r="Q45" s="57" t="s">
        <v>33</v>
      </c>
      <c r="R45" s="57" t="s">
        <v>33</v>
      </c>
      <c r="S45" s="57" t="s">
        <v>33</v>
      </c>
      <c r="T45" s="57" t="s">
        <v>32</v>
      </c>
      <c r="U45" s="57" t="s">
        <v>32</v>
      </c>
      <c r="V45" s="5"/>
    </row>
    <row r="46" spans="2:22" ht="15" customHeight="1">
      <c r="B46" s="75">
        <f t="shared" si="0"/>
        <v>41</v>
      </c>
      <c r="C46" s="72"/>
      <c r="D46" s="57"/>
      <c r="E46" s="79" t="s">
        <v>169</v>
      </c>
      <c r="F46" s="52"/>
      <c r="G46" s="54">
        <v>1</v>
      </c>
      <c r="H46" s="72"/>
      <c r="I46" s="57">
        <v>0</v>
      </c>
      <c r="J46" s="70" t="s">
        <v>166</v>
      </c>
      <c r="K46" s="70" t="s">
        <v>170</v>
      </c>
      <c r="L46" s="70" t="s">
        <v>171</v>
      </c>
      <c r="M46" s="30" t="s">
        <v>58</v>
      </c>
      <c r="N46" s="30" t="s">
        <v>58</v>
      </c>
      <c r="O46" s="57" t="s">
        <v>33</v>
      </c>
      <c r="P46" s="57" t="s">
        <v>33</v>
      </c>
      <c r="Q46" s="57" t="s">
        <v>33</v>
      </c>
      <c r="R46" s="57" t="s">
        <v>33</v>
      </c>
      <c r="S46" s="57" t="s">
        <v>33</v>
      </c>
      <c r="T46" s="57" t="s">
        <v>32</v>
      </c>
      <c r="U46" s="57" t="s">
        <v>32</v>
      </c>
      <c r="V46" s="5"/>
    </row>
    <row r="47" spans="2:22" ht="124.5" customHeight="1">
      <c r="B47" s="75">
        <f t="shared" si="0"/>
        <v>42</v>
      </c>
      <c r="C47" s="72"/>
      <c r="D47" s="57"/>
      <c r="E47" s="36" t="s">
        <v>172</v>
      </c>
      <c r="F47" s="72">
        <v>25</v>
      </c>
      <c r="G47" s="19">
        <v>3</v>
      </c>
      <c r="H47" s="72">
        <f>F47*G47</f>
        <v>75</v>
      </c>
      <c r="I47" s="57">
        <v>0</v>
      </c>
      <c r="J47" s="73" t="s">
        <v>2263</v>
      </c>
      <c r="K47" s="73" t="s">
        <v>173</v>
      </c>
      <c r="L47" s="73" t="s">
        <v>174</v>
      </c>
      <c r="M47" s="30" t="s">
        <v>58</v>
      </c>
      <c r="N47" s="30" t="s">
        <v>58</v>
      </c>
      <c r="O47" s="57" t="s">
        <v>58</v>
      </c>
      <c r="P47" s="57" t="s">
        <v>58</v>
      </c>
      <c r="Q47" s="57" t="s">
        <v>58</v>
      </c>
      <c r="R47" s="57" t="s">
        <v>33</v>
      </c>
      <c r="S47" s="57" t="s">
        <v>33</v>
      </c>
      <c r="T47" s="30" t="s">
        <v>58</v>
      </c>
      <c r="U47" s="30" t="s">
        <v>58</v>
      </c>
      <c r="V47" s="5"/>
    </row>
    <row r="48" spans="2:22" ht="24.75" customHeight="1">
      <c r="B48" s="75">
        <f t="shared" si="0"/>
        <v>43</v>
      </c>
      <c r="C48" s="72"/>
      <c r="D48" s="57"/>
      <c r="E48" s="36" t="s">
        <v>175</v>
      </c>
      <c r="F48" s="72"/>
      <c r="G48" s="19">
        <v>4</v>
      </c>
      <c r="H48" s="72"/>
      <c r="I48" s="57">
        <v>0</v>
      </c>
      <c r="J48" s="70" t="s">
        <v>2264</v>
      </c>
      <c r="K48" s="70" t="s">
        <v>176</v>
      </c>
      <c r="L48" s="73" t="s">
        <v>177</v>
      </c>
      <c r="M48" s="30" t="s">
        <v>58</v>
      </c>
      <c r="N48" s="30" t="s">
        <v>58</v>
      </c>
      <c r="O48" s="57" t="s">
        <v>58</v>
      </c>
      <c r="P48" s="57" t="s">
        <v>58</v>
      </c>
      <c r="Q48" s="57" t="s">
        <v>58</v>
      </c>
      <c r="R48" s="57" t="s">
        <v>33</v>
      </c>
      <c r="S48" s="57" t="s">
        <v>33</v>
      </c>
      <c r="T48" s="30" t="s">
        <v>58</v>
      </c>
      <c r="U48" s="30" t="s">
        <v>58</v>
      </c>
      <c r="V48" s="5"/>
    </row>
    <row r="49" spans="2:23" ht="80.400000000000006" customHeight="1">
      <c r="B49" s="75">
        <f t="shared" si="0"/>
        <v>44</v>
      </c>
      <c r="C49" s="72"/>
      <c r="D49" s="57"/>
      <c r="E49" s="36" t="s">
        <v>178</v>
      </c>
      <c r="F49" s="72"/>
      <c r="G49" s="19">
        <v>3</v>
      </c>
      <c r="H49" s="72"/>
      <c r="I49" s="57">
        <v>0</v>
      </c>
      <c r="J49" s="73" t="s">
        <v>2262</v>
      </c>
      <c r="K49" s="73" t="s">
        <v>179</v>
      </c>
      <c r="L49" s="73" t="s">
        <v>180</v>
      </c>
      <c r="M49" s="30" t="s">
        <v>58</v>
      </c>
      <c r="N49" s="30" t="s">
        <v>58</v>
      </c>
      <c r="O49" s="57" t="s">
        <v>58</v>
      </c>
      <c r="P49" s="57" t="s">
        <v>58</v>
      </c>
      <c r="Q49" s="57" t="s">
        <v>58</v>
      </c>
      <c r="R49" s="57" t="s">
        <v>33</v>
      </c>
      <c r="S49" s="57" t="s">
        <v>33</v>
      </c>
      <c r="T49" s="30" t="s">
        <v>58</v>
      </c>
      <c r="U49" s="30" t="s">
        <v>58</v>
      </c>
      <c r="V49" s="5"/>
    </row>
    <row r="50" spans="2:23" ht="73.2" customHeight="1">
      <c r="B50" s="75">
        <f t="shared" si="0"/>
        <v>45</v>
      </c>
      <c r="C50" s="72"/>
      <c r="D50" s="57"/>
      <c r="E50" s="36" t="s">
        <v>181</v>
      </c>
      <c r="F50" s="72"/>
      <c r="G50" s="19">
        <v>3</v>
      </c>
      <c r="H50" s="72"/>
      <c r="I50" s="57">
        <v>0</v>
      </c>
      <c r="J50" s="73" t="s">
        <v>182</v>
      </c>
      <c r="K50" s="73" t="s">
        <v>183</v>
      </c>
      <c r="L50" s="73" t="s">
        <v>184</v>
      </c>
      <c r="M50" s="30" t="s">
        <v>58</v>
      </c>
      <c r="N50" s="30" t="s">
        <v>58</v>
      </c>
      <c r="O50" s="57" t="s">
        <v>58</v>
      </c>
      <c r="P50" s="57" t="s">
        <v>58</v>
      </c>
      <c r="Q50" s="57" t="s">
        <v>58</v>
      </c>
      <c r="R50" s="57" t="s">
        <v>33</v>
      </c>
      <c r="S50" s="57" t="s">
        <v>33</v>
      </c>
      <c r="T50" s="30" t="s">
        <v>58</v>
      </c>
      <c r="U50" s="30" t="s">
        <v>58</v>
      </c>
      <c r="V50" s="5"/>
    </row>
    <row r="51" spans="2:23" ht="15" customHeight="1">
      <c r="B51" s="75">
        <f t="shared" si="0"/>
        <v>46</v>
      </c>
      <c r="C51" s="72"/>
      <c r="D51" s="57"/>
      <c r="E51" s="36" t="s">
        <v>185</v>
      </c>
      <c r="F51" s="72"/>
      <c r="G51" s="19">
        <v>3</v>
      </c>
      <c r="H51" s="72"/>
      <c r="I51" s="57">
        <v>0</v>
      </c>
      <c r="J51" s="70" t="s">
        <v>186</v>
      </c>
      <c r="K51" s="70" t="s">
        <v>187</v>
      </c>
      <c r="L51" s="70" t="s">
        <v>188</v>
      </c>
      <c r="M51" s="30" t="s">
        <v>58</v>
      </c>
      <c r="N51" s="30" t="s">
        <v>58</v>
      </c>
      <c r="O51" s="57" t="s">
        <v>58</v>
      </c>
      <c r="P51" s="57" t="s">
        <v>58</v>
      </c>
      <c r="Q51" s="57" t="s">
        <v>58</v>
      </c>
      <c r="R51" s="57" t="s">
        <v>33</v>
      </c>
      <c r="S51" s="57" t="s">
        <v>33</v>
      </c>
      <c r="T51" s="30" t="s">
        <v>58</v>
      </c>
      <c r="U51" s="30" t="s">
        <v>58</v>
      </c>
      <c r="V51" s="5"/>
    </row>
    <row r="52" spans="2:23" ht="15" customHeight="1">
      <c r="B52" s="75">
        <f t="shared" si="0"/>
        <v>47</v>
      </c>
      <c r="C52" s="72"/>
      <c r="D52" s="57"/>
      <c r="E52" s="79" t="s">
        <v>189</v>
      </c>
      <c r="F52" s="72"/>
      <c r="G52" s="19">
        <v>3</v>
      </c>
      <c r="H52" s="72"/>
      <c r="I52" s="57">
        <v>0</v>
      </c>
      <c r="J52" s="70" t="s">
        <v>190</v>
      </c>
      <c r="K52" s="70" t="s">
        <v>191</v>
      </c>
      <c r="L52" s="70" t="s">
        <v>2204</v>
      </c>
      <c r="M52" s="30" t="s">
        <v>58</v>
      </c>
      <c r="N52" s="30" t="s">
        <v>58</v>
      </c>
      <c r="O52" s="57" t="s">
        <v>58</v>
      </c>
      <c r="P52" s="57" t="s">
        <v>58</v>
      </c>
      <c r="Q52" s="57" t="s">
        <v>58</v>
      </c>
      <c r="R52" s="57" t="s">
        <v>33</v>
      </c>
      <c r="S52" s="57" t="s">
        <v>33</v>
      </c>
      <c r="T52" s="30" t="s">
        <v>58</v>
      </c>
      <c r="U52" s="30" t="s">
        <v>58</v>
      </c>
      <c r="V52" s="5"/>
    </row>
    <row r="53" spans="2:23" ht="15" customHeight="1">
      <c r="B53" s="75">
        <f t="shared" si="0"/>
        <v>48</v>
      </c>
      <c r="C53" s="72"/>
      <c r="D53" s="57"/>
      <c r="E53" s="36" t="s">
        <v>2219</v>
      </c>
      <c r="F53" s="72">
        <v>4</v>
      </c>
      <c r="G53" s="19">
        <f>SUM(G54:G56)</f>
        <v>72</v>
      </c>
      <c r="H53" s="72">
        <f>F53*G53</f>
        <v>288</v>
      </c>
      <c r="I53" s="57"/>
      <c r="J53" s="70"/>
      <c r="K53" s="70"/>
      <c r="L53" s="70"/>
      <c r="M53" s="57"/>
      <c r="N53" s="57"/>
      <c r="O53" s="57"/>
      <c r="P53" s="57"/>
      <c r="Q53" s="57"/>
      <c r="R53" s="57"/>
      <c r="S53" s="57"/>
      <c r="T53" s="57"/>
      <c r="U53" s="57"/>
      <c r="V53" s="5"/>
    </row>
    <row r="54" spans="2:23" ht="15" customHeight="1">
      <c r="B54" s="72"/>
      <c r="C54" s="72" t="s">
        <v>192</v>
      </c>
      <c r="D54" s="57"/>
      <c r="E54" s="36" t="s">
        <v>2219</v>
      </c>
      <c r="F54" s="72"/>
      <c r="G54" s="20">
        <v>1</v>
      </c>
      <c r="H54" s="72"/>
      <c r="I54" s="57">
        <v>0</v>
      </c>
      <c r="J54" s="70" t="s">
        <v>193</v>
      </c>
      <c r="K54" s="70" t="s">
        <v>194</v>
      </c>
      <c r="L54" s="70"/>
      <c r="M54" s="30" t="s">
        <v>58</v>
      </c>
      <c r="N54" s="30" t="s">
        <v>58</v>
      </c>
      <c r="O54" s="57" t="s">
        <v>58</v>
      </c>
      <c r="P54" s="57" t="s">
        <v>58</v>
      </c>
      <c r="Q54" s="57" t="s">
        <v>58</v>
      </c>
      <c r="R54" s="57" t="s">
        <v>33</v>
      </c>
      <c r="S54" s="57" t="s">
        <v>33</v>
      </c>
      <c r="T54" s="57" t="s">
        <v>67</v>
      </c>
      <c r="U54" s="30" t="s">
        <v>58</v>
      </c>
      <c r="V54" s="5"/>
    </row>
    <row r="55" spans="2:23" ht="15" customHeight="1">
      <c r="B55" s="72"/>
      <c r="C55" s="72" t="s">
        <v>195</v>
      </c>
      <c r="D55" s="57"/>
      <c r="E55" s="82" t="s">
        <v>2229</v>
      </c>
      <c r="F55" s="84"/>
      <c r="G55" s="85">
        <v>1</v>
      </c>
      <c r="H55" s="72"/>
      <c r="I55" s="57">
        <v>0</v>
      </c>
      <c r="J55" s="70" t="s">
        <v>196</v>
      </c>
      <c r="K55" s="70" t="s">
        <v>197</v>
      </c>
      <c r="L55" s="70"/>
      <c r="M55" s="30" t="s">
        <v>58</v>
      </c>
      <c r="N55" s="30" t="s">
        <v>58</v>
      </c>
      <c r="O55" s="57" t="s">
        <v>58</v>
      </c>
      <c r="P55" s="57" t="s">
        <v>58</v>
      </c>
      <c r="Q55" s="57" t="s">
        <v>58</v>
      </c>
      <c r="R55" s="57" t="s">
        <v>33</v>
      </c>
      <c r="S55" s="57" t="s">
        <v>33</v>
      </c>
      <c r="T55" s="57" t="s">
        <v>67</v>
      </c>
      <c r="U55" s="30" t="s">
        <v>58</v>
      </c>
      <c r="V55" s="5"/>
    </row>
    <row r="56" spans="2:23" ht="75.599999999999994" customHeight="1">
      <c r="B56" s="72"/>
      <c r="C56" s="72" t="s">
        <v>198</v>
      </c>
      <c r="D56" s="57"/>
      <c r="E56" s="36" t="s">
        <v>2220</v>
      </c>
      <c r="F56" s="72"/>
      <c r="G56" s="20">
        <v>70</v>
      </c>
      <c r="H56" s="72"/>
      <c r="I56" s="57" t="s">
        <v>77</v>
      </c>
      <c r="J56" s="73" t="s">
        <v>199</v>
      </c>
      <c r="K56" s="73" t="s">
        <v>200</v>
      </c>
      <c r="L56" s="73"/>
      <c r="M56" s="30" t="s">
        <v>58</v>
      </c>
      <c r="N56" s="30" t="s">
        <v>58</v>
      </c>
      <c r="O56" s="57" t="s">
        <v>58</v>
      </c>
      <c r="P56" s="57" t="s">
        <v>58</v>
      </c>
      <c r="Q56" s="57" t="s">
        <v>58</v>
      </c>
      <c r="R56" s="57" t="s">
        <v>33</v>
      </c>
      <c r="S56" s="57" t="s">
        <v>33</v>
      </c>
      <c r="T56" s="57" t="s">
        <v>67</v>
      </c>
      <c r="U56" s="30" t="s">
        <v>58</v>
      </c>
      <c r="V56" s="5"/>
    </row>
    <row r="57" spans="2:23" ht="15" customHeight="1">
      <c r="B57" s="72">
        <f>B53+1</f>
        <v>49</v>
      </c>
      <c r="C57" s="72"/>
      <c r="D57" s="57"/>
      <c r="E57" s="36" t="s">
        <v>201</v>
      </c>
      <c r="F57" s="72"/>
      <c r="G57" s="19">
        <v>1</v>
      </c>
      <c r="H57" s="72"/>
      <c r="I57" s="57">
        <v>0</v>
      </c>
      <c r="J57" s="70" t="s">
        <v>202</v>
      </c>
      <c r="K57" s="70" t="s">
        <v>203</v>
      </c>
      <c r="L57" s="70"/>
      <c r="M57" s="30" t="s">
        <v>58</v>
      </c>
      <c r="N57" s="30" t="s">
        <v>58</v>
      </c>
      <c r="O57" s="57" t="s">
        <v>58</v>
      </c>
      <c r="P57" s="57" t="s">
        <v>33</v>
      </c>
      <c r="Q57" s="57" t="s">
        <v>33</v>
      </c>
      <c r="R57" s="57" t="s">
        <v>33</v>
      </c>
      <c r="S57" s="57" t="s">
        <v>33</v>
      </c>
      <c r="T57" s="30" t="s">
        <v>58</v>
      </c>
      <c r="U57" s="30" t="s">
        <v>58</v>
      </c>
      <c r="V57" s="5"/>
    </row>
    <row r="58" spans="2:23" ht="15" customHeight="1">
      <c r="B58" s="72">
        <f t="shared" ref="B58" si="1">B57+1</f>
        <v>50</v>
      </c>
      <c r="C58" s="72"/>
      <c r="D58" s="57"/>
      <c r="E58" s="36"/>
      <c r="F58" s="72"/>
      <c r="G58" s="19">
        <v>2</v>
      </c>
      <c r="H58" s="72"/>
      <c r="I58" s="57"/>
      <c r="J58" s="70" t="s">
        <v>204</v>
      </c>
      <c r="K58" s="70"/>
      <c r="L58" s="70"/>
      <c r="M58" s="57" t="s">
        <v>32</v>
      </c>
      <c r="N58" s="57" t="s">
        <v>32</v>
      </c>
      <c r="O58" s="57" t="s">
        <v>32</v>
      </c>
      <c r="P58" s="57" t="s">
        <v>32</v>
      </c>
      <c r="Q58" s="57" t="s">
        <v>32</v>
      </c>
      <c r="R58" s="57" t="s">
        <v>32</v>
      </c>
      <c r="S58" s="57" t="s">
        <v>33</v>
      </c>
      <c r="T58" s="57" t="s">
        <v>32</v>
      </c>
      <c r="U58" s="57" t="s">
        <v>32</v>
      </c>
      <c r="V58" s="5"/>
    </row>
    <row r="59" spans="2:23" ht="67.5" customHeight="1">
      <c r="E59" s="36"/>
      <c r="M59" s="123" t="s">
        <v>2203</v>
      </c>
      <c r="N59" s="123"/>
      <c r="O59" s="123"/>
      <c r="P59" s="123"/>
      <c r="Q59" s="123"/>
      <c r="R59" s="123"/>
      <c r="S59" s="123"/>
      <c r="T59" s="123"/>
      <c r="U59" s="123"/>
      <c r="V59" s="123"/>
    </row>
    <row r="60" spans="2:23" ht="15" customHeight="1">
      <c r="E60" s="36"/>
      <c r="M60" s="6"/>
      <c r="N60" s="6"/>
      <c r="O60" s="6"/>
      <c r="P60" s="6"/>
      <c r="Q60" s="6"/>
      <c r="R60" s="6"/>
      <c r="S60" s="6"/>
      <c r="T60" s="6"/>
      <c r="U60" s="6"/>
    </row>
    <row r="61" spans="2:23" ht="15" customHeight="1">
      <c r="B61" s="40" t="s">
        <v>2182</v>
      </c>
      <c r="C61" s="41"/>
      <c r="D61" s="41"/>
      <c r="E61" s="36" t="s">
        <v>5</v>
      </c>
      <c r="F61" s="71"/>
      <c r="G61" s="42" t="e">
        <f>#REF!+G126-1</f>
        <v>#REF!</v>
      </c>
      <c r="H61" s="71"/>
      <c r="I61" s="71"/>
      <c r="J61" s="41" t="s">
        <v>205</v>
      </c>
      <c r="K61" s="41" t="s">
        <v>206</v>
      </c>
      <c r="L61" s="41"/>
      <c r="M61" s="120"/>
      <c r="N61" s="121"/>
      <c r="O61" s="121"/>
      <c r="P61" s="121"/>
      <c r="Q61" s="121"/>
      <c r="R61" s="121"/>
      <c r="S61" s="121"/>
      <c r="T61" s="121"/>
      <c r="U61" s="121"/>
      <c r="V61" s="122"/>
      <c r="W61" s="31"/>
    </row>
    <row r="62" spans="2:23" s="4" customFormat="1" ht="15" customHeight="1">
      <c r="B62" s="57" t="s">
        <v>19</v>
      </c>
      <c r="C62" s="57"/>
      <c r="D62" s="57" t="s">
        <v>20</v>
      </c>
      <c r="E62" s="57"/>
      <c r="F62" s="57" t="s">
        <v>22</v>
      </c>
      <c r="G62" s="44" t="s">
        <v>23</v>
      </c>
      <c r="H62" s="57" t="s">
        <v>24</v>
      </c>
      <c r="I62" s="57" t="s">
        <v>25</v>
      </c>
      <c r="J62" s="58" t="s">
        <v>26</v>
      </c>
      <c r="K62" s="58"/>
      <c r="L62" s="58"/>
      <c r="M62" s="57">
        <v>1</v>
      </c>
      <c r="N62" s="57">
        <v>2</v>
      </c>
      <c r="O62" s="57">
        <v>3</v>
      </c>
      <c r="P62" s="57">
        <v>4</v>
      </c>
      <c r="Q62" s="57">
        <v>5</v>
      </c>
      <c r="R62" s="57">
        <v>6</v>
      </c>
      <c r="S62" s="57">
        <v>7</v>
      </c>
      <c r="T62" s="57" t="s">
        <v>27</v>
      </c>
      <c r="U62" s="57" t="s">
        <v>207</v>
      </c>
      <c r="V62" s="57" t="s">
        <v>208</v>
      </c>
    </row>
    <row r="63" spans="2:23" ht="15" customHeight="1">
      <c r="B63" s="72">
        <v>1</v>
      </c>
      <c r="C63" s="72"/>
      <c r="D63" s="57"/>
      <c r="E63" s="36" t="s">
        <v>29</v>
      </c>
      <c r="F63" s="72"/>
      <c r="G63" s="19">
        <v>2</v>
      </c>
      <c r="H63" s="72"/>
      <c r="I63" s="57"/>
      <c r="J63" s="70" t="s">
        <v>209</v>
      </c>
      <c r="K63" s="70" t="s">
        <v>210</v>
      </c>
      <c r="L63" s="70"/>
      <c r="M63" s="57" t="s">
        <v>32</v>
      </c>
      <c r="N63" s="57" t="s">
        <v>32</v>
      </c>
      <c r="O63" s="57" t="s">
        <v>33</v>
      </c>
      <c r="P63" s="57" t="s">
        <v>33</v>
      </c>
      <c r="Q63" s="57" t="s">
        <v>33</v>
      </c>
      <c r="R63" s="57" t="s">
        <v>33</v>
      </c>
      <c r="S63" s="57" t="s">
        <v>33</v>
      </c>
      <c r="T63" s="57" t="s">
        <v>32</v>
      </c>
      <c r="U63" s="57" t="s">
        <v>32</v>
      </c>
      <c r="V63" s="57" t="s">
        <v>32</v>
      </c>
    </row>
    <row r="64" spans="2:23" ht="143.25" customHeight="1">
      <c r="B64" s="72">
        <f>B63+1</f>
        <v>2</v>
      </c>
      <c r="C64" s="72"/>
      <c r="D64" s="57"/>
      <c r="E64" s="36" t="s">
        <v>34</v>
      </c>
      <c r="F64" s="72"/>
      <c r="G64" s="19">
        <v>1</v>
      </c>
      <c r="H64" s="72"/>
      <c r="I64" s="57">
        <v>0</v>
      </c>
      <c r="J64" s="73" t="s">
        <v>211</v>
      </c>
      <c r="K64" s="73" t="s">
        <v>212</v>
      </c>
      <c r="L64" s="73" t="s">
        <v>37</v>
      </c>
      <c r="M64" s="57" t="s">
        <v>32</v>
      </c>
      <c r="N64" s="57" t="s">
        <v>32</v>
      </c>
      <c r="O64" s="57" t="s">
        <v>33</v>
      </c>
      <c r="P64" s="57" t="s">
        <v>33</v>
      </c>
      <c r="Q64" s="57" t="s">
        <v>33</v>
      </c>
      <c r="R64" s="57" t="s">
        <v>33</v>
      </c>
      <c r="S64" s="57" t="s">
        <v>33</v>
      </c>
      <c r="T64" s="57" t="s">
        <v>32</v>
      </c>
      <c r="U64" s="57" t="s">
        <v>32</v>
      </c>
      <c r="V64" s="57" t="s">
        <v>32</v>
      </c>
    </row>
    <row r="65" spans="2:22" ht="15" customHeight="1">
      <c r="B65" s="72">
        <f t="shared" ref="B65:B125" si="2">B64+1</f>
        <v>3</v>
      </c>
      <c r="C65" s="72"/>
      <c r="D65" s="57"/>
      <c r="E65" s="36" t="s">
        <v>38</v>
      </c>
      <c r="F65" s="72"/>
      <c r="G65" s="19">
        <v>8</v>
      </c>
      <c r="H65" s="72"/>
      <c r="I65" s="57">
        <v>0</v>
      </c>
      <c r="J65" s="70" t="s">
        <v>39</v>
      </c>
      <c r="K65" s="70" t="s">
        <v>213</v>
      </c>
      <c r="L65" s="70" t="s">
        <v>214</v>
      </c>
      <c r="M65" s="57" t="s">
        <v>32</v>
      </c>
      <c r="N65" s="57" t="s">
        <v>32</v>
      </c>
      <c r="O65" s="57" t="s">
        <v>33</v>
      </c>
      <c r="P65" s="57" t="s">
        <v>33</v>
      </c>
      <c r="Q65" s="57" t="s">
        <v>33</v>
      </c>
      <c r="R65" s="57" t="s">
        <v>33</v>
      </c>
      <c r="S65" s="57" t="s">
        <v>33</v>
      </c>
      <c r="T65" s="57" t="s">
        <v>32</v>
      </c>
      <c r="U65" s="57" t="s">
        <v>32</v>
      </c>
      <c r="V65" s="57" t="s">
        <v>32</v>
      </c>
    </row>
    <row r="66" spans="2:22" ht="15" customHeight="1">
      <c r="B66" s="72">
        <f t="shared" si="2"/>
        <v>4</v>
      </c>
      <c r="C66" s="72"/>
      <c r="D66" s="57" t="s">
        <v>32</v>
      </c>
      <c r="E66" s="79" t="s">
        <v>42</v>
      </c>
      <c r="F66" s="24"/>
      <c r="G66" s="27">
        <v>4</v>
      </c>
      <c r="H66" s="24"/>
      <c r="I66" s="57">
        <v>0</v>
      </c>
      <c r="J66" s="70" t="s">
        <v>43</v>
      </c>
      <c r="K66" s="70" t="s">
        <v>215</v>
      </c>
      <c r="L66" s="70" t="s">
        <v>216</v>
      </c>
      <c r="M66" s="57" t="s">
        <v>32</v>
      </c>
      <c r="N66" s="57" t="s">
        <v>32</v>
      </c>
      <c r="O66" s="57" t="s">
        <v>33</v>
      </c>
      <c r="P66" s="57" t="s">
        <v>33</v>
      </c>
      <c r="Q66" s="57" t="s">
        <v>33</v>
      </c>
      <c r="R66" s="57" t="s">
        <v>33</v>
      </c>
      <c r="S66" s="57" t="s">
        <v>33</v>
      </c>
      <c r="T66" s="57" t="s">
        <v>32</v>
      </c>
      <c r="U66" s="57" t="s">
        <v>32</v>
      </c>
      <c r="V66" s="57" t="s">
        <v>32</v>
      </c>
    </row>
    <row r="67" spans="2:22" ht="15" customHeight="1">
      <c r="B67" s="72">
        <f t="shared" si="2"/>
        <v>5</v>
      </c>
      <c r="C67" s="72"/>
      <c r="D67" s="57" t="s">
        <v>32</v>
      </c>
      <c r="E67" s="79" t="s">
        <v>46</v>
      </c>
      <c r="F67" s="24"/>
      <c r="G67" s="27">
        <v>4</v>
      </c>
      <c r="H67" s="24"/>
      <c r="I67" s="57">
        <v>0</v>
      </c>
      <c r="J67" s="70" t="s">
        <v>47</v>
      </c>
      <c r="K67" s="70" t="s">
        <v>217</v>
      </c>
      <c r="L67" s="70" t="s">
        <v>218</v>
      </c>
      <c r="M67" s="57" t="s">
        <v>32</v>
      </c>
      <c r="N67" s="57" t="s">
        <v>32</v>
      </c>
      <c r="O67" s="57" t="s">
        <v>33</v>
      </c>
      <c r="P67" s="57" t="s">
        <v>33</v>
      </c>
      <c r="Q67" s="57" t="s">
        <v>33</v>
      </c>
      <c r="R67" s="57" t="s">
        <v>33</v>
      </c>
      <c r="S67" s="57" t="s">
        <v>33</v>
      </c>
      <c r="T67" s="57" t="s">
        <v>32</v>
      </c>
      <c r="U67" s="57" t="s">
        <v>32</v>
      </c>
      <c r="V67" s="57" t="s">
        <v>32</v>
      </c>
    </row>
    <row r="68" spans="2:22" ht="15" customHeight="1">
      <c r="B68" s="72">
        <f t="shared" si="2"/>
        <v>6</v>
      </c>
      <c r="C68" s="72"/>
      <c r="D68" s="57" t="s">
        <v>32</v>
      </c>
      <c r="E68" s="79" t="s">
        <v>50</v>
      </c>
      <c r="F68" s="24"/>
      <c r="G68" s="27">
        <v>2</v>
      </c>
      <c r="H68" s="24"/>
      <c r="I68" s="57">
        <v>0</v>
      </c>
      <c r="J68" s="70" t="s">
        <v>51</v>
      </c>
      <c r="K68" s="70" t="s">
        <v>219</v>
      </c>
      <c r="L68" s="70" t="s">
        <v>220</v>
      </c>
      <c r="M68" s="57" t="s">
        <v>32</v>
      </c>
      <c r="N68" s="57" t="s">
        <v>32</v>
      </c>
      <c r="O68" s="57" t="s">
        <v>33</v>
      </c>
      <c r="P68" s="57" t="s">
        <v>33</v>
      </c>
      <c r="Q68" s="57" t="s">
        <v>33</v>
      </c>
      <c r="R68" s="57" t="s">
        <v>33</v>
      </c>
      <c r="S68" s="57" t="s">
        <v>33</v>
      </c>
      <c r="T68" s="57" t="s">
        <v>32</v>
      </c>
      <c r="U68" s="57" t="s">
        <v>32</v>
      </c>
      <c r="V68" s="57" t="s">
        <v>32</v>
      </c>
    </row>
    <row r="69" spans="2:22" ht="15" customHeight="1">
      <c r="B69" s="72">
        <f t="shared" si="2"/>
        <v>7</v>
      </c>
      <c r="C69" s="72"/>
      <c r="D69" s="57" t="s">
        <v>32</v>
      </c>
      <c r="E69" s="79" t="s">
        <v>54</v>
      </c>
      <c r="F69" s="24"/>
      <c r="G69" s="27">
        <v>2</v>
      </c>
      <c r="H69" s="24"/>
      <c r="I69" s="57">
        <v>0</v>
      </c>
      <c r="J69" s="70" t="s">
        <v>55</v>
      </c>
      <c r="K69" s="70" t="s">
        <v>221</v>
      </c>
      <c r="L69" s="70" t="s">
        <v>222</v>
      </c>
      <c r="M69" s="57" t="s">
        <v>32</v>
      </c>
      <c r="N69" s="57" t="s">
        <v>32</v>
      </c>
      <c r="O69" s="57" t="s">
        <v>33</v>
      </c>
      <c r="P69" s="57" t="s">
        <v>33</v>
      </c>
      <c r="Q69" s="57" t="s">
        <v>33</v>
      </c>
      <c r="R69" s="57" t="s">
        <v>33</v>
      </c>
      <c r="S69" s="57" t="s">
        <v>33</v>
      </c>
      <c r="T69" s="57" t="s">
        <v>32</v>
      </c>
      <c r="U69" s="30" t="s">
        <v>58</v>
      </c>
      <c r="V69" s="30" t="s">
        <v>58</v>
      </c>
    </row>
    <row r="70" spans="2:22" ht="15" customHeight="1">
      <c r="B70" s="72">
        <f t="shared" si="2"/>
        <v>8</v>
      </c>
      <c r="C70" s="72"/>
      <c r="D70" s="57" t="s">
        <v>32</v>
      </c>
      <c r="E70" s="79" t="s">
        <v>59</v>
      </c>
      <c r="F70" s="24"/>
      <c r="G70" s="27">
        <v>2</v>
      </c>
      <c r="H70" s="24"/>
      <c r="I70" s="57">
        <v>0</v>
      </c>
      <c r="J70" s="70" t="s">
        <v>60</v>
      </c>
      <c r="K70" s="70" t="s">
        <v>223</v>
      </c>
      <c r="L70" s="70" t="s">
        <v>224</v>
      </c>
      <c r="M70" s="57" t="s">
        <v>32</v>
      </c>
      <c r="N70" s="57" t="s">
        <v>32</v>
      </c>
      <c r="O70" s="57" t="s">
        <v>33</v>
      </c>
      <c r="P70" s="57" t="s">
        <v>33</v>
      </c>
      <c r="Q70" s="57" t="s">
        <v>33</v>
      </c>
      <c r="R70" s="57" t="s">
        <v>33</v>
      </c>
      <c r="S70" s="57" t="s">
        <v>33</v>
      </c>
      <c r="T70" s="57" t="s">
        <v>32</v>
      </c>
      <c r="U70" s="30" t="s">
        <v>58</v>
      </c>
      <c r="V70" s="30" t="s">
        <v>58</v>
      </c>
    </row>
    <row r="71" spans="2:22" ht="15" customHeight="1">
      <c r="B71" s="72">
        <f t="shared" si="2"/>
        <v>9</v>
      </c>
      <c r="C71" s="72"/>
      <c r="D71" s="57" t="s">
        <v>32</v>
      </c>
      <c r="E71" s="79" t="s">
        <v>63</v>
      </c>
      <c r="F71" s="24"/>
      <c r="G71" s="27">
        <v>2</v>
      </c>
      <c r="H71" s="24"/>
      <c r="I71" s="57">
        <v>0</v>
      </c>
      <c r="J71" s="70" t="s">
        <v>225</v>
      </c>
      <c r="K71" s="70" t="s">
        <v>226</v>
      </c>
      <c r="L71" s="70" t="s">
        <v>227</v>
      </c>
      <c r="M71" s="57" t="s">
        <v>32</v>
      </c>
      <c r="N71" s="57" t="s">
        <v>32</v>
      </c>
      <c r="O71" s="57" t="s">
        <v>33</v>
      </c>
      <c r="P71" s="57" t="s">
        <v>33</v>
      </c>
      <c r="Q71" s="57" t="s">
        <v>33</v>
      </c>
      <c r="R71" s="57" t="s">
        <v>33</v>
      </c>
      <c r="S71" s="57" t="s">
        <v>33</v>
      </c>
      <c r="T71" s="57" t="s">
        <v>32</v>
      </c>
      <c r="U71" s="57" t="s">
        <v>67</v>
      </c>
      <c r="V71" s="57" t="s">
        <v>67</v>
      </c>
    </row>
    <row r="72" spans="2:22" ht="15" customHeight="1">
      <c r="B72" s="72">
        <f t="shared" si="2"/>
        <v>10</v>
      </c>
      <c r="C72" s="72"/>
      <c r="D72" s="57"/>
      <c r="E72" s="36" t="s">
        <v>228</v>
      </c>
      <c r="F72" s="24"/>
      <c r="G72" s="19">
        <v>1</v>
      </c>
      <c r="H72" s="72"/>
      <c r="I72" s="57">
        <v>0</v>
      </c>
      <c r="J72" s="70"/>
      <c r="K72" s="70"/>
      <c r="L72" s="70" t="s">
        <v>229</v>
      </c>
      <c r="M72" s="30" t="s">
        <v>58</v>
      </c>
      <c r="N72" s="57" t="s">
        <v>32</v>
      </c>
      <c r="O72" s="57" t="s">
        <v>33</v>
      </c>
      <c r="P72" s="57" t="s">
        <v>33</v>
      </c>
      <c r="Q72" s="57" t="s">
        <v>33</v>
      </c>
      <c r="R72" s="57" t="s">
        <v>33</v>
      </c>
      <c r="S72" s="57" t="s">
        <v>33</v>
      </c>
      <c r="T72" s="57" t="s">
        <v>32</v>
      </c>
      <c r="U72" s="30" t="s">
        <v>58</v>
      </c>
      <c r="V72" s="30" t="s">
        <v>58</v>
      </c>
    </row>
    <row r="73" spans="2:22" ht="10.8">
      <c r="B73" s="72">
        <f t="shared" si="2"/>
        <v>11</v>
      </c>
      <c r="C73" s="72"/>
      <c r="D73" s="57" t="s">
        <v>32</v>
      </c>
      <c r="E73" s="79" t="s">
        <v>230</v>
      </c>
      <c r="F73" s="24"/>
      <c r="G73" s="19">
        <v>2</v>
      </c>
      <c r="H73" s="72"/>
      <c r="I73" s="57">
        <v>0</v>
      </c>
      <c r="J73" s="73" t="s">
        <v>231</v>
      </c>
      <c r="K73" s="73" t="s">
        <v>232</v>
      </c>
      <c r="L73" s="73" t="s">
        <v>233</v>
      </c>
      <c r="M73" s="30" t="s">
        <v>58</v>
      </c>
      <c r="N73" s="57" t="s">
        <v>32</v>
      </c>
      <c r="O73" s="57" t="s">
        <v>33</v>
      </c>
      <c r="P73" s="57" t="s">
        <v>33</v>
      </c>
      <c r="Q73" s="57" t="s">
        <v>33</v>
      </c>
      <c r="R73" s="57" t="s">
        <v>33</v>
      </c>
      <c r="S73" s="57" t="s">
        <v>33</v>
      </c>
      <c r="T73" s="57" t="s">
        <v>32</v>
      </c>
      <c r="U73" s="57" t="s">
        <v>67</v>
      </c>
      <c r="V73" s="57" t="s">
        <v>67</v>
      </c>
    </row>
    <row r="74" spans="2:22" ht="15" customHeight="1">
      <c r="B74" s="72">
        <f t="shared" si="2"/>
        <v>12</v>
      </c>
      <c r="C74" s="72"/>
      <c r="D74" s="57" t="s">
        <v>32</v>
      </c>
      <c r="E74" s="79" t="s">
        <v>234</v>
      </c>
      <c r="F74" s="72"/>
      <c r="G74" s="19">
        <v>10</v>
      </c>
      <c r="H74" s="72"/>
      <c r="I74" s="57">
        <v>0</v>
      </c>
      <c r="J74" s="70" t="s">
        <v>235</v>
      </c>
      <c r="K74" s="70" t="s">
        <v>236</v>
      </c>
      <c r="L74" s="70" t="s">
        <v>237</v>
      </c>
      <c r="M74" s="57" t="s">
        <v>32</v>
      </c>
      <c r="N74" s="57" t="s">
        <v>32</v>
      </c>
      <c r="O74" s="57" t="s">
        <v>33</v>
      </c>
      <c r="P74" s="57" t="s">
        <v>33</v>
      </c>
      <c r="Q74" s="57" t="s">
        <v>33</v>
      </c>
      <c r="R74" s="57" t="s">
        <v>33</v>
      </c>
      <c r="S74" s="57" t="s">
        <v>33</v>
      </c>
      <c r="T74" s="57" t="s">
        <v>32</v>
      </c>
      <c r="U74" s="57" t="s">
        <v>32</v>
      </c>
      <c r="V74" s="30" t="s">
        <v>58</v>
      </c>
    </row>
    <row r="75" spans="2:22" ht="38.25" customHeight="1">
      <c r="B75" s="72">
        <f t="shared" si="2"/>
        <v>13</v>
      </c>
      <c r="C75" s="72"/>
      <c r="D75" s="57"/>
      <c r="E75" s="36" t="s">
        <v>238</v>
      </c>
      <c r="F75" s="24"/>
      <c r="G75" s="27">
        <v>36</v>
      </c>
      <c r="H75" s="24"/>
      <c r="I75" s="57" t="s">
        <v>239</v>
      </c>
      <c r="J75" s="73" t="s">
        <v>240</v>
      </c>
      <c r="K75" s="73" t="s">
        <v>241</v>
      </c>
      <c r="L75" s="73" t="s">
        <v>242</v>
      </c>
      <c r="M75" s="57" t="s">
        <v>32</v>
      </c>
      <c r="N75" s="57" t="s">
        <v>32</v>
      </c>
      <c r="O75" s="57" t="s">
        <v>33</v>
      </c>
      <c r="P75" s="57" t="s">
        <v>33</v>
      </c>
      <c r="Q75" s="57" t="s">
        <v>33</v>
      </c>
      <c r="R75" s="57" t="s">
        <v>33</v>
      </c>
      <c r="S75" s="57" t="s">
        <v>33</v>
      </c>
      <c r="T75" s="57" t="s">
        <v>32</v>
      </c>
      <c r="U75" s="57" t="s">
        <v>32</v>
      </c>
      <c r="V75" s="57" t="s">
        <v>32</v>
      </c>
    </row>
    <row r="76" spans="2:22" ht="15" customHeight="1">
      <c r="B76" s="72">
        <f t="shared" si="2"/>
        <v>14</v>
      </c>
      <c r="C76" s="72"/>
      <c r="D76" s="57"/>
      <c r="E76" s="79" t="s">
        <v>243</v>
      </c>
      <c r="F76" s="24"/>
      <c r="G76" s="19">
        <v>2</v>
      </c>
      <c r="H76" s="72"/>
      <c r="I76" s="57">
        <v>0</v>
      </c>
      <c r="J76" s="70" t="s">
        <v>244</v>
      </c>
      <c r="K76" s="70" t="s">
        <v>245</v>
      </c>
      <c r="L76" s="70" t="s">
        <v>2211</v>
      </c>
      <c r="M76" s="57" t="s">
        <v>32</v>
      </c>
      <c r="N76" s="57" t="s">
        <v>32</v>
      </c>
      <c r="O76" s="57" t="s">
        <v>33</v>
      </c>
      <c r="P76" s="57" t="s">
        <v>33</v>
      </c>
      <c r="Q76" s="57" t="s">
        <v>33</v>
      </c>
      <c r="R76" s="57" t="s">
        <v>33</v>
      </c>
      <c r="S76" s="57" t="s">
        <v>33</v>
      </c>
      <c r="T76" s="30" t="s">
        <v>58</v>
      </c>
      <c r="U76" s="57" t="s">
        <v>32</v>
      </c>
      <c r="V76" s="30" t="s">
        <v>58</v>
      </c>
    </row>
    <row r="77" spans="2:22" ht="15" customHeight="1">
      <c r="B77" s="72">
        <f t="shared" si="2"/>
        <v>15</v>
      </c>
      <c r="C77" s="72"/>
      <c r="D77" s="57"/>
      <c r="E77" s="79" t="s">
        <v>246</v>
      </c>
      <c r="F77" s="24"/>
      <c r="G77" s="19">
        <v>1</v>
      </c>
      <c r="H77" s="72"/>
      <c r="I77" s="57">
        <v>0</v>
      </c>
      <c r="J77" s="70" t="s">
        <v>247</v>
      </c>
      <c r="K77" s="70" t="s">
        <v>248</v>
      </c>
      <c r="L77" s="70" t="s">
        <v>249</v>
      </c>
      <c r="M77" s="57" t="s">
        <v>32</v>
      </c>
      <c r="N77" s="57" t="s">
        <v>32</v>
      </c>
      <c r="O77" s="57" t="s">
        <v>33</v>
      </c>
      <c r="P77" s="57" t="s">
        <v>33</v>
      </c>
      <c r="Q77" s="57" t="s">
        <v>33</v>
      </c>
      <c r="R77" s="57" t="s">
        <v>33</v>
      </c>
      <c r="S77" s="57" t="s">
        <v>33</v>
      </c>
      <c r="T77" s="57" t="s">
        <v>32</v>
      </c>
      <c r="U77" s="57" t="s">
        <v>32</v>
      </c>
      <c r="V77" s="30" t="s">
        <v>67</v>
      </c>
    </row>
    <row r="78" spans="2:22" ht="16.8" customHeight="1">
      <c r="B78" s="72">
        <f t="shared" si="2"/>
        <v>16</v>
      </c>
      <c r="C78" s="72"/>
      <c r="D78" s="57"/>
      <c r="E78" s="79" t="s">
        <v>250</v>
      </c>
      <c r="F78" s="72"/>
      <c r="G78" s="19">
        <v>1</v>
      </c>
      <c r="H78" s="72"/>
      <c r="I78" s="57">
        <v>0</v>
      </c>
      <c r="J78" s="70" t="s">
        <v>251</v>
      </c>
      <c r="K78" s="70" t="s">
        <v>252</v>
      </c>
      <c r="L78" s="70" t="s">
        <v>253</v>
      </c>
      <c r="M78" s="57" t="s">
        <v>32</v>
      </c>
      <c r="N78" s="57" t="s">
        <v>32</v>
      </c>
      <c r="O78" s="57" t="s">
        <v>33</v>
      </c>
      <c r="P78" s="57" t="s">
        <v>33</v>
      </c>
      <c r="Q78" s="57" t="s">
        <v>33</v>
      </c>
      <c r="R78" s="57" t="s">
        <v>33</v>
      </c>
      <c r="S78" s="57" t="s">
        <v>33</v>
      </c>
      <c r="T78" s="57" t="s">
        <v>32</v>
      </c>
      <c r="U78" s="57" t="s">
        <v>32</v>
      </c>
      <c r="V78" s="30" t="s">
        <v>58</v>
      </c>
    </row>
    <row r="79" spans="2:22" ht="142.80000000000001" customHeight="1">
      <c r="B79" s="72">
        <f t="shared" si="2"/>
        <v>17</v>
      </c>
      <c r="C79" s="72"/>
      <c r="D79" s="57"/>
      <c r="E79" s="79" t="s">
        <v>254</v>
      </c>
      <c r="F79" s="72"/>
      <c r="G79" s="19">
        <v>2</v>
      </c>
      <c r="H79" s="72"/>
      <c r="I79" s="57">
        <v>0</v>
      </c>
      <c r="J79" s="70" t="s">
        <v>255</v>
      </c>
      <c r="K79" s="70" t="s">
        <v>256</v>
      </c>
      <c r="L79" s="78" t="s">
        <v>257</v>
      </c>
      <c r="M79" s="57" t="s">
        <v>32</v>
      </c>
      <c r="N79" s="57" t="s">
        <v>32</v>
      </c>
      <c r="O79" s="57" t="s">
        <v>33</v>
      </c>
      <c r="P79" s="57" t="s">
        <v>33</v>
      </c>
      <c r="Q79" s="57" t="s">
        <v>33</v>
      </c>
      <c r="R79" s="57" t="s">
        <v>33</v>
      </c>
      <c r="S79" s="57" t="s">
        <v>33</v>
      </c>
      <c r="T79" s="57" t="s">
        <v>32</v>
      </c>
      <c r="U79" s="57" t="s">
        <v>32</v>
      </c>
      <c r="V79" s="30" t="s">
        <v>58</v>
      </c>
    </row>
    <row r="80" spans="2:22" ht="31.5" customHeight="1">
      <c r="B80" s="72">
        <f t="shared" si="2"/>
        <v>18</v>
      </c>
      <c r="C80" s="72"/>
      <c r="D80" s="57"/>
      <c r="E80" s="79" t="s">
        <v>258</v>
      </c>
      <c r="F80" s="72"/>
      <c r="G80" s="19">
        <v>2</v>
      </c>
      <c r="H80" s="72"/>
      <c r="I80" s="57">
        <v>0</v>
      </c>
      <c r="J80" s="73" t="s">
        <v>259</v>
      </c>
      <c r="K80" s="73" t="s">
        <v>260</v>
      </c>
      <c r="L80" s="73" t="s">
        <v>261</v>
      </c>
      <c r="M80" s="57" t="s">
        <v>32</v>
      </c>
      <c r="N80" s="57" t="s">
        <v>32</v>
      </c>
      <c r="O80" s="57" t="s">
        <v>33</v>
      </c>
      <c r="P80" s="57" t="s">
        <v>33</v>
      </c>
      <c r="Q80" s="57" t="s">
        <v>33</v>
      </c>
      <c r="R80" s="57" t="s">
        <v>33</v>
      </c>
      <c r="S80" s="57" t="s">
        <v>33</v>
      </c>
      <c r="T80" s="57" t="s">
        <v>32</v>
      </c>
      <c r="U80" s="57" t="s">
        <v>32</v>
      </c>
      <c r="V80" s="30" t="s">
        <v>67</v>
      </c>
    </row>
    <row r="81" spans="2:22" ht="15" customHeight="1">
      <c r="B81" s="72">
        <f t="shared" si="2"/>
        <v>19</v>
      </c>
      <c r="C81" s="72"/>
      <c r="D81" s="57"/>
      <c r="E81" s="79" t="s">
        <v>262</v>
      </c>
      <c r="F81" s="24"/>
      <c r="G81" s="19">
        <v>1</v>
      </c>
      <c r="H81" s="72"/>
      <c r="I81" s="57">
        <v>0</v>
      </c>
      <c r="J81" s="70" t="s">
        <v>263</v>
      </c>
      <c r="K81" s="70" t="s">
        <v>264</v>
      </c>
      <c r="L81" s="70" t="s">
        <v>265</v>
      </c>
      <c r="M81" s="57" t="s">
        <v>32</v>
      </c>
      <c r="N81" s="57" t="s">
        <v>32</v>
      </c>
      <c r="O81" s="57" t="s">
        <v>33</v>
      </c>
      <c r="P81" s="57" t="s">
        <v>33</v>
      </c>
      <c r="Q81" s="57" t="s">
        <v>33</v>
      </c>
      <c r="R81" s="57" t="s">
        <v>33</v>
      </c>
      <c r="S81" s="57" t="s">
        <v>33</v>
      </c>
      <c r="T81" s="30" t="s">
        <v>58</v>
      </c>
      <c r="U81" s="57" t="s">
        <v>32</v>
      </c>
      <c r="V81" s="30" t="s">
        <v>58</v>
      </c>
    </row>
    <row r="82" spans="2:22" ht="15" customHeight="1">
      <c r="B82" s="72">
        <f t="shared" si="2"/>
        <v>20</v>
      </c>
      <c r="C82" s="72"/>
      <c r="D82" s="57"/>
      <c r="E82" s="79" t="s">
        <v>266</v>
      </c>
      <c r="F82" s="24"/>
      <c r="G82" s="19">
        <v>5</v>
      </c>
      <c r="H82" s="72"/>
      <c r="I82" s="57">
        <v>0</v>
      </c>
      <c r="J82" s="70" t="s">
        <v>267</v>
      </c>
      <c r="K82" s="70" t="s">
        <v>268</v>
      </c>
      <c r="L82" s="70" t="s">
        <v>269</v>
      </c>
      <c r="M82" s="57" t="s">
        <v>32</v>
      </c>
      <c r="N82" s="57" t="s">
        <v>32</v>
      </c>
      <c r="O82" s="57" t="s">
        <v>33</v>
      </c>
      <c r="P82" s="57" t="s">
        <v>33</v>
      </c>
      <c r="Q82" s="57" t="s">
        <v>33</v>
      </c>
      <c r="R82" s="57" t="s">
        <v>33</v>
      </c>
      <c r="S82" s="57" t="s">
        <v>33</v>
      </c>
      <c r="T82" s="30" t="s">
        <v>58</v>
      </c>
      <c r="U82" s="57" t="s">
        <v>32</v>
      </c>
      <c r="V82" s="30" t="s">
        <v>58</v>
      </c>
    </row>
    <row r="83" spans="2:22" ht="15" customHeight="1">
      <c r="B83" s="72">
        <f t="shared" si="2"/>
        <v>21</v>
      </c>
      <c r="C83" s="72"/>
      <c r="D83" s="57"/>
      <c r="E83" s="36" t="s">
        <v>270</v>
      </c>
      <c r="F83" s="24"/>
      <c r="G83" s="19">
        <v>8</v>
      </c>
      <c r="H83" s="72"/>
      <c r="I83" s="57" t="s">
        <v>76</v>
      </c>
      <c r="J83" s="70" t="s">
        <v>271</v>
      </c>
      <c r="K83" s="70" t="s">
        <v>272</v>
      </c>
      <c r="L83" s="70" t="s">
        <v>273</v>
      </c>
      <c r="M83" s="57" t="s">
        <v>32</v>
      </c>
      <c r="N83" s="57" t="s">
        <v>32</v>
      </c>
      <c r="O83" s="57" t="s">
        <v>33</v>
      </c>
      <c r="P83" s="57" t="s">
        <v>33</v>
      </c>
      <c r="Q83" s="57" t="s">
        <v>33</v>
      </c>
      <c r="R83" s="57" t="s">
        <v>33</v>
      </c>
      <c r="S83" s="57" t="s">
        <v>33</v>
      </c>
      <c r="T83" s="57" t="s">
        <v>32</v>
      </c>
      <c r="U83" s="57" t="s">
        <v>32</v>
      </c>
      <c r="V83" s="30" t="s">
        <v>58</v>
      </c>
    </row>
    <row r="84" spans="2:22" ht="15" customHeight="1">
      <c r="B84" s="72">
        <f t="shared" si="2"/>
        <v>22</v>
      </c>
      <c r="C84" s="72"/>
      <c r="D84" s="57"/>
      <c r="E84" s="79" t="s">
        <v>274</v>
      </c>
      <c r="F84" s="24"/>
      <c r="G84" s="19">
        <v>6</v>
      </c>
      <c r="H84" s="72"/>
      <c r="I84" s="57">
        <v>0</v>
      </c>
      <c r="J84" s="70" t="s">
        <v>275</v>
      </c>
      <c r="K84" s="70" t="s">
        <v>276</v>
      </c>
      <c r="L84" s="70" t="s">
        <v>277</v>
      </c>
      <c r="M84" s="57" t="s">
        <v>32</v>
      </c>
      <c r="N84" s="57" t="s">
        <v>32</v>
      </c>
      <c r="O84" s="57" t="s">
        <v>33</v>
      </c>
      <c r="P84" s="57" t="s">
        <v>33</v>
      </c>
      <c r="Q84" s="57" t="s">
        <v>33</v>
      </c>
      <c r="R84" s="57" t="s">
        <v>33</v>
      </c>
      <c r="S84" s="57" t="s">
        <v>33</v>
      </c>
      <c r="T84" s="30" t="s">
        <v>58</v>
      </c>
      <c r="U84" s="57" t="s">
        <v>32</v>
      </c>
      <c r="V84" s="30" t="s">
        <v>58</v>
      </c>
    </row>
    <row r="85" spans="2:22" ht="75" customHeight="1">
      <c r="B85" s="72">
        <f t="shared" si="2"/>
        <v>23</v>
      </c>
      <c r="C85" s="72"/>
      <c r="D85" s="57"/>
      <c r="E85" s="36" t="s">
        <v>278</v>
      </c>
      <c r="F85" s="24"/>
      <c r="G85" s="19">
        <v>64</v>
      </c>
      <c r="H85" s="72"/>
      <c r="I85" s="57" t="s">
        <v>239</v>
      </c>
      <c r="J85" s="73" t="s">
        <v>279</v>
      </c>
      <c r="K85" s="73" t="s">
        <v>280</v>
      </c>
      <c r="L85" s="73" t="s">
        <v>281</v>
      </c>
      <c r="M85" s="57" t="s">
        <v>32</v>
      </c>
      <c r="N85" s="57" t="s">
        <v>32</v>
      </c>
      <c r="O85" s="57" t="s">
        <v>33</v>
      </c>
      <c r="P85" s="57" t="s">
        <v>33</v>
      </c>
      <c r="Q85" s="57" t="s">
        <v>33</v>
      </c>
      <c r="R85" s="57" t="s">
        <v>33</v>
      </c>
      <c r="S85" s="57" t="s">
        <v>33</v>
      </c>
      <c r="T85" s="57" t="s">
        <v>67</v>
      </c>
      <c r="U85" s="57" t="s">
        <v>32</v>
      </c>
      <c r="V85" s="30" t="s">
        <v>58</v>
      </c>
    </row>
    <row r="86" spans="2:22" ht="45" customHeight="1">
      <c r="B86" s="72">
        <f t="shared" si="2"/>
        <v>24</v>
      </c>
      <c r="C86" s="72"/>
      <c r="D86" s="57"/>
      <c r="E86" s="36" t="s">
        <v>282</v>
      </c>
      <c r="F86" s="24"/>
      <c r="G86" s="19">
        <v>60</v>
      </c>
      <c r="H86" s="72"/>
      <c r="I86" s="57" t="s">
        <v>76</v>
      </c>
      <c r="J86" s="73" t="s">
        <v>283</v>
      </c>
      <c r="K86" s="73" t="s">
        <v>284</v>
      </c>
      <c r="L86" s="73" t="s">
        <v>285</v>
      </c>
      <c r="M86" s="57" t="s">
        <v>32</v>
      </c>
      <c r="N86" s="57" t="s">
        <v>32</v>
      </c>
      <c r="O86" s="57" t="s">
        <v>33</v>
      </c>
      <c r="P86" s="57" t="s">
        <v>33</v>
      </c>
      <c r="Q86" s="57" t="s">
        <v>33</v>
      </c>
      <c r="R86" s="57" t="s">
        <v>33</v>
      </c>
      <c r="S86" s="57" t="s">
        <v>33</v>
      </c>
      <c r="T86" s="30" t="s">
        <v>58</v>
      </c>
      <c r="U86" s="57" t="s">
        <v>32</v>
      </c>
      <c r="V86" s="30" t="s">
        <v>58</v>
      </c>
    </row>
    <row r="87" spans="2:22" ht="15" customHeight="1">
      <c r="B87" s="72">
        <f t="shared" si="2"/>
        <v>25</v>
      </c>
      <c r="C87" s="72"/>
      <c r="D87" s="57"/>
      <c r="E87" s="36" t="s">
        <v>286</v>
      </c>
      <c r="F87" s="24"/>
      <c r="G87" s="19">
        <v>60</v>
      </c>
      <c r="H87" s="72"/>
      <c r="I87" s="57" t="s">
        <v>76</v>
      </c>
      <c r="J87" s="73"/>
      <c r="K87" s="73"/>
      <c r="L87" s="73" t="s">
        <v>287</v>
      </c>
      <c r="M87" s="57" t="s">
        <v>32</v>
      </c>
      <c r="N87" s="57" t="s">
        <v>32</v>
      </c>
      <c r="O87" s="57" t="s">
        <v>33</v>
      </c>
      <c r="P87" s="57" t="s">
        <v>33</v>
      </c>
      <c r="Q87" s="57" t="s">
        <v>33</v>
      </c>
      <c r="R87" s="57" t="s">
        <v>33</v>
      </c>
      <c r="S87" s="57" t="s">
        <v>33</v>
      </c>
      <c r="T87" s="57" t="s">
        <v>32</v>
      </c>
      <c r="U87" s="57" t="s">
        <v>32</v>
      </c>
      <c r="V87" s="57" t="s">
        <v>32</v>
      </c>
    </row>
    <row r="88" spans="2:22" ht="15" customHeight="1">
      <c r="B88" s="72">
        <f t="shared" si="2"/>
        <v>26</v>
      </c>
      <c r="C88" s="72"/>
      <c r="D88" s="57"/>
      <c r="E88" s="79" t="s">
        <v>288</v>
      </c>
      <c r="F88" s="24"/>
      <c r="G88" s="19">
        <v>3</v>
      </c>
      <c r="H88" s="72"/>
      <c r="I88" s="57">
        <v>0</v>
      </c>
      <c r="J88" s="70" t="s">
        <v>289</v>
      </c>
      <c r="K88" s="70" t="s">
        <v>290</v>
      </c>
      <c r="L88" s="70" t="s">
        <v>291</v>
      </c>
      <c r="M88" s="57" t="s">
        <v>32</v>
      </c>
      <c r="N88" s="57" t="s">
        <v>32</v>
      </c>
      <c r="O88" s="57" t="s">
        <v>33</v>
      </c>
      <c r="P88" s="57" t="s">
        <v>33</v>
      </c>
      <c r="Q88" s="57" t="s">
        <v>33</v>
      </c>
      <c r="R88" s="57" t="s">
        <v>33</v>
      </c>
      <c r="S88" s="57" t="s">
        <v>33</v>
      </c>
      <c r="T88" s="57" t="s">
        <v>32</v>
      </c>
      <c r="U88" s="57" t="s">
        <v>32</v>
      </c>
      <c r="V88" s="30" t="s">
        <v>58</v>
      </c>
    </row>
    <row r="89" spans="2:22" ht="15" customHeight="1">
      <c r="B89" s="72">
        <f t="shared" si="2"/>
        <v>27</v>
      </c>
      <c r="C89" s="72"/>
      <c r="D89" s="57"/>
      <c r="E89" s="36" t="s">
        <v>292</v>
      </c>
      <c r="F89" s="24"/>
      <c r="G89" s="19">
        <v>3</v>
      </c>
      <c r="H89" s="72"/>
      <c r="I89" s="57">
        <v>0</v>
      </c>
      <c r="J89" s="70" t="s">
        <v>92</v>
      </c>
      <c r="K89" s="70" t="s">
        <v>93</v>
      </c>
      <c r="L89" s="70"/>
      <c r="M89" s="30" t="s">
        <v>58</v>
      </c>
      <c r="N89" s="30" t="s">
        <v>58</v>
      </c>
      <c r="O89" s="57" t="s">
        <v>33</v>
      </c>
      <c r="P89" s="57" t="s">
        <v>33</v>
      </c>
      <c r="Q89" s="57" t="s">
        <v>33</v>
      </c>
      <c r="R89" s="57" t="s">
        <v>33</v>
      </c>
      <c r="S89" s="57" t="s">
        <v>33</v>
      </c>
      <c r="T89" s="30" t="s">
        <v>58</v>
      </c>
      <c r="U89" s="30" t="s">
        <v>58</v>
      </c>
      <c r="V89" s="30" t="s">
        <v>58</v>
      </c>
    </row>
    <row r="90" spans="2:22" ht="15" customHeight="1">
      <c r="B90" s="72">
        <f t="shared" si="2"/>
        <v>28</v>
      </c>
      <c r="C90" s="72"/>
      <c r="D90" s="57"/>
      <c r="E90" s="36" t="s">
        <v>293</v>
      </c>
      <c r="F90" s="24"/>
      <c r="G90" s="19">
        <v>1</v>
      </c>
      <c r="H90" s="72"/>
      <c r="I90" s="57">
        <v>0</v>
      </c>
      <c r="J90" s="70" t="s">
        <v>294</v>
      </c>
      <c r="K90" s="70" t="s">
        <v>295</v>
      </c>
      <c r="L90" s="70" t="s">
        <v>296</v>
      </c>
      <c r="M90" s="57" t="s">
        <v>32</v>
      </c>
      <c r="N90" s="57" t="s">
        <v>32</v>
      </c>
      <c r="O90" s="57" t="s">
        <v>33</v>
      </c>
      <c r="P90" s="57" t="s">
        <v>33</v>
      </c>
      <c r="Q90" s="57" t="s">
        <v>33</v>
      </c>
      <c r="R90" s="57" t="s">
        <v>33</v>
      </c>
      <c r="S90" s="57" t="s">
        <v>33</v>
      </c>
      <c r="T90" s="30" t="s">
        <v>58</v>
      </c>
      <c r="U90" s="30" t="s">
        <v>58</v>
      </c>
      <c r="V90" s="30" t="s">
        <v>58</v>
      </c>
    </row>
    <row r="91" spans="2:22" ht="15" customHeight="1">
      <c r="B91" s="72">
        <f t="shared" si="2"/>
        <v>29</v>
      </c>
      <c r="C91" s="72"/>
      <c r="D91" s="57"/>
      <c r="E91" s="36" t="s">
        <v>297</v>
      </c>
      <c r="F91" s="24"/>
      <c r="G91" s="19">
        <v>1</v>
      </c>
      <c r="H91" s="72"/>
      <c r="I91" s="57">
        <v>0</v>
      </c>
      <c r="J91" s="70"/>
      <c r="K91" s="70"/>
      <c r="L91" s="70" t="s">
        <v>287</v>
      </c>
      <c r="M91" s="57" t="s">
        <v>32</v>
      </c>
      <c r="N91" s="57" t="s">
        <v>32</v>
      </c>
      <c r="O91" s="57" t="s">
        <v>33</v>
      </c>
      <c r="P91" s="57" t="s">
        <v>33</v>
      </c>
      <c r="Q91" s="57" t="s">
        <v>33</v>
      </c>
      <c r="R91" s="57" t="s">
        <v>33</v>
      </c>
      <c r="S91" s="57" t="s">
        <v>33</v>
      </c>
      <c r="T91" s="57" t="s">
        <v>32</v>
      </c>
      <c r="U91" s="57" t="s">
        <v>32</v>
      </c>
      <c r="V91" s="57" t="s">
        <v>32</v>
      </c>
    </row>
    <row r="92" spans="2:22" ht="15" customHeight="1">
      <c r="B92" s="72">
        <f t="shared" si="2"/>
        <v>30</v>
      </c>
      <c r="C92" s="72"/>
      <c r="D92" s="57"/>
      <c r="E92" s="79" t="s">
        <v>298</v>
      </c>
      <c r="F92" s="24"/>
      <c r="G92" s="19">
        <v>5</v>
      </c>
      <c r="H92" s="72"/>
      <c r="I92" s="57">
        <v>0</v>
      </c>
      <c r="J92" s="70" t="s">
        <v>299</v>
      </c>
      <c r="K92" s="70" t="s">
        <v>300</v>
      </c>
      <c r="L92" s="70" t="s">
        <v>301</v>
      </c>
      <c r="M92" s="57" t="s">
        <v>32</v>
      </c>
      <c r="N92" s="57" t="s">
        <v>32</v>
      </c>
      <c r="O92" s="57" t="s">
        <v>33</v>
      </c>
      <c r="P92" s="57" t="s">
        <v>33</v>
      </c>
      <c r="Q92" s="57" t="s">
        <v>33</v>
      </c>
      <c r="R92" s="57" t="s">
        <v>33</v>
      </c>
      <c r="S92" s="57" t="s">
        <v>33</v>
      </c>
      <c r="T92" s="30" t="s">
        <v>58</v>
      </c>
      <c r="U92" s="57" t="s">
        <v>67</v>
      </c>
      <c r="V92" s="30" t="s">
        <v>58</v>
      </c>
    </row>
    <row r="93" spans="2:22" ht="15" customHeight="1">
      <c r="B93" s="72">
        <f t="shared" si="2"/>
        <v>31</v>
      </c>
      <c r="C93" s="72"/>
      <c r="D93" s="57"/>
      <c r="E93" s="36" t="s">
        <v>302</v>
      </c>
      <c r="F93" s="24"/>
      <c r="G93" s="19">
        <v>5</v>
      </c>
      <c r="H93" s="72"/>
      <c r="I93" s="57">
        <v>0</v>
      </c>
      <c r="J93" s="70" t="s">
        <v>2269</v>
      </c>
      <c r="K93" s="70" t="s">
        <v>93</v>
      </c>
      <c r="L93" s="70" t="s">
        <v>303</v>
      </c>
      <c r="M93" s="30" t="s">
        <v>58</v>
      </c>
      <c r="N93" s="30" t="s">
        <v>58</v>
      </c>
      <c r="O93" s="57" t="s">
        <v>33</v>
      </c>
      <c r="P93" s="57" t="s">
        <v>33</v>
      </c>
      <c r="Q93" s="57" t="s">
        <v>33</v>
      </c>
      <c r="R93" s="57" t="s">
        <v>33</v>
      </c>
      <c r="S93" s="57" t="s">
        <v>33</v>
      </c>
      <c r="T93" s="30" t="s">
        <v>58</v>
      </c>
      <c r="U93" s="30" t="s">
        <v>58</v>
      </c>
      <c r="V93" s="30" t="s">
        <v>58</v>
      </c>
    </row>
    <row r="94" spans="2:22" ht="15" customHeight="1">
      <c r="B94" s="72">
        <f t="shared" si="2"/>
        <v>32</v>
      </c>
      <c r="C94" s="72"/>
      <c r="D94" s="57"/>
      <c r="E94" s="36" t="s">
        <v>304</v>
      </c>
      <c r="F94" s="24"/>
      <c r="G94" s="19">
        <v>8</v>
      </c>
      <c r="H94" s="72"/>
      <c r="I94" s="57" t="s">
        <v>76</v>
      </c>
      <c r="J94" s="70" t="s">
        <v>271</v>
      </c>
      <c r="K94" s="70" t="s">
        <v>305</v>
      </c>
      <c r="L94" s="70" t="s">
        <v>306</v>
      </c>
      <c r="M94" s="57" t="s">
        <v>32</v>
      </c>
      <c r="N94" s="57" t="s">
        <v>32</v>
      </c>
      <c r="O94" s="57" t="s">
        <v>33</v>
      </c>
      <c r="P94" s="57" t="s">
        <v>33</v>
      </c>
      <c r="Q94" s="57" t="s">
        <v>33</v>
      </c>
      <c r="R94" s="57" t="s">
        <v>33</v>
      </c>
      <c r="S94" s="57" t="s">
        <v>33</v>
      </c>
      <c r="T94" s="57" t="s">
        <v>32</v>
      </c>
      <c r="U94" s="57" t="s">
        <v>32</v>
      </c>
      <c r="V94" s="30" t="s">
        <v>58</v>
      </c>
    </row>
    <row r="95" spans="2:22" ht="15" customHeight="1">
      <c r="B95" s="72">
        <f t="shared" si="2"/>
        <v>33</v>
      </c>
      <c r="C95" s="72"/>
      <c r="D95" s="57"/>
      <c r="E95" s="36" t="s">
        <v>307</v>
      </c>
      <c r="F95" s="24"/>
      <c r="G95" s="19">
        <v>8</v>
      </c>
      <c r="H95" s="72"/>
      <c r="I95" s="57" t="s">
        <v>76</v>
      </c>
      <c r="J95" s="70" t="s">
        <v>92</v>
      </c>
      <c r="K95" s="70" t="s">
        <v>93</v>
      </c>
      <c r="L95" s="70" t="s">
        <v>308</v>
      </c>
      <c r="M95" s="30" t="s">
        <v>58</v>
      </c>
      <c r="N95" s="30" t="s">
        <v>58</v>
      </c>
      <c r="O95" s="57" t="s">
        <v>33</v>
      </c>
      <c r="P95" s="57" t="s">
        <v>33</v>
      </c>
      <c r="Q95" s="57" t="s">
        <v>33</v>
      </c>
      <c r="R95" s="57" t="s">
        <v>33</v>
      </c>
      <c r="S95" s="57" t="s">
        <v>33</v>
      </c>
      <c r="T95" s="30" t="s">
        <v>58</v>
      </c>
      <c r="U95" s="30" t="s">
        <v>58</v>
      </c>
      <c r="V95" s="30" t="s">
        <v>58</v>
      </c>
    </row>
    <row r="96" spans="2:22" ht="15" customHeight="1">
      <c r="B96" s="72">
        <f t="shared" si="2"/>
        <v>34</v>
      </c>
      <c r="C96" s="72"/>
      <c r="D96" s="57"/>
      <c r="E96" s="79" t="s">
        <v>309</v>
      </c>
      <c r="F96" s="24"/>
      <c r="G96" s="19">
        <v>1</v>
      </c>
      <c r="H96" s="72"/>
      <c r="I96" s="57">
        <v>0</v>
      </c>
      <c r="J96" s="70" t="s">
        <v>310</v>
      </c>
      <c r="K96" s="70" t="s">
        <v>311</v>
      </c>
      <c r="L96" s="70" t="s">
        <v>312</v>
      </c>
      <c r="M96" s="57" t="s">
        <v>32</v>
      </c>
      <c r="N96" s="57" t="s">
        <v>32</v>
      </c>
      <c r="O96" s="57" t="s">
        <v>33</v>
      </c>
      <c r="P96" s="57" t="s">
        <v>33</v>
      </c>
      <c r="Q96" s="57" t="s">
        <v>33</v>
      </c>
      <c r="R96" s="57" t="s">
        <v>33</v>
      </c>
      <c r="S96" s="57" t="s">
        <v>33</v>
      </c>
      <c r="T96" s="30" t="s">
        <v>58</v>
      </c>
      <c r="U96" s="30" t="s">
        <v>58</v>
      </c>
      <c r="V96" s="30" t="s">
        <v>58</v>
      </c>
    </row>
    <row r="97" spans="2:22" ht="15" customHeight="1">
      <c r="B97" s="72">
        <f t="shared" si="2"/>
        <v>35</v>
      </c>
      <c r="C97" s="72"/>
      <c r="D97" s="57"/>
      <c r="E97" s="36" t="s">
        <v>313</v>
      </c>
      <c r="F97" s="24"/>
      <c r="G97" s="19">
        <v>1</v>
      </c>
      <c r="H97" s="72"/>
      <c r="I97" s="57">
        <v>0</v>
      </c>
      <c r="J97" s="70" t="s">
        <v>92</v>
      </c>
      <c r="K97" s="70" t="s">
        <v>138</v>
      </c>
      <c r="L97" s="70" t="s">
        <v>314</v>
      </c>
      <c r="M97" s="30" t="s">
        <v>58</v>
      </c>
      <c r="N97" s="30" t="s">
        <v>58</v>
      </c>
      <c r="O97" s="57" t="s">
        <v>33</v>
      </c>
      <c r="P97" s="57" t="s">
        <v>33</v>
      </c>
      <c r="Q97" s="57" t="s">
        <v>33</v>
      </c>
      <c r="R97" s="57" t="s">
        <v>33</v>
      </c>
      <c r="S97" s="57" t="s">
        <v>33</v>
      </c>
      <c r="T97" s="30" t="s">
        <v>58</v>
      </c>
      <c r="U97" s="30" t="s">
        <v>58</v>
      </c>
      <c r="V97" s="30" t="s">
        <v>58</v>
      </c>
    </row>
    <row r="98" spans="2:22" ht="52.8" customHeight="1">
      <c r="B98" s="72">
        <f t="shared" si="2"/>
        <v>36</v>
      </c>
      <c r="C98" s="72"/>
      <c r="D98" s="57"/>
      <c r="E98" s="79" t="s">
        <v>315</v>
      </c>
      <c r="F98" s="24"/>
      <c r="G98" s="19">
        <v>3</v>
      </c>
      <c r="H98" s="72"/>
      <c r="I98" s="57" t="s">
        <v>77</v>
      </c>
      <c r="J98" s="73" t="s">
        <v>2221</v>
      </c>
      <c r="K98" s="73" t="s">
        <v>317</v>
      </c>
      <c r="L98" s="73" t="s">
        <v>318</v>
      </c>
      <c r="M98" s="30" t="s">
        <v>58</v>
      </c>
      <c r="N98" s="30" t="s">
        <v>58</v>
      </c>
      <c r="O98" s="57" t="s">
        <v>33</v>
      </c>
      <c r="P98" s="57" t="s">
        <v>33</v>
      </c>
      <c r="Q98" s="57" t="s">
        <v>33</v>
      </c>
      <c r="R98" s="57" t="s">
        <v>33</v>
      </c>
      <c r="S98" s="57" t="s">
        <v>33</v>
      </c>
      <c r="T98" s="57" t="s">
        <v>32</v>
      </c>
      <c r="U98" s="57" t="s">
        <v>67</v>
      </c>
      <c r="V98" s="30" t="s">
        <v>58</v>
      </c>
    </row>
    <row r="99" spans="2:22" ht="52.5" customHeight="1">
      <c r="B99" s="72">
        <f t="shared" si="2"/>
        <v>37</v>
      </c>
      <c r="C99" s="72"/>
      <c r="D99" s="57"/>
      <c r="E99" s="79" t="s">
        <v>319</v>
      </c>
      <c r="F99" s="24"/>
      <c r="G99" s="19">
        <v>1</v>
      </c>
      <c r="H99" s="72"/>
      <c r="I99" s="57" t="s">
        <v>77</v>
      </c>
      <c r="J99" s="29" t="s">
        <v>320</v>
      </c>
      <c r="K99" s="29" t="s">
        <v>321</v>
      </c>
      <c r="L99" s="29" t="s">
        <v>322</v>
      </c>
      <c r="M99" s="30" t="s">
        <v>58</v>
      </c>
      <c r="N99" s="30" t="s">
        <v>58</v>
      </c>
      <c r="O99" s="57" t="s">
        <v>33</v>
      </c>
      <c r="P99" s="57" t="s">
        <v>33</v>
      </c>
      <c r="Q99" s="57" t="s">
        <v>33</v>
      </c>
      <c r="R99" s="57" t="s">
        <v>33</v>
      </c>
      <c r="S99" s="57" t="s">
        <v>33</v>
      </c>
      <c r="T99" s="57" t="s">
        <v>32</v>
      </c>
      <c r="U99" s="30" t="s">
        <v>58</v>
      </c>
      <c r="V99" s="30" t="s">
        <v>58</v>
      </c>
    </row>
    <row r="100" spans="2:22" ht="76.8" customHeight="1">
      <c r="B100" s="72">
        <f t="shared" si="2"/>
        <v>38</v>
      </c>
      <c r="C100" s="72"/>
      <c r="D100" s="57"/>
      <c r="E100" s="79" t="s">
        <v>323</v>
      </c>
      <c r="F100" s="24"/>
      <c r="G100" s="19">
        <v>3</v>
      </c>
      <c r="H100" s="72"/>
      <c r="I100" s="57" t="s">
        <v>77</v>
      </c>
      <c r="J100" s="73" t="s">
        <v>2222</v>
      </c>
      <c r="K100" s="73" t="s">
        <v>324</v>
      </c>
      <c r="L100" s="73" t="s">
        <v>325</v>
      </c>
      <c r="M100" s="30" t="s">
        <v>58</v>
      </c>
      <c r="N100" s="30" t="s">
        <v>58</v>
      </c>
      <c r="O100" s="57" t="s">
        <v>33</v>
      </c>
      <c r="P100" s="57" t="s">
        <v>33</v>
      </c>
      <c r="Q100" s="57" t="s">
        <v>33</v>
      </c>
      <c r="R100" s="57" t="s">
        <v>33</v>
      </c>
      <c r="S100" s="57" t="s">
        <v>33</v>
      </c>
      <c r="T100" s="57" t="s">
        <v>32</v>
      </c>
      <c r="U100" s="30" t="s">
        <v>58</v>
      </c>
      <c r="V100" s="30" t="s">
        <v>58</v>
      </c>
    </row>
    <row r="101" spans="2:22" ht="15" customHeight="1">
      <c r="B101" s="72">
        <f t="shared" si="2"/>
        <v>39</v>
      </c>
      <c r="C101" s="72"/>
      <c r="D101" s="57"/>
      <c r="E101" s="79" t="s">
        <v>326</v>
      </c>
      <c r="F101" s="24"/>
      <c r="G101" s="19">
        <v>1</v>
      </c>
      <c r="H101" s="72"/>
      <c r="I101" s="57">
        <v>0</v>
      </c>
      <c r="J101" s="70" t="s">
        <v>327</v>
      </c>
      <c r="K101" s="70" t="s">
        <v>328</v>
      </c>
      <c r="L101" s="70" t="s">
        <v>329</v>
      </c>
      <c r="M101" s="30" t="s">
        <v>58</v>
      </c>
      <c r="N101" s="30" t="s">
        <v>58</v>
      </c>
      <c r="O101" s="57" t="s">
        <v>67</v>
      </c>
      <c r="P101" s="57" t="s">
        <v>67</v>
      </c>
      <c r="Q101" s="57" t="s">
        <v>33</v>
      </c>
      <c r="R101" s="57" t="s">
        <v>33</v>
      </c>
      <c r="S101" s="57" t="s">
        <v>33</v>
      </c>
      <c r="T101" s="57" t="s">
        <v>32</v>
      </c>
      <c r="U101" s="57" t="s">
        <v>32</v>
      </c>
      <c r="V101" s="57" t="s">
        <v>32</v>
      </c>
    </row>
    <row r="102" spans="2:22" ht="26.25" customHeight="1">
      <c r="B102" s="52">
        <f t="shared" si="2"/>
        <v>40</v>
      </c>
      <c r="C102" s="52"/>
      <c r="D102" s="55"/>
      <c r="E102" s="51" t="s">
        <v>330</v>
      </c>
      <c r="F102" s="53"/>
      <c r="G102" s="54">
        <v>2</v>
      </c>
      <c r="H102" s="52"/>
      <c r="I102" s="55">
        <v>0</v>
      </c>
      <c r="J102" s="56" t="s">
        <v>331</v>
      </c>
      <c r="K102" s="56" t="s">
        <v>332</v>
      </c>
      <c r="L102" s="56" t="s">
        <v>2190</v>
      </c>
      <c r="M102" s="30" t="s">
        <v>58</v>
      </c>
      <c r="N102" s="30" t="s">
        <v>58</v>
      </c>
      <c r="O102" s="57" t="s">
        <v>33</v>
      </c>
      <c r="P102" s="57" t="s">
        <v>33</v>
      </c>
      <c r="Q102" s="57" t="s">
        <v>33</v>
      </c>
      <c r="R102" s="57" t="s">
        <v>33</v>
      </c>
      <c r="S102" s="57" t="s">
        <v>33</v>
      </c>
      <c r="T102" s="57" t="s">
        <v>32</v>
      </c>
      <c r="U102" s="57" t="s">
        <v>32</v>
      </c>
      <c r="V102" s="57" t="s">
        <v>32</v>
      </c>
    </row>
    <row r="103" spans="2:22" ht="15" customHeight="1">
      <c r="B103" s="76">
        <f t="shared" si="2"/>
        <v>41</v>
      </c>
      <c r="C103" s="72"/>
      <c r="D103" s="57"/>
      <c r="E103" s="36" t="s">
        <v>333</v>
      </c>
      <c r="F103" s="24"/>
      <c r="G103" s="19">
        <v>1</v>
      </c>
      <c r="H103" s="72"/>
      <c r="I103" s="57">
        <v>0</v>
      </c>
      <c r="J103" s="70" t="s">
        <v>334</v>
      </c>
      <c r="K103" s="70" t="s">
        <v>335</v>
      </c>
      <c r="L103" s="70" t="s">
        <v>336</v>
      </c>
      <c r="M103" s="30" t="s">
        <v>58</v>
      </c>
      <c r="N103" s="30" t="s">
        <v>58</v>
      </c>
      <c r="O103" s="57" t="s">
        <v>58</v>
      </c>
      <c r="P103" s="57" t="s">
        <v>58</v>
      </c>
      <c r="Q103" s="57" t="s">
        <v>58</v>
      </c>
      <c r="R103" s="57" t="s">
        <v>33</v>
      </c>
      <c r="S103" s="57" t="s">
        <v>33</v>
      </c>
      <c r="T103" s="57" t="s">
        <v>32</v>
      </c>
      <c r="U103" s="30" t="s">
        <v>58</v>
      </c>
      <c r="V103" s="30" t="s">
        <v>58</v>
      </c>
    </row>
    <row r="104" spans="2:22" ht="15" customHeight="1">
      <c r="B104" s="76">
        <f t="shared" si="2"/>
        <v>42</v>
      </c>
      <c r="C104" s="72"/>
      <c r="D104" s="57"/>
      <c r="E104" s="36" t="s">
        <v>337</v>
      </c>
      <c r="F104" s="24"/>
      <c r="G104" s="19">
        <v>1</v>
      </c>
      <c r="H104" s="72"/>
      <c r="I104" s="57">
        <v>0</v>
      </c>
      <c r="J104" s="70" t="s">
        <v>338</v>
      </c>
      <c r="K104" s="70" t="s">
        <v>339</v>
      </c>
      <c r="L104" s="70" t="s">
        <v>340</v>
      </c>
      <c r="M104" s="30" t="s">
        <v>58</v>
      </c>
      <c r="N104" s="30" t="s">
        <v>58</v>
      </c>
      <c r="O104" s="57" t="s">
        <v>58</v>
      </c>
      <c r="P104" s="57" t="s">
        <v>58</v>
      </c>
      <c r="Q104" s="57" t="s">
        <v>58</v>
      </c>
      <c r="R104" s="57" t="s">
        <v>33</v>
      </c>
      <c r="S104" s="57" t="s">
        <v>33</v>
      </c>
      <c r="T104" s="57" t="s">
        <v>32</v>
      </c>
      <c r="U104" s="30" t="s">
        <v>58</v>
      </c>
      <c r="V104" s="30" t="s">
        <v>58</v>
      </c>
    </row>
    <row r="105" spans="2:22" ht="15" customHeight="1">
      <c r="B105" s="76">
        <f t="shared" si="2"/>
        <v>43</v>
      </c>
      <c r="C105" s="72"/>
      <c r="D105" s="57"/>
      <c r="E105" s="79" t="s">
        <v>341</v>
      </c>
      <c r="F105" s="24"/>
      <c r="G105" s="19">
        <v>4</v>
      </c>
      <c r="H105" s="72"/>
      <c r="I105" s="57">
        <v>0</v>
      </c>
      <c r="J105" s="70" t="s">
        <v>2213</v>
      </c>
      <c r="K105" s="70" t="s">
        <v>342</v>
      </c>
      <c r="L105" s="70" t="s">
        <v>343</v>
      </c>
      <c r="M105" s="30" t="s">
        <v>58</v>
      </c>
      <c r="N105" s="30" t="s">
        <v>58</v>
      </c>
      <c r="O105" s="57" t="s">
        <v>67</v>
      </c>
      <c r="P105" s="57" t="s">
        <v>67</v>
      </c>
      <c r="Q105" s="57" t="s">
        <v>33</v>
      </c>
      <c r="R105" s="57" t="s">
        <v>33</v>
      </c>
      <c r="S105" s="57" t="s">
        <v>33</v>
      </c>
      <c r="T105" s="57" t="s">
        <v>32</v>
      </c>
      <c r="U105" s="57" t="s">
        <v>67</v>
      </c>
      <c r="V105" s="57" t="s">
        <v>67</v>
      </c>
    </row>
    <row r="106" spans="2:22" ht="15" customHeight="1">
      <c r="B106" s="76">
        <f t="shared" si="2"/>
        <v>44</v>
      </c>
      <c r="C106" s="72"/>
      <c r="D106" s="57"/>
      <c r="E106" s="36" t="s">
        <v>344</v>
      </c>
      <c r="F106" s="24"/>
      <c r="G106" s="19">
        <v>3</v>
      </c>
      <c r="H106" s="72"/>
      <c r="I106" s="57" t="s">
        <v>77</v>
      </c>
      <c r="J106" s="70" t="s">
        <v>345</v>
      </c>
      <c r="K106" s="70" t="s">
        <v>346</v>
      </c>
      <c r="L106" s="70" t="s">
        <v>347</v>
      </c>
      <c r="M106" s="30" t="s">
        <v>58</v>
      </c>
      <c r="N106" s="30" t="s">
        <v>58</v>
      </c>
      <c r="O106" s="57" t="s">
        <v>67</v>
      </c>
      <c r="P106" s="57" t="s">
        <v>67</v>
      </c>
      <c r="Q106" s="57" t="s">
        <v>33</v>
      </c>
      <c r="R106" s="57" t="s">
        <v>33</v>
      </c>
      <c r="S106" s="57" t="s">
        <v>33</v>
      </c>
      <c r="T106" s="57" t="s">
        <v>32</v>
      </c>
      <c r="U106" s="57" t="s">
        <v>67</v>
      </c>
      <c r="V106" s="57" t="s">
        <v>67</v>
      </c>
    </row>
    <row r="107" spans="2:22" ht="15" customHeight="1">
      <c r="B107" s="76">
        <f t="shared" si="2"/>
        <v>45</v>
      </c>
      <c r="C107" s="72"/>
      <c r="D107" s="57"/>
      <c r="E107" s="36" t="s">
        <v>348</v>
      </c>
      <c r="F107" s="24"/>
      <c r="G107" s="19">
        <v>3</v>
      </c>
      <c r="H107" s="72"/>
      <c r="I107" s="57" t="s">
        <v>77</v>
      </c>
      <c r="J107" s="70" t="s">
        <v>349</v>
      </c>
      <c r="K107" s="70" t="s">
        <v>350</v>
      </c>
      <c r="L107" s="70" t="s">
        <v>351</v>
      </c>
      <c r="M107" s="30" t="s">
        <v>58</v>
      </c>
      <c r="N107" s="30" t="s">
        <v>58</v>
      </c>
      <c r="O107" s="57" t="s">
        <v>67</v>
      </c>
      <c r="P107" s="57" t="s">
        <v>67</v>
      </c>
      <c r="Q107" s="57" t="s">
        <v>33</v>
      </c>
      <c r="R107" s="57" t="s">
        <v>33</v>
      </c>
      <c r="S107" s="57" t="s">
        <v>33</v>
      </c>
      <c r="T107" s="30" t="s">
        <v>58</v>
      </c>
      <c r="U107" s="57" t="s">
        <v>67</v>
      </c>
      <c r="V107" s="30" t="s">
        <v>58</v>
      </c>
    </row>
    <row r="108" spans="2:22" ht="15" customHeight="1">
      <c r="B108" s="76">
        <f t="shared" si="2"/>
        <v>46</v>
      </c>
      <c r="C108" s="72"/>
      <c r="D108" s="57"/>
      <c r="E108" s="36" t="s">
        <v>352</v>
      </c>
      <c r="F108" s="24"/>
      <c r="G108" s="19">
        <v>3</v>
      </c>
      <c r="H108" s="72"/>
      <c r="I108" s="57" t="s">
        <v>77</v>
      </c>
      <c r="J108" s="70" t="s">
        <v>353</v>
      </c>
      <c r="K108" s="70" t="s">
        <v>354</v>
      </c>
      <c r="L108" s="70" t="s">
        <v>355</v>
      </c>
      <c r="M108" s="30" t="s">
        <v>58</v>
      </c>
      <c r="N108" s="30" t="s">
        <v>58</v>
      </c>
      <c r="O108" s="57" t="s">
        <v>67</v>
      </c>
      <c r="P108" s="57" t="s">
        <v>67</v>
      </c>
      <c r="Q108" s="57" t="s">
        <v>33</v>
      </c>
      <c r="R108" s="57" t="s">
        <v>33</v>
      </c>
      <c r="S108" s="57" t="s">
        <v>33</v>
      </c>
      <c r="T108" s="30" t="s">
        <v>58</v>
      </c>
      <c r="U108" s="30" t="s">
        <v>58</v>
      </c>
      <c r="V108" s="30" t="s">
        <v>58</v>
      </c>
    </row>
    <row r="109" spans="2:22" ht="15" customHeight="1">
      <c r="B109" s="76">
        <f t="shared" si="2"/>
        <v>47</v>
      </c>
      <c r="C109" s="72"/>
      <c r="D109" s="57"/>
      <c r="E109" s="36" t="s">
        <v>356</v>
      </c>
      <c r="F109" s="24"/>
      <c r="G109" s="19">
        <v>2</v>
      </c>
      <c r="H109" s="72"/>
      <c r="I109" s="57">
        <v>0</v>
      </c>
      <c r="J109" s="70"/>
      <c r="K109" s="70"/>
      <c r="L109" s="70" t="s">
        <v>357</v>
      </c>
      <c r="M109" s="30" t="s">
        <v>58</v>
      </c>
      <c r="N109" s="30" t="s">
        <v>58</v>
      </c>
      <c r="O109" s="57" t="s">
        <v>58</v>
      </c>
      <c r="P109" s="57" t="s">
        <v>58</v>
      </c>
      <c r="Q109" s="57" t="s">
        <v>58</v>
      </c>
      <c r="R109" s="57" t="s">
        <v>33</v>
      </c>
      <c r="S109" s="57" t="s">
        <v>33</v>
      </c>
      <c r="T109" s="30" t="s">
        <v>58</v>
      </c>
      <c r="U109" s="30" t="s">
        <v>58</v>
      </c>
      <c r="V109" s="30" t="s">
        <v>58</v>
      </c>
    </row>
    <row r="110" spans="2:22" ht="15" customHeight="1">
      <c r="B110" s="76">
        <f t="shared" si="2"/>
        <v>48</v>
      </c>
      <c r="C110" s="72"/>
      <c r="D110" s="57"/>
      <c r="E110" s="36" t="s">
        <v>358</v>
      </c>
      <c r="F110" s="24"/>
      <c r="G110" s="19">
        <v>2</v>
      </c>
      <c r="H110" s="72"/>
      <c r="I110" s="57">
        <v>0</v>
      </c>
      <c r="J110" s="70"/>
      <c r="K110" s="70"/>
      <c r="L110" s="70" t="s">
        <v>359</v>
      </c>
      <c r="M110" s="30" t="s">
        <v>58</v>
      </c>
      <c r="N110" s="30" t="s">
        <v>58</v>
      </c>
      <c r="O110" s="57" t="s">
        <v>58</v>
      </c>
      <c r="P110" s="57" t="s">
        <v>58</v>
      </c>
      <c r="Q110" s="57" t="s">
        <v>58</v>
      </c>
      <c r="R110" s="57" t="s">
        <v>33</v>
      </c>
      <c r="S110" s="57" t="s">
        <v>33</v>
      </c>
      <c r="T110" s="30" t="s">
        <v>58</v>
      </c>
      <c r="U110" s="30" t="s">
        <v>58</v>
      </c>
      <c r="V110" s="30" t="s">
        <v>58</v>
      </c>
    </row>
    <row r="111" spans="2:22" ht="15" customHeight="1">
      <c r="B111" s="76">
        <f t="shared" si="2"/>
        <v>49</v>
      </c>
      <c r="C111" s="72"/>
      <c r="D111" s="57"/>
      <c r="E111" s="36" t="s">
        <v>360</v>
      </c>
      <c r="F111" s="24"/>
      <c r="G111" s="19">
        <v>2</v>
      </c>
      <c r="H111" s="72"/>
      <c r="I111" s="57">
        <v>0</v>
      </c>
      <c r="J111" s="70"/>
      <c r="K111" s="70"/>
      <c r="L111" s="70" t="s">
        <v>361</v>
      </c>
      <c r="M111" s="30" t="s">
        <v>58</v>
      </c>
      <c r="N111" s="30" t="s">
        <v>58</v>
      </c>
      <c r="O111" s="57" t="s">
        <v>58</v>
      </c>
      <c r="P111" s="57" t="s">
        <v>58</v>
      </c>
      <c r="Q111" s="57" t="s">
        <v>58</v>
      </c>
      <c r="R111" s="57" t="s">
        <v>33</v>
      </c>
      <c r="S111" s="57" t="s">
        <v>33</v>
      </c>
      <c r="T111" s="30" t="s">
        <v>58</v>
      </c>
      <c r="U111" s="30" t="s">
        <v>58</v>
      </c>
      <c r="V111" s="30" t="s">
        <v>58</v>
      </c>
    </row>
    <row r="112" spans="2:22" ht="15" customHeight="1">
      <c r="B112" s="76">
        <f t="shared" si="2"/>
        <v>50</v>
      </c>
      <c r="C112" s="72"/>
      <c r="D112" s="57"/>
      <c r="E112" s="36" t="s">
        <v>362</v>
      </c>
      <c r="F112" s="24"/>
      <c r="G112" s="19">
        <v>2</v>
      </c>
      <c r="H112" s="72"/>
      <c r="I112" s="57">
        <v>0</v>
      </c>
      <c r="J112" s="70"/>
      <c r="K112" s="70"/>
      <c r="L112" s="70" t="s">
        <v>363</v>
      </c>
      <c r="M112" s="30" t="s">
        <v>58</v>
      </c>
      <c r="N112" s="30" t="s">
        <v>58</v>
      </c>
      <c r="O112" s="57" t="s">
        <v>58</v>
      </c>
      <c r="P112" s="57" t="s">
        <v>58</v>
      </c>
      <c r="Q112" s="57" t="s">
        <v>58</v>
      </c>
      <c r="R112" s="57" t="s">
        <v>33</v>
      </c>
      <c r="S112" s="57" t="s">
        <v>33</v>
      </c>
      <c r="T112" s="30" t="s">
        <v>58</v>
      </c>
      <c r="U112" s="30" t="s">
        <v>58</v>
      </c>
      <c r="V112" s="30" t="s">
        <v>58</v>
      </c>
    </row>
    <row r="113" spans="2:22" ht="15" customHeight="1">
      <c r="B113" s="76">
        <f t="shared" si="2"/>
        <v>51</v>
      </c>
      <c r="C113" s="72"/>
      <c r="D113" s="57"/>
      <c r="E113" s="90" t="s">
        <v>364</v>
      </c>
      <c r="F113" s="24"/>
      <c r="G113" s="19">
        <v>4</v>
      </c>
      <c r="H113" s="72"/>
      <c r="I113" s="57">
        <v>0</v>
      </c>
      <c r="J113" s="70" t="s">
        <v>2252</v>
      </c>
      <c r="K113" s="70" t="s">
        <v>2189</v>
      </c>
      <c r="L113" s="70" t="s">
        <v>2201</v>
      </c>
      <c r="M113" s="30" t="s">
        <v>58</v>
      </c>
      <c r="N113" s="30" t="s">
        <v>58</v>
      </c>
      <c r="O113" s="57" t="s">
        <v>67</v>
      </c>
      <c r="P113" s="57" t="s">
        <v>67</v>
      </c>
      <c r="Q113" s="57" t="s">
        <v>67</v>
      </c>
      <c r="R113" s="57" t="s">
        <v>67</v>
      </c>
      <c r="S113" s="57" t="s">
        <v>33</v>
      </c>
      <c r="T113" s="30" t="s">
        <v>58</v>
      </c>
      <c r="U113" s="30" t="s">
        <v>58</v>
      </c>
      <c r="V113" s="30" t="s">
        <v>58</v>
      </c>
    </row>
    <row r="114" spans="2:22" ht="15" customHeight="1">
      <c r="B114" s="76">
        <f t="shared" si="2"/>
        <v>52</v>
      </c>
      <c r="C114" s="72"/>
      <c r="D114" s="57"/>
      <c r="E114" s="36" t="s">
        <v>365</v>
      </c>
      <c r="F114" s="24"/>
      <c r="G114" s="19">
        <v>2</v>
      </c>
      <c r="H114" s="72"/>
      <c r="I114" s="57">
        <v>0</v>
      </c>
      <c r="J114" s="70" t="s">
        <v>366</v>
      </c>
      <c r="K114" s="70" t="s">
        <v>367</v>
      </c>
      <c r="L114" s="70" t="s">
        <v>368</v>
      </c>
      <c r="M114" s="30" t="s">
        <v>58</v>
      </c>
      <c r="N114" s="30" t="s">
        <v>58</v>
      </c>
      <c r="O114" s="57" t="s">
        <v>67</v>
      </c>
      <c r="P114" s="57" t="s">
        <v>67</v>
      </c>
      <c r="Q114" s="57" t="s">
        <v>67</v>
      </c>
      <c r="R114" s="57" t="s">
        <v>67</v>
      </c>
      <c r="S114" s="57" t="s">
        <v>33</v>
      </c>
      <c r="T114" s="57" t="s">
        <v>32</v>
      </c>
      <c r="U114" s="30" t="s">
        <v>58</v>
      </c>
      <c r="V114" s="30" t="s">
        <v>58</v>
      </c>
    </row>
    <row r="115" spans="2:22" ht="15" customHeight="1">
      <c r="B115" s="76">
        <f t="shared" si="2"/>
        <v>53</v>
      </c>
      <c r="C115" s="72"/>
      <c r="D115" s="57"/>
      <c r="E115" s="36" t="s">
        <v>369</v>
      </c>
      <c r="F115" s="24"/>
      <c r="G115" s="19">
        <v>8</v>
      </c>
      <c r="H115" s="72"/>
      <c r="I115" s="57">
        <v>0</v>
      </c>
      <c r="J115" s="70" t="s">
        <v>370</v>
      </c>
      <c r="K115" s="70" t="s">
        <v>371</v>
      </c>
      <c r="L115" s="70" t="s">
        <v>372</v>
      </c>
      <c r="M115" s="30" t="s">
        <v>58</v>
      </c>
      <c r="N115" s="30" t="s">
        <v>58</v>
      </c>
      <c r="O115" s="57" t="s">
        <v>67</v>
      </c>
      <c r="P115" s="57" t="s">
        <v>67</v>
      </c>
      <c r="Q115" s="57" t="s">
        <v>67</v>
      </c>
      <c r="R115" s="57" t="s">
        <v>67</v>
      </c>
      <c r="S115" s="57" t="s">
        <v>33</v>
      </c>
      <c r="T115" s="57" t="s">
        <v>32</v>
      </c>
      <c r="U115" s="30" t="s">
        <v>58</v>
      </c>
      <c r="V115" s="30" t="s">
        <v>58</v>
      </c>
    </row>
    <row r="116" spans="2:22" ht="15" customHeight="1">
      <c r="B116" s="76">
        <f t="shared" si="2"/>
        <v>54</v>
      </c>
      <c r="C116" s="72"/>
      <c r="D116" s="57"/>
      <c r="E116" s="36" t="s">
        <v>373</v>
      </c>
      <c r="F116" s="24"/>
      <c r="G116" s="19">
        <v>8</v>
      </c>
      <c r="H116" s="72"/>
      <c r="I116" s="57">
        <v>0</v>
      </c>
      <c r="J116" s="70" t="s">
        <v>374</v>
      </c>
      <c r="K116" s="70" t="s">
        <v>375</v>
      </c>
      <c r="L116" s="70" t="s">
        <v>376</v>
      </c>
      <c r="M116" s="30" t="s">
        <v>58</v>
      </c>
      <c r="N116" s="30" t="s">
        <v>58</v>
      </c>
      <c r="O116" s="57" t="s">
        <v>67</v>
      </c>
      <c r="P116" s="57" t="s">
        <v>67</v>
      </c>
      <c r="Q116" s="57" t="s">
        <v>67</v>
      </c>
      <c r="R116" s="57" t="s">
        <v>67</v>
      </c>
      <c r="S116" s="57" t="s">
        <v>33</v>
      </c>
      <c r="T116" s="30" t="s">
        <v>58</v>
      </c>
      <c r="U116" s="30" t="s">
        <v>58</v>
      </c>
      <c r="V116" s="30" t="s">
        <v>58</v>
      </c>
    </row>
    <row r="117" spans="2:22" ht="15" customHeight="1">
      <c r="B117" s="76">
        <f t="shared" si="2"/>
        <v>55</v>
      </c>
      <c r="C117" s="72"/>
      <c r="D117" s="57"/>
      <c r="E117" s="36" t="s">
        <v>377</v>
      </c>
      <c r="F117" s="24"/>
      <c r="G117" s="19">
        <v>3</v>
      </c>
      <c r="H117" s="72"/>
      <c r="I117" s="57">
        <v>0</v>
      </c>
      <c r="J117" s="70"/>
      <c r="K117" s="70"/>
      <c r="L117" s="70" t="s">
        <v>378</v>
      </c>
      <c r="M117" s="57" t="s">
        <v>32</v>
      </c>
      <c r="N117" s="57" t="s">
        <v>32</v>
      </c>
      <c r="O117" s="57" t="s">
        <v>33</v>
      </c>
      <c r="P117" s="57" t="s">
        <v>33</v>
      </c>
      <c r="Q117" s="57" t="s">
        <v>33</v>
      </c>
      <c r="R117" s="57" t="s">
        <v>33</v>
      </c>
      <c r="S117" s="57" t="s">
        <v>33</v>
      </c>
      <c r="T117" s="57" t="s">
        <v>32</v>
      </c>
      <c r="U117" s="57" t="s">
        <v>32</v>
      </c>
      <c r="V117" s="57" t="s">
        <v>32</v>
      </c>
    </row>
    <row r="118" spans="2:22" ht="15" customHeight="1">
      <c r="B118" s="76">
        <f t="shared" si="2"/>
        <v>56</v>
      </c>
      <c r="C118" s="72"/>
      <c r="D118" s="57"/>
      <c r="E118" s="36" t="s">
        <v>379</v>
      </c>
      <c r="F118" s="24"/>
      <c r="G118" s="19">
        <v>3</v>
      </c>
      <c r="H118" s="72"/>
      <c r="I118" s="57">
        <v>0</v>
      </c>
      <c r="J118" s="70"/>
      <c r="K118" s="70"/>
      <c r="L118" s="70" t="s">
        <v>380</v>
      </c>
      <c r="M118" s="57" t="s">
        <v>32</v>
      </c>
      <c r="N118" s="57" t="s">
        <v>32</v>
      </c>
      <c r="O118" s="57" t="s">
        <v>33</v>
      </c>
      <c r="P118" s="57" t="s">
        <v>33</v>
      </c>
      <c r="Q118" s="57" t="s">
        <v>33</v>
      </c>
      <c r="R118" s="57" t="s">
        <v>33</v>
      </c>
      <c r="S118" s="57" t="s">
        <v>33</v>
      </c>
      <c r="T118" s="57" t="s">
        <v>32</v>
      </c>
      <c r="U118" s="57" t="s">
        <v>32</v>
      </c>
      <c r="V118" s="57" t="s">
        <v>32</v>
      </c>
    </row>
    <row r="119" spans="2:22" ht="30.75" hidden="1" customHeight="1">
      <c r="B119" s="76">
        <f t="shared" si="2"/>
        <v>57</v>
      </c>
      <c r="C119" s="72"/>
      <c r="D119" s="57"/>
      <c r="E119" s="36" t="s">
        <v>189</v>
      </c>
      <c r="F119" s="24"/>
      <c r="G119" s="19">
        <v>3</v>
      </c>
      <c r="H119" s="72"/>
      <c r="I119" s="57">
        <v>0</v>
      </c>
      <c r="J119" s="117" t="s">
        <v>381</v>
      </c>
      <c r="K119" s="124" t="s">
        <v>382</v>
      </c>
      <c r="L119" s="60" t="s">
        <v>383</v>
      </c>
      <c r="M119" s="30" t="s">
        <v>58</v>
      </c>
      <c r="N119" s="30" t="s">
        <v>58</v>
      </c>
      <c r="O119" s="57" t="s">
        <v>58</v>
      </c>
      <c r="P119" s="57" t="s">
        <v>58</v>
      </c>
      <c r="Q119" s="57" t="s">
        <v>58</v>
      </c>
      <c r="R119" s="57" t="s">
        <v>33</v>
      </c>
      <c r="S119" s="57" t="s">
        <v>33</v>
      </c>
      <c r="T119" s="30" t="s">
        <v>58</v>
      </c>
      <c r="U119" s="30" t="s">
        <v>58</v>
      </c>
      <c r="V119" s="30" t="s">
        <v>58</v>
      </c>
    </row>
    <row r="120" spans="2:22" ht="30" hidden="1" customHeight="1">
      <c r="B120" s="76">
        <f t="shared" si="2"/>
        <v>58</v>
      </c>
      <c r="C120" s="72"/>
      <c r="D120" s="57"/>
      <c r="E120" s="36" t="s">
        <v>185</v>
      </c>
      <c r="F120" s="24"/>
      <c r="G120" s="19">
        <v>3</v>
      </c>
      <c r="H120" s="72"/>
      <c r="I120" s="57">
        <v>0</v>
      </c>
      <c r="J120" s="118"/>
      <c r="K120" s="125"/>
      <c r="L120" s="61" t="s">
        <v>384</v>
      </c>
      <c r="M120" s="30" t="s">
        <v>58</v>
      </c>
      <c r="N120" s="30" t="s">
        <v>58</v>
      </c>
      <c r="O120" s="57" t="s">
        <v>58</v>
      </c>
      <c r="P120" s="57" t="s">
        <v>58</v>
      </c>
      <c r="Q120" s="57" t="s">
        <v>58</v>
      </c>
      <c r="R120" s="57" t="s">
        <v>33</v>
      </c>
      <c r="S120" s="57" t="s">
        <v>33</v>
      </c>
      <c r="T120" s="30" t="s">
        <v>58</v>
      </c>
      <c r="U120" s="30" t="s">
        <v>58</v>
      </c>
      <c r="V120" s="30" t="s">
        <v>58</v>
      </c>
    </row>
    <row r="121" spans="2:22" ht="30" customHeight="1">
      <c r="B121" s="76">
        <f t="shared" si="2"/>
        <v>59</v>
      </c>
      <c r="C121" s="72"/>
      <c r="D121" s="57"/>
      <c r="E121" s="72"/>
      <c r="F121" s="24">
        <v>3</v>
      </c>
      <c r="G121" s="19">
        <f>SUM(G122:G123)</f>
        <v>46</v>
      </c>
      <c r="H121" s="72">
        <f>F121*G121</f>
        <v>138</v>
      </c>
      <c r="I121" s="57"/>
      <c r="J121" s="73" t="s">
        <v>385</v>
      </c>
      <c r="K121" s="73"/>
      <c r="L121" s="73" t="s">
        <v>386</v>
      </c>
      <c r="M121" s="35"/>
      <c r="N121" s="35"/>
      <c r="O121" s="57"/>
      <c r="P121" s="57"/>
      <c r="Q121" s="57"/>
      <c r="R121" s="57"/>
      <c r="S121" s="57"/>
      <c r="T121" s="35"/>
      <c r="U121" s="35"/>
      <c r="V121" s="35"/>
    </row>
    <row r="122" spans="2:22" ht="15" customHeight="1">
      <c r="B122" s="76">
        <f t="shared" si="2"/>
        <v>60</v>
      </c>
      <c r="C122" s="72" t="s">
        <v>192</v>
      </c>
      <c r="D122" s="57"/>
      <c r="E122" s="36" t="s">
        <v>387</v>
      </c>
      <c r="F122" s="24"/>
      <c r="G122" s="20">
        <v>10</v>
      </c>
      <c r="H122" s="72"/>
      <c r="I122" s="57">
        <v>0</v>
      </c>
      <c r="J122" s="70" t="s">
        <v>235</v>
      </c>
      <c r="K122" s="70" t="s">
        <v>236</v>
      </c>
      <c r="L122" s="70" t="s">
        <v>388</v>
      </c>
      <c r="M122" s="30" t="s">
        <v>58</v>
      </c>
      <c r="N122" s="30" t="s">
        <v>58</v>
      </c>
      <c r="O122" s="57" t="s">
        <v>58</v>
      </c>
      <c r="P122" s="57" t="s">
        <v>58</v>
      </c>
      <c r="Q122" s="57" t="s">
        <v>58</v>
      </c>
      <c r="R122" s="57" t="s">
        <v>33</v>
      </c>
      <c r="S122" s="57" t="s">
        <v>33</v>
      </c>
      <c r="T122" s="57" t="s">
        <v>32</v>
      </c>
      <c r="U122" s="57" t="s">
        <v>67</v>
      </c>
      <c r="V122" s="57" t="s">
        <v>67</v>
      </c>
    </row>
    <row r="123" spans="2:22" ht="43.8" customHeight="1">
      <c r="B123" s="76">
        <f t="shared" si="2"/>
        <v>61</v>
      </c>
      <c r="C123" s="72" t="s">
        <v>195</v>
      </c>
      <c r="D123" s="57"/>
      <c r="E123" s="36" t="s">
        <v>2224</v>
      </c>
      <c r="F123" s="24"/>
      <c r="G123" s="20">
        <v>36</v>
      </c>
      <c r="H123" s="24"/>
      <c r="I123" s="57" t="s">
        <v>239</v>
      </c>
      <c r="J123" s="73" t="s">
        <v>390</v>
      </c>
      <c r="K123" s="73" t="s">
        <v>391</v>
      </c>
      <c r="L123" s="73" t="s">
        <v>392</v>
      </c>
      <c r="M123" s="30" t="s">
        <v>58</v>
      </c>
      <c r="N123" s="30" t="s">
        <v>58</v>
      </c>
      <c r="O123" s="57" t="s">
        <v>58</v>
      </c>
      <c r="P123" s="57" t="s">
        <v>58</v>
      </c>
      <c r="Q123" s="57" t="s">
        <v>58</v>
      </c>
      <c r="R123" s="57" t="s">
        <v>33</v>
      </c>
      <c r="S123" s="57" t="s">
        <v>33</v>
      </c>
      <c r="T123" s="57" t="s">
        <v>32</v>
      </c>
      <c r="U123" s="57" t="s">
        <v>32</v>
      </c>
      <c r="V123" s="57" t="s">
        <v>32</v>
      </c>
    </row>
    <row r="124" spans="2:22" ht="69" customHeight="1">
      <c r="B124" s="76">
        <f t="shared" si="2"/>
        <v>62</v>
      </c>
      <c r="C124" s="72"/>
      <c r="D124" s="57"/>
      <c r="E124" s="82" t="s">
        <v>393</v>
      </c>
      <c r="F124" s="24"/>
      <c r="G124" s="19">
        <v>4</v>
      </c>
      <c r="H124" s="72"/>
      <c r="I124" s="57">
        <v>0</v>
      </c>
      <c r="J124" s="73" t="s">
        <v>394</v>
      </c>
      <c r="K124" s="73" t="s">
        <v>395</v>
      </c>
      <c r="L124" s="73" t="s">
        <v>396</v>
      </c>
      <c r="M124" s="30" t="s">
        <v>58</v>
      </c>
      <c r="N124" s="30" t="s">
        <v>58</v>
      </c>
      <c r="O124" s="57" t="s">
        <v>58</v>
      </c>
      <c r="P124" s="57" t="s">
        <v>58</v>
      </c>
      <c r="Q124" s="57" t="s">
        <v>58</v>
      </c>
      <c r="R124" s="57" t="s">
        <v>33</v>
      </c>
      <c r="S124" s="57" t="s">
        <v>33</v>
      </c>
      <c r="T124" s="57" t="s">
        <v>32</v>
      </c>
      <c r="U124" s="30" t="s">
        <v>58</v>
      </c>
      <c r="V124" s="30" t="s">
        <v>58</v>
      </c>
    </row>
    <row r="125" spans="2:22" ht="15" customHeight="1">
      <c r="B125" s="76">
        <f t="shared" si="2"/>
        <v>63</v>
      </c>
      <c r="C125" s="72"/>
      <c r="D125" s="57"/>
      <c r="E125" s="36" t="s">
        <v>201</v>
      </c>
      <c r="F125" s="24"/>
      <c r="G125" s="19">
        <v>1</v>
      </c>
      <c r="H125" s="72"/>
      <c r="I125" s="57">
        <v>0</v>
      </c>
      <c r="J125" s="70" t="s">
        <v>202</v>
      </c>
      <c r="K125" s="70" t="s">
        <v>203</v>
      </c>
      <c r="L125" s="70" t="s">
        <v>397</v>
      </c>
      <c r="M125" s="30" t="s">
        <v>58</v>
      </c>
      <c r="N125" s="30" t="s">
        <v>58</v>
      </c>
      <c r="O125" s="57" t="s">
        <v>67</v>
      </c>
      <c r="P125" s="57" t="s">
        <v>33</v>
      </c>
      <c r="Q125" s="57" t="s">
        <v>33</v>
      </c>
      <c r="R125" s="57" t="s">
        <v>33</v>
      </c>
      <c r="S125" s="57" t="s">
        <v>33</v>
      </c>
      <c r="T125" s="30" t="s">
        <v>58</v>
      </c>
      <c r="U125" s="30" t="s">
        <v>58</v>
      </c>
      <c r="V125" s="30" t="s">
        <v>58</v>
      </c>
    </row>
    <row r="126" spans="2:22" ht="15" customHeight="1">
      <c r="B126" s="72"/>
      <c r="C126" s="72"/>
      <c r="D126" s="57"/>
      <c r="E126" s="72"/>
      <c r="F126" s="72"/>
      <c r="G126" s="19"/>
      <c r="H126" s="72"/>
      <c r="I126" s="57"/>
      <c r="J126" s="70"/>
      <c r="K126" s="70"/>
      <c r="L126" s="70"/>
      <c r="M126" s="57"/>
      <c r="N126" s="57"/>
      <c r="O126" s="57"/>
      <c r="P126" s="57"/>
      <c r="Q126" s="57"/>
      <c r="R126" s="57"/>
      <c r="S126" s="57"/>
      <c r="T126" s="57"/>
      <c r="U126" s="57"/>
      <c r="V126" s="57"/>
    </row>
    <row r="130" spans="2:12" ht="15" customHeight="1">
      <c r="B130" s="40" t="s">
        <v>2183</v>
      </c>
      <c r="C130" s="41"/>
      <c r="D130" s="41"/>
      <c r="E130" s="71"/>
      <c r="F130" s="71"/>
      <c r="G130" s="42"/>
      <c r="H130" s="71"/>
      <c r="I130" s="71"/>
      <c r="J130" s="43" t="s">
        <v>398</v>
      </c>
      <c r="K130" s="81" t="s">
        <v>399</v>
      </c>
      <c r="L130" s="49"/>
    </row>
    <row r="131" spans="2:12" s="4" customFormat="1" ht="15" customHeight="1">
      <c r="B131" s="57" t="s">
        <v>19</v>
      </c>
      <c r="C131" s="57"/>
      <c r="D131" s="57" t="s">
        <v>20</v>
      </c>
      <c r="E131" s="57"/>
      <c r="F131" s="57" t="s">
        <v>22</v>
      </c>
      <c r="G131" s="44" t="s">
        <v>23</v>
      </c>
      <c r="H131" s="57" t="s">
        <v>24</v>
      </c>
      <c r="I131" s="57" t="s">
        <v>25</v>
      </c>
      <c r="J131" s="57" t="s">
        <v>26</v>
      </c>
      <c r="K131" s="57"/>
      <c r="L131" s="6"/>
    </row>
    <row r="132" spans="2:12" ht="15" customHeight="1">
      <c r="B132" s="72">
        <v>1</v>
      </c>
      <c r="C132" s="72"/>
      <c r="D132" s="57"/>
      <c r="E132" s="36" t="s">
        <v>29</v>
      </c>
      <c r="F132" s="72"/>
      <c r="G132" s="19">
        <v>2</v>
      </c>
      <c r="H132" s="72"/>
      <c r="I132" s="57"/>
      <c r="J132" s="72" t="s">
        <v>400</v>
      </c>
      <c r="K132" s="72" t="s">
        <v>401</v>
      </c>
      <c r="L132" s="5"/>
    </row>
    <row r="133" spans="2:12" ht="56.25" customHeight="1">
      <c r="B133" s="72">
        <f>B132+1</f>
        <v>2</v>
      </c>
      <c r="C133" s="72"/>
      <c r="D133" s="57"/>
      <c r="E133" s="36" t="s">
        <v>34</v>
      </c>
      <c r="F133" s="72"/>
      <c r="G133" s="19">
        <v>1</v>
      </c>
      <c r="H133" s="72"/>
      <c r="I133" s="57">
        <v>0</v>
      </c>
      <c r="J133" s="74" t="s">
        <v>402</v>
      </c>
      <c r="K133" s="74" t="s">
        <v>403</v>
      </c>
      <c r="L133" s="59"/>
    </row>
    <row r="134" spans="2:12" ht="15" customHeight="1">
      <c r="B134" s="72">
        <f t="shared" ref="B134:B149" si="3">B133+1</f>
        <v>3</v>
      </c>
      <c r="C134" s="72"/>
      <c r="D134" s="57"/>
      <c r="E134" s="36" t="s">
        <v>38</v>
      </c>
      <c r="F134" s="72"/>
      <c r="G134" s="19">
        <v>8</v>
      </c>
      <c r="H134" s="72"/>
      <c r="I134" s="57">
        <v>0</v>
      </c>
      <c r="J134" s="72" t="s">
        <v>39</v>
      </c>
      <c r="K134" s="72" t="s">
        <v>213</v>
      </c>
      <c r="L134" s="5"/>
    </row>
    <row r="135" spans="2:12" ht="15" customHeight="1">
      <c r="B135" s="72">
        <f t="shared" si="3"/>
        <v>4</v>
      </c>
      <c r="C135" s="72"/>
      <c r="D135" s="57" t="s">
        <v>33</v>
      </c>
      <c r="E135" s="79" t="s">
        <v>234</v>
      </c>
      <c r="F135" s="72"/>
      <c r="G135" s="19">
        <v>10</v>
      </c>
      <c r="H135" s="72"/>
      <c r="I135" s="57">
        <v>0</v>
      </c>
      <c r="J135" s="72" t="s">
        <v>235</v>
      </c>
      <c r="K135" s="72" t="s">
        <v>236</v>
      </c>
      <c r="L135" s="5"/>
    </row>
    <row r="136" spans="2:12" ht="15" customHeight="1">
      <c r="B136" s="72">
        <f t="shared" si="3"/>
        <v>5</v>
      </c>
      <c r="C136" s="72"/>
      <c r="D136" s="57"/>
      <c r="E136" s="36" t="s">
        <v>404</v>
      </c>
      <c r="F136" s="72"/>
      <c r="G136" s="19">
        <v>1</v>
      </c>
      <c r="H136" s="72"/>
      <c r="I136" s="57">
        <v>0</v>
      </c>
      <c r="J136" s="72" t="s">
        <v>405</v>
      </c>
      <c r="K136" s="72" t="s">
        <v>406</v>
      </c>
      <c r="L136" s="5"/>
    </row>
    <row r="137" spans="2:12" ht="15" customHeight="1">
      <c r="B137" s="72">
        <f t="shared" si="3"/>
        <v>6</v>
      </c>
      <c r="C137" s="72"/>
      <c r="D137" s="57"/>
      <c r="E137" s="36" t="s">
        <v>407</v>
      </c>
      <c r="F137" s="72"/>
      <c r="G137" s="19">
        <v>8</v>
      </c>
      <c r="H137" s="72"/>
      <c r="I137" s="57">
        <v>0</v>
      </c>
      <c r="J137" s="72" t="s">
        <v>408</v>
      </c>
      <c r="K137" s="72" t="s">
        <v>409</v>
      </c>
      <c r="L137" s="5"/>
    </row>
    <row r="138" spans="2:12" ht="15" customHeight="1">
      <c r="B138" s="72">
        <f t="shared" si="3"/>
        <v>7</v>
      </c>
      <c r="C138" s="72"/>
      <c r="D138" s="57"/>
      <c r="E138" s="36" t="s">
        <v>410</v>
      </c>
      <c r="F138" s="72"/>
      <c r="G138" s="19">
        <v>8</v>
      </c>
      <c r="H138" s="72"/>
      <c r="I138" s="57">
        <v>0</v>
      </c>
      <c r="J138" s="72" t="s">
        <v>408</v>
      </c>
      <c r="K138" s="72" t="s">
        <v>409</v>
      </c>
      <c r="L138" s="5"/>
    </row>
    <row r="139" spans="2:12" ht="15" customHeight="1">
      <c r="B139" s="72">
        <f t="shared" si="3"/>
        <v>8</v>
      </c>
      <c r="C139" s="72"/>
      <c r="D139" s="57"/>
      <c r="E139" s="36" t="s">
        <v>411</v>
      </c>
      <c r="F139" s="72"/>
      <c r="G139" s="19">
        <v>8</v>
      </c>
      <c r="H139" s="72"/>
      <c r="I139" s="57">
        <v>0</v>
      </c>
      <c r="J139" s="72" t="s">
        <v>412</v>
      </c>
      <c r="K139" s="72" t="s">
        <v>409</v>
      </c>
      <c r="L139" s="5"/>
    </row>
    <row r="140" spans="2:12" ht="15" customHeight="1">
      <c r="B140" s="72">
        <f t="shared" si="3"/>
        <v>9</v>
      </c>
      <c r="C140" s="72"/>
      <c r="D140" s="57"/>
      <c r="E140" s="36" t="s">
        <v>238</v>
      </c>
      <c r="F140" s="72"/>
      <c r="G140" s="19">
        <v>36</v>
      </c>
      <c r="H140" s="72"/>
      <c r="I140" s="57" t="s">
        <v>76</v>
      </c>
      <c r="J140" s="72" t="s">
        <v>413</v>
      </c>
      <c r="K140" s="72" t="s">
        <v>414</v>
      </c>
      <c r="L140" s="5"/>
    </row>
    <row r="141" spans="2:12" ht="15" customHeight="1">
      <c r="B141" s="72">
        <f t="shared" si="3"/>
        <v>10</v>
      </c>
      <c r="C141" s="72"/>
      <c r="D141" s="57"/>
      <c r="E141" s="36" t="s">
        <v>415</v>
      </c>
      <c r="F141" s="72"/>
      <c r="G141" s="19">
        <v>36</v>
      </c>
      <c r="H141" s="72"/>
      <c r="I141" s="57" t="s">
        <v>77</v>
      </c>
      <c r="J141" s="72" t="s">
        <v>416</v>
      </c>
      <c r="K141" s="72" t="s">
        <v>417</v>
      </c>
      <c r="L141" s="5"/>
    </row>
    <row r="142" spans="2:12" ht="15" customHeight="1">
      <c r="B142" s="72">
        <f t="shared" si="3"/>
        <v>11</v>
      </c>
      <c r="C142" s="72"/>
      <c r="D142" s="57"/>
      <c r="E142" s="36" t="s">
        <v>418</v>
      </c>
      <c r="F142" s="72"/>
      <c r="G142" s="19">
        <v>60</v>
      </c>
      <c r="H142" s="72"/>
      <c r="I142" s="57" t="s">
        <v>77</v>
      </c>
      <c r="J142" s="72" t="s">
        <v>419</v>
      </c>
      <c r="K142" s="72" t="s">
        <v>420</v>
      </c>
      <c r="L142" s="5"/>
    </row>
    <row r="143" spans="2:12" ht="51.6" customHeight="1">
      <c r="B143" s="72">
        <f t="shared" si="3"/>
        <v>12</v>
      </c>
      <c r="C143" s="72"/>
      <c r="D143" s="57"/>
      <c r="E143" s="79" t="s">
        <v>421</v>
      </c>
      <c r="F143" s="72"/>
      <c r="G143" s="19">
        <v>1</v>
      </c>
      <c r="H143" s="72"/>
      <c r="I143" s="57" t="s">
        <v>77</v>
      </c>
      <c r="J143" s="74" t="s">
        <v>2212</v>
      </c>
      <c r="K143" s="74" t="s">
        <v>422</v>
      </c>
      <c r="L143" s="59"/>
    </row>
    <row r="144" spans="2:12" ht="15" customHeight="1">
      <c r="B144" s="72">
        <f t="shared" si="3"/>
        <v>13</v>
      </c>
      <c r="C144" s="72"/>
      <c r="D144" s="57"/>
      <c r="E144" s="36" t="s">
        <v>423</v>
      </c>
      <c r="F144" s="72"/>
      <c r="G144" s="19">
        <v>19</v>
      </c>
      <c r="H144" s="72"/>
      <c r="I144" s="57" t="s">
        <v>77</v>
      </c>
      <c r="J144" s="72" t="s">
        <v>424</v>
      </c>
      <c r="K144" s="72" t="s">
        <v>425</v>
      </c>
      <c r="L144" s="5"/>
    </row>
    <row r="145" spans="2:12" ht="15" customHeight="1">
      <c r="B145" s="72">
        <f>B144+1</f>
        <v>14</v>
      </c>
      <c r="C145" s="72"/>
      <c r="D145" s="57"/>
      <c r="E145" s="36"/>
      <c r="F145" s="72"/>
      <c r="G145" s="19">
        <v>2</v>
      </c>
      <c r="H145" s="72"/>
      <c r="I145" s="57">
        <v>0</v>
      </c>
      <c r="J145" s="72" t="s">
        <v>244</v>
      </c>
      <c r="K145" s="72" t="s">
        <v>245</v>
      </c>
      <c r="L145" s="5"/>
    </row>
    <row r="146" spans="2:12" ht="15" customHeight="1">
      <c r="B146" s="72">
        <f t="shared" si="3"/>
        <v>15</v>
      </c>
      <c r="C146" s="72"/>
      <c r="D146" s="80" t="s">
        <v>2223</v>
      </c>
      <c r="E146" s="79" t="s">
        <v>246</v>
      </c>
      <c r="F146" s="52"/>
      <c r="G146" s="54">
        <v>1</v>
      </c>
      <c r="H146" s="72"/>
      <c r="I146" s="57">
        <v>0</v>
      </c>
      <c r="J146" s="72" t="s">
        <v>247</v>
      </c>
      <c r="K146" s="72" t="s">
        <v>426</v>
      </c>
      <c r="L146" s="5"/>
    </row>
    <row r="147" spans="2:12" ht="15" customHeight="1">
      <c r="B147" s="72">
        <f t="shared" si="3"/>
        <v>16</v>
      </c>
      <c r="C147" s="72"/>
      <c r="D147" s="57" t="s">
        <v>2223</v>
      </c>
      <c r="E147" s="79" t="s">
        <v>250</v>
      </c>
      <c r="F147" s="52"/>
      <c r="G147" s="54">
        <v>1</v>
      </c>
      <c r="H147" s="72"/>
      <c r="I147" s="57">
        <v>0</v>
      </c>
      <c r="J147" s="72" t="s">
        <v>251</v>
      </c>
      <c r="K147" s="72" t="s">
        <v>427</v>
      </c>
      <c r="L147" s="5"/>
    </row>
    <row r="148" spans="2:12" ht="15" customHeight="1">
      <c r="B148" s="72">
        <f t="shared" si="3"/>
        <v>17</v>
      </c>
      <c r="C148" s="72"/>
      <c r="D148" s="57" t="s">
        <v>2223</v>
      </c>
      <c r="E148" s="79" t="s">
        <v>254</v>
      </c>
      <c r="F148" s="52"/>
      <c r="G148" s="54">
        <v>2</v>
      </c>
      <c r="H148" s="72"/>
      <c r="I148" s="57">
        <v>0</v>
      </c>
      <c r="J148" s="72" t="s">
        <v>255</v>
      </c>
      <c r="K148" s="72" t="s">
        <v>256</v>
      </c>
      <c r="L148" s="5"/>
    </row>
    <row r="149" spans="2:12" ht="15" customHeight="1">
      <c r="B149" s="72">
        <f t="shared" si="3"/>
        <v>18</v>
      </c>
      <c r="C149" s="72"/>
      <c r="D149" s="57"/>
      <c r="E149" s="72" t="s">
        <v>2184</v>
      </c>
      <c r="F149" s="72">
        <v>14</v>
      </c>
      <c r="G149" s="19">
        <f>SUM(G150:G151)</f>
        <v>44</v>
      </c>
      <c r="H149" s="72">
        <f>F149*G149</f>
        <v>616</v>
      </c>
      <c r="I149" s="57"/>
      <c r="J149" s="77" t="s">
        <v>428</v>
      </c>
      <c r="K149" s="77" t="s">
        <v>429</v>
      </c>
      <c r="L149" s="5"/>
    </row>
    <row r="150" spans="2:12" ht="15" customHeight="1">
      <c r="B150" s="72"/>
      <c r="C150" s="72" t="s">
        <v>192</v>
      </c>
      <c r="D150" s="57"/>
      <c r="E150" s="90" t="s">
        <v>430</v>
      </c>
      <c r="F150" s="91"/>
      <c r="G150" s="92">
        <v>8</v>
      </c>
      <c r="H150" s="91"/>
      <c r="I150" s="93">
        <v>0</v>
      </c>
      <c r="J150" s="91" t="s">
        <v>2238</v>
      </c>
      <c r="K150" s="91" t="s">
        <v>431</v>
      </c>
      <c r="L150" s="5"/>
    </row>
    <row r="151" spans="2:12" ht="70.8" customHeight="1">
      <c r="B151" s="72"/>
      <c r="C151" s="72" t="s">
        <v>195</v>
      </c>
      <c r="D151" s="57"/>
      <c r="E151" s="79" t="s">
        <v>432</v>
      </c>
      <c r="F151" s="72"/>
      <c r="G151" s="20">
        <v>36</v>
      </c>
      <c r="H151" s="72"/>
      <c r="I151" s="57" t="s">
        <v>239</v>
      </c>
      <c r="J151" s="74" t="s">
        <v>433</v>
      </c>
      <c r="K151" s="74" t="s">
        <v>434</v>
      </c>
      <c r="L151" s="59"/>
    </row>
    <row r="152" spans="2:12" ht="15" customHeight="1">
      <c r="B152" s="72">
        <f>B149+1</f>
        <v>19</v>
      </c>
      <c r="C152" s="72"/>
      <c r="D152" s="80" t="s">
        <v>2223</v>
      </c>
      <c r="E152" s="79" t="s">
        <v>262</v>
      </c>
      <c r="F152" s="52"/>
      <c r="G152" s="54">
        <v>1</v>
      </c>
      <c r="H152" s="72"/>
      <c r="I152" s="57">
        <v>0</v>
      </c>
      <c r="J152" s="72" t="s">
        <v>263</v>
      </c>
      <c r="K152" s="72" t="s">
        <v>435</v>
      </c>
      <c r="L152" s="5"/>
    </row>
    <row r="153" spans="2:12" ht="15" customHeight="1">
      <c r="B153" s="72">
        <f>B152+1</f>
        <v>20</v>
      </c>
      <c r="C153" s="72"/>
      <c r="D153" s="80" t="s">
        <v>2223</v>
      </c>
      <c r="E153" s="79" t="s">
        <v>266</v>
      </c>
      <c r="F153" s="72"/>
      <c r="G153" s="19">
        <v>5</v>
      </c>
      <c r="H153" s="72"/>
      <c r="I153" s="57">
        <v>0</v>
      </c>
      <c r="J153" s="72" t="s">
        <v>436</v>
      </c>
      <c r="K153" s="72" t="s">
        <v>437</v>
      </c>
      <c r="L153" s="5"/>
    </row>
    <row r="154" spans="2:12" ht="15" customHeight="1">
      <c r="B154" s="72">
        <f>B153+1</f>
        <v>21</v>
      </c>
      <c r="C154" s="72"/>
      <c r="D154" s="57"/>
      <c r="E154" s="36" t="s">
        <v>270</v>
      </c>
      <c r="F154" s="72"/>
      <c r="G154" s="19">
        <v>8</v>
      </c>
      <c r="H154" s="72"/>
      <c r="I154" s="57" t="s">
        <v>76</v>
      </c>
      <c r="J154" s="72" t="s">
        <v>271</v>
      </c>
      <c r="K154" s="72" t="s">
        <v>438</v>
      </c>
      <c r="L154" s="5"/>
    </row>
    <row r="155" spans="2:12" ht="15" customHeight="1">
      <c r="B155" s="72">
        <f>B154+1</f>
        <v>22</v>
      </c>
      <c r="C155" s="72"/>
      <c r="D155" s="57"/>
      <c r="E155" s="36" t="s">
        <v>439</v>
      </c>
      <c r="F155" s="72"/>
      <c r="G155" s="19">
        <v>20</v>
      </c>
      <c r="H155" s="72"/>
      <c r="I155" s="57" t="s">
        <v>76</v>
      </c>
      <c r="J155" s="72" t="s">
        <v>440</v>
      </c>
      <c r="K155" s="72" t="s">
        <v>79</v>
      </c>
      <c r="L155" s="5"/>
    </row>
    <row r="156" spans="2:12" ht="15" customHeight="1">
      <c r="B156" s="72">
        <f>B155+1</f>
        <v>23</v>
      </c>
      <c r="C156" s="72"/>
      <c r="D156" s="57"/>
      <c r="E156" s="79" t="s">
        <v>441</v>
      </c>
      <c r="F156" s="72"/>
      <c r="G156" s="19">
        <v>6</v>
      </c>
      <c r="H156" s="72"/>
      <c r="I156" s="57">
        <v>0</v>
      </c>
      <c r="J156" s="72" t="s">
        <v>442</v>
      </c>
      <c r="K156" s="72" t="s">
        <v>443</v>
      </c>
      <c r="L156" s="5"/>
    </row>
    <row r="157" spans="2:12" ht="94.8" customHeight="1">
      <c r="B157" s="72">
        <f t="shared" ref="B157:B162" si="4">B156+1</f>
        <v>24</v>
      </c>
      <c r="C157" s="72"/>
      <c r="D157" s="57"/>
      <c r="E157" s="36" t="s">
        <v>444</v>
      </c>
      <c r="F157" s="72"/>
      <c r="G157" s="19">
        <v>70</v>
      </c>
      <c r="H157" s="72"/>
      <c r="I157" s="57" t="s">
        <v>239</v>
      </c>
      <c r="J157" s="74" t="s">
        <v>445</v>
      </c>
      <c r="K157" s="74" t="s">
        <v>446</v>
      </c>
      <c r="L157" s="59"/>
    </row>
    <row r="158" spans="2:12" ht="28.2" customHeight="1">
      <c r="B158" s="72">
        <f>B157+1</f>
        <v>25</v>
      </c>
      <c r="C158" s="72"/>
      <c r="D158" s="57"/>
      <c r="E158" s="36" t="s">
        <v>447</v>
      </c>
      <c r="F158" s="72"/>
      <c r="G158" s="19">
        <v>20</v>
      </c>
      <c r="H158" s="72"/>
      <c r="I158" s="57" t="s">
        <v>239</v>
      </c>
      <c r="J158" s="72" t="s">
        <v>448</v>
      </c>
      <c r="K158" s="72" t="s">
        <v>449</v>
      </c>
      <c r="L158" s="5"/>
    </row>
    <row r="159" spans="2:12" ht="22.8" customHeight="1">
      <c r="B159" s="72">
        <f>B158+1</f>
        <v>26</v>
      </c>
      <c r="C159" s="72"/>
      <c r="D159" s="57"/>
      <c r="E159" s="79" t="s">
        <v>274</v>
      </c>
      <c r="F159" s="72"/>
      <c r="G159" s="19">
        <v>6</v>
      </c>
      <c r="H159" s="72"/>
      <c r="I159" s="57">
        <v>0</v>
      </c>
      <c r="J159" s="72" t="s">
        <v>450</v>
      </c>
      <c r="K159" s="72" t="s">
        <v>451</v>
      </c>
      <c r="L159" s="5"/>
    </row>
    <row r="160" spans="2:12" ht="84.6" customHeight="1">
      <c r="B160" s="72">
        <f t="shared" si="4"/>
        <v>27</v>
      </c>
      <c r="C160" s="72"/>
      <c r="D160" s="57"/>
      <c r="E160" s="36" t="s">
        <v>278</v>
      </c>
      <c r="F160" s="72"/>
      <c r="G160" s="19">
        <v>64</v>
      </c>
      <c r="H160" s="72"/>
      <c r="I160" s="57" t="s">
        <v>239</v>
      </c>
      <c r="J160" s="74" t="s">
        <v>452</v>
      </c>
      <c r="K160" s="74" t="s">
        <v>453</v>
      </c>
      <c r="L160" s="59"/>
    </row>
    <row r="161" spans="2:12" ht="15" customHeight="1">
      <c r="B161" s="72">
        <f t="shared" si="4"/>
        <v>28</v>
      </c>
      <c r="C161" s="72"/>
      <c r="D161" s="57"/>
      <c r="E161" s="36" t="s">
        <v>454</v>
      </c>
      <c r="F161" s="72"/>
      <c r="G161" s="19">
        <v>9</v>
      </c>
      <c r="H161" s="72"/>
      <c r="I161" s="57">
        <v>0</v>
      </c>
      <c r="J161" s="72" t="s">
        <v>455</v>
      </c>
      <c r="K161" s="72" t="s">
        <v>456</v>
      </c>
      <c r="L161" s="5"/>
    </row>
    <row r="162" spans="2:12" ht="18" customHeight="1">
      <c r="B162" s="72">
        <f t="shared" si="4"/>
        <v>29</v>
      </c>
      <c r="C162" s="72"/>
      <c r="D162" s="57"/>
      <c r="E162" s="36" t="s">
        <v>457</v>
      </c>
      <c r="F162" s="72"/>
      <c r="G162" s="19">
        <v>9</v>
      </c>
      <c r="H162" s="72"/>
      <c r="I162" s="57">
        <v>0</v>
      </c>
      <c r="J162" s="72" t="s">
        <v>458</v>
      </c>
      <c r="K162" s="72" t="s">
        <v>459</v>
      </c>
      <c r="L162" s="5"/>
    </row>
    <row r="163" spans="2:12" ht="25.8" customHeight="1">
      <c r="B163" s="72">
        <f>B162+1</f>
        <v>30</v>
      </c>
      <c r="C163" s="72"/>
      <c r="D163" s="57"/>
      <c r="E163" s="36" t="s">
        <v>460</v>
      </c>
      <c r="F163" s="72"/>
      <c r="G163" s="19">
        <v>9</v>
      </c>
      <c r="H163" s="72"/>
      <c r="I163" s="57">
        <v>0</v>
      </c>
      <c r="J163" s="74" t="s">
        <v>461</v>
      </c>
      <c r="K163" s="74" t="s">
        <v>462</v>
      </c>
      <c r="L163" s="59"/>
    </row>
    <row r="164" spans="2:12" ht="22.8" customHeight="1">
      <c r="B164" s="72">
        <f>B163+1</f>
        <v>31</v>
      </c>
      <c r="C164" s="72"/>
      <c r="D164" s="57"/>
      <c r="E164" s="36" t="s">
        <v>463</v>
      </c>
      <c r="F164" s="72"/>
      <c r="G164" s="19">
        <v>9</v>
      </c>
      <c r="H164" s="72"/>
      <c r="I164" s="57">
        <v>0</v>
      </c>
      <c r="J164" s="72" t="s">
        <v>464</v>
      </c>
      <c r="K164" s="72" t="s">
        <v>465</v>
      </c>
      <c r="L164" s="5"/>
    </row>
    <row r="165" spans="2:12" ht="51.6" customHeight="1">
      <c r="B165" s="72">
        <f>B164+1</f>
        <v>32</v>
      </c>
      <c r="C165" s="72"/>
      <c r="D165" s="57"/>
      <c r="E165" s="36" t="s">
        <v>466</v>
      </c>
      <c r="F165" s="72"/>
      <c r="G165" s="19">
        <v>9</v>
      </c>
      <c r="H165" s="72"/>
      <c r="I165" s="57">
        <v>0</v>
      </c>
      <c r="J165" s="74" t="s">
        <v>467</v>
      </c>
      <c r="K165" s="74" t="s">
        <v>468</v>
      </c>
      <c r="L165" s="59"/>
    </row>
    <row r="166" spans="2:12" ht="15" customHeight="1">
      <c r="B166" s="72">
        <f>B165+1</f>
        <v>33</v>
      </c>
      <c r="C166" s="72"/>
      <c r="D166" s="57"/>
      <c r="E166" s="36" t="s">
        <v>469</v>
      </c>
      <c r="F166" s="72"/>
      <c r="G166" s="19">
        <v>9</v>
      </c>
      <c r="H166" s="72"/>
      <c r="I166" s="57">
        <v>0</v>
      </c>
      <c r="J166" s="72" t="s">
        <v>470</v>
      </c>
      <c r="K166" s="72" t="s">
        <v>471</v>
      </c>
      <c r="L166" s="5"/>
    </row>
    <row r="167" spans="2:12" ht="15" customHeight="1">
      <c r="B167" s="72"/>
      <c r="C167" s="72"/>
      <c r="D167" s="57"/>
      <c r="F167" s="72"/>
      <c r="G167" s="19"/>
      <c r="H167" s="72"/>
      <c r="I167" s="57"/>
      <c r="J167" s="72"/>
      <c r="K167" s="72"/>
      <c r="L167" s="5"/>
    </row>
    <row r="168" spans="2:12" ht="15" customHeight="1">
      <c r="B168" s="72">
        <f>B166+1</f>
        <v>34</v>
      </c>
      <c r="C168" s="72"/>
      <c r="D168" s="57"/>
      <c r="E168" s="36" t="s">
        <v>472</v>
      </c>
      <c r="F168" s="72">
        <v>6</v>
      </c>
      <c r="G168" s="19">
        <v>3</v>
      </c>
      <c r="H168" s="72">
        <f>F168*G168</f>
        <v>18</v>
      </c>
      <c r="I168" s="57">
        <v>0</v>
      </c>
      <c r="J168" s="72" t="s">
        <v>473</v>
      </c>
      <c r="K168" s="72" t="s">
        <v>474</v>
      </c>
      <c r="L168" s="5"/>
    </row>
    <row r="169" spans="2:12" ht="15" customHeight="1">
      <c r="B169" s="72">
        <f>B168+1</f>
        <v>35</v>
      </c>
      <c r="C169" s="72"/>
      <c r="D169" s="57"/>
      <c r="E169" s="36" t="s">
        <v>475</v>
      </c>
      <c r="F169" s="72">
        <v>6</v>
      </c>
      <c r="G169" s="19">
        <v>3</v>
      </c>
      <c r="H169" s="72">
        <f>F169*G169</f>
        <v>18</v>
      </c>
      <c r="I169" s="57">
        <v>0</v>
      </c>
      <c r="J169" s="72" t="s">
        <v>476</v>
      </c>
      <c r="K169" s="72" t="s">
        <v>477</v>
      </c>
      <c r="L169" s="5"/>
    </row>
    <row r="170" spans="2:12" ht="15" customHeight="1">
      <c r="B170" s="72"/>
      <c r="C170" s="72"/>
      <c r="D170" s="57"/>
      <c r="E170" s="72"/>
      <c r="F170" s="72"/>
      <c r="G170" s="19"/>
      <c r="H170" s="72"/>
      <c r="I170" s="57"/>
      <c r="J170" s="72"/>
      <c r="K170" s="72"/>
      <c r="L170" s="5"/>
    </row>
    <row r="171" spans="2:12" ht="15" customHeight="1">
      <c r="B171" s="72">
        <f>B169+1</f>
        <v>36</v>
      </c>
      <c r="C171" s="72"/>
      <c r="D171" s="57"/>
      <c r="E171" s="36" t="s">
        <v>478</v>
      </c>
      <c r="F171" s="72">
        <v>6</v>
      </c>
      <c r="G171" s="19">
        <v>3</v>
      </c>
      <c r="H171" s="72">
        <f t="shared" ref="H171:H177" si="5">F171*G171</f>
        <v>18</v>
      </c>
      <c r="I171" s="57">
        <v>0</v>
      </c>
      <c r="J171" s="72" t="s">
        <v>2185</v>
      </c>
      <c r="K171" s="72" t="s">
        <v>479</v>
      </c>
      <c r="L171" s="5"/>
    </row>
    <row r="172" spans="2:12" ht="15" customHeight="1">
      <c r="B172" s="72">
        <f t="shared" ref="B172:B177" si="6">B171+1</f>
        <v>37</v>
      </c>
      <c r="C172" s="72"/>
      <c r="D172" s="57"/>
      <c r="E172" s="36" t="s">
        <v>480</v>
      </c>
      <c r="F172" s="72">
        <v>6</v>
      </c>
      <c r="G172" s="19">
        <v>3</v>
      </c>
      <c r="H172" s="72">
        <f t="shared" si="5"/>
        <v>18</v>
      </c>
      <c r="I172" s="57">
        <v>0</v>
      </c>
      <c r="J172" s="72" t="s">
        <v>481</v>
      </c>
      <c r="K172" s="72" t="s">
        <v>482</v>
      </c>
      <c r="L172" s="5"/>
    </row>
    <row r="173" spans="2:12" ht="15" customHeight="1">
      <c r="B173" s="72">
        <f t="shared" si="6"/>
        <v>38</v>
      </c>
      <c r="C173" s="72"/>
      <c r="D173" s="57"/>
      <c r="E173" s="36" t="s">
        <v>483</v>
      </c>
      <c r="F173" s="72">
        <v>6</v>
      </c>
      <c r="G173" s="19">
        <v>3</v>
      </c>
      <c r="H173" s="72">
        <f t="shared" si="5"/>
        <v>18</v>
      </c>
      <c r="I173" s="57">
        <v>0</v>
      </c>
      <c r="J173" s="72" t="s">
        <v>484</v>
      </c>
      <c r="K173" s="72" t="s">
        <v>485</v>
      </c>
      <c r="L173" s="5"/>
    </row>
    <row r="174" spans="2:12" ht="15" customHeight="1">
      <c r="B174" s="72">
        <f t="shared" si="6"/>
        <v>39</v>
      </c>
      <c r="C174" s="72"/>
      <c r="D174" s="57"/>
      <c r="E174" s="36" t="s">
        <v>486</v>
      </c>
      <c r="F174" s="72">
        <v>6</v>
      </c>
      <c r="G174" s="19">
        <v>3</v>
      </c>
      <c r="H174" s="72">
        <f t="shared" si="5"/>
        <v>18</v>
      </c>
      <c r="I174" s="57">
        <v>0</v>
      </c>
      <c r="J174" s="72" t="s">
        <v>487</v>
      </c>
      <c r="K174" s="72" t="s">
        <v>488</v>
      </c>
      <c r="L174" s="5"/>
    </row>
    <row r="175" spans="2:12" ht="15" customHeight="1">
      <c r="B175" s="72">
        <f t="shared" si="6"/>
        <v>40</v>
      </c>
      <c r="C175" s="72"/>
      <c r="D175" s="57"/>
      <c r="E175" s="36" t="s">
        <v>489</v>
      </c>
      <c r="F175" s="72">
        <v>6</v>
      </c>
      <c r="G175" s="19">
        <v>3</v>
      </c>
      <c r="H175" s="72">
        <f t="shared" si="5"/>
        <v>18</v>
      </c>
      <c r="I175" s="57">
        <v>0</v>
      </c>
      <c r="J175" s="72" t="s">
        <v>490</v>
      </c>
      <c r="K175" s="72" t="s">
        <v>491</v>
      </c>
      <c r="L175" s="5"/>
    </row>
    <row r="176" spans="2:12" ht="15" customHeight="1">
      <c r="B176" s="72">
        <f t="shared" si="6"/>
        <v>41</v>
      </c>
      <c r="C176" s="72"/>
      <c r="D176" s="57"/>
      <c r="E176" s="36" t="s">
        <v>492</v>
      </c>
      <c r="F176" s="72">
        <v>6</v>
      </c>
      <c r="G176" s="19">
        <v>3</v>
      </c>
      <c r="H176" s="72">
        <f t="shared" si="5"/>
        <v>18</v>
      </c>
      <c r="I176" s="57">
        <v>0</v>
      </c>
      <c r="J176" s="72" t="s">
        <v>493</v>
      </c>
      <c r="K176" s="72" t="s">
        <v>494</v>
      </c>
      <c r="L176" s="5"/>
    </row>
    <row r="177" spans="2:12" ht="15" customHeight="1">
      <c r="B177" s="72">
        <f t="shared" si="6"/>
        <v>42</v>
      </c>
      <c r="C177" s="72"/>
      <c r="D177" s="57"/>
      <c r="E177" s="36" t="s">
        <v>495</v>
      </c>
      <c r="F177" s="72">
        <v>6</v>
      </c>
      <c r="G177" s="19">
        <v>3</v>
      </c>
      <c r="H177" s="72">
        <f t="shared" si="5"/>
        <v>18</v>
      </c>
      <c r="I177" s="57">
        <v>0</v>
      </c>
      <c r="J177" s="72" t="s">
        <v>496</v>
      </c>
      <c r="K177" s="72" t="s">
        <v>497</v>
      </c>
      <c r="L177" s="5"/>
    </row>
    <row r="178" spans="2:12" ht="15" customHeight="1">
      <c r="B178" s="72"/>
      <c r="C178" s="72"/>
      <c r="D178" s="57"/>
      <c r="E178" s="72"/>
      <c r="F178" s="72"/>
      <c r="G178" s="19"/>
      <c r="H178" s="72"/>
      <c r="I178" s="57"/>
      <c r="J178" s="72"/>
      <c r="K178" s="72"/>
      <c r="L178" s="5"/>
    </row>
    <row r="179" spans="2:12" ht="15" customHeight="1">
      <c r="B179" s="72">
        <f>B177+1</f>
        <v>43</v>
      </c>
      <c r="C179" s="72"/>
      <c r="D179" s="57"/>
      <c r="E179" s="36" t="s">
        <v>498</v>
      </c>
      <c r="F179" s="72">
        <v>6</v>
      </c>
      <c r="G179" s="19">
        <v>3</v>
      </c>
      <c r="H179" s="72">
        <f>F179*G179</f>
        <v>18</v>
      </c>
      <c r="I179" s="57">
        <v>0</v>
      </c>
      <c r="J179" s="72" t="s">
        <v>2243</v>
      </c>
      <c r="K179" s="72" t="s">
        <v>499</v>
      </c>
      <c r="L179" s="5"/>
    </row>
    <row r="180" spans="2:12" ht="15" customHeight="1">
      <c r="B180" s="72">
        <f t="shared" ref="B180:B190" si="7">B179+1</f>
        <v>44</v>
      </c>
      <c r="C180" s="72"/>
      <c r="D180" s="57"/>
      <c r="E180" s="36" t="s">
        <v>500</v>
      </c>
      <c r="F180" s="72">
        <v>6</v>
      </c>
      <c r="G180" s="19">
        <v>3</v>
      </c>
      <c r="H180" s="72">
        <f>F180*G180</f>
        <v>18</v>
      </c>
      <c r="I180" s="57">
        <v>0</v>
      </c>
      <c r="J180" s="72" t="s">
        <v>501</v>
      </c>
      <c r="K180" s="72" t="s">
        <v>502</v>
      </c>
      <c r="L180" s="5"/>
    </row>
    <row r="181" spans="2:12" ht="15" customHeight="1">
      <c r="B181" s="72">
        <f t="shared" si="7"/>
        <v>45</v>
      </c>
      <c r="C181" s="72"/>
      <c r="D181" s="57"/>
      <c r="E181" s="36" t="s">
        <v>503</v>
      </c>
      <c r="F181" s="72">
        <v>6</v>
      </c>
      <c r="G181" s="19">
        <v>3</v>
      </c>
      <c r="H181" s="72">
        <f t="shared" ref="H181:H190" si="8">F181*G181</f>
        <v>18</v>
      </c>
      <c r="I181" s="57">
        <v>0</v>
      </c>
      <c r="J181" s="72" t="s">
        <v>504</v>
      </c>
      <c r="K181" s="72" t="s">
        <v>505</v>
      </c>
      <c r="L181" s="5"/>
    </row>
    <row r="182" spans="2:12" ht="15" customHeight="1">
      <c r="B182" s="72">
        <f t="shared" si="7"/>
        <v>46</v>
      </c>
      <c r="C182" s="72"/>
      <c r="D182" s="57"/>
      <c r="E182" s="36" t="s">
        <v>506</v>
      </c>
      <c r="F182" s="72">
        <v>6</v>
      </c>
      <c r="G182" s="19">
        <v>3</v>
      </c>
      <c r="H182" s="72">
        <f t="shared" si="8"/>
        <v>18</v>
      </c>
      <c r="I182" s="57">
        <v>0</v>
      </c>
      <c r="J182" s="72" t="s">
        <v>507</v>
      </c>
      <c r="K182" s="72" t="s">
        <v>508</v>
      </c>
      <c r="L182" s="5"/>
    </row>
    <row r="183" spans="2:12" ht="15" customHeight="1">
      <c r="B183" s="72">
        <f t="shared" si="7"/>
        <v>47</v>
      </c>
      <c r="C183" s="72"/>
      <c r="D183" s="57"/>
      <c r="E183" s="36" t="s">
        <v>509</v>
      </c>
      <c r="F183" s="72">
        <v>6</v>
      </c>
      <c r="G183" s="19">
        <v>3</v>
      </c>
      <c r="H183" s="72">
        <f t="shared" si="8"/>
        <v>18</v>
      </c>
      <c r="I183" s="57">
        <v>0</v>
      </c>
      <c r="J183" s="72" t="s">
        <v>510</v>
      </c>
      <c r="K183" s="72" t="s">
        <v>511</v>
      </c>
      <c r="L183" s="5"/>
    </row>
    <row r="184" spans="2:12" ht="15" customHeight="1">
      <c r="B184" s="72">
        <f t="shared" si="7"/>
        <v>48</v>
      </c>
      <c r="C184" s="72"/>
      <c r="D184" s="57"/>
      <c r="E184" s="36" t="s">
        <v>512</v>
      </c>
      <c r="F184" s="72">
        <v>6</v>
      </c>
      <c r="G184" s="19">
        <v>3</v>
      </c>
      <c r="H184" s="72">
        <f t="shared" si="8"/>
        <v>18</v>
      </c>
      <c r="I184" s="57">
        <v>0</v>
      </c>
      <c r="J184" s="72" t="s">
        <v>513</v>
      </c>
      <c r="K184" s="72" t="s">
        <v>514</v>
      </c>
      <c r="L184" s="5"/>
    </row>
    <row r="185" spans="2:12" ht="15" customHeight="1">
      <c r="B185" s="72">
        <f t="shared" si="7"/>
        <v>49</v>
      </c>
      <c r="C185" s="72"/>
      <c r="D185" s="57"/>
      <c r="E185" s="36" t="s">
        <v>515</v>
      </c>
      <c r="F185" s="72">
        <v>6</v>
      </c>
      <c r="G185" s="19">
        <v>3</v>
      </c>
      <c r="H185" s="72">
        <f t="shared" si="8"/>
        <v>18</v>
      </c>
      <c r="I185" s="57">
        <v>0</v>
      </c>
      <c r="J185" s="72" t="s">
        <v>516</v>
      </c>
      <c r="K185" s="72" t="s">
        <v>517</v>
      </c>
      <c r="L185" s="5"/>
    </row>
    <row r="186" spans="2:12" ht="15" customHeight="1">
      <c r="B186" s="72">
        <f t="shared" si="7"/>
        <v>50</v>
      </c>
      <c r="C186" s="72"/>
      <c r="D186" s="57"/>
      <c r="E186" s="36" t="s">
        <v>518</v>
      </c>
      <c r="F186" s="72">
        <v>6</v>
      </c>
      <c r="G186" s="19">
        <v>3</v>
      </c>
      <c r="H186" s="72">
        <f t="shared" si="8"/>
        <v>18</v>
      </c>
      <c r="I186" s="57">
        <v>0</v>
      </c>
      <c r="J186" s="72" t="s">
        <v>519</v>
      </c>
      <c r="K186" s="72" t="s">
        <v>520</v>
      </c>
      <c r="L186" s="5"/>
    </row>
    <row r="187" spans="2:12" ht="15" customHeight="1">
      <c r="B187" s="72">
        <f t="shared" si="7"/>
        <v>51</v>
      </c>
      <c r="C187" s="72"/>
      <c r="D187" s="57"/>
      <c r="E187" s="36" t="s">
        <v>521</v>
      </c>
      <c r="F187" s="72">
        <v>6</v>
      </c>
      <c r="G187" s="19">
        <v>3</v>
      </c>
      <c r="H187" s="72">
        <f t="shared" si="8"/>
        <v>18</v>
      </c>
      <c r="I187" s="57">
        <v>0</v>
      </c>
      <c r="J187" s="72" t="s">
        <v>522</v>
      </c>
      <c r="K187" s="72" t="s">
        <v>523</v>
      </c>
      <c r="L187" s="5"/>
    </row>
    <row r="188" spans="2:12" ht="15" customHeight="1">
      <c r="B188" s="72">
        <f t="shared" si="7"/>
        <v>52</v>
      </c>
      <c r="C188" s="72"/>
      <c r="D188" s="57"/>
      <c r="E188" s="36" t="s">
        <v>524</v>
      </c>
      <c r="F188" s="72">
        <v>6</v>
      </c>
      <c r="G188" s="19">
        <v>3</v>
      </c>
      <c r="H188" s="72">
        <f t="shared" si="8"/>
        <v>18</v>
      </c>
      <c r="I188" s="57">
        <v>0</v>
      </c>
      <c r="J188" s="72" t="s">
        <v>525</v>
      </c>
      <c r="K188" s="72" t="s">
        <v>526</v>
      </c>
      <c r="L188" s="5"/>
    </row>
    <row r="189" spans="2:12" ht="15" customHeight="1">
      <c r="B189" s="72">
        <f t="shared" si="7"/>
        <v>53</v>
      </c>
      <c r="C189" s="72"/>
      <c r="D189" s="57"/>
      <c r="E189" s="36" t="s">
        <v>527</v>
      </c>
      <c r="F189" s="72">
        <v>6</v>
      </c>
      <c r="G189" s="19">
        <v>3</v>
      </c>
      <c r="H189" s="72">
        <f t="shared" si="8"/>
        <v>18</v>
      </c>
      <c r="I189" s="57">
        <v>0</v>
      </c>
      <c r="J189" s="72" t="s">
        <v>528</v>
      </c>
      <c r="K189" s="72" t="s">
        <v>529</v>
      </c>
      <c r="L189" s="5"/>
    </row>
    <row r="190" spans="2:12" ht="15" customHeight="1">
      <c r="B190" s="72">
        <f t="shared" si="7"/>
        <v>54</v>
      </c>
      <c r="C190" s="72"/>
      <c r="D190" s="57"/>
      <c r="E190" s="36" t="s">
        <v>530</v>
      </c>
      <c r="F190" s="72">
        <v>6</v>
      </c>
      <c r="G190" s="19">
        <v>3</v>
      </c>
      <c r="H190" s="72">
        <f t="shared" si="8"/>
        <v>18</v>
      </c>
      <c r="I190" s="57">
        <v>0</v>
      </c>
      <c r="J190" s="72" t="s">
        <v>531</v>
      </c>
      <c r="K190" s="72" t="s">
        <v>532</v>
      </c>
      <c r="L190" s="5"/>
    </row>
    <row r="191" spans="2:12" ht="15" customHeight="1">
      <c r="B191" s="72"/>
      <c r="C191" s="72"/>
      <c r="D191" s="57"/>
      <c r="E191" s="72"/>
      <c r="F191" s="72"/>
      <c r="G191" s="19"/>
      <c r="H191" s="72"/>
      <c r="I191" s="57"/>
      <c r="J191" s="72"/>
      <c r="K191" s="72"/>
      <c r="L191" s="5"/>
    </row>
    <row r="192" spans="2:12" ht="15" customHeight="1">
      <c r="B192" s="72">
        <f>B190+1</f>
        <v>55</v>
      </c>
      <c r="C192" s="72"/>
      <c r="D192" s="57"/>
      <c r="E192" s="36" t="s">
        <v>533</v>
      </c>
      <c r="F192" s="72">
        <v>6</v>
      </c>
      <c r="G192" s="19">
        <v>3</v>
      </c>
      <c r="H192" s="72">
        <f t="shared" ref="H192:H197" si="9">F192*G192</f>
        <v>18</v>
      </c>
      <c r="I192" s="57">
        <v>0</v>
      </c>
      <c r="J192" s="72" t="s">
        <v>2242</v>
      </c>
      <c r="K192" s="72" t="s">
        <v>534</v>
      </c>
      <c r="L192" s="5"/>
    </row>
    <row r="193" spans="2:12" ht="15" customHeight="1">
      <c r="B193" s="72">
        <f>B192+1</f>
        <v>56</v>
      </c>
      <c r="C193" s="72"/>
      <c r="D193" s="57"/>
      <c r="E193" s="36" t="s">
        <v>535</v>
      </c>
      <c r="F193" s="72">
        <v>6</v>
      </c>
      <c r="G193" s="19">
        <v>3</v>
      </c>
      <c r="H193" s="72">
        <f t="shared" si="9"/>
        <v>18</v>
      </c>
      <c r="I193" s="57">
        <v>0</v>
      </c>
      <c r="J193" s="72" t="s">
        <v>536</v>
      </c>
      <c r="K193" s="72" t="s">
        <v>537</v>
      </c>
      <c r="L193" s="5"/>
    </row>
    <row r="194" spans="2:12" ht="15" customHeight="1">
      <c r="B194" s="72">
        <f>B193+1</f>
        <v>57</v>
      </c>
      <c r="C194" s="72"/>
      <c r="D194" s="57"/>
      <c r="E194" s="36" t="s">
        <v>2272</v>
      </c>
      <c r="F194" s="72">
        <v>6</v>
      </c>
      <c r="G194" s="19">
        <v>3</v>
      </c>
      <c r="H194" s="72">
        <f t="shared" si="9"/>
        <v>18</v>
      </c>
      <c r="I194" s="57">
        <v>0</v>
      </c>
      <c r="J194" s="72" t="s">
        <v>538</v>
      </c>
      <c r="K194" s="72" t="s">
        <v>539</v>
      </c>
      <c r="L194" s="5"/>
    </row>
    <row r="195" spans="2:12" ht="15" customHeight="1">
      <c r="B195" s="72">
        <f>B194+1</f>
        <v>58</v>
      </c>
      <c r="C195" s="72"/>
      <c r="D195" s="57"/>
      <c r="E195" s="36" t="s">
        <v>540</v>
      </c>
      <c r="F195" s="72">
        <v>6</v>
      </c>
      <c r="G195" s="19">
        <v>3</v>
      </c>
      <c r="H195" s="72">
        <f t="shared" si="9"/>
        <v>18</v>
      </c>
      <c r="I195" s="57">
        <v>0</v>
      </c>
      <c r="J195" s="72" t="s">
        <v>541</v>
      </c>
      <c r="K195" s="72" t="s">
        <v>542</v>
      </c>
      <c r="L195" s="5"/>
    </row>
    <row r="196" spans="2:12" ht="15" customHeight="1">
      <c r="B196" s="72">
        <f>B195+1</f>
        <v>59</v>
      </c>
      <c r="C196" s="72"/>
      <c r="D196" s="57"/>
      <c r="E196" s="36" t="s">
        <v>543</v>
      </c>
      <c r="F196" s="72">
        <v>6</v>
      </c>
      <c r="G196" s="19">
        <v>3</v>
      </c>
      <c r="H196" s="72">
        <f t="shared" si="9"/>
        <v>18</v>
      </c>
      <c r="I196" s="57">
        <v>0</v>
      </c>
      <c r="J196" s="72" t="s">
        <v>544</v>
      </c>
      <c r="K196" s="72" t="s">
        <v>545</v>
      </c>
      <c r="L196" s="5"/>
    </row>
    <row r="197" spans="2:12" ht="15" customHeight="1">
      <c r="B197" s="72">
        <f>B196+1</f>
        <v>60</v>
      </c>
      <c r="C197" s="72"/>
      <c r="D197" s="57"/>
      <c r="E197" s="36" t="s">
        <v>546</v>
      </c>
      <c r="F197" s="72">
        <v>6</v>
      </c>
      <c r="G197" s="19">
        <v>3</v>
      </c>
      <c r="H197" s="72">
        <f t="shared" si="9"/>
        <v>18</v>
      </c>
      <c r="I197" s="57">
        <v>0</v>
      </c>
      <c r="J197" s="72" t="s">
        <v>547</v>
      </c>
      <c r="K197" s="72" t="s">
        <v>548</v>
      </c>
      <c r="L197" s="5"/>
    </row>
    <row r="198" spans="2:12" ht="15" customHeight="1">
      <c r="B198" s="72"/>
      <c r="C198" s="72"/>
      <c r="D198" s="57"/>
      <c r="E198" s="72"/>
      <c r="F198" s="72"/>
      <c r="G198" s="19"/>
      <c r="H198" s="72"/>
      <c r="I198" s="57"/>
      <c r="J198" s="72"/>
      <c r="K198" s="72"/>
      <c r="L198" s="5"/>
    </row>
    <row r="199" spans="2:12" ht="53.4" customHeight="1">
      <c r="B199" s="72">
        <f>B197+1</f>
        <v>61</v>
      </c>
      <c r="C199" s="72"/>
      <c r="D199" s="57"/>
      <c r="E199" s="36" t="s">
        <v>549</v>
      </c>
      <c r="F199" s="72">
        <v>4</v>
      </c>
      <c r="G199" s="19">
        <v>3</v>
      </c>
      <c r="H199" s="72">
        <f>F199*G199</f>
        <v>12</v>
      </c>
      <c r="I199" s="57">
        <v>0</v>
      </c>
      <c r="J199" s="74" t="s">
        <v>2250</v>
      </c>
      <c r="K199" s="74" t="s">
        <v>550</v>
      </c>
      <c r="L199" s="59"/>
    </row>
    <row r="200" spans="2:12" ht="15" customHeight="1">
      <c r="B200" s="72">
        <f>B199+1</f>
        <v>62</v>
      </c>
      <c r="C200" s="72"/>
      <c r="D200" s="57"/>
      <c r="E200" s="36" t="s">
        <v>551</v>
      </c>
      <c r="F200" s="72"/>
      <c r="G200" s="19">
        <v>3</v>
      </c>
      <c r="H200" s="72"/>
      <c r="I200" s="57">
        <v>0</v>
      </c>
      <c r="J200" s="72" t="s">
        <v>2251</v>
      </c>
      <c r="K200" s="72" t="s">
        <v>552</v>
      </c>
      <c r="L200" s="5"/>
    </row>
    <row r="201" spans="2:12" ht="15" customHeight="1">
      <c r="B201" s="72">
        <f>B200+1</f>
        <v>63</v>
      </c>
      <c r="C201" s="72"/>
      <c r="D201" s="57"/>
      <c r="E201" s="72"/>
      <c r="F201" s="72"/>
      <c r="G201" s="19">
        <v>2</v>
      </c>
      <c r="H201" s="72"/>
      <c r="I201" s="57"/>
      <c r="J201" s="72" t="s">
        <v>204</v>
      </c>
      <c r="K201" s="72"/>
      <c r="L201" s="5"/>
    </row>
    <row r="204" spans="2:12" ht="15" customHeight="1">
      <c r="B204" s="40" t="s">
        <v>553</v>
      </c>
      <c r="C204" s="41"/>
      <c r="D204" s="41"/>
      <c r="E204" s="71"/>
      <c r="F204" s="71"/>
      <c r="G204" s="42" t="e">
        <f>#REF!+G253-1</f>
        <v>#REF!</v>
      </c>
      <c r="H204" s="71" t="s">
        <v>554</v>
      </c>
      <c r="I204" s="71"/>
      <c r="J204" s="43" t="s">
        <v>555</v>
      </c>
      <c r="K204" s="47" t="s">
        <v>556</v>
      </c>
      <c r="L204" s="49"/>
    </row>
    <row r="205" spans="2:12" s="4" customFormat="1" ht="15" customHeight="1">
      <c r="B205" s="57" t="s">
        <v>19</v>
      </c>
      <c r="C205" s="57"/>
      <c r="D205" s="57" t="s">
        <v>20</v>
      </c>
      <c r="E205" s="57"/>
      <c r="F205" s="57" t="s">
        <v>22</v>
      </c>
      <c r="G205" s="44" t="s">
        <v>23</v>
      </c>
      <c r="H205" s="57" t="s">
        <v>24</v>
      </c>
      <c r="I205" s="57" t="s">
        <v>25</v>
      </c>
      <c r="J205" s="57" t="s">
        <v>26</v>
      </c>
      <c r="K205" s="57"/>
      <c r="L205" s="6"/>
    </row>
    <row r="206" spans="2:12" ht="15" customHeight="1">
      <c r="B206" s="72">
        <v>1</v>
      </c>
      <c r="C206" s="72"/>
      <c r="D206" s="57"/>
      <c r="E206" s="36" t="s">
        <v>29</v>
      </c>
      <c r="F206" s="72"/>
      <c r="G206" s="19">
        <v>2</v>
      </c>
      <c r="H206" s="72"/>
      <c r="I206" s="57"/>
      <c r="J206" s="72" t="s">
        <v>557</v>
      </c>
      <c r="K206" s="72" t="s">
        <v>558</v>
      </c>
      <c r="L206" s="5"/>
    </row>
    <row r="207" spans="2:12" ht="37.5" customHeight="1">
      <c r="B207" s="72">
        <f>B206+1</f>
        <v>2</v>
      </c>
      <c r="C207" s="72"/>
      <c r="D207" s="57"/>
      <c r="E207" s="36" t="s">
        <v>34</v>
      </c>
      <c r="F207" s="72"/>
      <c r="G207" s="19">
        <v>1</v>
      </c>
      <c r="H207" s="72"/>
      <c r="I207" s="57">
        <v>0</v>
      </c>
      <c r="J207" s="74" t="s">
        <v>559</v>
      </c>
      <c r="K207" s="74" t="s">
        <v>560</v>
      </c>
      <c r="L207" s="59"/>
    </row>
    <row r="208" spans="2:12" ht="15" customHeight="1">
      <c r="B208" s="72">
        <f t="shared" ref="B208:B225" si="10">B207+1</f>
        <v>3</v>
      </c>
      <c r="C208" s="72"/>
      <c r="D208" s="57"/>
      <c r="E208" s="36" t="s">
        <v>38</v>
      </c>
      <c r="F208" s="72"/>
      <c r="G208" s="19">
        <v>8</v>
      </c>
      <c r="H208" s="72"/>
      <c r="I208" s="57">
        <v>0</v>
      </c>
      <c r="J208" s="72" t="s">
        <v>39</v>
      </c>
      <c r="K208" s="72" t="s">
        <v>213</v>
      </c>
      <c r="L208" s="5"/>
    </row>
    <row r="209" spans="2:12" ht="15" customHeight="1">
      <c r="B209" s="72">
        <f t="shared" si="10"/>
        <v>4</v>
      </c>
      <c r="C209" s="72"/>
      <c r="D209" s="55" t="s">
        <v>32</v>
      </c>
      <c r="E209" s="79" t="s">
        <v>298</v>
      </c>
      <c r="F209" s="52"/>
      <c r="G209" s="19">
        <v>5</v>
      </c>
      <c r="H209" s="72"/>
      <c r="I209" s="57">
        <v>0</v>
      </c>
      <c r="J209" s="72"/>
      <c r="K209" s="72"/>
      <c r="L209" s="5"/>
    </row>
    <row r="210" spans="2:12" ht="15" customHeight="1">
      <c r="B210" s="72">
        <f t="shared" si="10"/>
        <v>5</v>
      </c>
      <c r="C210" s="72"/>
      <c r="D210" s="57"/>
      <c r="E210" s="36" t="s">
        <v>404</v>
      </c>
      <c r="F210" s="72"/>
      <c r="G210" s="19">
        <v>1</v>
      </c>
      <c r="H210" s="72"/>
      <c r="I210" s="57">
        <v>0</v>
      </c>
      <c r="J210" s="72" t="s">
        <v>561</v>
      </c>
      <c r="K210" s="72" t="s">
        <v>406</v>
      </c>
      <c r="L210" s="5"/>
    </row>
    <row r="211" spans="2:12" ht="15" customHeight="1">
      <c r="B211" s="72">
        <f t="shared" si="10"/>
        <v>6</v>
      </c>
      <c r="C211" s="72"/>
      <c r="D211" s="57"/>
      <c r="E211" s="36" t="s">
        <v>562</v>
      </c>
      <c r="F211" s="72"/>
      <c r="G211" s="19">
        <v>8</v>
      </c>
      <c r="H211" s="72"/>
      <c r="I211" s="57">
        <v>0</v>
      </c>
      <c r="J211" s="72" t="s">
        <v>408</v>
      </c>
      <c r="K211" s="72" t="s">
        <v>409</v>
      </c>
      <c r="L211" s="5"/>
    </row>
    <row r="212" spans="2:12" ht="15" customHeight="1">
      <c r="B212" s="72">
        <f t="shared" si="10"/>
        <v>7</v>
      </c>
      <c r="C212" s="72"/>
      <c r="D212" s="57"/>
      <c r="E212" s="36" t="s">
        <v>410</v>
      </c>
      <c r="F212" s="72"/>
      <c r="G212" s="19">
        <v>8</v>
      </c>
      <c r="H212" s="72"/>
      <c r="I212" s="57">
        <v>0</v>
      </c>
      <c r="J212" s="72" t="s">
        <v>408</v>
      </c>
      <c r="K212" s="72" t="s">
        <v>409</v>
      </c>
      <c r="L212" s="5"/>
    </row>
    <row r="213" spans="2:12" ht="15" customHeight="1">
      <c r="B213" s="72">
        <f t="shared" si="10"/>
        <v>8</v>
      </c>
      <c r="C213" s="72"/>
      <c r="D213" s="57"/>
      <c r="E213" s="36" t="s">
        <v>411</v>
      </c>
      <c r="F213" s="72"/>
      <c r="G213" s="19">
        <v>8</v>
      </c>
      <c r="H213" s="72"/>
      <c r="I213" s="57">
        <v>0</v>
      </c>
      <c r="J213" s="72" t="s">
        <v>408</v>
      </c>
      <c r="K213" s="72" t="s">
        <v>409</v>
      </c>
      <c r="L213" s="5"/>
    </row>
    <row r="214" spans="2:12" ht="15" customHeight="1">
      <c r="B214" s="72">
        <f t="shared" si="10"/>
        <v>9</v>
      </c>
      <c r="C214" s="72"/>
      <c r="D214" s="57"/>
      <c r="E214" s="36" t="s">
        <v>563</v>
      </c>
      <c r="F214" s="72"/>
      <c r="G214" s="19">
        <v>34</v>
      </c>
      <c r="H214" s="72"/>
      <c r="I214" s="57" t="s">
        <v>76</v>
      </c>
      <c r="J214" s="72" t="s">
        <v>2225</v>
      </c>
      <c r="K214" s="72" t="s">
        <v>565</v>
      </c>
      <c r="L214" s="5"/>
    </row>
    <row r="215" spans="2:12" ht="15" customHeight="1">
      <c r="B215" s="72">
        <f t="shared" si="10"/>
        <v>10</v>
      </c>
      <c r="C215" s="72"/>
      <c r="D215" s="57"/>
      <c r="E215" s="36" t="s">
        <v>566</v>
      </c>
      <c r="F215" s="72"/>
      <c r="G215" s="19">
        <v>34</v>
      </c>
      <c r="H215" s="72"/>
      <c r="I215" s="57" t="s">
        <v>76</v>
      </c>
      <c r="J215" s="72"/>
      <c r="K215" s="72"/>
      <c r="L215" s="5"/>
    </row>
    <row r="216" spans="2:12" ht="15" customHeight="1">
      <c r="B216" s="72">
        <f t="shared" si="10"/>
        <v>11</v>
      </c>
      <c r="C216" s="72"/>
      <c r="D216" s="57"/>
      <c r="E216" s="36" t="s">
        <v>567</v>
      </c>
      <c r="F216" s="72"/>
      <c r="G216" s="19">
        <v>30</v>
      </c>
      <c r="H216" s="72"/>
      <c r="I216" s="57" t="s">
        <v>77</v>
      </c>
      <c r="J216" s="72" t="s">
        <v>568</v>
      </c>
      <c r="K216" s="72" t="s">
        <v>569</v>
      </c>
      <c r="L216" s="5"/>
    </row>
    <row r="217" spans="2:12" ht="15" customHeight="1">
      <c r="B217" s="72">
        <f t="shared" si="10"/>
        <v>12</v>
      </c>
      <c r="C217" s="72"/>
      <c r="D217" s="57"/>
      <c r="E217" s="36" t="s">
        <v>304</v>
      </c>
      <c r="F217" s="72"/>
      <c r="G217" s="19">
        <v>8</v>
      </c>
      <c r="H217" s="72"/>
      <c r="I217" s="57" t="s">
        <v>76</v>
      </c>
      <c r="J217" s="72" t="s">
        <v>570</v>
      </c>
      <c r="K217" s="72" t="s">
        <v>438</v>
      </c>
      <c r="L217" s="5"/>
    </row>
    <row r="218" spans="2:12" ht="15" customHeight="1">
      <c r="B218" s="72">
        <f t="shared" si="10"/>
        <v>13</v>
      </c>
      <c r="C218" s="72"/>
      <c r="D218" s="57"/>
      <c r="E218" s="36" t="s">
        <v>571</v>
      </c>
      <c r="F218" s="72"/>
      <c r="G218" s="19">
        <v>80</v>
      </c>
      <c r="H218" s="72"/>
      <c r="I218" s="57" t="s">
        <v>77</v>
      </c>
      <c r="J218" s="72" t="s">
        <v>572</v>
      </c>
      <c r="K218" s="72" t="s">
        <v>573</v>
      </c>
      <c r="L218" s="5"/>
    </row>
    <row r="219" spans="2:12" ht="15" customHeight="1">
      <c r="B219" s="72">
        <f t="shared" si="10"/>
        <v>14</v>
      </c>
      <c r="C219" s="72"/>
      <c r="D219" s="57"/>
      <c r="E219" s="79" t="s">
        <v>246</v>
      </c>
      <c r="F219" s="52"/>
      <c r="G219" s="54">
        <v>1</v>
      </c>
      <c r="H219" s="72"/>
      <c r="I219" s="57">
        <v>0</v>
      </c>
      <c r="J219" s="72" t="s">
        <v>574</v>
      </c>
      <c r="K219" s="72" t="s">
        <v>575</v>
      </c>
      <c r="L219" s="5"/>
    </row>
    <row r="220" spans="2:12" ht="15" customHeight="1">
      <c r="B220" s="72">
        <f t="shared" si="10"/>
        <v>15</v>
      </c>
      <c r="C220" s="72"/>
      <c r="D220" s="57"/>
      <c r="E220" s="79" t="s">
        <v>576</v>
      </c>
      <c r="F220" s="52"/>
      <c r="G220" s="54">
        <v>1</v>
      </c>
      <c r="H220" s="72"/>
      <c r="I220" s="57">
        <v>0</v>
      </c>
      <c r="J220" s="72" t="s">
        <v>2230</v>
      </c>
      <c r="K220" s="72" t="s">
        <v>577</v>
      </c>
      <c r="L220" s="5"/>
    </row>
    <row r="221" spans="2:12" ht="15" customHeight="1">
      <c r="B221" s="72">
        <f t="shared" si="10"/>
        <v>16</v>
      </c>
      <c r="C221" s="72"/>
      <c r="D221" s="57"/>
      <c r="E221" s="79" t="s">
        <v>309</v>
      </c>
      <c r="F221" s="52"/>
      <c r="G221" s="54">
        <v>1</v>
      </c>
      <c r="H221" s="72"/>
      <c r="I221" s="57">
        <v>0</v>
      </c>
      <c r="J221" s="72" t="s">
        <v>2237</v>
      </c>
      <c r="K221" s="72" t="s">
        <v>311</v>
      </c>
      <c r="L221" s="5"/>
    </row>
    <row r="222" spans="2:12" ht="15" customHeight="1">
      <c r="B222" s="72">
        <f t="shared" si="10"/>
        <v>17</v>
      </c>
      <c r="C222" s="72"/>
      <c r="D222" s="57"/>
      <c r="E222" s="79" t="s">
        <v>262</v>
      </c>
      <c r="F222" s="52"/>
      <c r="G222" s="54">
        <v>1</v>
      </c>
      <c r="H222" s="72"/>
      <c r="I222" s="57">
        <v>0</v>
      </c>
      <c r="J222" s="72" t="s">
        <v>2235</v>
      </c>
      <c r="K222" s="72" t="s">
        <v>264</v>
      </c>
      <c r="L222" s="5"/>
    </row>
    <row r="223" spans="2:12" ht="15" customHeight="1">
      <c r="B223" s="72">
        <f t="shared" si="10"/>
        <v>18</v>
      </c>
      <c r="C223" s="72"/>
      <c r="D223" s="57"/>
      <c r="E223" s="36" t="s">
        <v>439</v>
      </c>
      <c r="F223" s="72"/>
      <c r="G223" s="19">
        <v>20</v>
      </c>
      <c r="H223" s="72"/>
      <c r="I223" s="57" t="s">
        <v>76</v>
      </c>
      <c r="J223" s="72" t="s">
        <v>78</v>
      </c>
      <c r="K223" s="72" t="s">
        <v>79</v>
      </c>
      <c r="L223" s="5"/>
    </row>
    <row r="224" spans="2:12" ht="15" customHeight="1">
      <c r="B224" s="72">
        <f t="shared" si="10"/>
        <v>19</v>
      </c>
      <c r="C224" s="72"/>
      <c r="D224" s="57"/>
      <c r="E224" s="79" t="s">
        <v>266</v>
      </c>
      <c r="F224" s="72"/>
      <c r="G224" s="19">
        <v>5</v>
      </c>
      <c r="H224" s="72"/>
      <c r="I224" s="57">
        <v>0</v>
      </c>
      <c r="J224" s="72" t="s">
        <v>578</v>
      </c>
      <c r="K224" s="72" t="s">
        <v>579</v>
      </c>
      <c r="L224" s="5"/>
    </row>
    <row r="225" spans="2:12" ht="15" customHeight="1">
      <c r="B225" s="72">
        <f t="shared" si="10"/>
        <v>20</v>
      </c>
      <c r="C225" s="72"/>
      <c r="D225" s="57"/>
      <c r="E225" s="36" t="s">
        <v>270</v>
      </c>
      <c r="F225" s="72"/>
      <c r="G225" s="19">
        <v>8</v>
      </c>
      <c r="H225" s="72"/>
      <c r="I225" s="57" t="s">
        <v>76</v>
      </c>
      <c r="J225" s="72" t="s">
        <v>570</v>
      </c>
      <c r="K225" s="72" t="s">
        <v>438</v>
      </c>
      <c r="L225" s="5"/>
    </row>
    <row r="226" spans="2:12" ht="15" customHeight="1">
      <c r="B226" s="72"/>
      <c r="C226" s="72"/>
      <c r="D226" s="57"/>
      <c r="E226" s="36"/>
      <c r="F226" s="72"/>
      <c r="G226" s="19"/>
      <c r="H226" s="72"/>
      <c r="I226" s="57"/>
      <c r="J226" s="72"/>
      <c r="K226" s="72"/>
      <c r="L226" s="5"/>
    </row>
    <row r="227" spans="2:12" ht="15" customHeight="1">
      <c r="B227" s="72">
        <f>B225+1</f>
        <v>21</v>
      </c>
      <c r="C227" s="72"/>
      <c r="D227" s="57"/>
      <c r="E227" s="36"/>
      <c r="F227" s="72">
        <v>2</v>
      </c>
      <c r="G227" s="19">
        <f>SUM(G228:G233)</f>
        <v>67</v>
      </c>
      <c r="H227" s="72">
        <f>F227*G227</f>
        <v>134</v>
      </c>
      <c r="I227" s="57"/>
      <c r="J227" s="72" t="s">
        <v>580</v>
      </c>
      <c r="K227" s="72" t="s">
        <v>581</v>
      </c>
      <c r="L227" s="5"/>
    </row>
    <row r="228" spans="2:12" ht="15" customHeight="1">
      <c r="B228" s="72"/>
      <c r="C228" s="72" t="s">
        <v>192</v>
      </c>
      <c r="D228" s="57"/>
      <c r="E228" s="36" t="s">
        <v>582</v>
      </c>
      <c r="F228" s="72"/>
      <c r="G228" s="20">
        <v>16</v>
      </c>
      <c r="H228" s="72"/>
      <c r="I228" s="57">
        <v>0</v>
      </c>
      <c r="J228" s="72" t="s">
        <v>583</v>
      </c>
      <c r="K228" s="72" t="s">
        <v>584</v>
      </c>
      <c r="L228" s="5"/>
    </row>
    <row r="229" spans="2:12" ht="15" customHeight="1">
      <c r="B229" s="72"/>
      <c r="C229" s="72" t="s">
        <v>195</v>
      </c>
      <c r="D229" s="57"/>
      <c r="E229" s="82" t="s">
        <v>585</v>
      </c>
      <c r="F229" s="84"/>
      <c r="G229" s="85">
        <v>2</v>
      </c>
      <c r="H229" s="72"/>
      <c r="I229" s="57">
        <v>0</v>
      </c>
      <c r="J229" s="72" t="s">
        <v>586</v>
      </c>
      <c r="K229" s="72" t="s">
        <v>587</v>
      </c>
      <c r="L229" s="5"/>
    </row>
    <row r="230" spans="2:12" ht="15" customHeight="1">
      <c r="B230" s="72"/>
      <c r="C230" s="72" t="s">
        <v>198</v>
      </c>
      <c r="D230" s="57"/>
      <c r="E230" s="82" t="s">
        <v>588</v>
      </c>
      <c r="F230" s="84"/>
      <c r="G230" s="85">
        <v>10</v>
      </c>
      <c r="H230" s="72"/>
      <c r="I230" s="57">
        <v>0</v>
      </c>
      <c r="J230" s="72" t="s">
        <v>235</v>
      </c>
      <c r="K230" s="72" t="s">
        <v>236</v>
      </c>
      <c r="L230" s="5"/>
    </row>
    <row r="231" spans="2:12" ht="15" customHeight="1">
      <c r="B231" s="72"/>
      <c r="C231" s="72" t="s">
        <v>589</v>
      </c>
      <c r="D231" s="57"/>
      <c r="E231" s="82" t="s">
        <v>590</v>
      </c>
      <c r="F231" s="84"/>
      <c r="G231" s="85">
        <v>36</v>
      </c>
      <c r="H231" s="72"/>
      <c r="I231" s="57" t="s">
        <v>76</v>
      </c>
      <c r="J231" s="72" t="s">
        <v>591</v>
      </c>
      <c r="K231" s="72" t="s">
        <v>414</v>
      </c>
      <c r="L231" s="5"/>
    </row>
    <row r="232" spans="2:12" ht="15" customHeight="1">
      <c r="B232" s="72"/>
      <c r="C232" s="72" t="s">
        <v>592</v>
      </c>
      <c r="D232" s="57"/>
      <c r="E232" s="82" t="s">
        <v>593</v>
      </c>
      <c r="F232" s="84"/>
      <c r="G232" s="85">
        <v>2</v>
      </c>
      <c r="H232" s="72"/>
      <c r="I232" s="57">
        <v>0</v>
      </c>
      <c r="J232" s="72"/>
      <c r="K232" s="72"/>
      <c r="L232" s="5"/>
    </row>
    <row r="233" spans="2:12" ht="15" customHeight="1">
      <c r="B233" s="72"/>
      <c r="C233" s="72" t="s">
        <v>594</v>
      </c>
      <c r="D233" s="57"/>
      <c r="E233" s="82" t="s">
        <v>595</v>
      </c>
      <c r="F233" s="84"/>
      <c r="G233" s="85">
        <v>1</v>
      </c>
      <c r="H233" s="72"/>
      <c r="I233" s="57">
        <v>0</v>
      </c>
      <c r="J233" s="72" t="s">
        <v>327</v>
      </c>
      <c r="K233" s="72" t="s">
        <v>596</v>
      </c>
      <c r="L233" s="5"/>
    </row>
    <row r="234" spans="2:12" ht="15" customHeight="1">
      <c r="B234" s="72"/>
      <c r="C234" s="72"/>
      <c r="D234" s="57"/>
      <c r="E234" s="82"/>
      <c r="F234" s="84"/>
      <c r="G234" s="87"/>
      <c r="H234" s="72"/>
      <c r="I234" s="57"/>
      <c r="J234" s="72"/>
      <c r="K234" s="72"/>
      <c r="L234" s="5"/>
    </row>
    <row r="235" spans="2:12" ht="15" customHeight="1">
      <c r="B235" s="72">
        <f>B227+1</f>
        <v>22</v>
      </c>
      <c r="C235" s="72"/>
      <c r="D235" s="57"/>
      <c r="E235" s="82"/>
      <c r="F235" s="84">
        <v>2</v>
      </c>
      <c r="G235" s="87">
        <f>SUM(G236:G239)</f>
        <v>64</v>
      </c>
      <c r="H235" s="72">
        <f>F235*G235</f>
        <v>128</v>
      </c>
      <c r="I235" s="57"/>
      <c r="J235" s="72" t="s">
        <v>580</v>
      </c>
      <c r="K235" s="72" t="s">
        <v>581</v>
      </c>
      <c r="L235" s="5"/>
    </row>
    <row r="236" spans="2:12" ht="15" customHeight="1">
      <c r="B236" s="72"/>
      <c r="C236" s="72" t="s">
        <v>192</v>
      </c>
      <c r="D236" s="57"/>
      <c r="E236" s="82" t="s">
        <v>597</v>
      </c>
      <c r="F236" s="84"/>
      <c r="G236" s="85">
        <v>16</v>
      </c>
      <c r="H236" s="72"/>
      <c r="I236" s="57">
        <v>0</v>
      </c>
      <c r="J236" s="72" t="s">
        <v>583</v>
      </c>
      <c r="K236" s="72" t="s">
        <v>584</v>
      </c>
      <c r="L236" s="5"/>
    </row>
    <row r="237" spans="2:12" ht="15" customHeight="1">
      <c r="B237" s="72"/>
      <c r="C237" s="72" t="s">
        <v>195</v>
      </c>
      <c r="D237" s="57"/>
      <c r="E237" s="82" t="s">
        <v>598</v>
      </c>
      <c r="F237" s="84"/>
      <c r="G237" s="85">
        <v>2</v>
      </c>
      <c r="H237" s="72"/>
      <c r="I237" s="57">
        <v>0</v>
      </c>
      <c r="J237" s="72" t="s">
        <v>2233</v>
      </c>
      <c r="K237" s="72" t="s">
        <v>587</v>
      </c>
      <c r="L237" s="5"/>
    </row>
    <row r="238" spans="2:12" ht="15" customHeight="1">
      <c r="B238" s="72"/>
      <c r="C238" s="72" t="s">
        <v>198</v>
      </c>
      <c r="D238" s="57"/>
      <c r="E238" s="36" t="s">
        <v>599</v>
      </c>
      <c r="F238" s="72"/>
      <c r="G238" s="20">
        <v>10</v>
      </c>
      <c r="H238" s="72"/>
      <c r="I238" s="57">
        <v>0</v>
      </c>
      <c r="J238" s="72" t="s">
        <v>2214</v>
      </c>
      <c r="K238" s="72" t="s">
        <v>236</v>
      </c>
      <c r="L238" s="5"/>
    </row>
    <row r="239" spans="2:12" ht="15" customHeight="1">
      <c r="B239" s="72"/>
      <c r="C239" s="72" t="s">
        <v>589</v>
      </c>
      <c r="D239" s="57"/>
      <c r="E239" s="36" t="s">
        <v>600</v>
      </c>
      <c r="F239" s="72"/>
      <c r="G239" s="20">
        <v>36</v>
      </c>
      <c r="H239" s="72"/>
      <c r="I239" s="57" t="s">
        <v>76</v>
      </c>
      <c r="J239" s="72" t="s">
        <v>591</v>
      </c>
      <c r="K239" s="72" t="s">
        <v>414</v>
      </c>
      <c r="L239" s="5"/>
    </row>
    <row r="240" spans="2:12" ht="15" customHeight="1">
      <c r="B240" s="72"/>
      <c r="C240" s="72"/>
      <c r="D240" s="57"/>
      <c r="E240" s="36" t="s">
        <v>601</v>
      </c>
      <c r="F240" s="72"/>
      <c r="G240" s="19"/>
      <c r="H240" s="72"/>
      <c r="I240" s="57"/>
      <c r="J240" s="72"/>
      <c r="K240" s="72"/>
      <c r="L240" s="5"/>
    </row>
    <row r="241" spans="2:12" ht="15" customHeight="1">
      <c r="B241" s="72">
        <f>B235+1</f>
        <v>23</v>
      </c>
      <c r="C241" s="72"/>
      <c r="D241" s="57"/>
      <c r="E241" s="36"/>
      <c r="F241" s="72">
        <v>3</v>
      </c>
      <c r="G241" s="19">
        <f>SUM(G242:G250)</f>
        <v>163</v>
      </c>
      <c r="H241" s="72">
        <f>F241*G241</f>
        <v>489</v>
      </c>
      <c r="I241" s="57"/>
      <c r="J241" s="72" t="s">
        <v>602</v>
      </c>
      <c r="K241" s="72" t="s">
        <v>603</v>
      </c>
      <c r="L241" s="5"/>
    </row>
    <row r="242" spans="2:12" ht="15" customHeight="1">
      <c r="B242" s="72"/>
      <c r="C242" s="72" t="s">
        <v>192</v>
      </c>
      <c r="D242" s="57"/>
      <c r="E242" s="36" t="s">
        <v>604</v>
      </c>
      <c r="F242" s="72"/>
      <c r="G242" s="20">
        <v>16</v>
      </c>
      <c r="H242" s="72"/>
      <c r="I242" s="57">
        <v>0</v>
      </c>
      <c r="J242" s="72" t="s">
        <v>583</v>
      </c>
      <c r="K242" s="72" t="s">
        <v>584</v>
      </c>
      <c r="L242" s="5"/>
    </row>
    <row r="243" spans="2:12" ht="15" customHeight="1">
      <c r="B243" s="72"/>
      <c r="C243" s="72" t="s">
        <v>195</v>
      </c>
      <c r="D243" s="57"/>
      <c r="E243" s="36" t="s">
        <v>605</v>
      </c>
      <c r="F243" s="72"/>
      <c r="G243" s="20">
        <v>60</v>
      </c>
      <c r="H243" s="72"/>
      <c r="I243" s="57" t="s">
        <v>76</v>
      </c>
      <c r="J243" s="72" t="s">
        <v>606</v>
      </c>
      <c r="K243" s="72" t="s">
        <v>607</v>
      </c>
      <c r="L243" s="5"/>
    </row>
    <row r="244" spans="2:12" ht="15" customHeight="1">
      <c r="B244" s="72"/>
      <c r="C244" s="72" t="s">
        <v>198</v>
      </c>
      <c r="D244" s="57"/>
      <c r="E244" s="36" t="s">
        <v>608</v>
      </c>
      <c r="F244" s="72"/>
      <c r="G244" s="19">
        <v>20</v>
      </c>
      <c r="H244" s="72"/>
      <c r="I244" s="57" t="s">
        <v>76</v>
      </c>
      <c r="J244" s="72" t="s">
        <v>78</v>
      </c>
      <c r="K244" s="72" t="s">
        <v>79</v>
      </c>
      <c r="L244" s="5"/>
    </row>
    <row r="245" spans="2:12" ht="15" customHeight="1">
      <c r="B245" s="72"/>
      <c r="C245" s="72" t="s">
        <v>589</v>
      </c>
      <c r="D245" s="57"/>
      <c r="E245" s="36" t="s">
        <v>609</v>
      </c>
      <c r="F245" s="72"/>
      <c r="G245" s="19">
        <v>12</v>
      </c>
      <c r="H245" s="72"/>
      <c r="I245" s="57" t="s">
        <v>76</v>
      </c>
      <c r="J245" s="72" t="s">
        <v>80</v>
      </c>
      <c r="K245" s="72" t="s">
        <v>81</v>
      </c>
      <c r="L245" s="5"/>
    </row>
    <row r="246" spans="2:12" ht="15" customHeight="1">
      <c r="B246" s="72"/>
      <c r="C246" s="72" t="s">
        <v>592</v>
      </c>
      <c r="D246" s="57"/>
      <c r="E246" s="36" t="s">
        <v>610</v>
      </c>
      <c r="F246" s="72"/>
      <c r="G246" s="20">
        <v>6</v>
      </c>
      <c r="H246" s="72"/>
      <c r="I246" s="57" t="s">
        <v>76</v>
      </c>
      <c r="J246" s="72" t="s">
        <v>611</v>
      </c>
      <c r="K246" s="72" t="s">
        <v>82</v>
      </c>
      <c r="L246" s="5"/>
    </row>
    <row r="247" spans="2:12" ht="15" customHeight="1">
      <c r="B247" s="72"/>
      <c r="C247" s="72" t="s">
        <v>594</v>
      </c>
      <c r="D247" s="57"/>
      <c r="E247" s="79" t="s">
        <v>2234</v>
      </c>
      <c r="F247" s="52"/>
      <c r="G247" s="83">
        <v>1</v>
      </c>
      <c r="H247" s="72"/>
      <c r="I247" s="57" t="s">
        <v>77</v>
      </c>
      <c r="J247" s="72" t="s">
        <v>612</v>
      </c>
      <c r="K247" s="72" t="s">
        <v>613</v>
      </c>
      <c r="L247" s="5"/>
    </row>
    <row r="248" spans="2:12" ht="15" customHeight="1">
      <c r="B248" s="72"/>
      <c r="C248" s="72" t="s">
        <v>614</v>
      </c>
      <c r="D248" s="57"/>
      <c r="E248" s="82" t="s">
        <v>615</v>
      </c>
      <c r="F248" s="84"/>
      <c r="G248" s="85">
        <v>2</v>
      </c>
      <c r="H248" s="72"/>
      <c r="I248" s="57">
        <v>0</v>
      </c>
      <c r="J248" s="72" t="s">
        <v>586</v>
      </c>
      <c r="K248" s="72" t="s">
        <v>587</v>
      </c>
      <c r="L248" s="5"/>
    </row>
    <row r="249" spans="2:12" ht="15" customHeight="1">
      <c r="B249" s="72"/>
      <c r="C249" s="72" t="s">
        <v>616</v>
      </c>
      <c r="D249" s="57"/>
      <c r="E249" s="36" t="s">
        <v>617</v>
      </c>
      <c r="F249" s="72"/>
      <c r="G249" s="20">
        <v>10</v>
      </c>
      <c r="H249" s="72"/>
      <c r="I249" s="57">
        <v>0</v>
      </c>
      <c r="J249" s="72" t="s">
        <v>235</v>
      </c>
      <c r="K249" s="72" t="s">
        <v>236</v>
      </c>
      <c r="L249" s="5"/>
    </row>
    <row r="250" spans="2:12" ht="15" customHeight="1">
      <c r="B250" s="72"/>
      <c r="C250" s="72" t="s">
        <v>618</v>
      </c>
      <c r="D250" s="57"/>
      <c r="E250" s="36" t="s">
        <v>619</v>
      </c>
      <c r="F250" s="72"/>
      <c r="G250" s="20">
        <v>36</v>
      </c>
      <c r="H250" s="72"/>
      <c r="I250" s="57" t="s">
        <v>76</v>
      </c>
      <c r="J250" s="72" t="s">
        <v>591</v>
      </c>
      <c r="K250" s="72" t="s">
        <v>414</v>
      </c>
      <c r="L250" s="5"/>
    </row>
    <row r="251" spans="2:12" ht="15" customHeight="1">
      <c r="B251" s="72"/>
      <c r="C251" s="72"/>
      <c r="D251" s="57"/>
      <c r="E251" s="72"/>
      <c r="F251" s="72"/>
      <c r="G251" s="19"/>
      <c r="H251" s="72"/>
      <c r="I251" s="57"/>
      <c r="J251" s="72"/>
      <c r="K251" s="72"/>
      <c r="L251" s="5"/>
    </row>
    <row r="252" spans="2:12" ht="15" customHeight="1">
      <c r="B252" s="72"/>
      <c r="C252" s="72"/>
      <c r="D252" s="57"/>
      <c r="E252" s="72"/>
      <c r="F252" s="72"/>
      <c r="G252" s="19"/>
      <c r="H252" s="72"/>
      <c r="I252" s="57"/>
      <c r="J252" s="72"/>
      <c r="K252" s="72"/>
      <c r="L252" s="5"/>
    </row>
    <row r="253" spans="2:12" ht="15" customHeight="1">
      <c r="B253" s="72"/>
      <c r="C253" s="72"/>
      <c r="D253" s="57"/>
      <c r="E253" s="72"/>
      <c r="F253" s="72"/>
      <c r="G253" s="19">
        <v>2</v>
      </c>
      <c r="H253" s="72"/>
      <c r="I253" s="57"/>
      <c r="J253" s="72" t="s">
        <v>204</v>
      </c>
      <c r="K253" s="72"/>
      <c r="L253" s="5"/>
    </row>
    <row r="256" spans="2:12" ht="15" customHeight="1">
      <c r="B256" s="40" t="s">
        <v>622</v>
      </c>
      <c r="C256" s="41"/>
      <c r="D256" s="41"/>
      <c r="E256" s="71"/>
      <c r="F256" s="71"/>
      <c r="G256" s="42" t="e">
        <f>#REF!+#REF!-1</f>
        <v>#REF!</v>
      </c>
      <c r="H256" s="71"/>
      <c r="I256" s="71"/>
      <c r="J256" s="43" t="s">
        <v>623</v>
      </c>
      <c r="K256" s="47" t="s">
        <v>624</v>
      </c>
      <c r="L256" s="49"/>
    </row>
    <row r="257" spans="2:12" s="4" customFormat="1" ht="15" customHeight="1">
      <c r="B257" s="57" t="s">
        <v>19</v>
      </c>
      <c r="C257" s="57"/>
      <c r="D257" s="57" t="s">
        <v>20</v>
      </c>
      <c r="E257" s="57"/>
      <c r="F257" s="57" t="s">
        <v>22</v>
      </c>
      <c r="G257" s="44" t="s">
        <v>23</v>
      </c>
      <c r="H257" s="57" t="s">
        <v>24</v>
      </c>
      <c r="I257" s="57" t="s">
        <v>25</v>
      </c>
      <c r="J257" s="57" t="s">
        <v>26</v>
      </c>
      <c r="K257" s="57"/>
      <c r="L257" s="6"/>
    </row>
    <row r="258" spans="2:12" ht="15" customHeight="1">
      <c r="B258" s="72">
        <v>1</v>
      </c>
      <c r="C258" s="72"/>
      <c r="D258" s="57"/>
      <c r="E258" s="36" t="s">
        <v>29</v>
      </c>
      <c r="F258" s="72"/>
      <c r="G258" s="19">
        <v>2</v>
      </c>
      <c r="H258" s="72"/>
      <c r="I258" s="57"/>
      <c r="J258" s="72" t="s">
        <v>625</v>
      </c>
      <c r="K258" s="72" t="s">
        <v>626</v>
      </c>
      <c r="L258" s="5"/>
    </row>
    <row r="259" spans="2:12" ht="47.4" customHeight="1">
      <c r="B259" s="72">
        <f>B258+1</f>
        <v>2</v>
      </c>
      <c r="C259" s="72"/>
      <c r="D259" s="57"/>
      <c r="E259" s="36" t="s">
        <v>34</v>
      </c>
      <c r="F259" s="72"/>
      <c r="G259" s="19">
        <v>1</v>
      </c>
      <c r="H259" s="72"/>
      <c r="I259" s="57">
        <v>0</v>
      </c>
      <c r="J259" s="74" t="s">
        <v>559</v>
      </c>
      <c r="K259" s="74" t="s">
        <v>627</v>
      </c>
      <c r="L259" s="59"/>
    </row>
    <row r="260" spans="2:12" ht="15" customHeight="1">
      <c r="B260" s="72">
        <f t="shared" ref="B260:B272" si="11">B259+1</f>
        <v>3</v>
      </c>
      <c r="C260" s="72"/>
      <c r="D260" s="57"/>
      <c r="E260" s="36" t="s">
        <v>38</v>
      </c>
      <c r="F260" s="72"/>
      <c r="G260" s="19">
        <v>8</v>
      </c>
      <c r="H260" s="72"/>
      <c r="I260" s="57">
        <v>0</v>
      </c>
      <c r="J260" s="72" t="s">
        <v>39</v>
      </c>
      <c r="K260" s="72" t="s">
        <v>213</v>
      </c>
      <c r="L260" s="5"/>
    </row>
    <row r="261" spans="2:12" ht="15" customHeight="1">
      <c r="B261" s="72">
        <f t="shared" si="11"/>
        <v>4</v>
      </c>
      <c r="C261" s="72"/>
      <c r="D261" s="55" t="s">
        <v>32</v>
      </c>
      <c r="E261" s="79" t="s">
        <v>266</v>
      </c>
      <c r="F261" s="52"/>
      <c r="G261" s="54">
        <v>5</v>
      </c>
      <c r="H261" s="72"/>
      <c r="I261" s="57">
        <v>0</v>
      </c>
      <c r="J261" s="72"/>
      <c r="K261" s="72"/>
      <c r="L261" s="5"/>
    </row>
    <row r="262" spans="2:12" ht="15" customHeight="1">
      <c r="B262" s="72">
        <f t="shared" si="11"/>
        <v>5</v>
      </c>
      <c r="C262" s="72"/>
      <c r="D262" s="57"/>
      <c r="E262" s="36" t="s">
        <v>404</v>
      </c>
      <c r="F262" s="72"/>
      <c r="G262" s="19">
        <v>1</v>
      </c>
      <c r="H262" s="72"/>
      <c r="I262" s="57">
        <v>0</v>
      </c>
      <c r="J262" s="72" t="s">
        <v>561</v>
      </c>
      <c r="K262" s="72" t="s">
        <v>406</v>
      </c>
      <c r="L262" s="5"/>
    </row>
    <row r="263" spans="2:12" ht="15" customHeight="1">
      <c r="B263" s="72">
        <f t="shared" si="11"/>
        <v>6</v>
      </c>
      <c r="C263" s="72"/>
      <c r="D263" s="57"/>
      <c r="E263" s="36" t="s">
        <v>562</v>
      </c>
      <c r="F263" s="72"/>
      <c r="G263" s="19">
        <v>8</v>
      </c>
      <c r="H263" s="72"/>
      <c r="I263" s="57">
        <v>0</v>
      </c>
      <c r="J263" s="72" t="s">
        <v>412</v>
      </c>
      <c r="K263" s="72" t="s">
        <v>409</v>
      </c>
      <c r="L263" s="5"/>
    </row>
    <row r="264" spans="2:12" ht="15" customHeight="1">
      <c r="B264" s="72">
        <f t="shared" si="11"/>
        <v>7</v>
      </c>
      <c r="C264" s="72"/>
      <c r="D264" s="57"/>
      <c r="E264" s="36" t="s">
        <v>410</v>
      </c>
      <c r="F264" s="72"/>
      <c r="G264" s="19">
        <v>8</v>
      </c>
      <c r="H264" s="72"/>
      <c r="I264" s="57">
        <v>0</v>
      </c>
      <c r="J264" s="72" t="s">
        <v>412</v>
      </c>
      <c r="K264" s="72" t="s">
        <v>409</v>
      </c>
      <c r="L264" s="5"/>
    </row>
    <row r="265" spans="2:12" ht="15" customHeight="1">
      <c r="B265" s="72">
        <f t="shared" si="11"/>
        <v>8</v>
      </c>
      <c r="C265" s="72"/>
      <c r="D265" s="57"/>
      <c r="E265" s="36" t="s">
        <v>411</v>
      </c>
      <c r="F265" s="72"/>
      <c r="G265" s="19">
        <v>8</v>
      </c>
      <c r="H265" s="72"/>
      <c r="I265" s="57">
        <v>0</v>
      </c>
      <c r="J265" s="72" t="s">
        <v>412</v>
      </c>
      <c r="K265" s="72" t="s">
        <v>409</v>
      </c>
      <c r="L265" s="5"/>
    </row>
    <row r="266" spans="2:12" ht="15" customHeight="1">
      <c r="B266" s="72">
        <f t="shared" si="11"/>
        <v>9</v>
      </c>
      <c r="C266" s="72"/>
      <c r="D266" s="57"/>
      <c r="E266" s="36" t="s">
        <v>628</v>
      </c>
      <c r="F266" s="72"/>
      <c r="G266" s="19">
        <v>34</v>
      </c>
      <c r="H266" s="72"/>
      <c r="I266" s="57" t="s">
        <v>76</v>
      </c>
      <c r="J266" s="72" t="s">
        <v>564</v>
      </c>
      <c r="K266" s="72" t="s">
        <v>565</v>
      </c>
      <c r="L266" s="5"/>
    </row>
    <row r="267" spans="2:12" ht="15" customHeight="1">
      <c r="B267" s="72">
        <f t="shared" si="11"/>
        <v>10</v>
      </c>
      <c r="C267" s="72"/>
      <c r="D267" s="57"/>
      <c r="E267" s="36" t="s">
        <v>629</v>
      </c>
      <c r="F267" s="72"/>
      <c r="G267" s="19">
        <v>30</v>
      </c>
      <c r="H267" s="72"/>
      <c r="I267" s="57" t="s">
        <v>77</v>
      </c>
      <c r="J267" s="72" t="s">
        <v>568</v>
      </c>
      <c r="K267" s="72" t="s">
        <v>569</v>
      </c>
      <c r="L267" s="5"/>
    </row>
    <row r="268" spans="2:12" ht="15" customHeight="1">
      <c r="B268" s="72">
        <f t="shared" si="11"/>
        <v>11</v>
      </c>
      <c r="C268" s="72"/>
      <c r="D268" s="57"/>
      <c r="E268" s="36" t="s">
        <v>270</v>
      </c>
      <c r="F268" s="72"/>
      <c r="G268" s="19">
        <v>8</v>
      </c>
      <c r="H268" s="72"/>
      <c r="I268" s="57" t="s">
        <v>76</v>
      </c>
      <c r="J268" s="72" t="s">
        <v>570</v>
      </c>
      <c r="K268" s="72" t="s">
        <v>438</v>
      </c>
      <c r="L268" s="5"/>
    </row>
    <row r="269" spans="2:12" ht="15" customHeight="1">
      <c r="B269" s="72">
        <f t="shared" si="11"/>
        <v>12</v>
      </c>
      <c r="C269" s="72"/>
      <c r="D269" s="57"/>
      <c r="E269" s="36" t="s">
        <v>630</v>
      </c>
      <c r="F269" s="72"/>
      <c r="G269" s="19">
        <v>80</v>
      </c>
      <c r="H269" s="72"/>
      <c r="I269" s="57" t="s">
        <v>77</v>
      </c>
      <c r="J269" s="72" t="s">
        <v>572</v>
      </c>
      <c r="K269" s="72" t="s">
        <v>573</v>
      </c>
      <c r="L269" s="5"/>
    </row>
    <row r="270" spans="2:12" ht="15" customHeight="1">
      <c r="B270" s="72">
        <f t="shared" si="11"/>
        <v>13</v>
      </c>
      <c r="C270" s="72"/>
      <c r="D270" s="57"/>
      <c r="E270" s="79" t="s">
        <v>246</v>
      </c>
      <c r="F270" s="52"/>
      <c r="G270" s="54">
        <v>1</v>
      </c>
      <c r="H270" s="72"/>
      <c r="I270" s="57">
        <v>0</v>
      </c>
      <c r="J270" s="72" t="s">
        <v>574</v>
      </c>
      <c r="K270" s="72" t="s">
        <v>575</v>
      </c>
      <c r="L270" s="5"/>
    </row>
    <row r="271" spans="2:12" ht="15" customHeight="1">
      <c r="B271" s="72">
        <f t="shared" si="11"/>
        <v>14</v>
      </c>
      <c r="C271" s="72"/>
      <c r="D271" s="57"/>
      <c r="E271" s="79" t="s">
        <v>262</v>
      </c>
      <c r="F271" s="52"/>
      <c r="G271" s="54">
        <v>1</v>
      </c>
      <c r="H271" s="72"/>
      <c r="I271" s="57">
        <v>0</v>
      </c>
      <c r="J271" s="72" t="s">
        <v>263</v>
      </c>
      <c r="K271" s="72" t="s">
        <v>631</v>
      </c>
      <c r="L271" s="5"/>
    </row>
    <row r="272" spans="2:12" ht="15" customHeight="1">
      <c r="B272" s="72">
        <f t="shared" si="11"/>
        <v>15</v>
      </c>
      <c r="C272" s="72"/>
      <c r="D272" s="57"/>
      <c r="E272" s="79" t="s">
        <v>439</v>
      </c>
      <c r="F272" s="72"/>
      <c r="G272" s="19">
        <v>20</v>
      </c>
      <c r="H272" s="72"/>
      <c r="I272" s="57" t="s">
        <v>76</v>
      </c>
      <c r="J272" s="72" t="s">
        <v>78</v>
      </c>
      <c r="K272" s="72" t="s">
        <v>79</v>
      </c>
      <c r="L272" s="5"/>
    </row>
    <row r="273" spans="2:12" ht="15" customHeight="1">
      <c r="B273" s="72"/>
      <c r="C273" s="72"/>
      <c r="D273" s="57"/>
      <c r="E273" s="72"/>
      <c r="F273" s="72"/>
      <c r="G273" s="19"/>
      <c r="H273" s="72"/>
      <c r="I273" s="57"/>
      <c r="J273" s="72"/>
      <c r="K273" s="72"/>
      <c r="L273" s="5"/>
    </row>
    <row r="276" spans="2:12" ht="15" customHeight="1">
      <c r="B276" s="40" t="s">
        <v>632</v>
      </c>
      <c r="C276" s="41"/>
      <c r="D276" s="41"/>
      <c r="E276" s="71"/>
      <c r="F276" s="71"/>
      <c r="G276" s="42" t="e">
        <f>#REF!+G294-1</f>
        <v>#REF!</v>
      </c>
      <c r="H276" s="71"/>
      <c r="I276" s="71"/>
      <c r="J276" s="43" t="s">
        <v>633</v>
      </c>
      <c r="K276" s="47" t="s">
        <v>634</v>
      </c>
      <c r="L276" s="49"/>
    </row>
    <row r="277" spans="2:12" s="4" customFormat="1" ht="15" customHeight="1">
      <c r="B277" s="57" t="s">
        <v>19</v>
      </c>
      <c r="C277" s="57"/>
      <c r="D277" s="57" t="s">
        <v>20</v>
      </c>
      <c r="E277" s="57"/>
      <c r="F277" s="57" t="s">
        <v>22</v>
      </c>
      <c r="G277" s="44" t="s">
        <v>23</v>
      </c>
      <c r="H277" s="57" t="s">
        <v>24</v>
      </c>
      <c r="I277" s="57" t="s">
        <v>25</v>
      </c>
      <c r="J277" s="57" t="s">
        <v>26</v>
      </c>
      <c r="K277" s="57"/>
      <c r="L277" s="6"/>
    </row>
    <row r="278" spans="2:12" ht="15" customHeight="1">
      <c r="B278" s="72">
        <v>1</v>
      </c>
      <c r="C278" s="72"/>
      <c r="D278" s="57"/>
      <c r="E278" s="36" t="s">
        <v>29</v>
      </c>
      <c r="F278" s="72"/>
      <c r="G278" s="19">
        <v>2</v>
      </c>
      <c r="H278" s="72"/>
      <c r="I278" s="57"/>
      <c r="J278" s="72" t="s">
        <v>635</v>
      </c>
      <c r="K278" s="72" t="s">
        <v>636</v>
      </c>
      <c r="L278" s="5"/>
    </row>
    <row r="279" spans="2:12" ht="30" customHeight="1">
      <c r="B279" s="72">
        <f t="shared" ref="B279:B286" si="12">B278+1</f>
        <v>2</v>
      </c>
      <c r="C279" s="72"/>
      <c r="D279" s="57"/>
      <c r="E279" s="36" t="s">
        <v>34</v>
      </c>
      <c r="F279" s="72"/>
      <c r="G279" s="19">
        <v>1</v>
      </c>
      <c r="H279" s="72"/>
      <c r="I279" s="57">
        <v>0</v>
      </c>
      <c r="J279" s="74" t="s">
        <v>559</v>
      </c>
      <c r="K279" s="74" t="s">
        <v>627</v>
      </c>
      <c r="L279" s="59"/>
    </row>
    <row r="280" spans="2:12" ht="15" customHeight="1">
      <c r="B280" s="72">
        <f t="shared" si="12"/>
        <v>3</v>
      </c>
      <c r="C280" s="72"/>
      <c r="D280" s="57"/>
      <c r="E280" s="36" t="s">
        <v>38</v>
      </c>
      <c r="F280" s="72"/>
      <c r="G280" s="19">
        <v>8</v>
      </c>
      <c r="H280" s="72"/>
      <c r="I280" s="57">
        <v>0</v>
      </c>
      <c r="J280" s="72" t="s">
        <v>39</v>
      </c>
      <c r="K280" s="72" t="s">
        <v>213</v>
      </c>
      <c r="L280" s="5"/>
    </row>
    <row r="281" spans="2:12" ht="15" customHeight="1">
      <c r="B281" s="72">
        <f>B280+1</f>
        <v>4</v>
      </c>
      <c r="C281" s="72"/>
      <c r="D281" s="57" t="s">
        <v>32</v>
      </c>
      <c r="E281" s="79" t="s">
        <v>441</v>
      </c>
      <c r="F281" s="72"/>
      <c r="G281" s="19">
        <v>6</v>
      </c>
      <c r="H281" s="72"/>
      <c r="I281" s="57">
        <v>0</v>
      </c>
      <c r="J281" s="72"/>
      <c r="K281" s="72"/>
      <c r="L281" s="5"/>
    </row>
    <row r="282" spans="2:12" ht="30" customHeight="1">
      <c r="B282" s="72">
        <f>B281+1</f>
        <v>5</v>
      </c>
      <c r="C282" s="72"/>
      <c r="D282" s="57"/>
      <c r="E282" s="36" t="s">
        <v>637</v>
      </c>
      <c r="F282" s="72"/>
      <c r="G282" s="19">
        <v>70</v>
      </c>
      <c r="H282" s="72"/>
      <c r="I282" s="57" t="s">
        <v>239</v>
      </c>
      <c r="J282" s="74" t="s">
        <v>638</v>
      </c>
      <c r="K282" s="74" t="s">
        <v>639</v>
      </c>
      <c r="L282" s="59"/>
    </row>
    <row r="283" spans="2:12" ht="80.400000000000006" customHeight="1">
      <c r="B283" s="72">
        <f>B282+1</f>
        <v>6</v>
      </c>
      <c r="C283" s="72"/>
      <c r="D283" s="57"/>
      <c r="E283" s="36" t="s">
        <v>444</v>
      </c>
      <c r="F283" s="72"/>
      <c r="G283" s="19">
        <v>70</v>
      </c>
      <c r="H283" s="72"/>
      <c r="I283" s="57" t="s">
        <v>239</v>
      </c>
      <c r="J283" s="74" t="s">
        <v>640</v>
      </c>
      <c r="K283" s="74" t="s">
        <v>641</v>
      </c>
      <c r="L283" s="59"/>
    </row>
    <row r="284" spans="2:12" ht="56.4" customHeight="1">
      <c r="B284" s="72">
        <f t="shared" si="12"/>
        <v>7</v>
      </c>
      <c r="C284" s="72"/>
      <c r="D284" s="57"/>
      <c r="E284" s="36" t="s">
        <v>642</v>
      </c>
      <c r="F284" s="72"/>
      <c r="G284" s="19">
        <v>70</v>
      </c>
      <c r="H284" s="72"/>
      <c r="I284" s="57" t="s">
        <v>77</v>
      </c>
      <c r="J284" s="74" t="s">
        <v>643</v>
      </c>
      <c r="K284" s="74" t="s">
        <v>644</v>
      </c>
      <c r="L284" s="59"/>
    </row>
    <row r="285" spans="2:12" ht="50.4" customHeight="1">
      <c r="B285" s="72">
        <f t="shared" si="12"/>
        <v>8</v>
      </c>
      <c r="C285" s="72"/>
      <c r="D285" s="57"/>
      <c r="E285" s="36" t="s">
        <v>645</v>
      </c>
      <c r="F285" s="72"/>
      <c r="G285" s="19">
        <v>168</v>
      </c>
      <c r="H285" s="72"/>
      <c r="I285" s="57" t="s">
        <v>239</v>
      </c>
      <c r="J285" s="74" t="s">
        <v>646</v>
      </c>
      <c r="K285" s="74" t="s">
        <v>647</v>
      </c>
      <c r="L285" s="59"/>
    </row>
    <row r="286" spans="2:12" ht="39" customHeight="1">
      <c r="B286" s="72">
        <f t="shared" si="12"/>
        <v>9</v>
      </c>
      <c r="C286" s="72"/>
      <c r="D286" s="57"/>
      <c r="E286" s="36" t="s">
        <v>648</v>
      </c>
      <c r="F286" s="72"/>
      <c r="G286" s="19">
        <v>20</v>
      </c>
      <c r="H286" s="72"/>
      <c r="I286" s="57" t="s">
        <v>76</v>
      </c>
      <c r="J286" s="74" t="s">
        <v>649</v>
      </c>
      <c r="K286" s="74" t="s">
        <v>650</v>
      </c>
      <c r="L286" s="59"/>
    </row>
    <row r="287" spans="2:12" ht="15" customHeight="1">
      <c r="B287" s="72"/>
      <c r="C287" s="72"/>
      <c r="D287" s="57"/>
      <c r="E287" s="36"/>
      <c r="F287" s="72"/>
      <c r="G287" s="19"/>
      <c r="H287" s="72"/>
      <c r="I287" s="57"/>
      <c r="J287" s="72"/>
      <c r="K287" s="72"/>
      <c r="L287" s="5"/>
    </row>
    <row r="288" spans="2:12" ht="30" customHeight="1">
      <c r="B288" s="72">
        <f>B286+1</f>
        <v>10</v>
      </c>
      <c r="C288" s="72"/>
      <c r="D288" s="57"/>
      <c r="E288" s="36"/>
      <c r="F288" s="72">
        <v>2</v>
      </c>
      <c r="G288" s="19">
        <f>SUM(G289:G291,H292)</f>
        <v>60</v>
      </c>
      <c r="H288" s="72">
        <f>F288*G288</f>
        <v>120</v>
      </c>
      <c r="I288" s="57"/>
      <c r="J288" s="74" t="s">
        <v>651</v>
      </c>
      <c r="K288" s="74" t="s">
        <v>652</v>
      </c>
      <c r="L288" s="59"/>
    </row>
    <row r="289" spans="2:12" ht="15" customHeight="1">
      <c r="B289" s="72"/>
      <c r="C289" s="72" t="s">
        <v>192</v>
      </c>
      <c r="D289" s="57"/>
      <c r="E289" s="36" t="s">
        <v>653</v>
      </c>
      <c r="F289" s="72"/>
      <c r="G289" s="20">
        <v>4</v>
      </c>
      <c r="H289" s="72"/>
      <c r="I289" s="57">
        <v>0</v>
      </c>
      <c r="J289" s="72" t="s">
        <v>620</v>
      </c>
      <c r="K289" s="72" t="s">
        <v>621</v>
      </c>
      <c r="L289" s="5"/>
    </row>
    <row r="290" spans="2:12" ht="15" customHeight="1">
      <c r="B290" s="72"/>
      <c r="C290" s="72" t="s">
        <v>195</v>
      </c>
      <c r="D290" s="57"/>
      <c r="E290" s="36" t="s">
        <v>654</v>
      </c>
      <c r="F290" s="72"/>
      <c r="G290" s="20">
        <v>10</v>
      </c>
      <c r="H290" s="72"/>
      <c r="I290" s="57">
        <v>0</v>
      </c>
      <c r="J290" s="72" t="s">
        <v>655</v>
      </c>
      <c r="K290" s="72" t="s">
        <v>656</v>
      </c>
      <c r="L290" s="5"/>
    </row>
    <row r="291" spans="2:12" ht="31.2" customHeight="1">
      <c r="B291" s="72"/>
      <c r="C291" s="72" t="s">
        <v>198</v>
      </c>
      <c r="D291" s="57"/>
      <c r="E291" s="36" t="s">
        <v>657</v>
      </c>
      <c r="F291" s="72"/>
      <c r="G291" s="20">
        <v>10</v>
      </c>
      <c r="H291" s="72"/>
      <c r="I291" s="57">
        <v>0</v>
      </c>
      <c r="J291" s="74" t="s">
        <v>658</v>
      </c>
      <c r="K291" s="74" t="s">
        <v>659</v>
      </c>
      <c r="L291" s="59"/>
    </row>
    <row r="292" spans="2:12" ht="15" customHeight="1">
      <c r="B292" s="72"/>
      <c r="C292" s="72" t="s">
        <v>589</v>
      </c>
      <c r="D292" s="57"/>
      <c r="E292" s="36" t="s">
        <v>660</v>
      </c>
      <c r="F292" s="72">
        <v>6</v>
      </c>
      <c r="G292" s="19">
        <v>6</v>
      </c>
      <c r="H292" s="72">
        <f>F292*G292</f>
        <v>36</v>
      </c>
      <c r="I292" s="57">
        <v>0</v>
      </c>
      <c r="J292" s="72" t="s">
        <v>476</v>
      </c>
      <c r="K292" s="72" t="s">
        <v>477</v>
      </c>
      <c r="L292" s="5"/>
    </row>
    <row r="293" spans="2:12" ht="15" customHeight="1">
      <c r="B293" s="72"/>
      <c r="C293" s="72"/>
      <c r="D293" s="57"/>
      <c r="E293" s="72"/>
      <c r="F293" s="72"/>
      <c r="G293" s="19"/>
      <c r="H293" s="72"/>
      <c r="I293" s="57"/>
      <c r="J293" s="72"/>
      <c r="K293" s="72"/>
      <c r="L293" s="5"/>
    </row>
    <row r="294" spans="2:12" ht="15" customHeight="1">
      <c r="B294" s="72">
        <f>B288+1</f>
        <v>11</v>
      </c>
      <c r="C294" s="72"/>
      <c r="D294" s="57"/>
      <c r="E294" s="72"/>
      <c r="F294" s="72"/>
      <c r="G294" s="19">
        <v>2</v>
      </c>
      <c r="H294" s="72"/>
      <c r="I294" s="57"/>
      <c r="J294" s="72" t="s">
        <v>204</v>
      </c>
      <c r="K294" s="72"/>
      <c r="L294" s="5"/>
    </row>
    <row r="297" spans="2:12" ht="15" customHeight="1">
      <c r="B297" s="40" t="s">
        <v>661</v>
      </c>
      <c r="C297" s="41"/>
      <c r="D297" s="41"/>
      <c r="E297" s="71"/>
      <c r="F297" s="71"/>
      <c r="G297" s="42" t="e">
        <f>#REF!+G315-1</f>
        <v>#REF!</v>
      </c>
      <c r="H297" s="71"/>
      <c r="I297" s="71"/>
      <c r="J297" s="43" t="s">
        <v>662</v>
      </c>
      <c r="K297" s="47" t="s">
        <v>663</v>
      </c>
      <c r="L297" s="49"/>
    </row>
    <row r="298" spans="2:12" s="4" customFormat="1" ht="15" customHeight="1">
      <c r="B298" s="57" t="s">
        <v>19</v>
      </c>
      <c r="C298" s="57"/>
      <c r="D298" s="57" t="s">
        <v>20</v>
      </c>
      <c r="E298" s="57"/>
      <c r="F298" s="57" t="s">
        <v>22</v>
      </c>
      <c r="G298" s="44" t="s">
        <v>23</v>
      </c>
      <c r="H298" s="57" t="s">
        <v>24</v>
      </c>
      <c r="I298" s="57" t="s">
        <v>25</v>
      </c>
      <c r="J298" s="57" t="s">
        <v>26</v>
      </c>
      <c r="K298" s="57"/>
      <c r="L298" s="6"/>
    </row>
    <row r="299" spans="2:12" ht="15" customHeight="1">
      <c r="B299" s="72">
        <v>1</v>
      </c>
      <c r="C299" s="72"/>
      <c r="D299" s="57"/>
      <c r="E299" s="36" t="s">
        <v>29</v>
      </c>
      <c r="F299" s="72"/>
      <c r="G299" s="19">
        <v>2</v>
      </c>
      <c r="H299" s="72"/>
      <c r="I299" s="57"/>
      <c r="J299" s="72" t="s">
        <v>664</v>
      </c>
      <c r="K299" s="72" t="s">
        <v>665</v>
      </c>
      <c r="L299" s="5"/>
    </row>
    <row r="300" spans="2:12" ht="42.6" customHeight="1">
      <c r="B300" s="72">
        <f>B299+1</f>
        <v>2</v>
      </c>
      <c r="C300" s="72"/>
      <c r="D300" s="57"/>
      <c r="E300" s="36" t="s">
        <v>34</v>
      </c>
      <c r="F300" s="72"/>
      <c r="G300" s="19">
        <v>1</v>
      </c>
      <c r="H300" s="72"/>
      <c r="I300" s="57">
        <v>0</v>
      </c>
      <c r="J300" s="74" t="s">
        <v>559</v>
      </c>
      <c r="K300" s="74" t="s">
        <v>627</v>
      </c>
      <c r="L300" s="59"/>
    </row>
    <row r="301" spans="2:12" ht="15" customHeight="1">
      <c r="B301" s="72">
        <f t="shared" ref="B301:B307" si="13">B300+1</f>
        <v>3</v>
      </c>
      <c r="C301" s="72"/>
      <c r="D301" s="57"/>
      <c r="E301" s="36" t="s">
        <v>38</v>
      </c>
      <c r="F301" s="72"/>
      <c r="G301" s="19">
        <v>8</v>
      </c>
      <c r="H301" s="72"/>
      <c r="I301" s="57">
        <v>0</v>
      </c>
      <c r="J301" s="72" t="s">
        <v>39</v>
      </c>
      <c r="K301" s="72" t="s">
        <v>213</v>
      </c>
      <c r="L301" s="5"/>
    </row>
    <row r="302" spans="2:12" ht="15" customHeight="1">
      <c r="B302" s="72">
        <f t="shared" si="13"/>
        <v>4</v>
      </c>
      <c r="C302" s="72"/>
      <c r="D302" s="57" t="s">
        <v>32</v>
      </c>
      <c r="E302" s="79" t="s">
        <v>274</v>
      </c>
      <c r="F302" s="72"/>
      <c r="G302" s="19">
        <v>6</v>
      </c>
      <c r="H302" s="72"/>
      <c r="I302" s="57">
        <v>0</v>
      </c>
      <c r="J302" s="72"/>
      <c r="K302" s="72"/>
      <c r="L302" s="5"/>
    </row>
    <row r="303" spans="2:12" ht="49.2" customHeight="1">
      <c r="B303" s="72">
        <f t="shared" si="13"/>
        <v>5</v>
      </c>
      <c r="C303" s="72"/>
      <c r="D303" s="57"/>
      <c r="E303" s="36" t="s">
        <v>666</v>
      </c>
      <c r="F303" s="72"/>
      <c r="G303" s="19">
        <v>64</v>
      </c>
      <c r="H303" s="72"/>
      <c r="I303" s="57" t="s">
        <v>239</v>
      </c>
      <c r="J303" s="74" t="s">
        <v>667</v>
      </c>
      <c r="K303" s="74" t="s">
        <v>668</v>
      </c>
      <c r="L303" s="59"/>
    </row>
    <row r="304" spans="2:12" ht="84" customHeight="1">
      <c r="B304" s="72">
        <f t="shared" si="13"/>
        <v>6</v>
      </c>
      <c r="C304" s="72"/>
      <c r="D304" s="57"/>
      <c r="E304" s="36" t="s">
        <v>669</v>
      </c>
      <c r="F304" s="72"/>
      <c r="G304" s="19">
        <v>64</v>
      </c>
      <c r="H304" s="72"/>
      <c r="I304" s="57" t="s">
        <v>2227</v>
      </c>
      <c r="J304" s="74" t="s">
        <v>670</v>
      </c>
      <c r="K304" s="74" t="s">
        <v>671</v>
      </c>
      <c r="L304" s="59"/>
    </row>
    <row r="305" spans="2:12" ht="48.6" customHeight="1">
      <c r="B305" s="72">
        <f t="shared" si="13"/>
        <v>7</v>
      </c>
      <c r="C305" s="72"/>
      <c r="D305" s="57"/>
      <c r="E305" s="36" t="s">
        <v>672</v>
      </c>
      <c r="F305" s="72"/>
      <c r="G305" s="19">
        <v>50</v>
      </c>
      <c r="H305" s="72"/>
      <c r="I305" s="57" t="s">
        <v>77</v>
      </c>
      <c r="J305" s="74" t="s">
        <v>673</v>
      </c>
      <c r="K305" s="74" t="s">
        <v>674</v>
      </c>
      <c r="L305" s="59"/>
    </row>
    <row r="306" spans="2:12" ht="52.8" customHeight="1">
      <c r="B306" s="72">
        <f t="shared" si="13"/>
        <v>8</v>
      </c>
      <c r="C306" s="72"/>
      <c r="D306" s="57"/>
      <c r="E306" s="36" t="s">
        <v>675</v>
      </c>
      <c r="F306" s="72"/>
      <c r="G306" s="19">
        <v>100</v>
      </c>
      <c r="H306" s="72"/>
      <c r="I306" s="57" t="s">
        <v>239</v>
      </c>
      <c r="J306" s="74" t="s">
        <v>676</v>
      </c>
      <c r="K306" s="74" t="s">
        <v>677</v>
      </c>
      <c r="L306" s="59"/>
    </row>
    <row r="307" spans="2:12" ht="67.8" customHeight="1">
      <c r="B307" s="72">
        <f t="shared" si="13"/>
        <v>9</v>
      </c>
      <c r="C307" s="72"/>
      <c r="D307" s="57"/>
      <c r="E307" s="36" t="s">
        <v>282</v>
      </c>
      <c r="F307" s="72"/>
      <c r="G307" s="19">
        <v>60</v>
      </c>
      <c r="H307" s="72"/>
      <c r="I307" s="57" t="s">
        <v>76</v>
      </c>
      <c r="J307" s="74" t="s">
        <v>283</v>
      </c>
      <c r="K307" s="74" t="s">
        <v>678</v>
      </c>
      <c r="L307" s="59"/>
    </row>
    <row r="308" spans="2:12" ht="15" customHeight="1">
      <c r="B308" s="72"/>
      <c r="C308" s="72"/>
      <c r="D308" s="57"/>
      <c r="F308" s="72"/>
      <c r="G308" s="19"/>
      <c r="H308" s="72"/>
      <c r="I308" s="57"/>
      <c r="J308" s="72"/>
      <c r="K308" s="72"/>
      <c r="L308" s="5"/>
    </row>
    <row r="309" spans="2:12" ht="30" customHeight="1">
      <c r="B309" s="72">
        <f>B307+1</f>
        <v>10</v>
      </c>
      <c r="C309" s="72"/>
      <c r="D309" s="57"/>
      <c r="F309" s="72">
        <v>2</v>
      </c>
      <c r="G309" s="19">
        <f>SUM(G310:G312,H313)</f>
        <v>60</v>
      </c>
      <c r="H309" s="72">
        <f>F309*G309</f>
        <v>120</v>
      </c>
      <c r="I309" s="57"/>
      <c r="J309" s="74" t="s">
        <v>651</v>
      </c>
      <c r="K309" s="74" t="s">
        <v>652</v>
      </c>
      <c r="L309" s="59"/>
    </row>
    <row r="310" spans="2:12" ht="15" customHeight="1">
      <c r="B310" s="72"/>
      <c r="C310" s="72" t="s">
        <v>192</v>
      </c>
      <c r="D310" s="57"/>
      <c r="E310" s="36" t="s">
        <v>679</v>
      </c>
      <c r="F310" s="72"/>
      <c r="G310" s="20">
        <v>4</v>
      </c>
      <c r="H310" s="72"/>
      <c r="I310" s="57">
        <v>0</v>
      </c>
      <c r="J310" s="72" t="s">
        <v>620</v>
      </c>
      <c r="K310" s="72" t="s">
        <v>621</v>
      </c>
      <c r="L310" s="5"/>
    </row>
    <row r="311" spans="2:12" ht="15" customHeight="1">
      <c r="B311" s="72"/>
      <c r="C311" s="72" t="s">
        <v>195</v>
      </c>
      <c r="D311" s="57"/>
      <c r="E311" s="36" t="s">
        <v>654</v>
      </c>
      <c r="F311" s="72"/>
      <c r="G311" s="20">
        <v>10</v>
      </c>
      <c r="H311" s="72"/>
      <c r="I311" s="57">
        <v>0</v>
      </c>
      <c r="J311" s="72" t="s">
        <v>655</v>
      </c>
      <c r="K311" s="72" t="s">
        <v>656</v>
      </c>
      <c r="L311" s="5"/>
    </row>
    <row r="312" spans="2:12" ht="31.2" customHeight="1">
      <c r="B312" s="72"/>
      <c r="C312" s="72" t="s">
        <v>198</v>
      </c>
      <c r="D312" s="57"/>
      <c r="E312" s="36" t="s">
        <v>657</v>
      </c>
      <c r="F312" s="72"/>
      <c r="G312" s="20">
        <v>10</v>
      </c>
      <c r="H312" s="72"/>
      <c r="I312" s="57">
        <v>0</v>
      </c>
      <c r="J312" s="74" t="s">
        <v>658</v>
      </c>
      <c r="K312" s="74" t="s">
        <v>659</v>
      </c>
      <c r="L312" s="59"/>
    </row>
    <row r="313" spans="2:12" ht="15" customHeight="1">
      <c r="B313" s="72"/>
      <c r="C313" s="72" t="s">
        <v>589</v>
      </c>
      <c r="D313" s="57"/>
      <c r="E313" s="36" t="s">
        <v>660</v>
      </c>
      <c r="F313" s="72">
        <v>6</v>
      </c>
      <c r="G313" s="19">
        <v>6</v>
      </c>
      <c r="H313" s="72">
        <f>F313*G313</f>
        <v>36</v>
      </c>
      <c r="I313" s="57">
        <v>0</v>
      </c>
      <c r="J313" s="72" t="s">
        <v>476</v>
      </c>
      <c r="K313" s="72" t="s">
        <v>477</v>
      </c>
      <c r="L313" s="5"/>
    </row>
    <row r="314" spans="2:12" ht="15" customHeight="1">
      <c r="B314" s="72"/>
      <c r="C314" s="72"/>
      <c r="D314" s="57"/>
      <c r="E314" s="72"/>
      <c r="F314" s="72"/>
      <c r="G314" s="19"/>
      <c r="H314" s="72"/>
      <c r="I314" s="57"/>
      <c r="J314" s="72"/>
      <c r="K314" s="72"/>
      <c r="L314" s="5"/>
    </row>
    <row r="315" spans="2:12" ht="15" customHeight="1">
      <c r="B315" s="72">
        <f>B309+1</f>
        <v>11</v>
      </c>
      <c r="C315" s="72"/>
      <c r="D315" s="57"/>
      <c r="E315" s="72"/>
      <c r="F315" s="72"/>
      <c r="G315" s="19">
        <v>2</v>
      </c>
      <c r="H315" s="72"/>
      <c r="I315" s="57"/>
      <c r="J315" s="72" t="s">
        <v>204</v>
      </c>
      <c r="K315" s="72"/>
      <c r="L315" s="5"/>
    </row>
    <row r="318" spans="2:12" ht="15" customHeight="1">
      <c r="B318" s="88" t="s">
        <v>2188</v>
      </c>
      <c r="C318" s="89"/>
      <c r="D318" s="89"/>
      <c r="E318" s="89" t="s">
        <v>11</v>
      </c>
      <c r="F318" s="71"/>
      <c r="G318" s="42" t="e">
        <f>#REF!+G339-1</f>
        <v>#REF!</v>
      </c>
      <c r="H318" s="71"/>
      <c r="I318" s="71"/>
      <c r="J318" s="43" t="s">
        <v>680</v>
      </c>
      <c r="K318" s="47" t="s">
        <v>681</v>
      </c>
      <c r="L318" s="49"/>
    </row>
    <row r="319" spans="2:12" s="4" customFormat="1" ht="15" customHeight="1">
      <c r="B319" s="57" t="s">
        <v>19</v>
      </c>
      <c r="C319" s="57"/>
      <c r="D319" s="57" t="s">
        <v>20</v>
      </c>
      <c r="E319" s="57"/>
      <c r="F319" s="57" t="s">
        <v>22</v>
      </c>
      <c r="G319" s="44" t="s">
        <v>23</v>
      </c>
      <c r="H319" s="57" t="s">
        <v>24</v>
      </c>
      <c r="I319" s="57" t="s">
        <v>25</v>
      </c>
      <c r="J319" s="57" t="s">
        <v>26</v>
      </c>
      <c r="K319" s="57"/>
      <c r="L319" s="6"/>
    </row>
    <row r="320" spans="2:12" ht="15" customHeight="1">
      <c r="B320" s="72">
        <v>1</v>
      </c>
      <c r="C320" s="72"/>
      <c r="D320" s="57"/>
      <c r="E320" s="36" t="s">
        <v>29</v>
      </c>
      <c r="F320" s="72"/>
      <c r="G320" s="19">
        <v>2</v>
      </c>
      <c r="H320" s="72"/>
      <c r="I320" s="57"/>
      <c r="J320" s="72" t="s">
        <v>682</v>
      </c>
      <c r="K320" s="72" t="s">
        <v>683</v>
      </c>
      <c r="L320" s="5"/>
    </row>
    <row r="321" spans="2:12" ht="45.6" customHeight="1">
      <c r="B321" s="72">
        <f>B320+1</f>
        <v>2</v>
      </c>
      <c r="C321" s="72"/>
      <c r="D321" s="57"/>
      <c r="E321" s="36" t="s">
        <v>34</v>
      </c>
      <c r="F321" s="72"/>
      <c r="G321" s="19">
        <v>1</v>
      </c>
      <c r="H321" s="72"/>
      <c r="I321" s="57">
        <v>0</v>
      </c>
      <c r="J321" s="74" t="s">
        <v>559</v>
      </c>
      <c r="K321" s="74" t="s">
        <v>627</v>
      </c>
      <c r="L321" s="59"/>
    </row>
    <row r="322" spans="2:12" ht="15" customHeight="1">
      <c r="B322" s="72">
        <f t="shared" ref="B322:B339" si="14">B321+1</f>
        <v>3</v>
      </c>
      <c r="C322" s="72"/>
      <c r="D322" s="57"/>
      <c r="E322" s="36" t="s">
        <v>38</v>
      </c>
      <c r="F322" s="72"/>
      <c r="G322" s="19">
        <v>8</v>
      </c>
      <c r="H322" s="72"/>
      <c r="I322" s="57">
        <v>0</v>
      </c>
      <c r="J322" s="72" t="s">
        <v>39</v>
      </c>
      <c r="K322" s="72" t="s">
        <v>213</v>
      </c>
      <c r="L322" s="5"/>
    </row>
    <row r="323" spans="2:12" ht="15" customHeight="1">
      <c r="B323" s="72">
        <f t="shared" si="14"/>
        <v>4</v>
      </c>
      <c r="C323" s="72"/>
      <c r="D323" s="94" t="s">
        <v>33</v>
      </c>
      <c r="E323" s="79" t="s">
        <v>684</v>
      </c>
      <c r="F323" s="72"/>
      <c r="G323" s="19">
        <v>8</v>
      </c>
      <c r="H323" s="72"/>
      <c r="I323" s="57">
        <v>0</v>
      </c>
      <c r="J323" s="72" t="s">
        <v>2226</v>
      </c>
      <c r="K323" s="72" t="s">
        <v>685</v>
      </c>
      <c r="L323" s="5"/>
    </row>
    <row r="324" spans="2:12" ht="15" customHeight="1">
      <c r="B324" s="72">
        <f t="shared" si="14"/>
        <v>5</v>
      </c>
      <c r="C324" s="72"/>
      <c r="D324" s="57"/>
      <c r="E324" s="36" t="s">
        <v>566</v>
      </c>
      <c r="F324" s="72"/>
      <c r="G324" s="19">
        <v>8</v>
      </c>
      <c r="H324" s="72"/>
      <c r="I324" s="57">
        <v>0</v>
      </c>
      <c r="J324" s="72"/>
      <c r="K324" s="72"/>
      <c r="L324" s="5"/>
    </row>
    <row r="325" spans="2:12" ht="15" customHeight="1">
      <c r="B325" s="72">
        <f t="shared" si="14"/>
        <v>6</v>
      </c>
      <c r="C325" s="72"/>
      <c r="D325" s="57"/>
      <c r="E325" s="79" t="s">
        <v>234</v>
      </c>
      <c r="F325" s="72"/>
      <c r="G325" s="19">
        <v>10</v>
      </c>
      <c r="H325" s="72"/>
      <c r="I325" s="57">
        <v>0</v>
      </c>
      <c r="J325" s="72" t="s">
        <v>2232</v>
      </c>
      <c r="K325" s="72" t="s">
        <v>686</v>
      </c>
      <c r="L325" s="5"/>
    </row>
    <row r="326" spans="2:12" ht="15" customHeight="1">
      <c r="B326" s="72">
        <f t="shared" si="14"/>
        <v>7</v>
      </c>
      <c r="C326" s="72"/>
      <c r="D326" s="57"/>
      <c r="E326" s="36" t="s">
        <v>404</v>
      </c>
      <c r="F326" s="72"/>
      <c r="G326" s="19">
        <v>1</v>
      </c>
      <c r="H326" s="72"/>
      <c r="I326" s="57">
        <v>0</v>
      </c>
      <c r="J326" s="72" t="s">
        <v>687</v>
      </c>
      <c r="K326" s="72" t="s">
        <v>688</v>
      </c>
      <c r="L326" s="5"/>
    </row>
    <row r="327" spans="2:12" ht="45.6" customHeight="1">
      <c r="B327" s="72">
        <f t="shared" si="14"/>
        <v>8</v>
      </c>
      <c r="C327" s="72"/>
      <c r="D327" s="57"/>
      <c r="E327" s="79" t="s">
        <v>238</v>
      </c>
      <c r="F327" s="72"/>
      <c r="G327" s="19">
        <v>36</v>
      </c>
      <c r="H327" s="72"/>
      <c r="I327" s="57" t="s">
        <v>239</v>
      </c>
      <c r="J327" s="74" t="s">
        <v>689</v>
      </c>
      <c r="K327" s="74" t="s">
        <v>690</v>
      </c>
      <c r="L327" s="59"/>
    </row>
    <row r="328" spans="2:12" ht="45.6" customHeight="1">
      <c r="B328" s="72">
        <f t="shared" si="14"/>
        <v>9</v>
      </c>
      <c r="C328" s="72"/>
      <c r="D328" s="57"/>
      <c r="E328" s="36" t="s">
        <v>415</v>
      </c>
      <c r="F328" s="72"/>
      <c r="G328" s="19">
        <v>40</v>
      </c>
      <c r="H328" s="72"/>
      <c r="I328" s="57" t="s">
        <v>77</v>
      </c>
      <c r="J328" s="74" t="s">
        <v>691</v>
      </c>
      <c r="K328" s="74" t="s">
        <v>692</v>
      </c>
      <c r="L328" s="59"/>
    </row>
    <row r="329" spans="2:12" ht="52.8" customHeight="1">
      <c r="B329" s="72">
        <f t="shared" si="14"/>
        <v>10</v>
      </c>
      <c r="C329" s="72"/>
      <c r="D329" s="57"/>
      <c r="E329" s="36" t="s">
        <v>418</v>
      </c>
      <c r="F329" s="72"/>
      <c r="G329" s="19">
        <v>80</v>
      </c>
      <c r="H329" s="72"/>
      <c r="I329" s="57" t="s">
        <v>239</v>
      </c>
      <c r="J329" s="74" t="s">
        <v>693</v>
      </c>
      <c r="K329" s="74" t="s">
        <v>694</v>
      </c>
      <c r="L329" s="59"/>
    </row>
    <row r="330" spans="2:12" ht="15" customHeight="1">
      <c r="B330" s="72">
        <f t="shared" si="14"/>
        <v>11</v>
      </c>
      <c r="C330" s="72"/>
      <c r="D330" s="57"/>
      <c r="E330" s="36" t="s">
        <v>695</v>
      </c>
      <c r="F330" s="72"/>
      <c r="G330" s="19">
        <v>4</v>
      </c>
      <c r="H330" s="72"/>
      <c r="I330" s="57">
        <v>0</v>
      </c>
      <c r="J330" s="72" t="s">
        <v>696</v>
      </c>
      <c r="K330" s="72" t="s">
        <v>697</v>
      </c>
      <c r="L330" s="5"/>
    </row>
    <row r="331" spans="2:12" ht="15" customHeight="1">
      <c r="B331" s="72">
        <f t="shared" si="14"/>
        <v>12</v>
      </c>
      <c r="C331" s="72"/>
      <c r="D331" s="57"/>
      <c r="E331" s="79" t="s">
        <v>246</v>
      </c>
      <c r="F331" s="72"/>
      <c r="G331" s="19">
        <v>1</v>
      </c>
      <c r="H331" s="72"/>
      <c r="I331" s="57">
        <v>0</v>
      </c>
      <c r="J331" s="72" t="s">
        <v>247</v>
      </c>
      <c r="K331" s="72" t="s">
        <v>426</v>
      </c>
      <c r="L331" s="5"/>
    </row>
    <row r="332" spans="2:12" ht="15" customHeight="1">
      <c r="B332" s="72">
        <f t="shared" si="14"/>
        <v>13</v>
      </c>
      <c r="C332" s="72"/>
      <c r="D332" s="57"/>
      <c r="E332" s="79" t="s">
        <v>250</v>
      </c>
      <c r="F332" s="72"/>
      <c r="G332" s="19">
        <v>1</v>
      </c>
      <c r="H332" s="72"/>
      <c r="I332" s="57">
        <v>0</v>
      </c>
      <c r="J332" s="72" t="s">
        <v>251</v>
      </c>
      <c r="K332" s="72" t="s">
        <v>427</v>
      </c>
      <c r="L332" s="5"/>
    </row>
    <row r="333" spans="2:12" ht="15" customHeight="1">
      <c r="B333" s="72">
        <f t="shared" si="14"/>
        <v>14</v>
      </c>
      <c r="C333" s="72"/>
      <c r="D333" s="57"/>
      <c r="E333" s="79" t="s">
        <v>254</v>
      </c>
      <c r="F333" s="72"/>
      <c r="G333" s="19">
        <v>2</v>
      </c>
      <c r="H333" s="72"/>
      <c r="I333" s="57">
        <v>0</v>
      </c>
      <c r="J333" s="72" t="s">
        <v>255</v>
      </c>
      <c r="K333" s="72" t="s">
        <v>256</v>
      </c>
      <c r="L333" s="5"/>
    </row>
    <row r="334" spans="2:12" ht="15" customHeight="1">
      <c r="B334" s="72">
        <f t="shared" si="14"/>
        <v>15</v>
      </c>
      <c r="C334" s="72"/>
      <c r="D334" s="57"/>
      <c r="E334" s="79" t="s">
        <v>698</v>
      </c>
      <c r="F334" s="72"/>
      <c r="G334" s="19">
        <v>1</v>
      </c>
      <c r="H334" s="72"/>
      <c r="I334" s="57">
        <v>0</v>
      </c>
      <c r="J334" s="52" t="s">
        <v>2228</v>
      </c>
      <c r="K334" s="72" t="s">
        <v>699</v>
      </c>
      <c r="L334" s="5"/>
    </row>
    <row r="335" spans="2:12" ht="15" customHeight="1">
      <c r="B335" s="72">
        <f t="shared" si="14"/>
        <v>16</v>
      </c>
      <c r="C335" s="72"/>
      <c r="D335" s="57"/>
      <c r="E335" s="36" t="s">
        <v>700</v>
      </c>
      <c r="F335" s="72"/>
      <c r="G335" s="19">
        <v>4</v>
      </c>
      <c r="H335" s="72"/>
      <c r="I335" s="57">
        <v>0</v>
      </c>
      <c r="J335" s="72" t="s">
        <v>696</v>
      </c>
      <c r="K335" s="72" t="s">
        <v>697</v>
      </c>
      <c r="L335" s="5"/>
    </row>
    <row r="336" spans="2:12" ht="15" customHeight="1">
      <c r="B336" s="72">
        <f t="shared" si="14"/>
        <v>17</v>
      </c>
      <c r="C336" s="72"/>
      <c r="D336" s="57"/>
      <c r="E336" s="36" t="s">
        <v>447</v>
      </c>
      <c r="F336" s="72"/>
      <c r="G336" s="19">
        <v>20</v>
      </c>
      <c r="H336" s="72"/>
      <c r="I336" s="57" t="s">
        <v>76</v>
      </c>
      <c r="J336" s="72" t="s">
        <v>78</v>
      </c>
      <c r="K336" s="72" t="s">
        <v>79</v>
      </c>
      <c r="L336" s="5"/>
    </row>
    <row r="337" spans="2:12" ht="15" customHeight="1">
      <c r="B337" s="72">
        <f t="shared" si="14"/>
        <v>18</v>
      </c>
      <c r="C337" s="72"/>
      <c r="D337" s="57"/>
      <c r="E337" s="79" t="s">
        <v>701</v>
      </c>
      <c r="F337" s="72"/>
      <c r="G337" s="19">
        <v>8</v>
      </c>
      <c r="H337" s="72"/>
      <c r="I337" s="57">
        <v>0</v>
      </c>
      <c r="J337" s="72"/>
      <c r="K337" s="72"/>
      <c r="L337" s="5"/>
    </row>
    <row r="338" spans="2:12" ht="15" customHeight="1">
      <c r="B338" s="72">
        <f t="shared" si="14"/>
        <v>19</v>
      </c>
      <c r="C338" s="72"/>
      <c r="D338" s="57"/>
      <c r="E338" s="79" t="s">
        <v>702</v>
      </c>
      <c r="F338" s="72"/>
      <c r="G338" s="19">
        <v>8</v>
      </c>
      <c r="H338" s="72"/>
      <c r="I338" s="57">
        <v>0</v>
      </c>
      <c r="J338" s="72"/>
      <c r="K338" s="72"/>
      <c r="L338" s="5"/>
    </row>
    <row r="339" spans="2:12" ht="15" customHeight="1">
      <c r="B339" s="72">
        <f t="shared" si="14"/>
        <v>20</v>
      </c>
      <c r="C339" s="72"/>
      <c r="D339" s="57"/>
      <c r="E339" s="72"/>
      <c r="F339" s="72"/>
      <c r="G339" s="19">
        <v>2</v>
      </c>
      <c r="H339" s="72"/>
      <c r="I339" s="57"/>
      <c r="J339" s="72" t="s">
        <v>204</v>
      </c>
      <c r="K339" s="72"/>
      <c r="L339" s="5"/>
    </row>
    <row r="345" spans="2:12" ht="15" customHeight="1">
      <c r="B345" s="40" t="s">
        <v>2187</v>
      </c>
      <c r="C345" s="41"/>
      <c r="D345" s="41"/>
      <c r="E345" s="71"/>
      <c r="F345" s="71"/>
      <c r="G345" s="42" t="e">
        <f>#REF!+G364-1</f>
        <v>#REF!</v>
      </c>
      <c r="H345" s="71"/>
      <c r="I345" s="71"/>
      <c r="J345" s="43" t="s">
        <v>703</v>
      </c>
      <c r="K345" s="47" t="s">
        <v>704</v>
      </c>
      <c r="L345" s="49"/>
    </row>
    <row r="346" spans="2:12" s="4" customFormat="1" ht="15" customHeight="1">
      <c r="B346" s="57" t="s">
        <v>19</v>
      </c>
      <c r="C346" s="57"/>
      <c r="D346" s="57" t="s">
        <v>20</v>
      </c>
      <c r="E346" s="57"/>
      <c r="F346" s="57" t="s">
        <v>22</v>
      </c>
      <c r="G346" s="44" t="s">
        <v>23</v>
      </c>
      <c r="H346" s="57" t="s">
        <v>24</v>
      </c>
      <c r="I346" s="57" t="s">
        <v>25</v>
      </c>
      <c r="J346" s="57" t="s">
        <v>26</v>
      </c>
      <c r="K346" s="57"/>
      <c r="L346" s="6"/>
    </row>
    <row r="347" spans="2:12" ht="15" customHeight="1">
      <c r="B347" s="72">
        <v>1</v>
      </c>
      <c r="C347" s="72"/>
      <c r="D347" s="57"/>
      <c r="E347" s="36" t="s">
        <v>29</v>
      </c>
      <c r="F347" s="72"/>
      <c r="G347" s="19">
        <v>2</v>
      </c>
      <c r="H347" s="72"/>
      <c r="I347" s="57"/>
      <c r="J347" s="72" t="s">
        <v>705</v>
      </c>
      <c r="K347" s="72" t="s">
        <v>706</v>
      </c>
      <c r="L347" s="5"/>
    </row>
    <row r="348" spans="2:12" ht="15" customHeight="1">
      <c r="B348" s="72">
        <f>B347+1</f>
        <v>2</v>
      </c>
      <c r="C348" s="72"/>
      <c r="D348" s="57"/>
      <c r="E348" s="36" t="s">
        <v>34</v>
      </c>
      <c r="F348" s="72"/>
      <c r="G348" s="19">
        <v>1</v>
      </c>
      <c r="H348" s="72"/>
      <c r="I348" s="57">
        <v>0</v>
      </c>
      <c r="J348" s="74" t="s">
        <v>707</v>
      </c>
      <c r="K348" s="74" t="s">
        <v>708</v>
      </c>
      <c r="L348" s="59"/>
    </row>
    <row r="349" spans="2:12" ht="15" customHeight="1">
      <c r="B349" s="72">
        <f>B348+1</f>
        <v>3</v>
      </c>
      <c r="C349" s="72"/>
      <c r="D349" s="57"/>
      <c r="E349" s="36" t="s">
        <v>38</v>
      </c>
      <c r="F349" s="72"/>
      <c r="G349" s="19">
        <v>8</v>
      </c>
      <c r="H349" s="72"/>
      <c r="I349" s="57">
        <v>0</v>
      </c>
      <c r="J349" s="72" t="s">
        <v>39</v>
      </c>
      <c r="K349" s="72" t="s">
        <v>213</v>
      </c>
      <c r="L349" s="5"/>
    </row>
    <row r="350" spans="2:12" ht="15" customHeight="1">
      <c r="B350" s="72">
        <f>B349+1</f>
        <v>4</v>
      </c>
      <c r="C350" s="72"/>
      <c r="D350" s="57" t="s">
        <v>32</v>
      </c>
      <c r="E350" s="36" t="s">
        <v>42</v>
      </c>
      <c r="F350" s="72"/>
      <c r="G350" s="19">
        <v>4</v>
      </c>
      <c r="H350" s="72"/>
      <c r="I350" s="57">
        <v>0</v>
      </c>
      <c r="J350" s="72" t="s">
        <v>43</v>
      </c>
      <c r="K350" s="72" t="s">
        <v>215</v>
      </c>
      <c r="L350" s="5"/>
    </row>
    <row r="351" spans="2:12" ht="15" customHeight="1">
      <c r="B351" s="72">
        <f>1+B350</f>
        <v>5</v>
      </c>
      <c r="C351" s="72"/>
      <c r="D351" s="57" t="s">
        <v>32</v>
      </c>
      <c r="E351" s="36" t="s">
        <v>46</v>
      </c>
      <c r="F351" s="72"/>
      <c r="G351" s="19">
        <v>4</v>
      </c>
      <c r="H351" s="72"/>
      <c r="I351" s="57">
        <v>0</v>
      </c>
      <c r="J351" s="72" t="s">
        <v>47</v>
      </c>
      <c r="K351" s="72" t="s">
        <v>217</v>
      </c>
      <c r="L351" s="5"/>
    </row>
    <row r="352" spans="2:12" ht="15" customHeight="1">
      <c r="B352" s="72">
        <f>1+B351</f>
        <v>6</v>
      </c>
      <c r="C352" s="72"/>
      <c r="D352" s="57" t="s">
        <v>32</v>
      </c>
      <c r="E352" s="36" t="s">
        <v>50</v>
      </c>
      <c r="F352" s="72"/>
      <c r="G352" s="19">
        <v>2</v>
      </c>
      <c r="H352" s="72"/>
      <c r="I352" s="57">
        <v>0</v>
      </c>
      <c r="J352" s="72" t="s">
        <v>51</v>
      </c>
      <c r="K352" s="72" t="s">
        <v>709</v>
      </c>
      <c r="L352" s="5"/>
    </row>
    <row r="353" spans="2:12" ht="15" customHeight="1">
      <c r="B353" s="72">
        <f>1+B352</f>
        <v>7</v>
      </c>
      <c r="C353" s="72"/>
      <c r="D353" s="57" t="s">
        <v>32</v>
      </c>
      <c r="E353" s="36" t="s">
        <v>54</v>
      </c>
      <c r="F353" s="72"/>
      <c r="G353" s="19">
        <v>2</v>
      </c>
      <c r="H353" s="72"/>
      <c r="I353" s="57">
        <v>0</v>
      </c>
      <c r="J353" s="72" t="s">
        <v>55</v>
      </c>
      <c r="K353" s="72" t="s">
        <v>221</v>
      </c>
      <c r="L353" s="5"/>
    </row>
    <row r="354" spans="2:12" ht="15" customHeight="1">
      <c r="B354" s="72">
        <f>1+B353</f>
        <v>8</v>
      </c>
      <c r="C354" s="72"/>
      <c r="D354" s="57" t="s">
        <v>32</v>
      </c>
      <c r="E354" s="36" t="s">
        <v>59</v>
      </c>
      <c r="F354" s="72"/>
      <c r="G354" s="19">
        <v>2</v>
      </c>
      <c r="H354" s="72"/>
      <c r="I354" s="57">
        <v>0</v>
      </c>
      <c r="J354" s="72" t="s">
        <v>60</v>
      </c>
      <c r="K354" s="72" t="s">
        <v>61</v>
      </c>
      <c r="L354" s="5"/>
    </row>
    <row r="355" spans="2:12" ht="15" customHeight="1">
      <c r="B355" s="72">
        <f>1+B354</f>
        <v>9</v>
      </c>
      <c r="C355" s="72"/>
      <c r="D355" s="57" t="s">
        <v>32</v>
      </c>
      <c r="E355" s="36" t="s">
        <v>63</v>
      </c>
      <c r="F355" s="72"/>
      <c r="G355" s="19">
        <v>2</v>
      </c>
      <c r="H355" s="72"/>
      <c r="I355" s="57">
        <v>0</v>
      </c>
      <c r="J355" s="72" t="s">
        <v>225</v>
      </c>
      <c r="K355" s="72" t="s">
        <v>710</v>
      </c>
      <c r="L355" s="5"/>
    </row>
    <row r="356" spans="2:12" ht="15" customHeight="1">
      <c r="B356" s="72">
        <f>B355+1</f>
        <v>10</v>
      </c>
      <c r="C356" s="72"/>
      <c r="D356" s="57"/>
      <c r="E356" s="36" t="s">
        <v>711</v>
      </c>
      <c r="F356" s="72"/>
      <c r="G356" s="19">
        <v>8</v>
      </c>
      <c r="H356" s="72"/>
      <c r="I356" s="57">
        <v>0</v>
      </c>
      <c r="J356" s="72" t="s">
        <v>712</v>
      </c>
      <c r="K356" s="72" t="s">
        <v>713</v>
      </c>
      <c r="L356" s="5"/>
    </row>
    <row r="357" spans="2:12" ht="15" customHeight="1">
      <c r="B357" s="72"/>
      <c r="C357" s="72"/>
      <c r="D357" s="57"/>
      <c r="F357" s="72"/>
      <c r="G357" s="19"/>
      <c r="H357" s="72"/>
      <c r="I357" s="57"/>
      <c r="J357" s="72"/>
      <c r="K357" s="72"/>
      <c r="L357" s="5"/>
    </row>
    <row r="358" spans="2:12" ht="15" customHeight="1">
      <c r="B358" s="72">
        <f>B356+1</f>
        <v>11</v>
      </c>
      <c r="C358" s="72"/>
      <c r="D358" s="57"/>
      <c r="F358" s="72">
        <v>18</v>
      </c>
      <c r="G358" s="19">
        <f>SUM(G359:G363)</f>
        <v>45</v>
      </c>
      <c r="H358" s="72">
        <f>F358*G358</f>
        <v>810</v>
      </c>
      <c r="I358" s="57"/>
      <c r="J358" s="72"/>
      <c r="K358" s="72"/>
      <c r="L358" s="5"/>
    </row>
    <row r="359" spans="2:12" ht="15" customHeight="1">
      <c r="B359" s="72"/>
      <c r="C359" s="72"/>
      <c r="D359" s="57"/>
      <c r="E359" s="36" t="s">
        <v>714</v>
      </c>
      <c r="F359" s="72"/>
      <c r="G359" s="19">
        <v>2</v>
      </c>
      <c r="H359" s="72"/>
      <c r="I359" s="57">
        <v>0</v>
      </c>
      <c r="J359" s="72" t="s">
        <v>715</v>
      </c>
      <c r="K359" s="72" t="s">
        <v>716</v>
      </c>
      <c r="L359" s="5"/>
    </row>
    <row r="360" spans="2:12" ht="15" customHeight="1">
      <c r="B360" s="72"/>
      <c r="C360" s="72"/>
      <c r="D360" s="57"/>
      <c r="E360" s="36" t="s">
        <v>389</v>
      </c>
      <c r="F360" s="72"/>
      <c r="G360" s="19">
        <v>36</v>
      </c>
      <c r="H360" s="72"/>
      <c r="I360" s="57" t="s">
        <v>76</v>
      </c>
      <c r="J360" s="72" t="s">
        <v>717</v>
      </c>
      <c r="K360" s="72" t="s">
        <v>718</v>
      </c>
      <c r="L360" s="5"/>
    </row>
    <row r="361" spans="2:12" ht="30" customHeight="1">
      <c r="B361" s="72"/>
      <c r="C361" s="72"/>
      <c r="D361" s="57"/>
      <c r="E361" s="36" t="s">
        <v>719</v>
      </c>
      <c r="F361" s="24"/>
      <c r="G361" s="19">
        <v>3</v>
      </c>
      <c r="H361" s="72"/>
      <c r="I361" s="57" t="s">
        <v>77</v>
      </c>
      <c r="J361" s="74" t="s">
        <v>316</v>
      </c>
      <c r="K361" s="74" t="s">
        <v>720</v>
      </c>
      <c r="L361" s="59"/>
    </row>
    <row r="362" spans="2:12" ht="15" customHeight="1">
      <c r="B362" s="72"/>
      <c r="C362" s="72"/>
      <c r="D362" s="57"/>
      <c r="E362" s="36" t="s">
        <v>721</v>
      </c>
      <c r="F362" s="24"/>
      <c r="G362" s="19">
        <v>1</v>
      </c>
      <c r="H362" s="72"/>
      <c r="I362" s="57" t="s">
        <v>77</v>
      </c>
      <c r="J362" s="32" t="s">
        <v>320</v>
      </c>
      <c r="K362" s="32" t="s">
        <v>722</v>
      </c>
      <c r="L362" s="50"/>
    </row>
    <row r="363" spans="2:12" ht="48.6" customHeight="1">
      <c r="B363" s="72"/>
      <c r="C363" s="72"/>
      <c r="D363" s="57"/>
      <c r="E363" s="36" t="s">
        <v>723</v>
      </c>
      <c r="F363" s="24"/>
      <c r="G363" s="19">
        <v>3</v>
      </c>
      <c r="H363" s="72"/>
      <c r="I363" s="57" t="s">
        <v>77</v>
      </c>
      <c r="J363" s="74" t="s">
        <v>724</v>
      </c>
      <c r="K363" s="74" t="s">
        <v>725</v>
      </c>
      <c r="L363" s="59"/>
    </row>
    <row r="364" spans="2:12" ht="15" customHeight="1">
      <c r="B364" s="72">
        <f>B358 +1</f>
        <v>12</v>
      </c>
      <c r="C364" s="72"/>
      <c r="D364" s="57"/>
      <c r="E364" s="72"/>
      <c r="F364" s="72"/>
      <c r="G364" s="19">
        <v>2</v>
      </c>
      <c r="H364" s="72"/>
      <c r="I364" s="57"/>
      <c r="J364" s="72" t="s">
        <v>204</v>
      </c>
      <c r="K364" s="72"/>
      <c r="L364" s="5"/>
    </row>
    <row r="367" spans="2:12" ht="15" customHeight="1">
      <c r="B367" s="40" t="s">
        <v>2186</v>
      </c>
      <c r="C367" s="41"/>
      <c r="D367" s="41"/>
      <c r="E367" s="71"/>
      <c r="F367" s="71"/>
      <c r="G367" s="42" t="e">
        <f>#REF!+G390-1</f>
        <v>#REF!</v>
      </c>
      <c r="H367" s="71"/>
      <c r="I367" s="71"/>
      <c r="J367" s="43" t="s">
        <v>726</v>
      </c>
      <c r="K367" s="47" t="s">
        <v>727</v>
      </c>
      <c r="L367" s="49"/>
    </row>
    <row r="368" spans="2:12" s="4" customFormat="1" ht="15" customHeight="1">
      <c r="B368" s="57" t="s">
        <v>19</v>
      </c>
      <c r="C368" s="57"/>
      <c r="D368" s="57" t="s">
        <v>20</v>
      </c>
      <c r="E368" s="57"/>
      <c r="F368" s="57" t="s">
        <v>22</v>
      </c>
      <c r="G368" s="44" t="s">
        <v>23</v>
      </c>
      <c r="H368" s="57" t="s">
        <v>24</v>
      </c>
      <c r="I368" s="57" t="s">
        <v>25</v>
      </c>
      <c r="J368" s="57" t="s">
        <v>26</v>
      </c>
      <c r="K368" s="57"/>
      <c r="L368" s="6"/>
    </row>
    <row r="369" spans="2:12" ht="15" customHeight="1">
      <c r="B369" s="72">
        <v>1</v>
      </c>
      <c r="C369" s="72"/>
      <c r="D369" s="57"/>
      <c r="E369" s="36" t="s">
        <v>29</v>
      </c>
      <c r="F369" s="72"/>
      <c r="G369" s="19">
        <v>2</v>
      </c>
      <c r="H369" s="72"/>
      <c r="I369" s="57"/>
      <c r="J369" s="72" t="s">
        <v>728</v>
      </c>
      <c r="K369" s="72" t="s">
        <v>729</v>
      </c>
      <c r="L369" s="5"/>
    </row>
    <row r="370" spans="2:12" ht="15" customHeight="1">
      <c r="B370" s="72">
        <f>B369+1</f>
        <v>2</v>
      </c>
      <c r="C370" s="72"/>
      <c r="D370" s="57"/>
      <c r="E370" s="36" t="s">
        <v>34</v>
      </c>
      <c r="F370" s="72"/>
      <c r="G370" s="19">
        <v>1</v>
      </c>
      <c r="H370" s="72"/>
      <c r="I370" s="57">
        <v>0</v>
      </c>
      <c r="J370" s="74" t="s">
        <v>707</v>
      </c>
      <c r="K370" s="74" t="s">
        <v>708</v>
      </c>
      <c r="L370" s="59"/>
    </row>
    <row r="371" spans="2:12" ht="15" customHeight="1">
      <c r="B371" s="72">
        <f>B370+1</f>
        <v>3</v>
      </c>
      <c r="C371" s="72"/>
      <c r="D371" s="57"/>
      <c r="E371" s="36" t="s">
        <v>38</v>
      </c>
      <c r="F371" s="72"/>
      <c r="G371" s="19">
        <v>8</v>
      </c>
      <c r="H371" s="72"/>
      <c r="I371" s="57">
        <v>0</v>
      </c>
      <c r="J371" s="72" t="s">
        <v>39</v>
      </c>
      <c r="K371" s="72" t="s">
        <v>213</v>
      </c>
      <c r="L371" s="5"/>
    </row>
    <row r="372" spans="2:12" ht="15" customHeight="1">
      <c r="B372" s="72">
        <f>B371+1</f>
        <v>4</v>
      </c>
      <c r="C372" s="72"/>
      <c r="D372" s="57" t="s">
        <v>32</v>
      </c>
      <c r="E372" s="36" t="s">
        <v>42</v>
      </c>
      <c r="F372" s="72"/>
      <c r="G372" s="19">
        <v>4</v>
      </c>
      <c r="H372" s="72"/>
      <c r="I372" s="57">
        <v>0</v>
      </c>
      <c r="J372" s="72" t="s">
        <v>43</v>
      </c>
      <c r="K372" s="72" t="s">
        <v>215</v>
      </c>
      <c r="L372" s="5"/>
    </row>
    <row r="373" spans="2:12" ht="15" customHeight="1">
      <c r="B373" s="72">
        <f>1+B372</f>
        <v>5</v>
      </c>
      <c r="C373" s="72"/>
      <c r="D373" s="57" t="s">
        <v>32</v>
      </c>
      <c r="E373" s="36" t="s">
        <v>46</v>
      </c>
      <c r="F373" s="72"/>
      <c r="G373" s="19">
        <v>4</v>
      </c>
      <c r="H373" s="72"/>
      <c r="I373" s="57">
        <v>0</v>
      </c>
      <c r="J373" s="72" t="s">
        <v>47</v>
      </c>
      <c r="K373" s="72" t="s">
        <v>217</v>
      </c>
      <c r="L373" s="5"/>
    </row>
    <row r="374" spans="2:12" ht="15" customHeight="1">
      <c r="B374" s="72">
        <f>1+B373</f>
        <v>6</v>
      </c>
      <c r="C374" s="72"/>
      <c r="D374" s="57" t="s">
        <v>32</v>
      </c>
      <c r="E374" s="36" t="s">
        <v>50</v>
      </c>
      <c r="F374" s="72"/>
      <c r="G374" s="19">
        <v>2</v>
      </c>
      <c r="H374" s="72"/>
      <c r="I374" s="57">
        <v>0</v>
      </c>
      <c r="J374" s="72" t="s">
        <v>51</v>
      </c>
      <c r="K374" s="72" t="s">
        <v>709</v>
      </c>
      <c r="L374" s="5"/>
    </row>
    <row r="375" spans="2:12" ht="15" customHeight="1">
      <c r="B375" s="72">
        <f>1+B374</f>
        <v>7</v>
      </c>
      <c r="C375" s="72"/>
      <c r="D375" s="57" t="s">
        <v>32</v>
      </c>
      <c r="E375" s="36" t="s">
        <v>54</v>
      </c>
      <c r="F375" s="72"/>
      <c r="G375" s="19">
        <v>2</v>
      </c>
      <c r="H375" s="72"/>
      <c r="I375" s="57">
        <v>0</v>
      </c>
      <c r="J375" s="72" t="s">
        <v>55</v>
      </c>
      <c r="K375" s="72" t="s">
        <v>221</v>
      </c>
      <c r="L375" s="5"/>
    </row>
    <row r="376" spans="2:12" ht="15" customHeight="1">
      <c r="B376" s="72">
        <f>1+B375</f>
        <v>8</v>
      </c>
      <c r="C376" s="72"/>
      <c r="D376" s="57" t="s">
        <v>32</v>
      </c>
      <c r="E376" s="36" t="s">
        <v>59</v>
      </c>
      <c r="F376" s="72"/>
      <c r="G376" s="19">
        <v>2</v>
      </c>
      <c r="H376" s="72"/>
      <c r="I376" s="57">
        <v>0</v>
      </c>
      <c r="J376" s="72" t="s">
        <v>60</v>
      </c>
      <c r="K376" s="72" t="s">
        <v>61</v>
      </c>
      <c r="L376" s="5"/>
    </row>
    <row r="377" spans="2:12" ht="15" customHeight="1">
      <c r="B377" s="72">
        <f>1+B376</f>
        <v>9</v>
      </c>
      <c r="C377" s="72"/>
      <c r="D377" s="57" t="s">
        <v>32</v>
      </c>
      <c r="E377" s="36" t="s">
        <v>711</v>
      </c>
      <c r="F377" s="72"/>
      <c r="G377" s="19">
        <v>8</v>
      </c>
      <c r="H377" s="72"/>
      <c r="I377" s="57">
        <v>0</v>
      </c>
      <c r="J377" s="72" t="s">
        <v>712</v>
      </c>
      <c r="K377" s="72" t="s">
        <v>713</v>
      </c>
      <c r="L377" s="5"/>
    </row>
    <row r="378" spans="2:12" ht="75" customHeight="1">
      <c r="B378" s="72">
        <f>B377+1</f>
        <v>10</v>
      </c>
      <c r="C378" s="72"/>
      <c r="D378" s="57" t="s">
        <v>32</v>
      </c>
      <c r="E378" s="36" t="s">
        <v>730</v>
      </c>
      <c r="F378" s="72"/>
      <c r="G378" s="19">
        <v>1</v>
      </c>
      <c r="H378" s="72"/>
      <c r="I378" s="57">
        <v>0</v>
      </c>
      <c r="J378" s="74" t="s">
        <v>2202</v>
      </c>
      <c r="K378" s="74" t="s">
        <v>731</v>
      </c>
      <c r="L378" s="59"/>
    </row>
    <row r="379" spans="2:12" ht="15" customHeight="1">
      <c r="B379" s="72"/>
      <c r="C379" s="72"/>
      <c r="D379" s="57"/>
      <c r="F379" s="72"/>
      <c r="G379" s="19"/>
      <c r="H379" s="72"/>
      <c r="I379" s="57"/>
      <c r="J379" s="72"/>
      <c r="K379" s="72"/>
      <c r="L379" s="5"/>
    </row>
    <row r="380" spans="2:12" ht="15" customHeight="1">
      <c r="B380" s="72"/>
      <c r="C380" s="72"/>
      <c r="D380" s="57"/>
      <c r="F380" s="72"/>
      <c r="G380" s="19"/>
      <c r="H380" s="72"/>
      <c r="I380" s="57"/>
      <c r="J380" s="72" t="s">
        <v>732</v>
      </c>
      <c r="K380" s="72" t="s">
        <v>733</v>
      </c>
      <c r="L380" s="5"/>
    </row>
    <row r="381" spans="2:12" ht="15" customHeight="1">
      <c r="B381" s="72">
        <f>1+B378</f>
        <v>11</v>
      </c>
      <c r="C381" s="72"/>
      <c r="D381" s="57"/>
      <c r="E381" s="36" t="s">
        <v>734</v>
      </c>
      <c r="F381" s="72"/>
      <c r="G381" s="19">
        <v>1</v>
      </c>
      <c r="H381" s="72"/>
      <c r="I381" s="57">
        <v>0</v>
      </c>
      <c r="J381" s="72" t="s">
        <v>162</v>
      </c>
      <c r="K381" s="72" t="s">
        <v>163</v>
      </c>
      <c r="L381" s="5"/>
    </row>
    <row r="382" spans="2:12" ht="15" customHeight="1">
      <c r="B382" s="72">
        <f>1+B381</f>
        <v>12</v>
      </c>
      <c r="C382" s="72"/>
      <c r="D382" s="57"/>
      <c r="E382" s="36" t="s">
        <v>735</v>
      </c>
      <c r="F382" s="72"/>
      <c r="G382" s="19">
        <v>1</v>
      </c>
      <c r="H382" s="72"/>
      <c r="I382" s="57">
        <v>0</v>
      </c>
      <c r="J382" s="72" t="s">
        <v>166</v>
      </c>
      <c r="K382" s="72" t="s">
        <v>170</v>
      </c>
      <c r="L382" s="5"/>
    </row>
    <row r="383" spans="2:12" ht="15" customHeight="1">
      <c r="B383" s="72">
        <f>1+B382</f>
        <v>13</v>
      </c>
      <c r="C383" s="72"/>
      <c r="D383" s="57"/>
      <c r="E383" s="36" t="s">
        <v>736</v>
      </c>
      <c r="F383" s="24"/>
      <c r="G383" s="19">
        <v>1</v>
      </c>
      <c r="H383" s="72"/>
      <c r="I383" s="57">
        <v>0</v>
      </c>
      <c r="J383" s="72" t="s">
        <v>166</v>
      </c>
      <c r="K383" s="72" t="s">
        <v>170</v>
      </c>
      <c r="L383" s="5"/>
    </row>
    <row r="384" spans="2:12" ht="15" customHeight="1">
      <c r="B384" s="72"/>
      <c r="C384" s="72"/>
      <c r="D384" s="57"/>
      <c r="F384" s="24"/>
      <c r="G384" s="19"/>
      <c r="H384" s="72"/>
      <c r="I384" s="57"/>
      <c r="J384" s="74"/>
      <c r="K384" s="74"/>
      <c r="L384" s="59"/>
    </row>
    <row r="385" spans="2:12" ht="15" customHeight="1">
      <c r="B385" s="72"/>
      <c r="C385" s="72"/>
      <c r="D385" s="57"/>
      <c r="F385" s="24"/>
      <c r="G385" s="19"/>
      <c r="H385" s="72"/>
      <c r="I385" s="57"/>
      <c r="J385" s="74" t="s">
        <v>737</v>
      </c>
      <c r="K385" s="74" t="s">
        <v>738</v>
      </c>
      <c r="L385" s="59"/>
    </row>
    <row r="386" spans="2:12" ht="15" customHeight="1">
      <c r="B386" s="72">
        <f>1+B383</f>
        <v>14</v>
      </c>
      <c r="C386" s="72"/>
      <c r="D386" s="57"/>
      <c r="E386" s="36" t="s">
        <v>739</v>
      </c>
      <c r="F386" s="24"/>
      <c r="G386" s="19">
        <v>1</v>
      </c>
      <c r="H386" s="72"/>
      <c r="I386" s="57">
        <v>0</v>
      </c>
      <c r="J386" s="72" t="s">
        <v>162</v>
      </c>
      <c r="K386" s="72" t="s">
        <v>163</v>
      </c>
      <c r="L386" s="5"/>
    </row>
    <row r="387" spans="2:12" ht="15" customHeight="1">
      <c r="B387" s="72">
        <f>1+B386</f>
        <v>15</v>
      </c>
      <c r="C387" s="72"/>
      <c r="D387" s="57"/>
      <c r="E387" s="36" t="s">
        <v>740</v>
      </c>
      <c r="F387" s="24"/>
      <c r="G387" s="19">
        <v>1</v>
      </c>
      <c r="H387" s="72"/>
      <c r="I387" s="57">
        <v>0</v>
      </c>
      <c r="J387" s="72" t="s">
        <v>166</v>
      </c>
      <c r="K387" s="72" t="s">
        <v>170</v>
      </c>
      <c r="L387" s="5"/>
    </row>
    <row r="388" spans="2:12" ht="15" customHeight="1">
      <c r="B388" s="72">
        <f>1+B387</f>
        <v>16</v>
      </c>
      <c r="C388" s="72"/>
      <c r="D388" s="57"/>
      <c r="E388" s="36" t="s">
        <v>741</v>
      </c>
      <c r="F388" s="24"/>
      <c r="G388" s="19">
        <v>1</v>
      </c>
      <c r="H388" s="72"/>
      <c r="I388" s="57">
        <v>0</v>
      </c>
      <c r="J388" s="72" t="s">
        <v>166</v>
      </c>
      <c r="K388" s="72" t="s">
        <v>170</v>
      </c>
      <c r="L388" s="5"/>
    </row>
    <row r="389" spans="2:12" ht="15" customHeight="1">
      <c r="B389" s="72"/>
      <c r="C389" s="72"/>
      <c r="D389" s="57"/>
      <c r="E389" s="72"/>
      <c r="F389" s="24"/>
      <c r="G389" s="19"/>
      <c r="H389" s="72"/>
      <c r="I389" s="57"/>
      <c r="J389" s="74"/>
      <c r="K389" s="74"/>
      <c r="L389" s="59"/>
    </row>
    <row r="390" spans="2:12" ht="15" customHeight="1">
      <c r="B390" s="72">
        <f>1+B388</f>
        <v>17</v>
      </c>
      <c r="C390" s="72"/>
      <c r="D390" s="57"/>
      <c r="E390" s="72"/>
      <c r="F390" s="72"/>
      <c r="G390" s="19">
        <v>2</v>
      </c>
      <c r="H390" s="72"/>
      <c r="I390" s="57"/>
      <c r="J390" s="72" t="s">
        <v>204</v>
      </c>
      <c r="K390" s="72"/>
      <c r="L390" s="5"/>
    </row>
  </sheetData>
  <mergeCells count="5">
    <mergeCell ref="J119:J120"/>
    <mergeCell ref="M4:U4"/>
    <mergeCell ref="M61:V61"/>
    <mergeCell ref="M59:V59"/>
    <mergeCell ref="K119:K120"/>
  </mergeCells>
  <phoneticPr fontId="2"/>
  <pageMargins left="0.59055118110236227" right="0.19685039370078741" top="0.59055118110236227" bottom="0.59055118110236227" header="0.51181102362204722" footer="0.51181102362204722"/>
  <pageSetup paperSize="9" scale="50" firstPageNumber="7" orientation="portrait" useFirstPageNumber="1" r:id="rId1"/>
  <headerFooter alignWithMargins="0">
    <oddFooter>&amp;C&amp;P</oddFooter>
  </headerFooter>
  <rowBreaks count="9" manualBreakCount="9">
    <brk id="2" max="20" man="1"/>
    <brk id="59" max="20" man="1"/>
    <brk id="126" max="20" man="1"/>
    <brk id="127" max="20" man="1"/>
    <brk id="128" max="20" man="1"/>
    <brk id="202" max="20" man="1"/>
    <brk id="254" max="20" man="1"/>
    <brk id="295" max="20" man="1"/>
    <brk id="343" max="20"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3:Q505"/>
  <sheetViews>
    <sheetView topLeftCell="C328" zoomScaleNormal="100" zoomScaleSheetLayoutView="50" workbookViewId="0">
      <selection activeCell="G347" sqref="G347:I347"/>
    </sheetView>
  </sheetViews>
  <sheetFormatPr defaultColWidth="9" defaultRowHeight="15" customHeight="1"/>
  <cols>
    <col min="1" max="1" width="2.109375" style="7" customWidth="1"/>
    <col min="2" max="2" width="17.33203125" style="2" customWidth="1"/>
    <col min="3" max="3" width="7.6640625" style="2" customWidth="1"/>
    <col min="4" max="4" width="17.109375" style="8" customWidth="1"/>
    <col min="5" max="5" width="32.109375" style="9" customWidth="1"/>
    <col min="6" max="6" width="11.88671875" style="9" customWidth="1"/>
    <col min="7" max="7" width="32.109375" style="9" customWidth="1"/>
    <col min="8" max="8" width="33.77734375" style="9" customWidth="1"/>
    <col min="9" max="9" width="34.21875" style="7" customWidth="1"/>
    <col min="10" max="10" width="4.109375" style="7" customWidth="1"/>
    <col min="11" max="11" width="19.109375" style="7" customWidth="1"/>
    <col min="12" max="16384" width="9" style="7"/>
  </cols>
  <sheetData>
    <row r="3" spans="2:9" ht="15" customHeight="1">
      <c r="B3" s="128" t="s">
        <v>742</v>
      </c>
      <c r="C3" s="129"/>
      <c r="D3" s="129"/>
      <c r="E3" s="129"/>
      <c r="F3" s="129"/>
      <c r="G3" s="129"/>
      <c r="H3" s="129"/>
      <c r="I3" s="130"/>
    </row>
    <row r="4" spans="2:9" ht="15" customHeight="1">
      <c r="B4" s="131" t="s">
        <v>743</v>
      </c>
      <c r="C4" s="140" t="s">
        <v>744</v>
      </c>
      <c r="D4" s="141" t="s">
        <v>745</v>
      </c>
      <c r="E4" s="132"/>
      <c r="F4" s="132"/>
      <c r="G4" s="132"/>
      <c r="H4" s="132"/>
      <c r="I4" s="133"/>
    </row>
    <row r="5" spans="2:9" ht="15" customHeight="1">
      <c r="B5" s="131"/>
      <c r="C5" s="140"/>
      <c r="D5" s="66" t="s">
        <v>746</v>
      </c>
      <c r="E5" s="66" t="s">
        <v>747</v>
      </c>
      <c r="F5" s="66" t="s">
        <v>748</v>
      </c>
      <c r="G5" s="66" t="s">
        <v>749</v>
      </c>
      <c r="H5" s="66" t="s">
        <v>750</v>
      </c>
      <c r="I5" s="66" t="s">
        <v>751</v>
      </c>
    </row>
    <row r="6" spans="2:9" ht="15" customHeight="1">
      <c r="B6" s="14">
        <v>2</v>
      </c>
      <c r="C6" s="13" t="s">
        <v>752</v>
      </c>
      <c r="D6" s="144" t="s">
        <v>753</v>
      </c>
      <c r="E6" s="145"/>
      <c r="F6" s="145"/>
      <c r="G6" s="145"/>
      <c r="H6" s="145"/>
      <c r="I6" s="146"/>
    </row>
    <row r="7" spans="2:9" ht="15" customHeight="1">
      <c r="B7" s="14"/>
      <c r="C7" s="13" t="s">
        <v>754</v>
      </c>
      <c r="D7" s="10" t="s">
        <v>755</v>
      </c>
      <c r="E7" s="10" t="s">
        <v>756</v>
      </c>
      <c r="F7" s="10" t="s">
        <v>757</v>
      </c>
      <c r="G7" s="10" t="s">
        <v>757</v>
      </c>
      <c r="H7" s="10" t="s">
        <v>758</v>
      </c>
      <c r="I7" s="10"/>
    </row>
    <row r="8" spans="2:9" s="103" customFormat="1" ht="15" customHeight="1">
      <c r="B8" s="100"/>
      <c r="C8" s="101" t="s">
        <v>759</v>
      </c>
      <c r="D8" s="102" t="s">
        <v>760</v>
      </c>
      <c r="E8" s="102" t="s">
        <v>761</v>
      </c>
      <c r="F8" s="102" t="s">
        <v>762</v>
      </c>
      <c r="G8" s="102" t="s">
        <v>762</v>
      </c>
      <c r="H8" s="102" t="s">
        <v>2256</v>
      </c>
      <c r="I8" s="102"/>
    </row>
    <row r="9" spans="2:9" ht="15" customHeight="1">
      <c r="B9" s="14"/>
      <c r="C9" s="13" t="s">
        <v>763</v>
      </c>
      <c r="D9" s="10" t="s">
        <v>764</v>
      </c>
      <c r="E9" s="10" t="s">
        <v>765</v>
      </c>
      <c r="F9" s="10" t="s">
        <v>766</v>
      </c>
      <c r="G9" s="10" t="s">
        <v>766</v>
      </c>
      <c r="H9" s="10" t="s">
        <v>767</v>
      </c>
      <c r="I9" s="10"/>
    </row>
    <row r="10" spans="2:9" ht="15" customHeight="1">
      <c r="B10" s="14"/>
      <c r="C10" s="13" t="s">
        <v>768</v>
      </c>
      <c r="D10" s="10" t="s">
        <v>769</v>
      </c>
      <c r="E10" s="10" t="s">
        <v>770</v>
      </c>
      <c r="F10" s="10" t="s">
        <v>771</v>
      </c>
      <c r="G10" s="10" t="s">
        <v>771</v>
      </c>
      <c r="H10" s="10" t="s">
        <v>772</v>
      </c>
      <c r="I10" s="10"/>
    </row>
    <row r="11" spans="2:9" s="107" customFormat="1" ht="15" customHeight="1">
      <c r="B11" s="104"/>
      <c r="C11" s="105" t="s">
        <v>773</v>
      </c>
      <c r="D11" s="106" t="s">
        <v>774</v>
      </c>
      <c r="E11" s="106" t="s">
        <v>775</v>
      </c>
      <c r="F11" s="106" t="s">
        <v>776</v>
      </c>
      <c r="G11" s="106" t="s">
        <v>776</v>
      </c>
      <c r="H11" s="106" t="s">
        <v>777</v>
      </c>
      <c r="I11" s="106"/>
    </row>
    <row r="12" spans="2:9" ht="15" customHeight="1">
      <c r="B12" s="14"/>
      <c r="C12" s="13" t="s">
        <v>778</v>
      </c>
      <c r="D12" s="10" t="s">
        <v>779</v>
      </c>
      <c r="E12" s="10" t="s">
        <v>780</v>
      </c>
      <c r="F12" s="10" t="s">
        <v>781</v>
      </c>
      <c r="G12" s="10" t="s">
        <v>781</v>
      </c>
      <c r="H12" s="10" t="s">
        <v>782</v>
      </c>
      <c r="I12" s="10"/>
    </row>
    <row r="13" spans="2:9" ht="15" customHeight="1">
      <c r="B13" s="14"/>
      <c r="C13" s="13" t="s">
        <v>783</v>
      </c>
      <c r="D13" s="10" t="s">
        <v>784</v>
      </c>
      <c r="E13" s="10" t="s">
        <v>785</v>
      </c>
      <c r="F13" s="10" t="s">
        <v>786</v>
      </c>
      <c r="G13" s="10" t="s">
        <v>786</v>
      </c>
      <c r="H13" s="10" t="s">
        <v>787</v>
      </c>
      <c r="I13" s="10"/>
    </row>
    <row r="14" spans="2:9" s="99" customFormat="1" ht="15" customHeight="1">
      <c r="B14" s="96"/>
      <c r="C14" s="97" t="s">
        <v>788</v>
      </c>
      <c r="D14" s="98" t="s">
        <v>789</v>
      </c>
      <c r="E14" s="98" t="s">
        <v>790</v>
      </c>
      <c r="F14" s="98" t="s">
        <v>791</v>
      </c>
      <c r="G14" s="98" t="s">
        <v>791</v>
      </c>
      <c r="H14" s="98" t="s">
        <v>792</v>
      </c>
      <c r="I14" s="98"/>
    </row>
    <row r="15" spans="2:9" ht="15" customHeight="1">
      <c r="B15" s="14"/>
      <c r="C15" s="13" t="s">
        <v>793</v>
      </c>
      <c r="D15" s="10" t="s">
        <v>794</v>
      </c>
      <c r="E15" s="10" t="s">
        <v>795</v>
      </c>
      <c r="F15" s="10" t="s">
        <v>796</v>
      </c>
      <c r="G15" s="10" t="s">
        <v>796</v>
      </c>
      <c r="H15" s="10" t="s">
        <v>797</v>
      </c>
      <c r="I15" s="10"/>
    </row>
    <row r="16" spans="2:9" ht="15" customHeight="1">
      <c r="B16" s="14"/>
      <c r="C16" s="13" t="s">
        <v>798</v>
      </c>
      <c r="D16" s="10" t="s">
        <v>799</v>
      </c>
      <c r="E16" s="10" t="s">
        <v>800</v>
      </c>
      <c r="F16" s="10" t="s">
        <v>801</v>
      </c>
      <c r="G16" s="10" t="s">
        <v>801</v>
      </c>
      <c r="H16" s="10" t="s">
        <v>802</v>
      </c>
      <c r="I16" s="10"/>
    </row>
    <row r="17" spans="2:9" ht="15" customHeight="1">
      <c r="B17" s="14"/>
      <c r="C17" s="13"/>
      <c r="D17" s="10"/>
      <c r="E17" s="10"/>
      <c r="F17" s="10"/>
      <c r="G17" s="10"/>
      <c r="H17" s="10"/>
      <c r="I17" s="10"/>
    </row>
    <row r="18" spans="2:9" ht="15" customHeight="1">
      <c r="B18" s="14"/>
      <c r="C18" s="13" t="s">
        <v>803</v>
      </c>
      <c r="D18" s="10" t="s">
        <v>804</v>
      </c>
      <c r="E18" s="10" t="s">
        <v>805</v>
      </c>
      <c r="F18" s="10" t="s">
        <v>806</v>
      </c>
      <c r="G18" s="10" t="s">
        <v>806</v>
      </c>
      <c r="H18" s="10" t="s">
        <v>807</v>
      </c>
      <c r="I18" s="10"/>
    </row>
    <row r="19" spans="2:9" ht="15" customHeight="1">
      <c r="B19" s="14"/>
      <c r="C19" s="13" t="s">
        <v>808</v>
      </c>
      <c r="D19" s="10" t="s">
        <v>809</v>
      </c>
      <c r="E19" s="10" t="s">
        <v>810</v>
      </c>
      <c r="F19" s="10" t="s">
        <v>811</v>
      </c>
      <c r="G19" s="10" t="s">
        <v>811</v>
      </c>
      <c r="H19" s="10" t="s">
        <v>812</v>
      </c>
      <c r="I19" s="10"/>
    </row>
    <row r="20" spans="2:9" ht="15" customHeight="1">
      <c r="B20" s="14"/>
      <c r="C20" s="13" t="s">
        <v>813</v>
      </c>
      <c r="D20" s="10" t="s">
        <v>814</v>
      </c>
      <c r="E20" s="10" t="s">
        <v>815</v>
      </c>
      <c r="F20" s="10" t="s">
        <v>816</v>
      </c>
      <c r="G20" s="10" t="s">
        <v>817</v>
      </c>
      <c r="H20" s="10" t="s">
        <v>818</v>
      </c>
      <c r="I20" s="10"/>
    </row>
    <row r="21" spans="2:9" ht="15" customHeight="1">
      <c r="B21" s="14"/>
      <c r="C21" s="13" t="s">
        <v>819</v>
      </c>
      <c r="D21" s="10" t="s">
        <v>820</v>
      </c>
      <c r="E21" s="10" t="s">
        <v>821</v>
      </c>
      <c r="F21" s="10" t="s">
        <v>822</v>
      </c>
      <c r="G21" s="10" t="s">
        <v>822</v>
      </c>
      <c r="H21" s="10" t="s">
        <v>823</v>
      </c>
      <c r="I21" s="10"/>
    </row>
    <row r="22" spans="2:9" ht="15" customHeight="1">
      <c r="B22" s="14"/>
      <c r="C22" s="13" t="s">
        <v>824</v>
      </c>
      <c r="D22" s="10" t="s">
        <v>825</v>
      </c>
      <c r="E22" s="10" t="s">
        <v>826</v>
      </c>
      <c r="F22" s="10" t="s">
        <v>827</v>
      </c>
      <c r="G22" s="10" t="s">
        <v>827</v>
      </c>
      <c r="H22" s="10" t="s">
        <v>828</v>
      </c>
      <c r="I22" s="10"/>
    </row>
    <row r="23" spans="2:9" ht="15" customHeight="1">
      <c r="B23" s="14"/>
      <c r="C23" s="13" t="s">
        <v>829</v>
      </c>
      <c r="D23" s="10" t="s">
        <v>830</v>
      </c>
      <c r="E23" s="10" t="s">
        <v>831</v>
      </c>
      <c r="F23" s="10" t="s">
        <v>832</v>
      </c>
      <c r="G23" s="10" t="s">
        <v>832</v>
      </c>
      <c r="H23" s="10" t="s">
        <v>833</v>
      </c>
      <c r="I23" s="10"/>
    </row>
    <row r="24" spans="2:9" ht="15" customHeight="1">
      <c r="B24" s="14"/>
      <c r="C24" s="13" t="s">
        <v>834</v>
      </c>
      <c r="D24" s="10" t="s">
        <v>835</v>
      </c>
      <c r="E24" s="10" t="s">
        <v>836</v>
      </c>
      <c r="F24" s="10" t="s">
        <v>837</v>
      </c>
      <c r="G24" s="10" t="s">
        <v>837</v>
      </c>
      <c r="H24" s="10" t="s">
        <v>838</v>
      </c>
      <c r="I24" s="10"/>
    </row>
    <row r="25" spans="2:9" ht="15" customHeight="1">
      <c r="B25" s="14"/>
      <c r="C25" s="13" t="s">
        <v>839</v>
      </c>
      <c r="D25" s="10" t="s">
        <v>840</v>
      </c>
      <c r="E25" s="10" t="s">
        <v>841</v>
      </c>
      <c r="F25" s="10" t="s">
        <v>842</v>
      </c>
      <c r="G25" s="10" t="s">
        <v>842</v>
      </c>
      <c r="H25" s="10" t="s">
        <v>843</v>
      </c>
      <c r="I25" s="10"/>
    </row>
    <row r="26" spans="2:9" ht="15" customHeight="1">
      <c r="B26" s="14"/>
      <c r="C26" s="13" t="s">
        <v>844</v>
      </c>
      <c r="D26" s="10" t="s">
        <v>845</v>
      </c>
      <c r="E26" s="10" t="s">
        <v>846</v>
      </c>
      <c r="F26" s="10" t="s">
        <v>847</v>
      </c>
      <c r="G26" s="10" t="s">
        <v>847</v>
      </c>
      <c r="H26" s="10" t="s">
        <v>848</v>
      </c>
      <c r="I26" s="10"/>
    </row>
    <row r="27" spans="2:9" ht="15" customHeight="1">
      <c r="B27" s="14"/>
      <c r="C27" s="13" t="s">
        <v>849</v>
      </c>
      <c r="D27" s="10" t="s">
        <v>850</v>
      </c>
      <c r="E27" s="10" t="s">
        <v>851</v>
      </c>
      <c r="F27" s="10" t="s">
        <v>852</v>
      </c>
      <c r="G27" s="10" t="s">
        <v>852</v>
      </c>
      <c r="H27" s="10" t="s">
        <v>853</v>
      </c>
      <c r="I27" s="10"/>
    </row>
    <row r="28" spans="2:9" ht="15" customHeight="1">
      <c r="B28" s="14"/>
      <c r="C28" s="13" t="s">
        <v>854</v>
      </c>
      <c r="D28" s="10" t="s">
        <v>855</v>
      </c>
      <c r="E28" s="10" t="s">
        <v>856</v>
      </c>
      <c r="F28" s="10" t="s">
        <v>857</v>
      </c>
      <c r="G28" s="10" t="s">
        <v>858</v>
      </c>
      <c r="H28" s="10" t="s">
        <v>859</v>
      </c>
      <c r="I28" s="10"/>
    </row>
    <row r="29" spans="2:9" ht="15" customHeight="1">
      <c r="B29" s="14"/>
      <c r="C29" s="13" t="s">
        <v>860</v>
      </c>
      <c r="D29" s="10" t="s">
        <v>861</v>
      </c>
      <c r="E29" s="10" t="s">
        <v>862</v>
      </c>
      <c r="F29" s="10" t="s">
        <v>863</v>
      </c>
      <c r="G29" s="10" t="s">
        <v>863</v>
      </c>
      <c r="H29" s="10" t="s">
        <v>864</v>
      </c>
      <c r="I29" s="10"/>
    </row>
    <row r="30" spans="2:9" ht="15" customHeight="1">
      <c r="B30" s="14"/>
      <c r="C30" s="13" t="s">
        <v>865</v>
      </c>
      <c r="D30" s="10" t="s">
        <v>866</v>
      </c>
      <c r="E30" s="10" t="s">
        <v>867</v>
      </c>
      <c r="F30" s="10" t="s">
        <v>868</v>
      </c>
      <c r="G30" s="10" t="s">
        <v>868</v>
      </c>
      <c r="H30" s="10" t="s">
        <v>869</v>
      </c>
      <c r="I30" s="10"/>
    </row>
    <row r="31" spans="2:9" ht="15" customHeight="1">
      <c r="B31" s="14"/>
      <c r="C31" s="13" t="s">
        <v>870</v>
      </c>
      <c r="D31" s="10" t="s">
        <v>871</v>
      </c>
      <c r="E31" s="10" t="s">
        <v>872</v>
      </c>
      <c r="F31" s="10" t="s">
        <v>873</v>
      </c>
      <c r="G31" s="10" t="s">
        <v>873</v>
      </c>
      <c r="H31" s="10" t="s">
        <v>874</v>
      </c>
      <c r="I31" s="10"/>
    </row>
    <row r="32" spans="2:9" ht="15" customHeight="1">
      <c r="B32" s="14"/>
      <c r="C32" s="13" t="s">
        <v>875</v>
      </c>
      <c r="D32" s="10" t="s">
        <v>876</v>
      </c>
      <c r="E32" s="10" t="s">
        <v>877</v>
      </c>
      <c r="F32" s="10" t="s">
        <v>878</v>
      </c>
      <c r="G32" s="10" t="s">
        <v>878</v>
      </c>
      <c r="H32" s="23" t="s">
        <v>879</v>
      </c>
      <c r="I32" s="10"/>
    </row>
    <row r="33" spans="2:9" ht="15" customHeight="1">
      <c r="B33" s="14"/>
      <c r="C33" s="13" t="s">
        <v>880</v>
      </c>
      <c r="D33" s="10" t="s">
        <v>881</v>
      </c>
      <c r="E33" s="10" t="s">
        <v>882</v>
      </c>
      <c r="F33" s="10" t="s">
        <v>883</v>
      </c>
      <c r="G33" s="10" t="s">
        <v>883</v>
      </c>
      <c r="H33" s="10" t="s">
        <v>884</v>
      </c>
      <c r="I33" s="10"/>
    </row>
    <row r="34" spans="2:9" ht="15" customHeight="1">
      <c r="B34" s="14"/>
      <c r="C34" s="13" t="s">
        <v>885</v>
      </c>
      <c r="D34" s="10" t="s">
        <v>886</v>
      </c>
      <c r="E34" s="10" t="s">
        <v>887</v>
      </c>
      <c r="F34" s="10" t="s">
        <v>888</v>
      </c>
      <c r="G34" s="10" t="s">
        <v>888</v>
      </c>
      <c r="H34" s="10" t="s">
        <v>889</v>
      </c>
      <c r="I34" s="10"/>
    </row>
    <row r="35" spans="2:9" ht="15" customHeight="1">
      <c r="B35" s="14"/>
      <c r="C35" s="13" t="s">
        <v>890</v>
      </c>
      <c r="D35" s="10" t="s">
        <v>891</v>
      </c>
      <c r="E35" s="10" t="s">
        <v>892</v>
      </c>
      <c r="F35" s="10" t="s">
        <v>893</v>
      </c>
      <c r="G35" s="10" t="s">
        <v>893</v>
      </c>
      <c r="H35" s="10" t="s">
        <v>894</v>
      </c>
      <c r="I35" s="10"/>
    </row>
    <row r="36" spans="2:9" ht="15" customHeight="1">
      <c r="B36" s="14"/>
      <c r="C36" s="13" t="s">
        <v>895</v>
      </c>
      <c r="D36" s="10" t="s">
        <v>896</v>
      </c>
      <c r="E36" s="10" t="s">
        <v>897</v>
      </c>
      <c r="F36" s="10" t="s">
        <v>898</v>
      </c>
      <c r="G36" s="10" t="s">
        <v>899</v>
      </c>
      <c r="H36" s="10" t="s">
        <v>900</v>
      </c>
      <c r="I36" s="10"/>
    </row>
    <row r="37" spans="2:9" ht="15" customHeight="1">
      <c r="B37" s="14"/>
      <c r="C37" s="13" t="s">
        <v>901</v>
      </c>
      <c r="D37" s="10" t="s">
        <v>902</v>
      </c>
      <c r="E37" s="10" t="s">
        <v>903</v>
      </c>
      <c r="F37" s="10" t="s">
        <v>904</v>
      </c>
      <c r="G37" s="10" t="s">
        <v>905</v>
      </c>
      <c r="H37" s="10" t="s">
        <v>906</v>
      </c>
      <c r="I37" s="10"/>
    </row>
    <row r="38" spans="2:9" ht="15" customHeight="1">
      <c r="B38" s="14"/>
      <c r="C38" s="13" t="s">
        <v>907</v>
      </c>
      <c r="D38" s="10" t="s">
        <v>908</v>
      </c>
      <c r="E38" s="10" t="s">
        <v>909</v>
      </c>
      <c r="F38" s="23" t="s">
        <v>910</v>
      </c>
      <c r="G38" s="23" t="s">
        <v>910</v>
      </c>
      <c r="H38" s="10" t="s">
        <v>911</v>
      </c>
      <c r="I38" s="10"/>
    </row>
    <row r="39" spans="2:9" ht="15" customHeight="1">
      <c r="B39" s="14"/>
      <c r="C39" s="13" t="s">
        <v>912</v>
      </c>
      <c r="D39" s="10" t="s">
        <v>913</v>
      </c>
      <c r="E39" s="10" t="s">
        <v>914</v>
      </c>
      <c r="F39" s="10" t="s">
        <v>915</v>
      </c>
      <c r="G39" s="10" t="s">
        <v>915</v>
      </c>
      <c r="H39" s="10" t="s">
        <v>916</v>
      </c>
      <c r="I39" s="10"/>
    </row>
    <row r="40" spans="2:9" ht="15" customHeight="1">
      <c r="B40" s="14"/>
      <c r="C40" s="13" t="s">
        <v>917</v>
      </c>
      <c r="D40" s="10" t="s">
        <v>918</v>
      </c>
      <c r="E40" s="10" t="s">
        <v>919</v>
      </c>
      <c r="F40" s="10" t="s">
        <v>920</v>
      </c>
      <c r="G40" s="10" t="s">
        <v>920</v>
      </c>
      <c r="H40" s="10" t="s">
        <v>921</v>
      </c>
      <c r="I40" s="10"/>
    </row>
    <row r="41" spans="2:9" ht="15" customHeight="1">
      <c r="B41" s="14"/>
      <c r="C41" s="13" t="s">
        <v>922</v>
      </c>
      <c r="D41" s="10" t="s">
        <v>923</v>
      </c>
      <c r="E41" s="10" t="s">
        <v>765</v>
      </c>
      <c r="F41" s="10" t="s">
        <v>924</v>
      </c>
      <c r="G41" s="10" t="s">
        <v>924</v>
      </c>
      <c r="H41" s="10" t="s">
        <v>925</v>
      </c>
      <c r="I41" s="10"/>
    </row>
    <row r="42" spans="2:9" ht="15" customHeight="1">
      <c r="B42" s="14"/>
      <c r="C42" s="13" t="s">
        <v>926</v>
      </c>
      <c r="D42" s="10" t="s">
        <v>927</v>
      </c>
      <c r="E42" s="10" t="s">
        <v>862</v>
      </c>
      <c r="F42" s="10" t="s">
        <v>928</v>
      </c>
      <c r="G42" s="10" t="s">
        <v>928</v>
      </c>
      <c r="H42" s="10" t="s">
        <v>929</v>
      </c>
      <c r="I42" s="10"/>
    </row>
    <row r="43" spans="2:9" ht="15" customHeight="1">
      <c r="B43" s="14"/>
      <c r="C43" s="13" t="s">
        <v>930</v>
      </c>
      <c r="D43" s="10" t="s">
        <v>931</v>
      </c>
      <c r="E43" s="10" t="s">
        <v>932</v>
      </c>
      <c r="F43" s="10" t="s">
        <v>933</v>
      </c>
      <c r="G43" s="10" t="s">
        <v>933</v>
      </c>
      <c r="H43" s="10" t="s">
        <v>934</v>
      </c>
      <c r="I43" s="10"/>
    </row>
    <row r="44" spans="2:9" ht="15" customHeight="1">
      <c r="B44" s="14"/>
      <c r="C44" s="13" t="s">
        <v>935</v>
      </c>
      <c r="D44" s="10" t="s">
        <v>936</v>
      </c>
      <c r="E44" s="10" t="s">
        <v>937</v>
      </c>
      <c r="F44" s="10" t="s">
        <v>938</v>
      </c>
      <c r="G44" s="10" t="s">
        <v>938</v>
      </c>
      <c r="H44" s="10" t="s">
        <v>939</v>
      </c>
      <c r="I44" s="10"/>
    </row>
    <row r="45" spans="2:9" ht="15" customHeight="1">
      <c r="B45" s="14"/>
      <c r="C45" s="13" t="s">
        <v>940</v>
      </c>
      <c r="D45" s="10" t="s">
        <v>941</v>
      </c>
      <c r="E45" s="10" t="s">
        <v>780</v>
      </c>
      <c r="F45" s="10" t="s">
        <v>942</v>
      </c>
      <c r="G45" s="10" t="s">
        <v>942</v>
      </c>
      <c r="H45" s="10" t="s">
        <v>943</v>
      </c>
      <c r="I45" s="10"/>
    </row>
    <row r="46" spans="2:9" ht="15" customHeight="1">
      <c r="B46" s="14"/>
      <c r="C46" s="13" t="s">
        <v>944</v>
      </c>
      <c r="D46" s="10" t="s">
        <v>945</v>
      </c>
      <c r="E46" s="10" t="s">
        <v>756</v>
      </c>
      <c r="F46" s="10" t="s">
        <v>757</v>
      </c>
      <c r="G46" s="10" t="s">
        <v>757</v>
      </c>
      <c r="H46" s="10" t="s">
        <v>946</v>
      </c>
      <c r="I46" s="10"/>
    </row>
    <row r="47" spans="2:9" ht="15" customHeight="1">
      <c r="B47" s="14"/>
      <c r="C47" s="13" t="s">
        <v>947</v>
      </c>
      <c r="D47" s="10" t="s">
        <v>948</v>
      </c>
      <c r="E47" s="10" t="s">
        <v>761</v>
      </c>
      <c r="F47" s="10" t="s">
        <v>762</v>
      </c>
      <c r="G47" s="10" t="s">
        <v>762</v>
      </c>
      <c r="H47" s="10" t="s">
        <v>949</v>
      </c>
      <c r="I47" s="10"/>
    </row>
    <row r="48" spans="2:9" ht="15" customHeight="1">
      <c r="B48" s="14"/>
      <c r="C48" s="13" t="s">
        <v>950</v>
      </c>
      <c r="D48" s="10" t="s">
        <v>951</v>
      </c>
      <c r="E48" s="10" t="s">
        <v>770</v>
      </c>
      <c r="F48" s="10" t="s">
        <v>771</v>
      </c>
      <c r="G48" s="10" t="s">
        <v>771</v>
      </c>
      <c r="H48" s="10" t="s">
        <v>952</v>
      </c>
      <c r="I48" s="10"/>
    </row>
    <row r="49" spans="2:11" ht="15" customHeight="1">
      <c r="B49" s="14"/>
      <c r="C49" s="13" t="s">
        <v>953</v>
      </c>
      <c r="D49" s="10" t="s">
        <v>954</v>
      </c>
      <c r="E49" s="10" t="s">
        <v>785</v>
      </c>
      <c r="F49" s="10" t="s">
        <v>786</v>
      </c>
      <c r="G49" s="10" t="s">
        <v>786</v>
      </c>
      <c r="H49" s="10" t="s">
        <v>955</v>
      </c>
      <c r="I49" s="10"/>
    </row>
    <row r="50" spans="2:11" ht="15" customHeight="1">
      <c r="B50" s="14"/>
      <c r="C50" s="13"/>
      <c r="D50" s="10"/>
      <c r="E50" s="10"/>
      <c r="F50" s="10"/>
      <c r="G50" s="10"/>
      <c r="H50" s="10"/>
      <c r="I50" s="10"/>
    </row>
    <row r="51" spans="2:11" ht="15" customHeight="1">
      <c r="B51" s="14"/>
      <c r="C51" s="13" t="s">
        <v>956</v>
      </c>
      <c r="D51" s="10" t="s">
        <v>957</v>
      </c>
      <c r="E51" s="10" t="s">
        <v>958</v>
      </c>
      <c r="F51" s="10" t="s">
        <v>959</v>
      </c>
      <c r="G51" s="10" t="s">
        <v>960</v>
      </c>
      <c r="H51" s="10"/>
      <c r="I51" s="10"/>
    </row>
    <row r="52" spans="2:11" ht="15" customHeight="1">
      <c r="B52" s="14"/>
      <c r="C52" s="13" t="s">
        <v>961</v>
      </c>
      <c r="D52" s="10" t="s">
        <v>962</v>
      </c>
      <c r="E52" s="10" t="s">
        <v>963</v>
      </c>
      <c r="F52" s="10" t="s">
        <v>964</v>
      </c>
      <c r="G52" s="10" t="s">
        <v>964</v>
      </c>
      <c r="H52" s="10" t="s">
        <v>965</v>
      </c>
      <c r="I52" s="10" t="s">
        <v>966</v>
      </c>
    </row>
    <row r="53" spans="2:11" ht="15" customHeight="1">
      <c r="B53" s="14"/>
      <c r="C53" s="13" t="s">
        <v>967</v>
      </c>
      <c r="D53" s="10" t="s">
        <v>968</v>
      </c>
      <c r="E53" s="10" t="s">
        <v>969</v>
      </c>
      <c r="F53" s="10" t="s">
        <v>970</v>
      </c>
      <c r="G53" s="10" t="s">
        <v>971</v>
      </c>
      <c r="H53" s="10" t="s">
        <v>972</v>
      </c>
      <c r="I53" s="10" t="s">
        <v>973</v>
      </c>
    </row>
    <row r="54" spans="2:11" ht="15" customHeight="1">
      <c r="B54" s="14"/>
      <c r="C54" s="13" t="s">
        <v>974</v>
      </c>
      <c r="D54" s="10" t="s">
        <v>975</v>
      </c>
      <c r="E54" s="10" t="s">
        <v>976</v>
      </c>
      <c r="F54" s="10" t="s">
        <v>977</v>
      </c>
      <c r="G54" s="10" t="s">
        <v>978</v>
      </c>
      <c r="H54" s="10" t="s">
        <v>979</v>
      </c>
      <c r="I54" s="10" t="s">
        <v>980</v>
      </c>
    </row>
    <row r="55" spans="2:11" ht="15" customHeight="1">
      <c r="B55" s="14"/>
      <c r="C55" s="13" t="s">
        <v>981</v>
      </c>
      <c r="D55" s="10" t="s">
        <v>982</v>
      </c>
      <c r="E55" s="10" t="s">
        <v>983</v>
      </c>
      <c r="F55" s="10" t="s">
        <v>984</v>
      </c>
      <c r="G55" s="10" t="s">
        <v>985</v>
      </c>
      <c r="H55" s="10" t="s">
        <v>986</v>
      </c>
      <c r="I55" s="10" t="s">
        <v>987</v>
      </c>
    </row>
    <row r="56" spans="2:11" ht="15" customHeight="1">
      <c r="B56" s="14"/>
      <c r="C56" s="13" t="s">
        <v>988</v>
      </c>
      <c r="D56" s="10" t="s">
        <v>989</v>
      </c>
      <c r="E56" s="10" t="s">
        <v>990</v>
      </c>
      <c r="F56" s="10" t="s">
        <v>991</v>
      </c>
      <c r="G56" s="10" t="s">
        <v>992</v>
      </c>
      <c r="H56" s="10" t="s">
        <v>993</v>
      </c>
      <c r="I56" s="10" t="s">
        <v>994</v>
      </c>
    </row>
    <row r="57" spans="2:11" ht="15" customHeight="1">
      <c r="B57" s="14"/>
      <c r="C57" s="13" t="s">
        <v>995</v>
      </c>
      <c r="D57" s="10" t="s">
        <v>996</v>
      </c>
      <c r="E57" s="10" t="s">
        <v>997</v>
      </c>
      <c r="F57" s="10" t="s">
        <v>998</v>
      </c>
      <c r="G57" s="10" t="s">
        <v>999</v>
      </c>
      <c r="H57" s="10" t="s">
        <v>1000</v>
      </c>
      <c r="I57" s="10" t="s">
        <v>1001</v>
      </c>
    </row>
    <row r="58" spans="2:11" ht="15" customHeight="1">
      <c r="B58" s="14"/>
      <c r="C58" s="13" t="s">
        <v>1002</v>
      </c>
      <c r="D58" s="10" t="s">
        <v>1003</v>
      </c>
      <c r="E58" s="10" t="s">
        <v>770</v>
      </c>
      <c r="F58" s="10" t="s">
        <v>1004</v>
      </c>
      <c r="G58" s="10" t="s">
        <v>1005</v>
      </c>
      <c r="H58" s="10" t="s">
        <v>1006</v>
      </c>
      <c r="I58" s="10" t="s">
        <v>1007</v>
      </c>
    </row>
    <row r="59" spans="2:11" ht="15" customHeight="1">
      <c r="B59" s="14"/>
      <c r="C59" s="13" t="s">
        <v>1008</v>
      </c>
      <c r="D59" s="10" t="s">
        <v>1009</v>
      </c>
      <c r="E59" s="10" t="s">
        <v>1010</v>
      </c>
      <c r="F59" s="10" t="s">
        <v>1011</v>
      </c>
      <c r="G59" s="10" t="s">
        <v>1012</v>
      </c>
      <c r="H59" s="10" t="s">
        <v>1013</v>
      </c>
      <c r="I59" s="10" t="s">
        <v>1014</v>
      </c>
    </row>
    <row r="60" spans="2:11" ht="15" customHeight="1">
      <c r="B60" s="14"/>
      <c r="C60" s="13" t="s">
        <v>1015</v>
      </c>
      <c r="D60" s="10" t="s">
        <v>1016</v>
      </c>
      <c r="E60" s="10" t="s">
        <v>1017</v>
      </c>
      <c r="F60" s="10" t="s">
        <v>1018</v>
      </c>
      <c r="G60" s="10" t="s">
        <v>1019</v>
      </c>
      <c r="H60" s="10" t="s">
        <v>1020</v>
      </c>
      <c r="I60" s="10" t="s">
        <v>1021</v>
      </c>
    </row>
    <row r="61" spans="2:11" ht="15" customHeight="1">
      <c r="B61" s="14"/>
      <c r="C61" s="13" t="s">
        <v>1022</v>
      </c>
      <c r="D61" s="23" t="s">
        <v>1023</v>
      </c>
      <c r="E61" s="23" t="s">
        <v>1024</v>
      </c>
      <c r="F61" s="23" t="s">
        <v>1025</v>
      </c>
      <c r="G61" s="23" t="s">
        <v>1026</v>
      </c>
      <c r="H61" s="23" t="s">
        <v>1027</v>
      </c>
      <c r="I61" s="23" t="s">
        <v>1028</v>
      </c>
      <c r="J61" s="25"/>
      <c r="K61" s="25"/>
    </row>
    <row r="62" spans="2:11" ht="15" customHeight="1">
      <c r="B62" s="14"/>
      <c r="C62" s="13" t="s">
        <v>1029</v>
      </c>
      <c r="D62" s="23" t="s">
        <v>1030</v>
      </c>
      <c r="E62" s="23" t="s">
        <v>1031</v>
      </c>
      <c r="F62" s="23" t="s">
        <v>1032</v>
      </c>
      <c r="G62" s="23" t="s">
        <v>1033</v>
      </c>
      <c r="H62" s="23" t="s">
        <v>1034</v>
      </c>
      <c r="I62" s="23" t="s">
        <v>1035</v>
      </c>
      <c r="J62" s="25"/>
      <c r="K62" s="25"/>
    </row>
    <row r="63" spans="2:11" ht="15" customHeight="1">
      <c r="B63" s="14"/>
      <c r="C63" s="13" t="s">
        <v>1036</v>
      </c>
      <c r="D63" s="23" t="s">
        <v>1037</v>
      </c>
      <c r="E63" s="23"/>
      <c r="F63" s="23"/>
      <c r="G63" s="23"/>
      <c r="H63" s="23"/>
      <c r="I63" s="23"/>
      <c r="J63" s="25"/>
      <c r="K63" s="25"/>
    </row>
    <row r="64" spans="2:11" ht="15" customHeight="1">
      <c r="B64" s="14"/>
      <c r="C64" s="13" t="s">
        <v>1038</v>
      </c>
      <c r="D64" s="23" t="s">
        <v>1039</v>
      </c>
      <c r="E64" s="23" t="s">
        <v>1040</v>
      </c>
      <c r="F64" s="23" t="s">
        <v>1041</v>
      </c>
      <c r="G64" s="23" t="s">
        <v>1042</v>
      </c>
      <c r="H64" s="23" t="s">
        <v>1043</v>
      </c>
      <c r="I64" s="23" t="s">
        <v>1044</v>
      </c>
      <c r="J64" s="25"/>
      <c r="K64" s="25"/>
    </row>
    <row r="65" spans="2:11" ht="15" customHeight="1">
      <c r="B65" s="14"/>
      <c r="C65" s="13" t="s">
        <v>1045</v>
      </c>
      <c r="D65" s="23" t="s">
        <v>1046</v>
      </c>
      <c r="E65" s="23" t="s">
        <v>1047</v>
      </c>
      <c r="F65" s="23" t="s">
        <v>1048</v>
      </c>
      <c r="G65" s="23" t="s">
        <v>1049</v>
      </c>
      <c r="H65" s="23" t="s">
        <v>1050</v>
      </c>
      <c r="I65" s="23" t="s">
        <v>1051</v>
      </c>
      <c r="J65" s="25"/>
      <c r="K65" s="25"/>
    </row>
    <row r="66" spans="2:11" ht="15" customHeight="1">
      <c r="B66" s="14"/>
      <c r="C66" s="13" t="s">
        <v>1052</v>
      </c>
      <c r="D66" s="23" t="s">
        <v>1053</v>
      </c>
      <c r="E66" s="23" t="s">
        <v>1054</v>
      </c>
      <c r="F66" s="23" t="s">
        <v>1055</v>
      </c>
      <c r="G66" s="23" t="s">
        <v>1056</v>
      </c>
      <c r="H66" s="23" t="s">
        <v>1057</v>
      </c>
      <c r="I66" s="23" t="s">
        <v>1058</v>
      </c>
      <c r="J66" s="25"/>
      <c r="K66" s="25"/>
    </row>
    <row r="67" spans="2:11" ht="15" customHeight="1">
      <c r="B67" s="14"/>
      <c r="C67" s="13" t="s">
        <v>1059</v>
      </c>
      <c r="D67" s="23" t="s">
        <v>1060</v>
      </c>
      <c r="E67" s="23" t="s">
        <v>1061</v>
      </c>
      <c r="F67" s="23" t="s">
        <v>1062</v>
      </c>
      <c r="G67" s="23" t="s">
        <v>1063</v>
      </c>
      <c r="H67" s="23" t="s">
        <v>1064</v>
      </c>
      <c r="I67" s="23" t="s">
        <v>1065</v>
      </c>
      <c r="J67" s="25"/>
      <c r="K67" s="25"/>
    </row>
    <row r="68" spans="2:11" ht="15" customHeight="1">
      <c r="B68" s="14"/>
      <c r="C68" s="13" t="s">
        <v>1066</v>
      </c>
      <c r="D68" s="23" t="s">
        <v>1067</v>
      </c>
      <c r="E68" s="23" t="s">
        <v>1068</v>
      </c>
      <c r="F68" s="23" t="s">
        <v>1069</v>
      </c>
      <c r="G68" s="23" t="s">
        <v>1070</v>
      </c>
      <c r="H68" s="23" t="s">
        <v>1071</v>
      </c>
      <c r="I68" s="23" t="s">
        <v>1072</v>
      </c>
      <c r="J68" s="25"/>
      <c r="K68" s="25"/>
    </row>
    <row r="69" spans="2:11" ht="15" customHeight="1">
      <c r="B69" s="14"/>
      <c r="C69" s="13" t="s">
        <v>1073</v>
      </c>
      <c r="D69" s="23" t="s">
        <v>1074</v>
      </c>
      <c r="E69" s="23" t="s">
        <v>1075</v>
      </c>
      <c r="F69" s="23" t="s">
        <v>1076</v>
      </c>
      <c r="G69" s="23" t="s">
        <v>1077</v>
      </c>
      <c r="H69" s="23" t="s">
        <v>1078</v>
      </c>
      <c r="I69" s="23" t="s">
        <v>1079</v>
      </c>
      <c r="J69" s="25"/>
      <c r="K69" s="25"/>
    </row>
    <row r="70" spans="2:11" ht="15" customHeight="1">
      <c r="B70" s="14"/>
      <c r="C70" s="13" t="s">
        <v>1080</v>
      </c>
      <c r="D70" s="23" t="s">
        <v>1081</v>
      </c>
      <c r="E70" s="23" t="s">
        <v>1082</v>
      </c>
      <c r="F70" s="23" t="s">
        <v>1083</v>
      </c>
      <c r="G70" s="23" t="s">
        <v>1084</v>
      </c>
      <c r="H70" s="23" t="s">
        <v>1085</v>
      </c>
      <c r="I70" s="23" t="s">
        <v>1086</v>
      </c>
      <c r="J70" s="25"/>
      <c r="K70" s="25"/>
    </row>
    <row r="71" spans="2:11" ht="15" customHeight="1">
      <c r="B71" s="14"/>
      <c r="C71" s="13" t="s">
        <v>1087</v>
      </c>
      <c r="D71" s="23" t="s">
        <v>1088</v>
      </c>
      <c r="E71" s="23" t="s">
        <v>1089</v>
      </c>
      <c r="F71" s="23" t="s">
        <v>1090</v>
      </c>
      <c r="G71" s="23" t="s">
        <v>1091</v>
      </c>
      <c r="H71" s="23" t="s">
        <v>1092</v>
      </c>
      <c r="I71" s="23" t="s">
        <v>1093</v>
      </c>
      <c r="J71" s="25"/>
      <c r="K71" s="25"/>
    </row>
    <row r="72" spans="2:11" ht="15" customHeight="1">
      <c r="B72" s="14"/>
      <c r="C72" s="13" t="s">
        <v>1094</v>
      </c>
      <c r="D72" s="23" t="s">
        <v>1095</v>
      </c>
      <c r="E72" s="23" t="s">
        <v>1096</v>
      </c>
      <c r="F72" s="23" t="s">
        <v>1097</v>
      </c>
      <c r="G72" s="23" t="s">
        <v>1098</v>
      </c>
      <c r="H72" s="23" t="s">
        <v>1099</v>
      </c>
      <c r="I72" s="23" t="s">
        <v>1100</v>
      </c>
      <c r="J72" s="25"/>
      <c r="K72" s="25"/>
    </row>
    <row r="73" spans="2:11" ht="15" customHeight="1">
      <c r="B73" s="14"/>
      <c r="C73" s="13" t="s">
        <v>1101</v>
      </c>
      <c r="D73" s="23" t="s">
        <v>1102</v>
      </c>
      <c r="E73" s="23" t="s">
        <v>1103</v>
      </c>
      <c r="F73" s="23" t="s">
        <v>1104</v>
      </c>
      <c r="G73" s="23" t="s">
        <v>1105</v>
      </c>
      <c r="H73" s="23" t="s">
        <v>1106</v>
      </c>
      <c r="I73" s="23" t="s">
        <v>1107</v>
      </c>
      <c r="J73" s="25"/>
      <c r="K73" s="25"/>
    </row>
    <row r="74" spans="2:11" ht="15" customHeight="1">
      <c r="B74" s="14"/>
      <c r="C74" s="13" t="s">
        <v>1108</v>
      </c>
      <c r="D74" s="23" t="s">
        <v>1109</v>
      </c>
      <c r="E74" s="23" t="s">
        <v>1110</v>
      </c>
      <c r="F74" s="23" t="s">
        <v>1111</v>
      </c>
      <c r="G74" s="23" t="s">
        <v>1112</v>
      </c>
      <c r="H74" s="23" t="s">
        <v>1113</v>
      </c>
      <c r="I74" s="23" t="s">
        <v>1114</v>
      </c>
      <c r="J74" s="25"/>
      <c r="K74" s="25"/>
    </row>
    <row r="75" spans="2:11" ht="15" customHeight="1">
      <c r="B75" s="14"/>
      <c r="C75" s="13" t="s">
        <v>1115</v>
      </c>
      <c r="D75" s="23" t="s">
        <v>1116</v>
      </c>
      <c r="E75" s="23" t="s">
        <v>1117</v>
      </c>
      <c r="F75" s="23" t="s">
        <v>1118</v>
      </c>
      <c r="G75" s="23" t="s">
        <v>1119</v>
      </c>
      <c r="H75" s="23" t="s">
        <v>1120</v>
      </c>
      <c r="I75" s="23" t="s">
        <v>1121</v>
      </c>
      <c r="J75" s="25"/>
      <c r="K75" s="25"/>
    </row>
    <row r="76" spans="2:11" ht="15" customHeight="1">
      <c r="B76" s="14"/>
      <c r="C76" s="13" t="s">
        <v>1122</v>
      </c>
      <c r="D76" s="23" t="s">
        <v>1123</v>
      </c>
      <c r="E76" s="23" t="s">
        <v>1124</v>
      </c>
      <c r="F76" s="23" t="s">
        <v>1125</v>
      </c>
      <c r="G76" s="23" t="s">
        <v>1126</v>
      </c>
      <c r="H76" s="23" t="s">
        <v>1127</v>
      </c>
      <c r="I76" s="23" t="s">
        <v>1128</v>
      </c>
      <c r="J76" s="25"/>
      <c r="K76" s="25"/>
    </row>
    <row r="77" spans="2:11" ht="15" customHeight="1">
      <c r="B77" s="14"/>
      <c r="C77" s="13" t="s">
        <v>1129</v>
      </c>
      <c r="D77" s="23" t="s">
        <v>1130</v>
      </c>
      <c r="E77" s="23" t="s">
        <v>1131</v>
      </c>
      <c r="F77" s="23" t="s">
        <v>1132</v>
      </c>
      <c r="G77" s="23" t="s">
        <v>1133</v>
      </c>
      <c r="H77" s="23" t="s">
        <v>1134</v>
      </c>
      <c r="I77" s="23" t="s">
        <v>1135</v>
      </c>
      <c r="J77" s="25"/>
      <c r="K77" s="25"/>
    </row>
    <row r="78" spans="2:11" ht="15" customHeight="1">
      <c r="B78" s="14"/>
      <c r="C78" s="13" t="s">
        <v>1136</v>
      </c>
      <c r="D78" s="23" t="s">
        <v>1137</v>
      </c>
      <c r="E78" s="23" t="s">
        <v>1138</v>
      </c>
      <c r="F78" s="23" t="s">
        <v>1139</v>
      </c>
      <c r="G78" s="23" t="s">
        <v>1139</v>
      </c>
      <c r="H78" s="23" t="s">
        <v>1140</v>
      </c>
      <c r="I78" s="23" t="s">
        <v>1141</v>
      </c>
      <c r="J78" s="25"/>
      <c r="K78" s="25"/>
    </row>
    <row r="79" spans="2:11" ht="15" customHeight="1">
      <c r="B79" s="14"/>
      <c r="C79" s="13" t="s">
        <v>1142</v>
      </c>
      <c r="D79" s="23" t="s">
        <v>1143</v>
      </c>
      <c r="E79" s="23" t="s">
        <v>780</v>
      </c>
      <c r="F79" s="23" t="s">
        <v>1144</v>
      </c>
      <c r="G79" s="23" t="s">
        <v>1144</v>
      </c>
      <c r="H79" s="23" t="s">
        <v>1145</v>
      </c>
      <c r="I79" s="23" t="s">
        <v>1146</v>
      </c>
      <c r="J79" s="25"/>
      <c r="K79" s="25"/>
    </row>
    <row r="80" spans="2:11" ht="15" customHeight="1">
      <c r="B80" s="14"/>
      <c r="C80" s="13" t="s">
        <v>1147</v>
      </c>
      <c r="D80" s="23" t="s">
        <v>1148</v>
      </c>
      <c r="E80" s="23" t="s">
        <v>1149</v>
      </c>
      <c r="F80" s="23" t="s">
        <v>1150</v>
      </c>
      <c r="G80" s="23" t="s">
        <v>1150</v>
      </c>
      <c r="H80" s="23" t="s">
        <v>1151</v>
      </c>
      <c r="I80" s="23" t="s">
        <v>1152</v>
      </c>
      <c r="J80" s="25"/>
      <c r="K80" s="25"/>
    </row>
    <row r="81" spans="2:11" ht="15" customHeight="1">
      <c r="B81" s="14"/>
      <c r="C81" s="13" t="s">
        <v>1153</v>
      </c>
      <c r="D81" s="23" t="s">
        <v>1037</v>
      </c>
      <c r="E81" s="23"/>
      <c r="F81" s="23"/>
      <c r="G81" s="23"/>
      <c r="H81" s="23"/>
      <c r="I81" s="23"/>
      <c r="J81" s="25"/>
      <c r="K81" s="25"/>
    </row>
    <row r="82" spans="2:11" ht="15" customHeight="1">
      <c r="B82" s="14"/>
      <c r="C82" s="13" t="s">
        <v>1154</v>
      </c>
      <c r="D82" s="23" t="s">
        <v>1155</v>
      </c>
      <c r="E82" s="23"/>
      <c r="F82" s="23"/>
      <c r="G82" s="23"/>
      <c r="H82" s="23"/>
      <c r="I82" s="23"/>
      <c r="J82" s="25"/>
      <c r="K82" s="25"/>
    </row>
    <row r="83" spans="2:11" ht="15" customHeight="1">
      <c r="B83" s="14"/>
      <c r="C83" s="13" t="s">
        <v>1156</v>
      </c>
      <c r="D83" s="23" t="s">
        <v>1157</v>
      </c>
      <c r="E83" s="23" t="s">
        <v>1158</v>
      </c>
      <c r="F83" s="23" t="s">
        <v>1159</v>
      </c>
      <c r="G83" s="23" t="s">
        <v>1160</v>
      </c>
      <c r="H83" s="23" t="s">
        <v>1161</v>
      </c>
      <c r="I83" s="23" t="s">
        <v>1162</v>
      </c>
      <c r="J83" s="25"/>
      <c r="K83" s="25"/>
    </row>
    <row r="84" spans="2:11" ht="15" customHeight="1">
      <c r="B84" s="14"/>
      <c r="C84" s="13" t="s">
        <v>1163</v>
      </c>
      <c r="D84" s="23" t="s">
        <v>1164</v>
      </c>
      <c r="E84" s="23" t="s">
        <v>1165</v>
      </c>
      <c r="F84" s="23" t="s">
        <v>1166</v>
      </c>
      <c r="G84" s="23" t="s">
        <v>1166</v>
      </c>
      <c r="H84" s="23" t="s">
        <v>1167</v>
      </c>
      <c r="I84" s="23" t="s">
        <v>1168</v>
      </c>
      <c r="J84" s="25"/>
      <c r="K84" s="25"/>
    </row>
    <row r="85" spans="2:11" ht="15" customHeight="1">
      <c r="B85" s="14"/>
      <c r="C85" s="13" t="s">
        <v>1169</v>
      </c>
      <c r="D85" s="23" t="s">
        <v>1170</v>
      </c>
      <c r="E85" s="23" t="s">
        <v>1171</v>
      </c>
      <c r="F85" s="23" t="s">
        <v>1172</v>
      </c>
      <c r="G85" s="23" t="s">
        <v>1173</v>
      </c>
      <c r="H85" s="23" t="s">
        <v>1174</v>
      </c>
      <c r="I85" s="23" t="s">
        <v>1175</v>
      </c>
      <c r="J85" s="25"/>
      <c r="K85" s="25"/>
    </row>
    <row r="86" spans="2:11" ht="15" customHeight="1">
      <c r="B86" s="14"/>
      <c r="C86" s="13" t="s">
        <v>1176</v>
      </c>
      <c r="D86" s="23" t="s">
        <v>1177</v>
      </c>
      <c r="E86" s="23"/>
      <c r="F86" s="23"/>
      <c r="G86" s="23"/>
      <c r="H86" s="23"/>
      <c r="I86" s="23"/>
      <c r="J86" s="25"/>
      <c r="K86" s="25"/>
    </row>
    <row r="87" spans="2:11" ht="15" customHeight="1">
      <c r="B87" s="14"/>
      <c r="C87" s="13" t="s">
        <v>1178</v>
      </c>
      <c r="D87" s="23" t="s">
        <v>1037</v>
      </c>
      <c r="E87" s="23"/>
      <c r="F87" s="23"/>
      <c r="G87" s="23"/>
      <c r="H87" s="23"/>
      <c r="I87" s="23"/>
      <c r="J87" s="25"/>
      <c r="K87" s="25"/>
    </row>
    <row r="88" spans="2:11" ht="15" customHeight="1">
      <c r="B88" s="14"/>
      <c r="C88" s="13" t="s">
        <v>1179</v>
      </c>
      <c r="D88" s="23" t="s">
        <v>1155</v>
      </c>
      <c r="E88" s="23"/>
      <c r="F88" s="23"/>
      <c r="G88" s="23"/>
      <c r="H88" s="23"/>
      <c r="I88" s="23"/>
      <c r="J88" s="25"/>
      <c r="K88" s="25"/>
    </row>
    <row r="89" spans="2:11" ht="15" customHeight="1">
      <c r="B89" s="14"/>
      <c r="C89" s="13" t="s">
        <v>1180</v>
      </c>
      <c r="D89" s="23" t="s">
        <v>1181</v>
      </c>
      <c r="E89" s="23" t="s">
        <v>1031</v>
      </c>
      <c r="F89" s="23" t="s">
        <v>1182</v>
      </c>
      <c r="G89" s="23" t="s">
        <v>1182</v>
      </c>
      <c r="H89" s="23" t="s">
        <v>1183</v>
      </c>
      <c r="I89" s="23" t="s">
        <v>1035</v>
      </c>
      <c r="J89" s="25"/>
      <c r="K89" s="25"/>
    </row>
    <row r="90" spans="2:11" ht="15" customHeight="1">
      <c r="B90" s="14"/>
      <c r="C90" s="13" t="s">
        <v>1184</v>
      </c>
      <c r="D90" s="23" t="s">
        <v>1185</v>
      </c>
      <c r="E90" s="23" t="s">
        <v>1186</v>
      </c>
      <c r="F90" s="23" t="s">
        <v>1187</v>
      </c>
      <c r="G90" s="23" t="s">
        <v>1188</v>
      </c>
      <c r="H90" s="23" t="s">
        <v>1189</v>
      </c>
      <c r="I90" s="23" t="s">
        <v>1190</v>
      </c>
      <c r="J90" s="25"/>
      <c r="K90" s="25"/>
    </row>
    <row r="91" spans="2:11" ht="15" customHeight="1">
      <c r="B91" s="14"/>
      <c r="C91" s="13" t="s">
        <v>1191</v>
      </c>
      <c r="D91" s="23" t="s">
        <v>1192</v>
      </c>
      <c r="E91" s="23" t="s">
        <v>1193</v>
      </c>
      <c r="F91" s="23" t="s">
        <v>1194</v>
      </c>
      <c r="G91" s="23" t="s">
        <v>1195</v>
      </c>
      <c r="H91" s="23" t="s">
        <v>1196</v>
      </c>
      <c r="I91" s="23" t="s">
        <v>1197</v>
      </c>
      <c r="J91" s="25"/>
      <c r="K91" s="25"/>
    </row>
    <row r="92" spans="2:11" ht="15" customHeight="1">
      <c r="B92" s="14"/>
      <c r="C92" s="13" t="s">
        <v>1198</v>
      </c>
      <c r="D92" s="23" t="s">
        <v>1199</v>
      </c>
      <c r="E92" s="23" t="s">
        <v>1200</v>
      </c>
      <c r="F92" s="23" t="s">
        <v>1201</v>
      </c>
      <c r="G92" s="23" t="s">
        <v>1202</v>
      </c>
      <c r="H92" s="23" t="s">
        <v>1203</v>
      </c>
      <c r="I92" s="23" t="s">
        <v>1204</v>
      </c>
      <c r="J92" s="25"/>
      <c r="K92" s="25"/>
    </row>
    <row r="93" spans="2:11" ht="15" customHeight="1">
      <c r="B93" s="14"/>
      <c r="C93" s="13" t="s">
        <v>1205</v>
      </c>
      <c r="D93" s="23" t="s">
        <v>1206</v>
      </c>
      <c r="E93" s="23" t="s">
        <v>1207</v>
      </c>
      <c r="F93" s="23" t="s">
        <v>1208</v>
      </c>
      <c r="G93" s="23" t="s">
        <v>1209</v>
      </c>
      <c r="H93" s="23" t="s">
        <v>1210</v>
      </c>
      <c r="I93" s="23" t="s">
        <v>1211</v>
      </c>
      <c r="J93" s="25"/>
      <c r="K93" s="25"/>
    </row>
    <row r="94" spans="2:11" ht="15" customHeight="1">
      <c r="B94" s="14"/>
      <c r="C94" s="13" t="s">
        <v>1212</v>
      </c>
      <c r="D94" s="23" t="s">
        <v>1213</v>
      </c>
      <c r="E94" s="23" t="s">
        <v>1214</v>
      </c>
      <c r="F94" s="23" t="s">
        <v>1215</v>
      </c>
      <c r="G94" s="23" t="s">
        <v>1216</v>
      </c>
      <c r="H94" s="23" t="s">
        <v>1217</v>
      </c>
      <c r="I94" s="23" t="s">
        <v>1218</v>
      </c>
      <c r="J94" s="25"/>
      <c r="K94" s="25"/>
    </row>
    <row r="95" spans="2:11" ht="15" customHeight="1">
      <c r="B95" s="14"/>
      <c r="C95" s="13" t="s">
        <v>1219</v>
      </c>
      <c r="D95" s="23" t="s">
        <v>1220</v>
      </c>
      <c r="E95" s="23" t="s">
        <v>1221</v>
      </c>
      <c r="F95" s="23" t="s">
        <v>1222</v>
      </c>
      <c r="G95" s="23" t="s">
        <v>1223</v>
      </c>
      <c r="H95" s="23" t="s">
        <v>1224</v>
      </c>
      <c r="I95" s="23" t="s">
        <v>1225</v>
      </c>
      <c r="J95" s="25"/>
      <c r="K95" s="25"/>
    </row>
    <row r="96" spans="2:11" ht="15" customHeight="1">
      <c r="B96" s="14"/>
      <c r="C96" s="13" t="s">
        <v>1226</v>
      </c>
      <c r="D96" s="23" t="s">
        <v>1227</v>
      </c>
      <c r="E96" s="23" t="s">
        <v>1228</v>
      </c>
      <c r="F96" s="23" t="s">
        <v>1229</v>
      </c>
      <c r="G96" s="23" t="s">
        <v>1230</v>
      </c>
      <c r="H96" s="23" t="s">
        <v>1231</v>
      </c>
      <c r="I96" s="23" t="s">
        <v>1232</v>
      </c>
      <c r="J96" s="25"/>
      <c r="K96" s="25"/>
    </row>
    <row r="97" spans="2:11" ht="15" customHeight="1">
      <c r="B97" s="14"/>
      <c r="C97" s="13" t="s">
        <v>1233</v>
      </c>
      <c r="D97" s="23" t="s">
        <v>1234</v>
      </c>
      <c r="E97" s="23" t="s">
        <v>1228</v>
      </c>
      <c r="F97" s="23" t="s">
        <v>1229</v>
      </c>
      <c r="G97" s="23" t="s">
        <v>1230</v>
      </c>
      <c r="H97" s="23" t="s">
        <v>1235</v>
      </c>
      <c r="I97" s="23" t="s">
        <v>1232</v>
      </c>
      <c r="J97" s="25"/>
      <c r="K97" s="25"/>
    </row>
    <row r="98" spans="2:11" ht="15" customHeight="1">
      <c r="B98" s="14"/>
      <c r="C98" s="13" t="s">
        <v>1236</v>
      </c>
      <c r="D98" s="10" t="s">
        <v>1237</v>
      </c>
      <c r="E98" s="10" t="s">
        <v>1193</v>
      </c>
      <c r="F98" s="10" t="s">
        <v>1238</v>
      </c>
      <c r="G98" s="10" t="s">
        <v>1239</v>
      </c>
      <c r="H98" s="10" t="s">
        <v>1240</v>
      </c>
      <c r="I98" s="10" t="s">
        <v>1241</v>
      </c>
    </row>
    <row r="99" spans="2:11" ht="15" customHeight="1">
      <c r="B99" s="14"/>
      <c r="C99" s="13" t="s">
        <v>1242</v>
      </c>
      <c r="D99" s="10" t="s">
        <v>1243</v>
      </c>
      <c r="E99" s="10" t="s">
        <v>1244</v>
      </c>
      <c r="F99" s="10" t="s">
        <v>1245</v>
      </c>
      <c r="G99" s="10" t="s">
        <v>1246</v>
      </c>
      <c r="H99" s="10" t="s">
        <v>1247</v>
      </c>
      <c r="I99" s="10" t="s">
        <v>1248</v>
      </c>
    </row>
    <row r="100" spans="2:11" ht="15" customHeight="1">
      <c r="B100" s="14"/>
      <c r="C100" s="13" t="s">
        <v>1249</v>
      </c>
      <c r="D100" s="10" t="s">
        <v>1250</v>
      </c>
      <c r="E100" s="10" t="s">
        <v>1251</v>
      </c>
      <c r="F100" s="10" t="s">
        <v>1252</v>
      </c>
      <c r="G100" s="10" t="s">
        <v>1253</v>
      </c>
      <c r="H100" s="10" t="s">
        <v>1254</v>
      </c>
      <c r="I100" s="10" t="s">
        <v>1255</v>
      </c>
    </row>
    <row r="101" spans="2:11" ht="15" customHeight="1">
      <c r="B101" s="14"/>
      <c r="C101" s="13" t="s">
        <v>1256</v>
      </c>
      <c r="D101" s="10" t="s">
        <v>1257</v>
      </c>
      <c r="E101" s="10" t="s">
        <v>1258</v>
      </c>
      <c r="F101" s="10" t="s">
        <v>1259</v>
      </c>
      <c r="G101" s="10" t="s">
        <v>1260</v>
      </c>
      <c r="H101" s="10" t="s">
        <v>1261</v>
      </c>
      <c r="I101" s="10" t="s">
        <v>1262</v>
      </c>
    </row>
    <row r="102" spans="2:11" ht="15" customHeight="1">
      <c r="B102" s="14"/>
      <c r="C102" s="13" t="s">
        <v>1263</v>
      </c>
      <c r="D102" s="10" t="s">
        <v>1264</v>
      </c>
      <c r="E102" s="10" t="s">
        <v>1265</v>
      </c>
      <c r="F102" s="10" t="s">
        <v>1266</v>
      </c>
      <c r="G102" s="10" t="s">
        <v>1267</v>
      </c>
      <c r="H102" s="10" t="s">
        <v>1268</v>
      </c>
      <c r="I102" s="10" t="s">
        <v>1269</v>
      </c>
    </row>
    <row r="103" spans="2:11" ht="15" customHeight="1">
      <c r="B103" s="14"/>
      <c r="C103" s="13" t="s">
        <v>1270</v>
      </c>
      <c r="D103" s="10" t="s">
        <v>1271</v>
      </c>
      <c r="E103" s="10" t="s">
        <v>1272</v>
      </c>
      <c r="F103" s="10" t="s">
        <v>1273</v>
      </c>
      <c r="G103" s="10" t="s">
        <v>1274</v>
      </c>
      <c r="H103" s="10" t="s">
        <v>1275</v>
      </c>
      <c r="I103" s="10" t="s">
        <v>1276</v>
      </c>
    </row>
    <row r="104" spans="2:11" ht="15" customHeight="1">
      <c r="B104" s="14"/>
      <c r="C104" s="13" t="s">
        <v>1277</v>
      </c>
      <c r="D104" s="10" t="s">
        <v>1278</v>
      </c>
      <c r="E104" s="10" t="s">
        <v>1279</v>
      </c>
      <c r="F104" s="10" t="s">
        <v>1280</v>
      </c>
      <c r="G104" s="10" t="s">
        <v>1281</v>
      </c>
      <c r="H104" s="10" t="s">
        <v>1282</v>
      </c>
      <c r="I104" s="10" t="s">
        <v>1283</v>
      </c>
    </row>
    <row r="105" spans="2:11" ht="15" customHeight="1">
      <c r="B105" s="14"/>
      <c r="C105" s="13" t="s">
        <v>1284</v>
      </c>
      <c r="D105" s="10" t="s">
        <v>1285</v>
      </c>
      <c r="E105" s="10" t="s">
        <v>1286</v>
      </c>
      <c r="F105" s="10" t="s">
        <v>1287</v>
      </c>
      <c r="G105" s="10" t="s">
        <v>1288</v>
      </c>
      <c r="H105" s="10" t="s">
        <v>1289</v>
      </c>
      <c r="I105" s="10" t="s">
        <v>1290</v>
      </c>
    </row>
    <row r="106" spans="2:11" ht="15" customHeight="1">
      <c r="B106" s="14"/>
      <c r="C106" s="13" t="s">
        <v>1291</v>
      </c>
      <c r="D106" s="10" t="s">
        <v>1292</v>
      </c>
      <c r="E106" s="10" t="s">
        <v>1293</v>
      </c>
      <c r="F106" s="10" t="s">
        <v>1294</v>
      </c>
      <c r="G106" s="10" t="s">
        <v>1295</v>
      </c>
      <c r="H106" s="10" t="s">
        <v>1296</v>
      </c>
      <c r="I106" s="10" t="s">
        <v>1297</v>
      </c>
    </row>
    <row r="107" spans="2:11" ht="15" customHeight="1">
      <c r="B107" s="14"/>
      <c r="C107" s="13" t="s">
        <v>1298</v>
      </c>
      <c r="D107" s="10" t="s">
        <v>1299</v>
      </c>
      <c r="E107" s="10" t="s">
        <v>1300</v>
      </c>
      <c r="F107" s="10" t="s">
        <v>1301</v>
      </c>
      <c r="G107" s="10" t="s">
        <v>1302</v>
      </c>
      <c r="H107" s="10" t="s">
        <v>1303</v>
      </c>
      <c r="I107" s="10" t="s">
        <v>1304</v>
      </c>
    </row>
    <row r="108" spans="2:11" ht="15" customHeight="1">
      <c r="B108" s="14"/>
      <c r="C108" s="13" t="s">
        <v>1305</v>
      </c>
      <c r="D108" s="10" t="s">
        <v>1306</v>
      </c>
      <c r="E108" s="10" t="s">
        <v>1307</v>
      </c>
      <c r="F108" s="10" t="s">
        <v>1308</v>
      </c>
      <c r="G108" s="10" t="s">
        <v>1309</v>
      </c>
      <c r="H108" s="10" t="s">
        <v>1310</v>
      </c>
      <c r="I108" s="10" t="s">
        <v>1311</v>
      </c>
    </row>
    <row r="109" spans="2:11" ht="15" customHeight="1">
      <c r="B109" s="14"/>
      <c r="C109" s="13" t="s">
        <v>1312</v>
      </c>
      <c r="D109" s="10" t="s">
        <v>1313</v>
      </c>
      <c r="E109" s="10" t="s">
        <v>1314</v>
      </c>
      <c r="F109" s="10" t="s">
        <v>1315</v>
      </c>
      <c r="G109" s="10" t="s">
        <v>1315</v>
      </c>
      <c r="H109" s="10" t="s">
        <v>1316</v>
      </c>
      <c r="I109" s="10" t="s">
        <v>1317</v>
      </c>
    </row>
    <row r="110" spans="2:11" ht="15" customHeight="1">
      <c r="B110" s="14"/>
      <c r="C110" s="13" t="s">
        <v>1318</v>
      </c>
      <c r="D110" s="10" t="s">
        <v>1319</v>
      </c>
      <c r="E110" s="10" t="s">
        <v>1320</v>
      </c>
      <c r="F110" s="10" t="s">
        <v>1321</v>
      </c>
      <c r="G110" s="10" t="s">
        <v>1322</v>
      </c>
      <c r="H110" s="10" t="s">
        <v>1323</v>
      </c>
      <c r="I110" s="10" t="s">
        <v>1324</v>
      </c>
    </row>
    <row r="111" spans="2:11" ht="15" customHeight="1">
      <c r="B111" s="14"/>
      <c r="C111" s="13" t="s">
        <v>1325</v>
      </c>
      <c r="D111" s="10" t="s">
        <v>1326</v>
      </c>
      <c r="E111" s="10" t="s">
        <v>1327</v>
      </c>
      <c r="F111" s="10" t="s">
        <v>1328</v>
      </c>
      <c r="G111" s="10" t="s">
        <v>1329</v>
      </c>
      <c r="H111" s="10" t="s">
        <v>1330</v>
      </c>
      <c r="I111" s="10" t="s">
        <v>1331</v>
      </c>
    </row>
    <row r="112" spans="2:11" ht="15" customHeight="1">
      <c r="B112" s="14"/>
      <c r="C112" s="13" t="s">
        <v>1332</v>
      </c>
      <c r="D112" s="10" t="s">
        <v>1333</v>
      </c>
      <c r="E112" s="10" t="s">
        <v>1334</v>
      </c>
      <c r="F112" s="10" t="s">
        <v>1335</v>
      </c>
      <c r="G112" s="10" t="s">
        <v>1336</v>
      </c>
      <c r="H112" s="10" t="s">
        <v>1337</v>
      </c>
      <c r="I112" s="10" t="s">
        <v>1338</v>
      </c>
    </row>
    <row r="113" spans="1:9" ht="15" customHeight="1">
      <c r="B113" s="14"/>
      <c r="C113" s="13" t="s">
        <v>1339</v>
      </c>
      <c r="D113" s="10" t="s">
        <v>1340</v>
      </c>
      <c r="E113" s="10" t="s">
        <v>2207</v>
      </c>
      <c r="F113" s="10" t="s">
        <v>1341</v>
      </c>
      <c r="G113" s="10" t="s">
        <v>1342</v>
      </c>
      <c r="H113" s="10" t="s">
        <v>1343</v>
      </c>
      <c r="I113" s="10" t="s">
        <v>1344</v>
      </c>
    </row>
    <row r="114" spans="1:9" ht="15" customHeight="1">
      <c r="B114" s="14"/>
      <c r="C114" s="22" t="s">
        <v>1345</v>
      </c>
      <c r="D114" s="23" t="s">
        <v>1346</v>
      </c>
      <c r="E114" s="23" t="s">
        <v>1347</v>
      </c>
      <c r="F114" s="23" t="s">
        <v>1348</v>
      </c>
      <c r="G114" s="23" t="s">
        <v>1349</v>
      </c>
      <c r="H114" s="23" t="s">
        <v>1350</v>
      </c>
      <c r="I114" s="23" t="s">
        <v>1351</v>
      </c>
    </row>
    <row r="115" spans="1:9" ht="15" customHeight="1">
      <c r="B115" s="14"/>
      <c r="C115" s="22" t="s">
        <v>1352</v>
      </c>
      <c r="D115" s="23" t="s">
        <v>1353</v>
      </c>
      <c r="E115" s="23" t="s">
        <v>1354</v>
      </c>
      <c r="F115" s="23" t="s">
        <v>1355</v>
      </c>
      <c r="G115" s="23" t="s">
        <v>1356</v>
      </c>
      <c r="H115" s="23" t="s">
        <v>1357</v>
      </c>
      <c r="I115" s="23" t="s">
        <v>1358</v>
      </c>
    </row>
    <row r="116" spans="1:9" ht="15" customHeight="1">
      <c r="A116" s="25"/>
      <c r="B116" s="34"/>
      <c r="C116" s="22" t="s">
        <v>1359</v>
      </c>
      <c r="D116" s="23" t="s">
        <v>1360</v>
      </c>
      <c r="E116" s="23" t="s">
        <v>1361</v>
      </c>
      <c r="F116" s="23" t="s">
        <v>1361</v>
      </c>
      <c r="G116" s="23" t="s">
        <v>1362</v>
      </c>
      <c r="H116" s="23" t="s">
        <v>1363</v>
      </c>
      <c r="I116" s="23" t="s">
        <v>1364</v>
      </c>
    </row>
    <row r="117" spans="1:9" ht="15" customHeight="1">
      <c r="A117" s="25"/>
      <c r="B117" s="34"/>
      <c r="C117" s="22" t="s">
        <v>1365</v>
      </c>
      <c r="D117" s="23" t="s">
        <v>1366</v>
      </c>
      <c r="E117" s="23" t="s">
        <v>1367</v>
      </c>
      <c r="F117" s="23" t="s">
        <v>1367</v>
      </c>
      <c r="G117" s="23" t="s">
        <v>1368</v>
      </c>
      <c r="H117" s="23" t="s">
        <v>1369</v>
      </c>
      <c r="I117" s="23" t="s">
        <v>1370</v>
      </c>
    </row>
    <row r="118" spans="1:9" ht="15" customHeight="1">
      <c r="A118" s="25"/>
      <c r="B118" s="34"/>
      <c r="C118" s="22" t="s">
        <v>1371</v>
      </c>
      <c r="D118" s="23" t="s">
        <v>1372</v>
      </c>
      <c r="E118" s="23" t="s">
        <v>1373</v>
      </c>
      <c r="F118" s="23" t="s">
        <v>1373</v>
      </c>
      <c r="G118" s="23" t="s">
        <v>1374</v>
      </c>
      <c r="H118" s="23" t="s">
        <v>1375</v>
      </c>
      <c r="I118" s="23" t="s">
        <v>1376</v>
      </c>
    </row>
    <row r="119" spans="1:9" ht="15" customHeight="1">
      <c r="B119" s="7"/>
    </row>
    <row r="122" spans="1:9" ht="15" customHeight="1">
      <c r="B122" s="128" t="s">
        <v>1377</v>
      </c>
      <c r="C122" s="129"/>
      <c r="D122" s="129"/>
      <c r="E122" s="129"/>
      <c r="F122" s="129"/>
      <c r="G122" s="129"/>
      <c r="H122" s="129"/>
      <c r="I122" s="130"/>
    </row>
    <row r="123" spans="1:9" ht="15" customHeight="1">
      <c r="B123" s="131" t="s">
        <v>1378</v>
      </c>
      <c r="C123" s="140" t="s">
        <v>25</v>
      </c>
      <c r="D123" s="141" t="s">
        <v>745</v>
      </c>
      <c r="E123" s="132"/>
      <c r="F123" s="132"/>
      <c r="G123" s="132"/>
      <c r="H123" s="132"/>
      <c r="I123" s="133"/>
    </row>
    <row r="124" spans="1:9" ht="15" customHeight="1">
      <c r="B124" s="131"/>
      <c r="C124" s="140"/>
      <c r="D124" s="66" t="s">
        <v>1379</v>
      </c>
      <c r="E124" s="66" t="s">
        <v>747</v>
      </c>
      <c r="F124" s="66" t="s">
        <v>748</v>
      </c>
      <c r="G124" s="66" t="s">
        <v>749</v>
      </c>
      <c r="H124" s="66" t="s">
        <v>1380</v>
      </c>
      <c r="I124" s="66" t="s">
        <v>751</v>
      </c>
    </row>
    <row r="125" spans="1:9" ht="15" customHeight="1">
      <c r="B125" s="14">
        <v>1</v>
      </c>
      <c r="C125" s="13" t="s">
        <v>1381</v>
      </c>
      <c r="D125" s="126" t="s">
        <v>1382</v>
      </c>
      <c r="E125" s="126"/>
      <c r="F125" s="126"/>
      <c r="G125" s="126"/>
      <c r="H125" s="126"/>
      <c r="I125" s="126"/>
    </row>
    <row r="126" spans="1:9" ht="15" customHeight="1">
      <c r="B126" s="14"/>
      <c r="C126" s="13" t="s">
        <v>1383</v>
      </c>
      <c r="D126" s="10" t="s">
        <v>1384</v>
      </c>
      <c r="E126" s="11" t="s">
        <v>1385</v>
      </c>
      <c r="F126" s="10" t="s">
        <v>1386</v>
      </c>
      <c r="G126" s="10" t="s">
        <v>1387</v>
      </c>
      <c r="H126" s="10" t="s">
        <v>1388</v>
      </c>
      <c r="I126" s="10" t="s">
        <v>1389</v>
      </c>
    </row>
    <row r="127" spans="1:9" ht="15" customHeight="1">
      <c r="B127" s="14"/>
      <c r="C127" s="13" t="s">
        <v>1390</v>
      </c>
      <c r="D127" s="10" t="s">
        <v>1391</v>
      </c>
      <c r="E127" s="11" t="s">
        <v>1392</v>
      </c>
      <c r="F127" s="10" t="s">
        <v>1393</v>
      </c>
      <c r="G127" s="10" t="s">
        <v>1394</v>
      </c>
      <c r="H127" s="10" t="s">
        <v>1395</v>
      </c>
      <c r="I127" s="10" t="s">
        <v>1396</v>
      </c>
    </row>
    <row r="128" spans="1:9" ht="15" customHeight="1">
      <c r="B128" s="14"/>
      <c r="C128" s="13" t="s">
        <v>1397</v>
      </c>
      <c r="D128" s="10" t="s">
        <v>1398</v>
      </c>
      <c r="E128" s="11" t="s">
        <v>1399</v>
      </c>
      <c r="F128" s="10" t="s">
        <v>1398</v>
      </c>
      <c r="G128" s="10" t="s">
        <v>1398</v>
      </c>
      <c r="H128" s="10" t="s">
        <v>1400</v>
      </c>
      <c r="I128" s="10" t="s">
        <v>1401</v>
      </c>
    </row>
    <row r="129" spans="2:9" ht="15" customHeight="1">
      <c r="B129" s="14"/>
      <c r="C129" s="13" t="s">
        <v>1402</v>
      </c>
      <c r="D129" s="10" t="s">
        <v>1403</v>
      </c>
      <c r="E129" s="11" t="s">
        <v>1404</v>
      </c>
      <c r="F129" s="10" t="s">
        <v>1405</v>
      </c>
      <c r="G129" s="10" t="s">
        <v>1403</v>
      </c>
      <c r="H129" s="10" t="s">
        <v>1406</v>
      </c>
      <c r="I129" s="10" t="s">
        <v>1407</v>
      </c>
    </row>
    <row r="130" spans="2:9" ht="15" customHeight="1">
      <c r="B130" s="14"/>
      <c r="C130" s="13" t="s">
        <v>1408</v>
      </c>
      <c r="D130" s="10" t="s">
        <v>1409</v>
      </c>
      <c r="E130" s="11" t="s">
        <v>1410</v>
      </c>
      <c r="F130" s="10" t="s">
        <v>1411</v>
      </c>
      <c r="G130" s="10" t="s">
        <v>1409</v>
      </c>
      <c r="H130" s="10" t="s">
        <v>1412</v>
      </c>
      <c r="I130" s="10" t="s">
        <v>1413</v>
      </c>
    </row>
    <row r="131" spans="2:9" ht="15" customHeight="1">
      <c r="B131" s="14"/>
      <c r="C131" s="13" t="s">
        <v>1414</v>
      </c>
      <c r="D131" s="10" t="s">
        <v>1415</v>
      </c>
      <c r="E131" s="11" t="s">
        <v>1416</v>
      </c>
      <c r="F131" s="10" t="s">
        <v>1417</v>
      </c>
      <c r="G131" s="10" t="s">
        <v>1415</v>
      </c>
      <c r="H131" s="10" t="s">
        <v>1418</v>
      </c>
      <c r="I131" s="10" t="s">
        <v>1419</v>
      </c>
    </row>
    <row r="132" spans="2:9" ht="15" customHeight="1">
      <c r="B132" s="14"/>
      <c r="C132" s="13" t="s">
        <v>1420</v>
      </c>
      <c r="D132" s="10" t="s">
        <v>1421</v>
      </c>
      <c r="E132" s="11" t="s">
        <v>1422</v>
      </c>
      <c r="F132" s="10" t="s">
        <v>1423</v>
      </c>
      <c r="G132" s="10" t="s">
        <v>1421</v>
      </c>
      <c r="H132" s="10" t="s">
        <v>1424</v>
      </c>
      <c r="I132" s="10" t="s">
        <v>1425</v>
      </c>
    </row>
    <row r="133" spans="2:9" ht="15" customHeight="1">
      <c r="B133" s="14"/>
      <c r="C133" s="13" t="s">
        <v>1426</v>
      </c>
      <c r="D133" s="10" t="s">
        <v>1427</v>
      </c>
      <c r="E133" s="11" t="s">
        <v>887</v>
      </c>
      <c r="F133" s="10" t="s">
        <v>1428</v>
      </c>
      <c r="G133" s="10" t="s">
        <v>1427</v>
      </c>
      <c r="H133" s="10" t="s">
        <v>1429</v>
      </c>
      <c r="I133" s="10" t="s">
        <v>1430</v>
      </c>
    </row>
    <row r="134" spans="2:9" ht="15" customHeight="1">
      <c r="F134" s="7"/>
      <c r="G134" s="7"/>
      <c r="H134" s="7"/>
    </row>
    <row r="136" spans="2:9" ht="15" customHeight="1">
      <c r="B136" s="128" t="s">
        <v>1431</v>
      </c>
      <c r="C136" s="129"/>
      <c r="D136" s="129"/>
      <c r="E136" s="129"/>
      <c r="F136" s="129"/>
      <c r="G136" s="129"/>
      <c r="H136" s="129"/>
      <c r="I136" s="130"/>
    </row>
    <row r="137" spans="2:9" ht="15" customHeight="1">
      <c r="B137" s="131" t="s">
        <v>1378</v>
      </c>
      <c r="C137" s="140" t="s">
        <v>25</v>
      </c>
      <c r="D137" s="141" t="s">
        <v>745</v>
      </c>
      <c r="E137" s="132"/>
      <c r="F137" s="132"/>
      <c r="G137" s="132"/>
      <c r="H137" s="132"/>
      <c r="I137" s="133"/>
    </row>
    <row r="138" spans="2:9" ht="15" customHeight="1">
      <c r="B138" s="131"/>
      <c r="C138" s="140"/>
      <c r="D138" s="48" t="s">
        <v>1379</v>
      </c>
      <c r="E138" s="48"/>
      <c r="F138" s="48"/>
      <c r="G138" s="48"/>
      <c r="H138" s="48"/>
      <c r="I138" s="48"/>
    </row>
    <row r="139" spans="2:9" ht="15" customHeight="1">
      <c r="B139" s="15">
        <v>1</v>
      </c>
      <c r="C139" s="13" t="s">
        <v>1432</v>
      </c>
      <c r="D139" s="62" t="s">
        <v>1433</v>
      </c>
      <c r="E139" s="62"/>
      <c r="F139" s="62"/>
      <c r="G139" s="62"/>
      <c r="H139" s="62" t="s">
        <v>1434</v>
      </c>
      <c r="I139" s="62"/>
    </row>
    <row r="140" spans="2:9" ht="15" customHeight="1">
      <c r="B140" s="15"/>
      <c r="C140" s="13" t="s">
        <v>1435</v>
      </c>
      <c r="D140" s="62" t="s">
        <v>1436</v>
      </c>
      <c r="E140" s="62"/>
      <c r="F140" s="62"/>
      <c r="G140" s="62"/>
      <c r="H140" s="62" t="s">
        <v>1437</v>
      </c>
      <c r="I140" s="62"/>
    </row>
    <row r="141" spans="2:9" ht="15" customHeight="1">
      <c r="B141" s="15"/>
      <c r="C141" s="13" t="s">
        <v>1438</v>
      </c>
      <c r="D141" s="62" t="s">
        <v>1439</v>
      </c>
      <c r="E141" s="62"/>
      <c r="F141" s="62"/>
      <c r="G141" s="62"/>
      <c r="H141" s="62" t="s">
        <v>1440</v>
      </c>
      <c r="I141" s="62"/>
    </row>
    <row r="142" spans="2:9" ht="15" customHeight="1">
      <c r="B142" s="15"/>
      <c r="C142" s="13" t="s">
        <v>1441</v>
      </c>
      <c r="D142" s="62" t="s">
        <v>1442</v>
      </c>
      <c r="E142" s="62"/>
      <c r="F142" s="62"/>
      <c r="G142" s="62"/>
      <c r="H142" s="62" t="s">
        <v>1443</v>
      </c>
      <c r="I142" s="62"/>
    </row>
    <row r="143" spans="2:9" ht="15" customHeight="1">
      <c r="B143" s="15"/>
      <c r="C143" s="13" t="s">
        <v>1444</v>
      </c>
      <c r="D143" s="62" t="s">
        <v>2231</v>
      </c>
      <c r="E143" s="62"/>
      <c r="F143" s="62"/>
      <c r="G143" s="62"/>
      <c r="H143" s="62" t="s">
        <v>1445</v>
      </c>
      <c r="I143" s="62"/>
    </row>
    <row r="144" spans="2:9" ht="15" customHeight="1">
      <c r="B144" s="15"/>
      <c r="C144" s="13" t="s">
        <v>1446</v>
      </c>
      <c r="D144" s="62" t="s">
        <v>1447</v>
      </c>
      <c r="E144" s="62"/>
      <c r="F144" s="62"/>
      <c r="G144" s="62"/>
      <c r="H144" s="62" t="s">
        <v>1448</v>
      </c>
      <c r="I144" s="62"/>
    </row>
    <row r="145" spans="2:9" ht="15" customHeight="1">
      <c r="B145" s="15"/>
      <c r="C145" s="13" t="s">
        <v>1449</v>
      </c>
      <c r="D145" s="62" t="s">
        <v>1450</v>
      </c>
      <c r="E145" s="62"/>
      <c r="F145" s="62"/>
      <c r="G145" s="62"/>
      <c r="H145" s="62" t="s">
        <v>1451</v>
      </c>
      <c r="I145" s="62"/>
    </row>
    <row r="146" spans="2:9" ht="15" customHeight="1">
      <c r="B146" s="15"/>
      <c r="C146" s="13" t="s">
        <v>1452</v>
      </c>
      <c r="D146" s="62" t="s">
        <v>1453</v>
      </c>
      <c r="E146" s="62"/>
      <c r="F146" s="62"/>
      <c r="G146" s="62"/>
      <c r="H146" s="62" t="s">
        <v>1454</v>
      </c>
      <c r="I146" s="62"/>
    </row>
    <row r="147" spans="2:9" ht="15" customHeight="1">
      <c r="B147" s="15"/>
      <c r="C147" s="13" t="s">
        <v>1455</v>
      </c>
      <c r="D147" s="62" t="s">
        <v>2236</v>
      </c>
      <c r="E147" s="62"/>
      <c r="F147" s="62"/>
      <c r="G147" s="62"/>
      <c r="H147" s="62" t="s">
        <v>1456</v>
      </c>
      <c r="I147" s="62"/>
    </row>
    <row r="148" spans="2:9" ht="15" customHeight="1">
      <c r="B148" s="7"/>
    </row>
    <row r="151" spans="2:9" ht="15" customHeight="1">
      <c r="B151" s="128" t="s">
        <v>1457</v>
      </c>
      <c r="C151" s="129"/>
      <c r="D151" s="129"/>
      <c r="E151" s="129"/>
      <c r="F151" s="129"/>
      <c r="G151" s="129"/>
      <c r="H151" s="129"/>
      <c r="I151" s="130"/>
    </row>
    <row r="152" spans="2:9" ht="15" customHeight="1">
      <c r="B152" s="131" t="s">
        <v>1378</v>
      </c>
      <c r="C152" s="140" t="s">
        <v>25</v>
      </c>
      <c r="D152" s="141" t="s">
        <v>745</v>
      </c>
      <c r="E152" s="132"/>
      <c r="F152" s="132"/>
      <c r="G152" s="132"/>
      <c r="H152" s="132"/>
      <c r="I152" s="133"/>
    </row>
    <row r="153" spans="2:9" ht="15" customHeight="1">
      <c r="B153" s="131"/>
      <c r="C153" s="140"/>
      <c r="D153" s="66" t="s">
        <v>1379</v>
      </c>
      <c r="E153" s="66" t="s">
        <v>1458</v>
      </c>
      <c r="F153" s="66" t="s">
        <v>1459</v>
      </c>
      <c r="G153" s="66" t="s">
        <v>1460</v>
      </c>
      <c r="H153" s="141" t="s">
        <v>1380</v>
      </c>
      <c r="I153" s="133"/>
    </row>
    <row r="154" spans="2:9" ht="15" customHeight="1">
      <c r="B154" s="15">
        <v>2</v>
      </c>
      <c r="C154" s="13" t="s">
        <v>752</v>
      </c>
      <c r="D154" s="126" t="s">
        <v>1382</v>
      </c>
      <c r="E154" s="126"/>
      <c r="F154" s="126"/>
      <c r="G154" s="126"/>
      <c r="H154" s="126"/>
      <c r="I154" s="126"/>
    </row>
    <row r="155" spans="2:9" ht="15" customHeight="1">
      <c r="B155" s="15"/>
      <c r="C155" s="13" t="s">
        <v>1461</v>
      </c>
      <c r="D155" s="11" t="s">
        <v>1462</v>
      </c>
      <c r="E155" s="11" t="s">
        <v>1463</v>
      </c>
      <c r="F155" s="11" t="s">
        <v>1464</v>
      </c>
      <c r="G155" s="11" t="s">
        <v>1464</v>
      </c>
      <c r="H155" s="144" t="s">
        <v>1465</v>
      </c>
      <c r="I155" s="146"/>
    </row>
    <row r="156" spans="2:9" s="99" customFormat="1" ht="15" customHeight="1">
      <c r="B156" s="108"/>
      <c r="C156" s="97" t="s">
        <v>1466</v>
      </c>
      <c r="D156" s="109" t="s">
        <v>1467</v>
      </c>
      <c r="E156" s="109" t="s">
        <v>1468</v>
      </c>
      <c r="F156" s="109" t="s">
        <v>1469</v>
      </c>
      <c r="G156" s="109" t="s">
        <v>1469</v>
      </c>
      <c r="H156" s="150" t="s">
        <v>1470</v>
      </c>
      <c r="I156" s="151"/>
    </row>
    <row r="157" spans="2:9" ht="15" customHeight="1">
      <c r="B157" s="15"/>
      <c r="C157" s="13" t="s">
        <v>1471</v>
      </c>
      <c r="D157" s="11" t="s">
        <v>1472</v>
      </c>
      <c r="E157" s="11" t="s">
        <v>1473</v>
      </c>
      <c r="F157" s="11" t="s">
        <v>1474</v>
      </c>
      <c r="G157" s="11" t="s">
        <v>1475</v>
      </c>
      <c r="H157" s="144" t="s">
        <v>1476</v>
      </c>
      <c r="I157" s="146"/>
    </row>
    <row r="158" spans="2:9" ht="15" customHeight="1">
      <c r="B158" s="15"/>
      <c r="C158" s="13" t="s">
        <v>1477</v>
      </c>
      <c r="D158" s="11" t="s">
        <v>1478</v>
      </c>
      <c r="E158" s="11" t="s">
        <v>1479</v>
      </c>
      <c r="F158" s="11" t="s">
        <v>1480</v>
      </c>
      <c r="G158" s="11" t="s">
        <v>1481</v>
      </c>
      <c r="H158" s="144" t="s">
        <v>1482</v>
      </c>
      <c r="I158" s="146"/>
    </row>
    <row r="159" spans="2:9" ht="15" customHeight="1">
      <c r="B159" s="15"/>
      <c r="C159" s="13" t="s">
        <v>1483</v>
      </c>
      <c r="D159" s="11" t="s">
        <v>1484</v>
      </c>
      <c r="E159" s="11" t="s">
        <v>1485</v>
      </c>
      <c r="F159" s="11" t="s">
        <v>1486</v>
      </c>
      <c r="G159" s="11" t="s">
        <v>1487</v>
      </c>
      <c r="H159" s="144" t="s">
        <v>1488</v>
      </c>
      <c r="I159" s="146"/>
    </row>
    <row r="160" spans="2:9" ht="15" customHeight="1">
      <c r="B160" s="15"/>
      <c r="C160" s="13" t="s">
        <v>1489</v>
      </c>
      <c r="D160" s="11" t="s">
        <v>1490</v>
      </c>
      <c r="E160" s="11" t="s">
        <v>1491</v>
      </c>
      <c r="F160" s="11" t="s">
        <v>1492</v>
      </c>
      <c r="G160" s="11" t="s">
        <v>1493</v>
      </c>
      <c r="H160" s="144" t="s">
        <v>1494</v>
      </c>
      <c r="I160" s="146"/>
    </row>
    <row r="161" spans="1:17" ht="15" customHeight="1">
      <c r="B161" s="15"/>
      <c r="C161" s="13" t="s">
        <v>1495</v>
      </c>
      <c r="D161" s="11" t="s">
        <v>1496</v>
      </c>
      <c r="E161" s="11" t="s">
        <v>1497</v>
      </c>
      <c r="F161" s="11" t="s">
        <v>1498</v>
      </c>
      <c r="G161" s="11" t="s">
        <v>1499</v>
      </c>
      <c r="H161" s="144" t="s">
        <v>1500</v>
      </c>
      <c r="I161" s="146"/>
    </row>
    <row r="162" spans="1:17" ht="15" customHeight="1">
      <c r="B162" s="15"/>
      <c r="C162" s="13" t="s">
        <v>1501</v>
      </c>
      <c r="D162" s="11" t="s">
        <v>1502</v>
      </c>
      <c r="E162" s="11" t="s">
        <v>1503</v>
      </c>
      <c r="F162" s="11" t="s">
        <v>1504</v>
      </c>
      <c r="G162" s="11" t="s">
        <v>1505</v>
      </c>
      <c r="H162" s="144" t="s">
        <v>1506</v>
      </c>
      <c r="I162" s="146"/>
    </row>
    <row r="163" spans="1:17" ht="15" customHeight="1">
      <c r="B163" s="15"/>
      <c r="C163" s="13" t="s">
        <v>1507</v>
      </c>
      <c r="D163" s="11" t="s">
        <v>1508</v>
      </c>
      <c r="E163" s="11" t="s">
        <v>1509</v>
      </c>
      <c r="F163" s="11" t="s">
        <v>1510</v>
      </c>
      <c r="G163" s="11" t="s">
        <v>1511</v>
      </c>
      <c r="H163" s="144" t="s">
        <v>1512</v>
      </c>
      <c r="I163" s="146"/>
    </row>
    <row r="164" spans="1:17" ht="15" customHeight="1">
      <c r="B164" s="15"/>
      <c r="C164" s="13" t="s">
        <v>1513</v>
      </c>
      <c r="D164" s="11" t="s">
        <v>1514</v>
      </c>
      <c r="E164" s="11" t="s">
        <v>1515</v>
      </c>
      <c r="F164" s="11" t="s">
        <v>1516</v>
      </c>
      <c r="G164" s="11" t="s">
        <v>1517</v>
      </c>
      <c r="H164" s="144" t="s">
        <v>1518</v>
      </c>
      <c r="I164" s="146"/>
    </row>
    <row r="165" spans="1:17" ht="15" customHeight="1">
      <c r="B165" s="1"/>
    </row>
    <row r="166" spans="1:17" ht="15" customHeight="1">
      <c r="B166" s="1"/>
    </row>
    <row r="167" spans="1:17" ht="15" customHeight="1">
      <c r="B167" s="1"/>
    </row>
    <row r="168" spans="1:17" ht="15" customHeight="1">
      <c r="B168" s="1"/>
    </row>
    <row r="169" spans="1:17" ht="15" customHeight="1">
      <c r="B169" s="7"/>
    </row>
    <row r="170" spans="1:17" ht="15" customHeight="1">
      <c r="B170" s="1"/>
    </row>
    <row r="171" spans="1:17" ht="15" customHeight="1">
      <c r="B171" s="128" t="s">
        <v>1519</v>
      </c>
      <c r="C171" s="129"/>
      <c r="D171" s="129"/>
      <c r="E171" s="129"/>
      <c r="F171" s="129"/>
      <c r="G171" s="129"/>
      <c r="H171" s="129"/>
      <c r="I171" s="130"/>
    </row>
    <row r="172" spans="1:17" ht="15" customHeight="1">
      <c r="B172" s="131" t="s">
        <v>1378</v>
      </c>
      <c r="C172" s="140" t="s">
        <v>25</v>
      </c>
      <c r="D172" s="141" t="s">
        <v>745</v>
      </c>
      <c r="E172" s="132"/>
      <c r="F172" s="132"/>
      <c r="G172" s="132"/>
      <c r="H172" s="132"/>
      <c r="I172" s="133"/>
    </row>
    <row r="173" spans="1:17" ht="15" customHeight="1">
      <c r="B173" s="131"/>
      <c r="C173" s="140"/>
      <c r="D173" s="141" t="s">
        <v>1379</v>
      </c>
      <c r="E173" s="132"/>
      <c r="F173" s="133"/>
      <c r="G173" s="141" t="s">
        <v>1380</v>
      </c>
      <c r="H173" s="132"/>
      <c r="I173" s="133"/>
    </row>
    <row r="174" spans="1:17" ht="15" customHeight="1">
      <c r="B174" s="15">
        <v>3</v>
      </c>
      <c r="C174" s="13" t="s">
        <v>1520</v>
      </c>
      <c r="D174" s="126" t="s">
        <v>1382</v>
      </c>
      <c r="E174" s="126"/>
      <c r="F174" s="126"/>
      <c r="G174" s="126"/>
      <c r="H174" s="126"/>
      <c r="I174" s="126"/>
    </row>
    <row r="175" spans="1:17" ht="15" customHeight="1">
      <c r="B175" s="15"/>
      <c r="C175" s="13" t="s">
        <v>1521</v>
      </c>
      <c r="D175" s="127" t="s">
        <v>1522</v>
      </c>
      <c r="E175" s="127"/>
      <c r="F175" s="127"/>
      <c r="G175" s="127" t="s">
        <v>1523</v>
      </c>
      <c r="H175" s="127"/>
      <c r="I175" s="127"/>
    </row>
    <row r="176" spans="1:17" ht="30.75" customHeight="1">
      <c r="A176" s="25"/>
      <c r="B176" s="26"/>
      <c r="C176" s="22" t="s">
        <v>1524</v>
      </c>
      <c r="D176" s="171" t="s">
        <v>2259</v>
      </c>
      <c r="E176" s="166"/>
      <c r="F176" s="166"/>
      <c r="G176" s="171" t="s">
        <v>1525</v>
      </c>
      <c r="H176" s="166"/>
      <c r="I176" s="166"/>
      <c r="J176" s="25"/>
      <c r="K176" s="25"/>
      <c r="L176" s="25"/>
      <c r="M176" s="25"/>
      <c r="N176" s="25"/>
      <c r="O176" s="25"/>
      <c r="P176" s="25"/>
      <c r="Q176" s="25"/>
    </row>
    <row r="177" spans="1:17" ht="15" customHeight="1">
      <c r="A177" s="25"/>
      <c r="B177" s="26"/>
      <c r="C177" s="22" t="s">
        <v>1526</v>
      </c>
      <c r="D177" s="147" t="s">
        <v>1527</v>
      </c>
      <c r="E177" s="148"/>
      <c r="F177" s="149"/>
      <c r="G177" s="166" t="s">
        <v>2260</v>
      </c>
      <c r="H177" s="166"/>
      <c r="I177" s="166"/>
      <c r="J177" s="25"/>
      <c r="K177" s="25"/>
      <c r="L177" s="25"/>
      <c r="M177" s="25"/>
      <c r="N177" s="25"/>
      <c r="O177" s="25"/>
      <c r="P177" s="25"/>
      <c r="Q177" s="25"/>
    </row>
    <row r="178" spans="1:17" ht="15" customHeight="1">
      <c r="A178" s="25"/>
      <c r="B178" s="26"/>
      <c r="C178" s="22" t="s">
        <v>1529</v>
      </c>
      <c r="D178" s="147" t="s">
        <v>1530</v>
      </c>
      <c r="E178" s="148"/>
      <c r="F178" s="149"/>
      <c r="G178" s="166" t="s">
        <v>1531</v>
      </c>
      <c r="H178" s="166"/>
      <c r="I178" s="166"/>
      <c r="J178" s="25"/>
      <c r="K178" s="25"/>
      <c r="L178" s="25"/>
      <c r="M178" s="25"/>
      <c r="N178" s="25"/>
      <c r="O178" s="25"/>
      <c r="P178" s="25"/>
      <c r="Q178" s="25"/>
    </row>
    <row r="179" spans="1:17" ht="15" customHeight="1">
      <c r="A179" s="25"/>
      <c r="B179" s="26"/>
      <c r="C179" s="22" t="s">
        <v>1532</v>
      </c>
      <c r="D179" s="147" t="s">
        <v>1533</v>
      </c>
      <c r="E179" s="148"/>
      <c r="F179" s="149"/>
      <c r="G179" s="166" t="s">
        <v>1534</v>
      </c>
      <c r="H179" s="166"/>
      <c r="I179" s="166"/>
      <c r="J179" s="25"/>
      <c r="K179" s="25"/>
      <c r="L179" s="25"/>
      <c r="M179" s="25"/>
      <c r="N179" s="25"/>
      <c r="O179" s="25"/>
      <c r="P179" s="25"/>
      <c r="Q179" s="25"/>
    </row>
    <row r="180" spans="1:17" ht="15" customHeight="1">
      <c r="A180" s="25"/>
      <c r="B180" s="26"/>
      <c r="C180" s="22" t="s">
        <v>1535</v>
      </c>
      <c r="D180" s="147" t="s">
        <v>1536</v>
      </c>
      <c r="E180" s="148"/>
      <c r="F180" s="149"/>
      <c r="G180" s="166" t="s">
        <v>1537</v>
      </c>
      <c r="H180" s="166"/>
      <c r="I180" s="166"/>
      <c r="J180" s="25"/>
      <c r="K180" s="25"/>
      <c r="L180" s="25"/>
      <c r="M180" s="25"/>
      <c r="N180" s="25"/>
      <c r="O180" s="25"/>
      <c r="P180" s="25"/>
      <c r="Q180" s="25"/>
    </row>
    <row r="181" spans="1:17" ht="15" customHeight="1">
      <c r="A181" s="25"/>
      <c r="B181" s="26"/>
      <c r="C181" s="22" t="s">
        <v>1538</v>
      </c>
      <c r="D181" s="147" t="s">
        <v>1539</v>
      </c>
      <c r="E181" s="148"/>
      <c r="F181" s="149"/>
      <c r="G181" s="166" t="s">
        <v>2257</v>
      </c>
      <c r="H181" s="166"/>
      <c r="I181" s="166"/>
      <c r="J181" s="25"/>
      <c r="K181" s="25"/>
      <c r="L181" s="25"/>
      <c r="M181" s="25"/>
      <c r="N181" s="25"/>
      <c r="O181" s="25"/>
      <c r="P181" s="25"/>
      <c r="Q181" s="25"/>
    </row>
    <row r="182" spans="1:17" ht="15" customHeight="1">
      <c r="A182" s="25"/>
      <c r="B182" s="26"/>
      <c r="C182" s="22" t="s">
        <v>1540</v>
      </c>
      <c r="D182" s="147" t="s">
        <v>1541</v>
      </c>
      <c r="E182" s="148"/>
      <c r="F182" s="149"/>
      <c r="G182" s="166" t="s">
        <v>2261</v>
      </c>
      <c r="H182" s="166"/>
      <c r="I182" s="166"/>
      <c r="J182" s="25"/>
      <c r="K182" s="25"/>
      <c r="L182" s="25"/>
      <c r="M182" s="25"/>
      <c r="N182" s="25"/>
      <c r="O182" s="25"/>
      <c r="P182" s="25"/>
      <c r="Q182" s="25"/>
    </row>
    <row r="183" spans="1:17" ht="15" customHeight="1">
      <c r="A183" s="25"/>
      <c r="B183" s="26"/>
      <c r="C183" s="22" t="s">
        <v>1542</v>
      </c>
      <c r="D183" s="147" t="s">
        <v>1543</v>
      </c>
      <c r="E183" s="164"/>
      <c r="F183" s="165"/>
      <c r="G183" s="166" t="s">
        <v>1544</v>
      </c>
      <c r="H183" s="166"/>
      <c r="I183" s="166"/>
      <c r="J183" s="25"/>
      <c r="K183" s="25"/>
      <c r="L183" s="25"/>
      <c r="M183" s="25"/>
      <c r="N183" s="25"/>
      <c r="O183" s="25"/>
      <c r="P183" s="25"/>
      <c r="Q183" s="25"/>
    </row>
    <row r="184" spans="1:17" ht="15" customHeight="1">
      <c r="A184" s="25"/>
      <c r="B184" s="26"/>
      <c r="C184" s="22" t="s">
        <v>1545</v>
      </c>
      <c r="D184" s="147" t="s">
        <v>1546</v>
      </c>
      <c r="E184" s="164"/>
      <c r="F184" s="165"/>
      <c r="G184" s="166" t="s">
        <v>1547</v>
      </c>
      <c r="H184" s="166"/>
      <c r="I184" s="166"/>
      <c r="J184" s="25"/>
      <c r="K184" s="25"/>
      <c r="L184" s="25"/>
      <c r="M184" s="25"/>
      <c r="N184" s="25"/>
      <c r="O184" s="25"/>
      <c r="P184" s="25"/>
      <c r="Q184" s="25"/>
    </row>
    <row r="185" spans="1:17" ht="15" customHeight="1">
      <c r="A185" s="25"/>
      <c r="B185" s="26"/>
      <c r="C185" s="22" t="s">
        <v>1548</v>
      </c>
      <c r="D185" s="147" t="s">
        <v>1549</v>
      </c>
      <c r="E185" s="164"/>
      <c r="F185" s="165"/>
      <c r="G185" s="166" t="s">
        <v>1550</v>
      </c>
      <c r="H185" s="166"/>
      <c r="I185" s="166"/>
      <c r="J185" s="25"/>
      <c r="K185" s="25"/>
      <c r="L185" s="25"/>
      <c r="M185" s="25"/>
      <c r="N185" s="25"/>
      <c r="O185" s="25"/>
      <c r="P185" s="25"/>
      <c r="Q185" s="25"/>
    </row>
    <row r="186" spans="1:17" ht="15" customHeight="1">
      <c r="A186" s="25"/>
      <c r="B186" s="26"/>
      <c r="C186" s="22" t="s">
        <v>1551</v>
      </c>
      <c r="D186" s="147" t="s">
        <v>1552</v>
      </c>
      <c r="E186" s="164"/>
      <c r="F186" s="165"/>
      <c r="G186" s="166" t="s">
        <v>1553</v>
      </c>
      <c r="H186" s="166"/>
      <c r="I186" s="166"/>
      <c r="J186" s="25"/>
      <c r="K186" s="25"/>
      <c r="L186" s="25"/>
      <c r="M186" s="25"/>
      <c r="N186" s="25"/>
      <c r="O186" s="25"/>
      <c r="P186" s="25"/>
      <c r="Q186" s="25"/>
    </row>
    <row r="187" spans="1:17" ht="15" customHeight="1">
      <c r="A187" s="25"/>
      <c r="B187" s="26"/>
      <c r="C187" s="22" t="s">
        <v>1554</v>
      </c>
      <c r="D187" s="147" t="s">
        <v>1555</v>
      </c>
      <c r="E187" s="164"/>
      <c r="F187" s="165"/>
      <c r="G187" s="166" t="s">
        <v>1556</v>
      </c>
      <c r="H187" s="166"/>
      <c r="I187" s="166"/>
      <c r="J187" s="25"/>
      <c r="K187" s="25"/>
      <c r="L187" s="25"/>
      <c r="M187" s="25"/>
      <c r="N187" s="25"/>
      <c r="O187" s="25"/>
      <c r="P187" s="25"/>
      <c r="Q187" s="25"/>
    </row>
    <row r="188" spans="1:17" ht="15" customHeight="1">
      <c r="A188" s="25"/>
      <c r="B188" s="26"/>
      <c r="C188" s="22" t="s">
        <v>1557</v>
      </c>
      <c r="D188" s="147" t="s">
        <v>1558</v>
      </c>
      <c r="E188" s="164"/>
      <c r="F188" s="165"/>
      <c r="G188" s="166" t="s">
        <v>1559</v>
      </c>
      <c r="H188" s="166"/>
      <c r="I188" s="166"/>
      <c r="J188" s="25"/>
      <c r="K188" s="25"/>
      <c r="L188" s="25"/>
      <c r="M188" s="25"/>
      <c r="N188" s="25"/>
      <c r="O188" s="25"/>
      <c r="P188" s="25"/>
      <c r="Q188" s="25"/>
    </row>
    <row r="189" spans="1:17" ht="15" customHeight="1">
      <c r="A189" s="25"/>
      <c r="B189" s="26"/>
      <c r="C189" s="22" t="s">
        <v>1560</v>
      </c>
      <c r="D189" s="147" t="s">
        <v>1561</v>
      </c>
      <c r="E189" s="164"/>
      <c r="F189" s="165"/>
      <c r="G189" s="166" t="s">
        <v>1562</v>
      </c>
      <c r="H189" s="166"/>
      <c r="I189" s="166"/>
      <c r="J189" s="25"/>
      <c r="K189" s="25"/>
      <c r="L189" s="25"/>
      <c r="M189" s="25"/>
      <c r="N189" s="25"/>
      <c r="O189" s="25"/>
      <c r="P189" s="25"/>
      <c r="Q189" s="25"/>
    </row>
    <row r="190" spans="1:17" ht="15" customHeight="1">
      <c r="A190" s="25"/>
      <c r="B190" s="26"/>
      <c r="C190" s="22" t="s">
        <v>1563</v>
      </c>
      <c r="D190" s="147" t="s">
        <v>1564</v>
      </c>
      <c r="E190" s="164"/>
      <c r="F190" s="165"/>
      <c r="G190" s="166" t="s">
        <v>1565</v>
      </c>
      <c r="H190" s="166"/>
      <c r="I190" s="166"/>
      <c r="J190" s="25"/>
      <c r="K190" s="25"/>
      <c r="L190" s="25"/>
      <c r="M190" s="25"/>
      <c r="N190" s="25"/>
      <c r="O190" s="25"/>
      <c r="P190" s="25"/>
      <c r="Q190" s="25"/>
    </row>
    <row r="191" spans="1:17" ht="15" customHeight="1">
      <c r="A191" s="25"/>
      <c r="B191" s="26"/>
      <c r="C191" s="22" t="s">
        <v>1566</v>
      </c>
      <c r="D191" s="147" t="s">
        <v>1567</v>
      </c>
      <c r="E191" s="164"/>
      <c r="F191" s="165"/>
      <c r="G191" s="147" t="s">
        <v>1568</v>
      </c>
      <c r="H191" s="148"/>
      <c r="I191" s="149"/>
      <c r="J191" s="25"/>
      <c r="K191" s="25"/>
      <c r="L191" s="25"/>
      <c r="M191" s="25"/>
      <c r="N191" s="25"/>
      <c r="O191" s="25"/>
      <c r="P191" s="25"/>
      <c r="Q191" s="25"/>
    </row>
    <row r="192" spans="1:17" ht="15" customHeight="1">
      <c r="A192" s="25"/>
      <c r="B192" s="26"/>
      <c r="C192" s="22" t="s">
        <v>1569</v>
      </c>
      <c r="D192" s="147" t="s">
        <v>1570</v>
      </c>
      <c r="E192" s="164"/>
      <c r="F192" s="165"/>
      <c r="G192" s="147" t="s">
        <v>1571</v>
      </c>
      <c r="H192" s="148"/>
      <c r="I192" s="149"/>
      <c r="J192" s="25"/>
      <c r="K192" s="25"/>
      <c r="L192" s="25"/>
      <c r="M192" s="25"/>
      <c r="N192" s="25"/>
      <c r="O192" s="25"/>
      <c r="P192" s="25"/>
      <c r="Q192" s="25"/>
    </row>
    <row r="193" spans="1:17" ht="30" customHeight="1">
      <c r="A193" s="25"/>
      <c r="B193" s="26"/>
      <c r="C193" s="22" t="s">
        <v>1572</v>
      </c>
      <c r="D193" s="170" t="s">
        <v>1573</v>
      </c>
      <c r="E193" s="164"/>
      <c r="F193" s="165"/>
      <c r="G193" s="147" t="s">
        <v>1568</v>
      </c>
      <c r="H193" s="148"/>
      <c r="I193" s="149"/>
      <c r="J193" s="25"/>
      <c r="K193" s="25"/>
      <c r="L193" s="25"/>
      <c r="M193" s="25"/>
      <c r="N193" s="25"/>
      <c r="O193" s="25"/>
      <c r="P193" s="25"/>
      <c r="Q193" s="25"/>
    </row>
    <row r="194" spans="1:17" s="99" customFormat="1" ht="15" customHeight="1">
      <c r="B194" s="108"/>
      <c r="C194" s="97" t="s">
        <v>1574</v>
      </c>
      <c r="D194" s="150" t="s">
        <v>1575</v>
      </c>
      <c r="E194" s="168"/>
      <c r="F194" s="169"/>
      <c r="G194" s="150" t="s">
        <v>2258</v>
      </c>
      <c r="H194" s="167"/>
      <c r="I194" s="151"/>
    </row>
    <row r="195" spans="1:17" ht="15" customHeight="1">
      <c r="A195" s="25"/>
      <c r="B195" s="26"/>
      <c r="C195" s="22" t="s">
        <v>1576</v>
      </c>
      <c r="D195" s="147" t="s">
        <v>1577</v>
      </c>
      <c r="E195" s="164"/>
      <c r="F195" s="165"/>
      <c r="G195" s="147" t="s">
        <v>1578</v>
      </c>
      <c r="H195" s="148"/>
      <c r="I195" s="149"/>
      <c r="J195" s="25"/>
      <c r="K195" s="25"/>
      <c r="L195" s="25"/>
      <c r="M195" s="25"/>
      <c r="N195" s="25"/>
      <c r="O195" s="25"/>
      <c r="P195" s="25"/>
      <c r="Q195" s="25"/>
    </row>
    <row r="196" spans="1:17" ht="15" customHeight="1">
      <c r="A196" s="25"/>
      <c r="B196" s="26"/>
      <c r="C196" s="22" t="s">
        <v>1579</v>
      </c>
      <c r="D196" s="147" t="s">
        <v>1580</v>
      </c>
      <c r="E196" s="164"/>
      <c r="F196" s="165"/>
      <c r="G196" s="147" t="s">
        <v>1581</v>
      </c>
      <c r="H196" s="148"/>
      <c r="I196" s="149"/>
      <c r="J196" s="25"/>
      <c r="K196" s="25"/>
      <c r="L196" s="25"/>
      <c r="M196" s="25"/>
      <c r="N196" s="25"/>
      <c r="O196" s="25"/>
      <c r="P196" s="25"/>
      <c r="Q196" s="25"/>
    </row>
    <row r="197" spans="1:17" ht="15" customHeight="1">
      <c r="A197" s="25"/>
      <c r="B197" s="26"/>
      <c r="C197" s="22" t="s">
        <v>1582</v>
      </c>
      <c r="D197" s="147" t="s">
        <v>1583</v>
      </c>
      <c r="E197" s="164"/>
      <c r="F197" s="165"/>
      <c r="G197" s="147" t="s">
        <v>1581</v>
      </c>
      <c r="H197" s="148"/>
      <c r="I197" s="149"/>
      <c r="J197" s="25"/>
      <c r="K197" s="25"/>
      <c r="L197" s="25"/>
      <c r="M197" s="25"/>
      <c r="N197" s="25"/>
      <c r="O197" s="25"/>
      <c r="P197" s="25"/>
      <c r="Q197" s="25"/>
    </row>
    <row r="198" spans="1:17" ht="15" customHeight="1">
      <c r="A198" s="25"/>
      <c r="B198" s="26"/>
      <c r="C198" s="22" t="s">
        <v>1584</v>
      </c>
      <c r="D198" s="147" t="s">
        <v>1585</v>
      </c>
      <c r="E198" s="164"/>
      <c r="F198" s="165"/>
      <c r="G198" s="147" t="s">
        <v>1586</v>
      </c>
      <c r="H198" s="148"/>
      <c r="I198" s="149"/>
      <c r="J198" s="25"/>
      <c r="K198" s="25"/>
      <c r="L198" s="25"/>
      <c r="M198" s="25"/>
      <c r="N198" s="25"/>
      <c r="O198" s="25"/>
      <c r="P198" s="25"/>
      <c r="Q198" s="25"/>
    </row>
    <row r="199" spans="1:17" ht="15" customHeight="1">
      <c r="A199" s="25"/>
      <c r="B199" s="26"/>
      <c r="C199" s="22" t="s">
        <v>1587</v>
      </c>
      <c r="D199" s="147" t="s">
        <v>1588</v>
      </c>
      <c r="E199" s="164"/>
      <c r="F199" s="165"/>
      <c r="G199" s="147" t="s">
        <v>1589</v>
      </c>
      <c r="H199" s="148"/>
      <c r="I199" s="149"/>
      <c r="J199" s="25"/>
      <c r="K199" s="25"/>
      <c r="L199" s="25"/>
      <c r="M199" s="25"/>
      <c r="N199" s="25"/>
      <c r="O199" s="25"/>
      <c r="P199" s="25"/>
      <c r="Q199" s="25"/>
    </row>
    <row r="200" spans="1:17" ht="15" customHeight="1">
      <c r="A200" s="25"/>
      <c r="B200" s="26"/>
      <c r="C200" s="22" t="s">
        <v>1590</v>
      </c>
      <c r="D200" s="147" t="s">
        <v>1591</v>
      </c>
      <c r="E200" s="164"/>
      <c r="F200" s="165"/>
      <c r="G200" s="147" t="s">
        <v>1592</v>
      </c>
      <c r="H200" s="148"/>
      <c r="I200" s="149"/>
      <c r="J200" s="25"/>
      <c r="K200" s="25"/>
      <c r="L200" s="25"/>
      <c r="M200" s="25"/>
      <c r="N200" s="25"/>
      <c r="O200" s="25"/>
      <c r="P200" s="25"/>
      <c r="Q200" s="25"/>
    </row>
    <row r="201" spans="1:17" ht="15" customHeight="1">
      <c r="A201" s="25"/>
      <c r="B201" s="26"/>
      <c r="C201" s="22" t="s">
        <v>1593</v>
      </c>
      <c r="D201" s="147" t="s">
        <v>1594</v>
      </c>
      <c r="E201" s="164"/>
      <c r="F201" s="165"/>
      <c r="G201" s="147" t="s">
        <v>1595</v>
      </c>
      <c r="H201" s="148"/>
      <c r="I201" s="149"/>
      <c r="J201" s="25"/>
      <c r="K201" s="25"/>
      <c r="L201" s="25"/>
      <c r="M201" s="25"/>
      <c r="N201" s="25"/>
      <c r="O201" s="25"/>
      <c r="P201" s="25"/>
      <c r="Q201" s="25"/>
    </row>
    <row r="202" spans="1:17" ht="15" customHeight="1">
      <c r="A202" s="25"/>
      <c r="B202" s="26"/>
      <c r="C202" s="22" t="s">
        <v>1596</v>
      </c>
      <c r="D202" s="147" t="s">
        <v>1597</v>
      </c>
      <c r="E202" s="164"/>
      <c r="F202" s="165"/>
      <c r="G202" s="147" t="s">
        <v>1598</v>
      </c>
      <c r="H202" s="148"/>
      <c r="I202" s="149"/>
      <c r="J202" s="25"/>
      <c r="K202" s="25"/>
      <c r="L202" s="25"/>
      <c r="M202" s="25"/>
      <c r="N202" s="25"/>
      <c r="O202" s="25"/>
      <c r="P202" s="25"/>
      <c r="Q202" s="25"/>
    </row>
    <row r="203" spans="1:17" ht="15" customHeight="1">
      <c r="A203" s="25"/>
      <c r="B203" s="26"/>
      <c r="C203" s="22" t="s">
        <v>1599</v>
      </c>
      <c r="D203" s="147" t="s">
        <v>1600</v>
      </c>
      <c r="E203" s="148"/>
      <c r="F203" s="149"/>
      <c r="G203" s="147" t="s">
        <v>1601</v>
      </c>
      <c r="H203" s="148"/>
      <c r="I203" s="149"/>
      <c r="J203" s="25"/>
      <c r="K203" s="25"/>
      <c r="L203" s="25"/>
      <c r="M203" s="25"/>
      <c r="N203" s="25"/>
      <c r="O203" s="25"/>
      <c r="P203" s="25"/>
      <c r="Q203" s="25"/>
    </row>
    <row r="204" spans="1:17" ht="15" customHeight="1">
      <c r="A204" s="25"/>
      <c r="B204" s="26"/>
      <c r="C204" s="22" t="s">
        <v>1602</v>
      </c>
      <c r="D204" s="147" t="s">
        <v>1603</v>
      </c>
      <c r="E204" s="148"/>
      <c r="F204" s="148"/>
      <c r="G204" s="147" t="s">
        <v>1604</v>
      </c>
      <c r="H204" s="148"/>
      <c r="I204" s="149"/>
      <c r="J204" s="25"/>
      <c r="K204" s="25"/>
      <c r="L204" s="25"/>
      <c r="M204" s="25"/>
      <c r="N204" s="25"/>
      <c r="O204" s="25"/>
      <c r="P204" s="25"/>
      <c r="Q204" s="25"/>
    </row>
    <row r="205" spans="1:17" ht="15" customHeight="1">
      <c r="A205" s="25"/>
      <c r="B205" s="26"/>
      <c r="C205" s="22" t="s">
        <v>1605</v>
      </c>
      <c r="D205" s="147" t="s">
        <v>1606</v>
      </c>
      <c r="E205" s="164"/>
      <c r="F205" s="165"/>
      <c r="G205" s="147" t="s">
        <v>1607</v>
      </c>
      <c r="H205" s="148"/>
      <c r="I205" s="149"/>
      <c r="J205" s="25"/>
      <c r="K205" s="25"/>
      <c r="L205" s="25"/>
      <c r="M205" s="25"/>
      <c r="N205" s="25"/>
      <c r="O205" s="25"/>
      <c r="P205" s="25"/>
      <c r="Q205" s="25"/>
    </row>
    <row r="206" spans="1:17" ht="15" customHeight="1">
      <c r="A206" s="25"/>
      <c r="B206" s="26"/>
      <c r="C206" s="22" t="s">
        <v>1608</v>
      </c>
      <c r="D206" s="147" t="s">
        <v>1609</v>
      </c>
      <c r="E206" s="164"/>
      <c r="F206" s="165"/>
      <c r="G206" s="147" t="s">
        <v>1610</v>
      </c>
      <c r="H206" s="148"/>
      <c r="I206" s="149"/>
      <c r="J206" s="25"/>
      <c r="K206" s="25"/>
      <c r="L206" s="25"/>
      <c r="M206" s="25"/>
      <c r="N206" s="25"/>
      <c r="O206" s="25"/>
      <c r="P206" s="25"/>
      <c r="Q206" s="25"/>
    </row>
    <row r="207" spans="1:17" ht="15" customHeight="1">
      <c r="B207" s="15"/>
      <c r="C207" s="13" t="s">
        <v>1611</v>
      </c>
      <c r="D207" s="144" t="s">
        <v>1612</v>
      </c>
      <c r="E207" s="158"/>
      <c r="F207" s="159"/>
      <c r="G207" s="144" t="s">
        <v>1613</v>
      </c>
      <c r="H207" s="145"/>
      <c r="I207" s="146"/>
    </row>
    <row r="208" spans="1:17" ht="15" customHeight="1">
      <c r="B208" s="15"/>
      <c r="C208" s="13" t="s">
        <v>1614</v>
      </c>
      <c r="D208" s="144" t="s">
        <v>1615</v>
      </c>
      <c r="E208" s="158"/>
      <c r="F208" s="159"/>
      <c r="G208" s="144" t="s">
        <v>1616</v>
      </c>
      <c r="H208" s="145"/>
      <c r="I208" s="146"/>
    </row>
    <row r="209" spans="2:9" ht="15" customHeight="1">
      <c r="B209" s="15"/>
      <c r="C209" s="13" t="s">
        <v>1617</v>
      </c>
      <c r="D209" s="144" t="s">
        <v>1618</v>
      </c>
      <c r="E209" s="158"/>
      <c r="F209" s="159"/>
      <c r="G209" s="144" t="s">
        <v>1619</v>
      </c>
      <c r="H209" s="145"/>
      <c r="I209" s="146"/>
    </row>
    <row r="210" spans="2:9" ht="15" customHeight="1">
      <c r="B210" s="15"/>
      <c r="C210" s="13" t="s">
        <v>1620</v>
      </c>
      <c r="D210" s="144" t="s">
        <v>1621</v>
      </c>
      <c r="E210" s="158"/>
      <c r="F210" s="159"/>
      <c r="G210" s="127" t="s">
        <v>1622</v>
      </c>
      <c r="H210" s="127"/>
      <c r="I210" s="127"/>
    </row>
    <row r="211" spans="2:9" ht="15" customHeight="1">
      <c r="B211" s="15"/>
      <c r="C211" s="13" t="s">
        <v>1623</v>
      </c>
      <c r="D211" s="144" t="s">
        <v>1624</v>
      </c>
      <c r="E211" s="158"/>
      <c r="F211" s="159"/>
      <c r="G211" s="127" t="s">
        <v>1625</v>
      </c>
      <c r="H211" s="127"/>
      <c r="I211" s="127"/>
    </row>
    <row r="212" spans="2:9" ht="15" customHeight="1">
      <c r="B212" s="15"/>
      <c r="C212" s="13" t="s">
        <v>1626</v>
      </c>
      <c r="D212" s="144" t="s">
        <v>1627</v>
      </c>
      <c r="E212" s="158"/>
      <c r="F212" s="159"/>
      <c r="G212" s="127" t="s">
        <v>1628</v>
      </c>
      <c r="H212" s="127"/>
      <c r="I212" s="127"/>
    </row>
    <row r="213" spans="2:9" ht="15" customHeight="1">
      <c r="B213" s="15"/>
      <c r="C213" s="13" t="s">
        <v>1629</v>
      </c>
      <c r="D213" s="144" t="s">
        <v>1630</v>
      </c>
      <c r="E213" s="158"/>
      <c r="F213" s="159"/>
      <c r="G213" s="127" t="s">
        <v>1631</v>
      </c>
      <c r="H213" s="127"/>
      <c r="I213" s="127"/>
    </row>
    <row r="214" spans="2:9" ht="15" customHeight="1">
      <c r="B214" s="15"/>
      <c r="C214" s="13" t="s">
        <v>1632</v>
      </c>
      <c r="D214" s="144" t="s">
        <v>1633</v>
      </c>
      <c r="E214" s="158"/>
      <c r="F214" s="159"/>
      <c r="G214" s="127" t="s">
        <v>1634</v>
      </c>
      <c r="H214" s="127"/>
      <c r="I214" s="127"/>
    </row>
    <row r="215" spans="2:9" ht="15" customHeight="1">
      <c r="B215" s="15"/>
      <c r="C215" s="13" t="s">
        <v>1635</v>
      </c>
      <c r="D215" s="144" t="s">
        <v>1636</v>
      </c>
      <c r="E215" s="158"/>
      <c r="F215" s="159"/>
      <c r="G215" s="127" t="s">
        <v>1637</v>
      </c>
      <c r="H215" s="127"/>
      <c r="I215" s="127"/>
    </row>
    <row r="216" spans="2:9" ht="15" customHeight="1">
      <c r="B216" s="15"/>
      <c r="C216" s="13" t="s">
        <v>1638</v>
      </c>
      <c r="D216" s="144" t="s">
        <v>1639</v>
      </c>
      <c r="E216" s="158"/>
      <c r="F216" s="159"/>
      <c r="G216" s="127" t="s">
        <v>1640</v>
      </c>
      <c r="H216" s="127"/>
      <c r="I216" s="127"/>
    </row>
    <row r="217" spans="2:9" ht="15" customHeight="1">
      <c r="B217" s="15"/>
      <c r="C217" s="13" t="s">
        <v>1641</v>
      </c>
      <c r="D217" s="144" t="s">
        <v>1642</v>
      </c>
      <c r="E217" s="158"/>
      <c r="F217" s="159"/>
      <c r="G217" s="127" t="s">
        <v>1643</v>
      </c>
      <c r="H217" s="127"/>
      <c r="I217" s="127"/>
    </row>
    <row r="218" spans="2:9" ht="15" customHeight="1">
      <c r="B218" s="15"/>
      <c r="C218" s="13" t="s">
        <v>1644</v>
      </c>
      <c r="D218" s="144" t="s">
        <v>1645</v>
      </c>
      <c r="E218" s="158"/>
      <c r="F218" s="159"/>
      <c r="G218" s="127" t="s">
        <v>1646</v>
      </c>
      <c r="H218" s="127"/>
      <c r="I218" s="127"/>
    </row>
    <row r="219" spans="2:9" ht="15" customHeight="1">
      <c r="B219" s="15"/>
      <c r="C219" s="13" t="s">
        <v>1647</v>
      </c>
      <c r="D219" s="144" t="s">
        <v>1648</v>
      </c>
      <c r="E219" s="158"/>
      <c r="F219" s="159"/>
      <c r="G219" s="127" t="s">
        <v>1649</v>
      </c>
      <c r="H219" s="127"/>
      <c r="I219" s="127"/>
    </row>
    <row r="220" spans="2:9" ht="15" customHeight="1">
      <c r="B220" s="15"/>
      <c r="C220" s="13" t="s">
        <v>1650</v>
      </c>
      <c r="D220" s="144" t="s">
        <v>1651</v>
      </c>
      <c r="E220" s="158"/>
      <c r="F220" s="159"/>
      <c r="G220" s="127" t="s">
        <v>1652</v>
      </c>
      <c r="H220" s="127"/>
      <c r="I220" s="127"/>
    </row>
    <row r="221" spans="2:9" ht="15" customHeight="1">
      <c r="B221" s="15"/>
      <c r="C221" s="13" t="s">
        <v>1653</v>
      </c>
      <c r="D221" s="144" t="s">
        <v>1654</v>
      </c>
      <c r="E221" s="158"/>
      <c r="F221" s="159"/>
      <c r="G221" s="127"/>
      <c r="H221" s="127"/>
      <c r="I221" s="127"/>
    </row>
    <row r="222" spans="2:9" ht="15" customHeight="1">
      <c r="B222" s="15"/>
      <c r="C222" s="13" t="s">
        <v>1655</v>
      </c>
      <c r="D222" s="144" t="s">
        <v>1656</v>
      </c>
      <c r="E222" s="158"/>
      <c r="F222" s="159"/>
      <c r="G222" s="127" t="s">
        <v>1523</v>
      </c>
      <c r="H222" s="127"/>
      <c r="I222" s="127"/>
    </row>
    <row r="223" spans="2:9" ht="15" customHeight="1">
      <c r="B223" s="15"/>
      <c r="C223" s="13" t="s">
        <v>1657</v>
      </c>
      <c r="D223" s="144" t="s">
        <v>1658</v>
      </c>
      <c r="E223" s="158"/>
      <c r="F223" s="159"/>
      <c r="G223" s="127" t="s">
        <v>1528</v>
      </c>
      <c r="H223" s="127"/>
      <c r="I223" s="127"/>
    </row>
    <row r="224" spans="2:9" ht="15" customHeight="1">
      <c r="B224" s="15"/>
      <c r="C224" s="13" t="s">
        <v>1659</v>
      </c>
      <c r="D224" s="144" t="s">
        <v>1660</v>
      </c>
      <c r="E224" s="158"/>
      <c r="F224" s="159"/>
      <c r="G224" s="127" t="s">
        <v>1661</v>
      </c>
      <c r="H224" s="127"/>
      <c r="I224" s="127"/>
    </row>
    <row r="225" spans="2:9" ht="15" customHeight="1">
      <c r="B225" s="15"/>
      <c r="C225" s="13" t="s">
        <v>1662</v>
      </c>
      <c r="D225" s="147" t="s">
        <v>1663</v>
      </c>
      <c r="E225" s="164"/>
      <c r="F225" s="165"/>
      <c r="G225" s="127" t="s">
        <v>1664</v>
      </c>
      <c r="H225" s="127"/>
      <c r="I225" s="127"/>
    </row>
    <row r="226" spans="2:9" ht="15" customHeight="1">
      <c r="B226" s="15"/>
      <c r="C226" s="13" t="s">
        <v>1665</v>
      </c>
      <c r="D226" s="147" t="s">
        <v>1666</v>
      </c>
      <c r="E226" s="164"/>
      <c r="F226" s="165"/>
      <c r="G226" s="127" t="s">
        <v>1667</v>
      </c>
      <c r="H226" s="127"/>
      <c r="I226" s="127"/>
    </row>
    <row r="227" spans="2:9" ht="15" customHeight="1">
      <c r="B227" s="15"/>
      <c r="C227" s="13" t="s">
        <v>1668</v>
      </c>
      <c r="D227" s="147" t="s">
        <v>1669</v>
      </c>
      <c r="E227" s="164"/>
      <c r="F227" s="165"/>
      <c r="G227" s="127" t="s">
        <v>1670</v>
      </c>
      <c r="H227" s="127"/>
      <c r="I227" s="127"/>
    </row>
    <row r="228" spans="2:9" ht="15" customHeight="1">
      <c r="B228" s="15"/>
      <c r="C228" s="13" t="s">
        <v>1671</v>
      </c>
      <c r="D228" s="147" t="s">
        <v>1672</v>
      </c>
      <c r="E228" s="164"/>
      <c r="F228" s="165"/>
      <c r="G228" s="127"/>
      <c r="H228" s="127"/>
      <c r="I228" s="127"/>
    </row>
    <row r="229" spans="2:9" ht="15" customHeight="1">
      <c r="B229" s="15"/>
      <c r="C229" s="13" t="s">
        <v>1673</v>
      </c>
      <c r="D229" s="147" t="s">
        <v>1674</v>
      </c>
      <c r="E229" s="164"/>
      <c r="F229" s="165"/>
      <c r="G229" s="127" t="s">
        <v>1523</v>
      </c>
      <c r="H229" s="127"/>
      <c r="I229" s="127"/>
    </row>
    <row r="230" spans="2:9" ht="15" customHeight="1">
      <c r="B230" s="15"/>
      <c r="C230" s="13" t="s">
        <v>1675</v>
      </c>
      <c r="D230" s="147" t="s">
        <v>1676</v>
      </c>
      <c r="E230" s="164"/>
      <c r="F230" s="165"/>
      <c r="G230" s="127" t="s">
        <v>1528</v>
      </c>
      <c r="H230" s="127"/>
      <c r="I230" s="127"/>
    </row>
    <row r="231" spans="2:9" ht="15" customHeight="1">
      <c r="B231" s="15"/>
      <c r="C231" s="13" t="s">
        <v>1677</v>
      </c>
      <c r="D231" s="147" t="s">
        <v>1678</v>
      </c>
      <c r="E231" s="164"/>
      <c r="F231" s="165"/>
      <c r="G231" s="127"/>
      <c r="H231" s="127"/>
      <c r="I231" s="127"/>
    </row>
    <row r="232" spans="2:9" ht="15" customHeight="1">
      <c r="B232" s="15"/>
      <c r="C232" s="13" t="s">
        <v>1679</v>
      </c>
      <c r="D232" s="147" t="s">
        <v>1680</v>
      </c>
      <c r="E232" s="164"/>
      <c r="F232" s="165"/>
      <c r="G232" s="127" t="s">
        <v>1523</v>
      </c>
      <c r="H232" s="127"/>
      <c r="I232" s="127"/>
    </row>
    <row r="233" spans="2:9" ht="15" customHeight="1">
      <c r="B233" s="15"/>
      <c r="C233" s="13" t="s">
        <v>1681</v>
      </c>
      <c r="D233" s="147" t="s">
        <v>1682</v>
      </c>
      <c r="E233" s="164"/>
      <c r="F233" s="165"/>
      <c r="G233" s="127"/>
      <c r="H233" s="127"/>
      <c r="I233" s="127"/>
    </row>
    <row r="234" spans="2:9" ht="15" customHeight="1">
      <c r="B234" s="15"/>
      <c r="C234" s="13" t="s">
        <v>1683</v>
      </c>
      <c r="D234" s="147" t="s">
        <v>1684</v>
      </c>
      <c r="E234" s="164"/>
      <c r="F234" s="165"/>
      <c r="G234" s="127" t="s">
        <v>1523</v>
      </c>
      <c r="H234" s="127"/>
      <c r="I234" s="127"/>
    </row>
    <row r="235" spans="2:9" ht="15" customHeight="1">
      <c r="B235" s="15"/>
      <c r="C235" s="13" t="s">
        <v>1685</v>
      </c>
      <c r="D235" s="147" t="s">
        <v>1686</v>
      </c>
      <c r="E235" s="164"/>
      <c r="F235" s="165"/>
      <c r="G235" s="127" t="s">
        <v>1528</v>
      </c>
      <c r="H235" s="127"/>
      <c r="I235" s="127"/>
    </row>
    <row r="236" spans="2:9" ht="15" customHeight="1">
      <c r="B236" s="15"/>
      <c r="C236" s="13" t="s">
        <v>1687</v>
      </c>
      <c r="D236" s="147" t="s">
        <v>1688</v>
      </c>
      <c r="E236" s="164"/>
      <c r="F236" s="165"/>
      <c r="G236" s="127"/>
      <c r="H236" s="127"/>
      <c r="I236" s="127"/>
    </row>
    <row r="237" spans="2:9" ht="15" customHeight="1">
      <c r="B237" s="15"/>
      <c r="C237" s="13" t="s">
        <v>1689</v>
      </c>
      <c r="D237" s="147" t="s">
        <v>1690</v>
      </c>
      <c r="E237" s="164"/>
      <c r="F237" s="165"/>
      <c r="G237" s="127" t="s">
        <v>1523</v>
      </c>
      <c r="H237" s="127"/>
      <c r="I237" s="127"/>
    </row>
    <row r="238" spans="2:9" ht="15" customHeight="1">
      <c r="B238" s="15"/>
      <c r="C238" s="13" t="s">
        <v>1691</v>
      </c>
      <c r="D238" s="147" t="s">
        <v>1692</v>
      </c>
      <c r="E238" s="164"/>
      <c r="F238" s="165"/>
      <c r="G238" s="127"/>
      <c r="H238" s="127"/>
      <c r="I238" s="127"/>
    </row>
    <row r="239" spans="2:9" ht="15" customHeight="1">
      <c r="B239" s="15"/>
      <c r="C239" s="13" t="s">
        <v>1693</v>
      </c>
      <c r="D239" s="147" t="s">
        <v>1694</v>
      </c>
      <c r="E239" s="164"/>
      <c r="F239" s="165"/>
      <c r="G239" s="127" t="s">
        <v>1523</v>
      </c>
      <c r="H239" s="127"/>
      <c r="I239" s="127"/>
    </row>
    <row r="240" spans="2:9" ht="15" customHeight="1">
      <c r="B240" s="15"/>
      <c r="C240" s="13" t="s">
        <v>1695</v>
      </c>
      <c r="D240" s="147" t="s">
        <v>1696</v>
      </c>
      <c r="E240" s="164"/>
      <c r="F240" s="165"/>
      <c r="G240" s="127" t="s">
        <v>1528</v>
      </c>
      <c r="H240" s="127"/>
      <c r="I240" s="127"/>
    </row>
    <row r="241" spans="1:17" ht="15" customHeight="1">
      <c r="B241" s="15"/>
      <c r="C241" s="13" t="s">
        <v>1697</v>
      </c>
      <c r="D241" s="147" t="s">
        <v>1698</v>
      </c>
      <c r="E241" s="164"/>
      <c r="F241" s="165"/>
      <c r="G241" s="127"/>
      <c r="H241" s="127"/>
      <c r="I241" s="127"/>
    </row>
    <row r="242" spans="1:17" ht="15" customHeight="1">
      <c r="B242" s="15"/>
      <c r="C242" s="13" t="s">
        <v>1699</v>
      </c>
      <c r="D242" s="147" t="s">
        <v>1700</v>
      </c>
      <c r="E242" s="164"/>
      <c r="F242" s="165"/>
      <c r="G242" s="127" t="s">
        <v>1523</v>
      </c>
      <c r="H242" s="127"/>
      <c r="I242" s="127"/>
    </row>
    <row r="243" spans="1:17" ht="15" customHeight="1">
      <c r="B243" s="15"/>
      <c r="C243" s="13" t="s">
        <v>1701</v>
      </c>
      <c r="D243" s="147" t="s">
        <v>1702</v>
      </c>
      <c r="E243" s="164"/>
      <c r="F243" s="165"/>
      <c r="G243" s="127" t="s">
        <v>1528</v>
      </c>
      <c r="H243" s="127"/>
      <c r="I243" s="127"/>
    </row>
    <row r="244" spans="1:17" ht="15" customHeight="1">
      <c r="B244" s="15"/>
      <c r="C244" s="13" t="s">
        <v>1703</v>
      </c>
      <c r="D244" s="147" t="s">
        <v>1704</v>
      </c>
      <c r="E244" s="164"/>
      <c r="F244" s="165"/>
      <c r="G244" s="127"/>
      <c r="H244" s="127"/>
      <c r="I244" s="127"/>
    </row>
    <row r="245" spans="1:17" ht="15" customHeight="1">
      <c r="B245" s="15"/>
      <c r="C245" s="13" t="s">
        <v>1705</v>
      </c>
      <c r="D245" s="147" t="s">
        <v>1706</v>
      </c>
      <c r="E245" s="164"/>
      <c r="F245" s="165"/>
      <c r="G245" s="127" t="s">
        <v>1523</v>
      </c>
      <c r="H245" s="127"/>
      <c r="I245" s="127"/>
    </row>
    <row r="246" spans="1:17" ht="15" customHeight="1">
      <c r="B246" s="15"/>
      <c r="C246" s="13" t="s">
        <v>1707</v>
      </c>
      <c r="D246" s="147" t="s">
        <v>1708</v>
      </c>
      <c r="E246" s="148"/>
      <c r="F246" s="149"/>
      <c r="G246" s="127" t="s">
        <v>1528</v>
      </c>
      <c r="H246" s="127"/>
      <c r="I246" s="127"/>
    </row>
    <row r="247" spans="1:17" ht="15" customHeight="1">
      <c r="B247" s="15"/>
      <c r="C247" s="13" t="s">
        <v>1709</v>
      </c>
      <c r="D247" s="147" t="s">
        <v>1710</v>
      </c>
      <c r="E247" s="148"/>
      <c r="F247" s="149"/>
      <c r="G247" s="127" t="s">
        <v>1531</v>
      </c>
      <c r="H247" s="127"/>
      <c r="I247" s="127"/>
    </row>
    <row r="248" spans="1:17" ht="15" customHeight="1">
      <c r="A248" s="25"/>
      <c r="B248" s="26"/>
      <c r="C248" s="22" t="s">
        <v>1711</v>
      </c>
      <c r="D248" s="147" t="s">
        <v>1712</v>
      </c>
      <c r="E248" s="148"/>
      <c r="F248" s="149"/>
      <c r="G248" s="166" t="s">
        <v>1713</v>
      </c>
      <c r="H248" s="166"/>
      <c r="I248" s="166"/>
      <c r="J248" s="25"/>
      <c r="K248" s="25"/>
      <c r="L248" s="25"/>
      <c r="M248" s="25"/>
      <c r="N248" s="25"/>
      <c r="O248" s="25"/>
      <c r="P248" s="25"/>
      <c r="Q248" s="25"/>
    </row>
    <row r="249" spans="1:17" ht="15" customHeight="1">
      <c r="A249" s="25"/>
      <c r="B249" s="26"/>
      <c r="C249" s="22" t="s">
        <v>1714</v>
      </c>
      <c r="D249" s="147" t="s">
        <v>1715</v>
      </c>
      <c r="E249" s="148"/>
      <c r="F249" s="149"/>
      <c r="G249" s="166" t="s">
        <v>1716</v>
      </c>
      <c r="H249" s="166"/>
      <c r="I249" s="166"/>
      <c r="J249" s="25"/>
      <c r="K249" s="25"/>
      <c r="L249" s="25"/>
      <c r="M249" s="25"/>
      <c r="N249" s="25"/>
      <c r="O249" s="25"/>
      <c r="P249" s="25"/>
      <c r="Q249" s="25"/>
    </row>
    <row r="250" spans="1:17" ht="15" customHeight="1">
      <c r="A250" s="25"/>
      <c r="B250" s="26"/>
      <c r="C250" s="22" t="s">
        <v>1717</v>
      </c>
      <c r="D250" s="147" t="s">
        <v>1718</v>
      </c>
      <c r="E250" s="148"/>
      <c r="F250" s="149"/>
      <c r="G250" s="166" t="s">
        <v>1719</v>
      </c>
      <c r="H250" s="166"/>
      <c r="I250" s="166"/>
      <c r="J250" s="25"/>
      <c r="K250" s="25"/>
      <c r="L250" s="25"/>
      <c r="M250" s="25"/>
      <c r="N250" s="25"/>
      <c r="O250" s="25"/>
      <c r="P250" s="25"/>
      <c r="Q250" s="25"/>
    </row>
    <row r="251" spans="1:17" ht="15" customHeight="1">
      <c r="A251" s="25"/>
      <c r="B251" s="26"/>
      <c r="C251" s="22" t="s">
        <v>1720</v>
      </c>
      <c r="D251" s="147" t="s">
        <v>1721</v>
      </c>
      <c r="E251" s="148"/>
      <c r="F251" s="149"/>
      <c r="G251" s="147" t="s">
        <v>1722</v>
      </c>
      <c r="H251" s="148"/>
      <c r="I251" s="149"/>
      <c r="J251" s="25"/>
      <c r="K251" s="25"/>
      <c r="L251" s="25"/>
      <c r="M251" s="25"/>
      <c r="N251" s="25"/>
      <c r="O251" s="25"/>
      <c r="P251" s="25"/>
      <c r="Q251" s="25"/>
    </row>
    <row r="252" spans="1:17" ht="15" customHeight="1">
      <c r="A252" s="25"/>
      <c r="B252" s="26"/>
      <c r="C252" s="22" t="s">
        <v>1723</v>
      </c>
      <c r="D252" s="147" t="s">
        <v>1724</v>
      </c>
      <c r="E252" s="148"/>
      <c r="F252" s="149"/>
      <c r="G252" s="166" t="s">
        <v>1725</v>
      </c>
      <c r="H252" s="166"/>
      <c r="I252" s="166"/>
      <c r="J252" s="25"/>
      <c r="K252" s="25"/>
      <c r="L252" s="25"/>
      <c r="M252" s="25"/>
      <c r="N252" s="25"/>
      <c r="O252" s="25"/>
      <c r="P252" s="25"/>
      <c r="Q252" s="25"/>
    </row>
    <row r="253" spans="1:17" ht="15" customHeight="1">
      <c r="B253" s="15"/>
      <c r="C253" s="13" t="s">
        <v>1726</v>
      </c>
      <c r="D253" s="144" t="s">
        <v>1727</v>
      </c>
      <c r="E253" s="145"/>
      <c r="F253" s="146"/>
      <c r="G253" s="127" t="s">
        <v>1728</v>
      </c>
      <c r="H253" s="127"/>
      <c r="I253" s="127"/>
    </row>
    <row r="254" spans="1:17" s="25" customFormat="1" ht="15" customHeight="1">
      <c r="B254" s="26"/>
      <c r="C254" s="22" t="s">
        <v>1729</v>
      </c>
      <c r="D254" s="147" t="s">
        <v>1730</v>
      </c>
      <c r="E254" s="148"/>
      <c r="F254" s="149"/>
      <c r="G254" s="166" t="s">
        <v>1731</v>
      </c>
      <c r="H254" s="166"/>
      <c r="I254" s="166"/>
    </row>
    <row r="255" spans="1:17" s="25" customFormat="1" ht="15" customHeight="1">
      <c r="B255" s="26"/>
      <c r="C255" s="22" t="s">
        <v>1732</v>
      </c>
      <c r="D255" s="147" t="s">
        <v>1733</v>
      </c>
      <c r="E255" s="148"/>
      <c r="F255" s="149"/>
      <c r="G255" s="166" t="s">
        <v>1734</v>
      </c>
      <c r="H255" s="166"/>
      <c r="I255" s="166"/>
    </row>
    <row r="256" spans="1:17" ht="15" customHeight="1">
      <c r="B256" s="15"/>
      <c r="C256" s="13" t="s">
        <v>1735</v>
      </c>
      <c r="D256" s="144" t="s">
        <v>1736</v>
      </c>
      <c r="E256" s="145"/>
      <c r="F256" s="146"/>
      <c r="G256" s="127" t="s">
        <v>1737</v>
      </c>
      <c r="H256" s="127"/>
      <c r="I256" s="127"/>
    </row>
    <row r="257" spans="2:9" ht="15" customHeight="1">
      <c r="B257" s="15"/>
      <c r="C257" s="13" t="s">
        <v>1738</v>
      </c>
      <c r="D257" s="144" t="s">
        <v>1739</v>
      </c>
      <c r="E257" s="145"/>
      <c r="F257" s="146"/>
      <c r="G257" s="127" t="s">
        <v>1740</v>
      </c>
      <c r="H257" s="127"/>
      <c r="I257" s="127"/>
    </row>
    <row r="258" spans="2:9" ht="15" customHeight="1">
      <c r="B258" s="15"/>
      <c r="C258" s="13" t="s">
        <v>1741</v>
      </c>
      <c r="D258" s="144" t="s">
        <v>1742</v>
      </c>
      <c r="E258" s="145"/>
      <c r="F258" s="146"/>
      <c r="G258" s="127" t="s">
        <v>1743</v>
      </c>
      <c r="H258" s="127"/>
      <c r="I258" s="127"/>
    </row>
    <row r="259" spans="2:9" ht="15" customHeight="1">
      <c r="B259" s="15"/>
      <c r="C259" s="13" t="s">
        <v>1744</v>
      </c>
      <c r="D259" s="144" t="s">
        <v>1745</v>
      </c>
      <c r="E259" s="145"/>
      <c r="F259" s="146"/>
      <c r="G259" s="127" t="s">
        <v>1746</v>
      </c>
      <c r="H259" s="127"/>
      <c r="I259" s="127"/>
    </row>
    <row r="260" spans="2:9" ht="15" customHeight="1">
      <c r="B260" s="34"/>
      <c r="C260" s="22" t="s">
        <v>1747</v>
      </c>
      <c r="D260" s="147" t="s">
        <v>1748</v>
      </c>
      <c r="E260" s="148"/>
      <c r="F260" s="149"/>
      <c r="G260" s="166" t="s">
        <v>1749</v>
      </c>
      <c r="H260" s="166"/>
      <c r="I260" s="166"/>
    </row>
    <row r="261" spans="2:9" ht="15" customHeight="1">
      <c r="B261" s="1"/>
      <c r="E261" s="7"/>
      <c r="G261" s="7"/>
    </row>
    <row r="264" spans="2:9" ht="15" customHeight="1">
      <c r="B264" s="128" t="s">
        <v>1750</v>
      </c>
      <c r="C264" s="129"/>
      <c r="D264" s="129"/>
      <c r="E264" s="129"/>
      <c r="F264" s="129"/>
      <c r="G264" s="129"/>
      <c r="H264" s="129"/>
      <c r="I264" s="130"/>
    </row>
    <row r="265" spans="2:9" ht="15" customHeight="1">
      <c r="B265" s="131" t="s">
        <v>1378</v>
      </c>
      <c r="C265" s="140" t="s">
        <v>25</v>
      </c>
      <c r="D265" s="141" t="s">
        <v>745</v>
      </c>
      <c r="E265" s="132"/>
      <c r="F265" s="132"/>
      <c r="G265" s="132"/>
      <c r="H265" s="132"/>
      <c r="I265" s="133"/>
    </row>
    <row r="266" spans="2:9" ht="15" customHeight="1">
      <c r="B266" s="131"/>
      <c r="C266" s="140"/>
      <c r="D266" s="67" t="s">
        <v>1379</v>
      </c>
      <c r="E266" s="139" t="s">
        <v>1380</v>
      </c>
      <c r="F266" s="139"/>
      <c r="G266" s="139" t="s">
        <v>1751</v>
      </c>
      <c r="H266" s="139"/>
      <c r="I266" s="139"/>
    </row>
    <row r="267" spans="2:9" ht="15" customHeight="1">
      <c r="B267" s="15">
        <v>3</v>
      </c>
      <c r="C267" s="13" t="s">
        <v>1752</v>
      </c>
      <c r="D267" s="144" t="s">
        <v>1382</v>
      </c>
      <c r="E267" s="145"/>
      <c r="F267" s="145"/>
      <c r="G267" s="145"/>
      <c r="H267" s="145"/>
      <c r="I267" s="146"/>
    </row>
    <row r="268" spans="2:9" ht="15" customHeight="1">
      <c r="B268" s="15"/>
      <c r="C268" s="13" t="s">
        <v>1521</v>
      </c>
      <c r="D268" s="10" t="s">
        <v>1753</v>
      </c>
      <c r="E268" s="134" t="s">
        <v>1754</v>
      </c>
      <c r="F268" s="136"/>
      <c r="G268" s="134" t="s">
        <v>1755</v>
      </c>
      <c r="H268" s="158"/>
      <c r="I268" s="159"/>
    </row>
    <row r="269" spans="2:9" ht="15" customHeight="1">
      <c r="B269" s="15"/>
      <c r="C269" s="13" t="s">
        <v>1524</v>
      </c>
      <c r="D269" s="10" t="s">
        <v>1756</v>
      </c>
      <c r="E269" s="134" t="s">
        <v>1757</v>
      </c>
      <c r="F269" s="136"/>
      <c r="G269" s="134" t="s">
        <v>1758</v>
      </c>
      <c r="H269" s="158"/>
      <c r="I269" s="159"/>
    </row>
    <row r="270" spans="2:9" ht="15" customHeight="1">
      <c r="B270" s="15"/>
      <c r="C270" s="13" t="s">
        <v>1526</v>
      </c>
      <c r="D270" s="10" t="s">
        <v>1759</v>
      </c>
      <c r="E270" s="134" t="s">
        <v>1760</v>
      </c>
      <c r="F270" s="136"/>
      <c r="G270" s="134" t="s">
        <v>1761</v>
      </c>
      <c r="H270" s="158"/>
      <c r="I270" s="159"/>
    </row>
    <row r="271" spans="2:9" ht="15" customHeight="1">
      <c r="B271" s="15"/>
      <c r="C271" s="13" t="s">
        <v>1762</v>
      </c>
      <c r="D271" s="10" t="s">
        <v>1763</v>
      </c>
      <c r="E271" s="134" t="s">
        <v>1764</v>
      </c>
      <c r="F271" s="136"/>
      <c r="G271" s="134" t="s">
        <v>1765</v>
      </c>
      <c r="H271" s="158"/>
      <c r="I271" s="159"/>
    </row>
    <row r="272" spans="2:9" ht="15" customHeight="1">
      <c r="B272" s="15"/>
      <c r="C272" s="13" t="s">
        <v>1762</v>
      </c>
      <c r="D272" s="10" t="s">
        <v>1763</v>
      </c>
      <c r="E272" s="134" t="s">
        <v>1764</v>
      </c>
      <c r="F272" s="136"/>
      <c r="G272" s="134" t="s">
        <v>1765</v>
      </c>
      <c r="H272" s="158"/>
      <c r="I272" s="159"/>
    </row>
    <row r="273" spans="2:9" ht="15" customHeight="1">
      <c r="B273" s="15"/>
      <c r="C273" s="13" t="s">
        <v>1762</v>
      </c>
      <c r="D273" s="10" t="s">
        <v>1763</v>
      </c>
      <c r="E273" s="134" t="s">
        <v>1764</v>
      </c>
      <c r="F273" s="136"/>
      <c r="G273" s="134" t="s">
        <v>1765</v>
      </c>
      <c r="H273" s="158"/>
      <c r="I273" s="159"/>
    </row>
    <row r="274" spans="2:9" ht="15" customHeight="1">
      <c r="B274" s="15"/>
      <c r="C274" s="13" t="s">
        <v>1766</v>
      </c>
      <c r="D274" s="10" t="s">
        <v>1767</v>
      </c>
      <c r="E274" s="134" t="s">
        <v>1768</v>
      </c>
      <c r="F274" s="136"/>
      <c r="G274" s="134" t="s">
        <v>1769</v>
      </c>
      <c r="H274" s="158"/>
      <c r="I274" s="159"/>
    </row>
    <row r="275" spans="2:9" ht="15" customHeight="1">
      <c r="B275" s="15"/>
      <c r="C275" s="13" t="s">
        <v>1770</v>
      </c>
      <c r="D275" s="10" t="s">
        <v>1771</v>
      </c>
      <c r="E275" s="134" t="s">
        <v>1772</v>
      </c>
      <c r="F275" s="136"/>
      <c r="G275" s="134" t="s">
        <v>1773</v>
      </c>
      <c r="H275" s="158"/>
      <c r="I275" s="159"/>
    </row>
    <row r="276" spans="2:9" ht="15" customHeight="1">
      <c r="B276" s="15"/>
      <c r="C276" s="13" t="s">
        <v>1774</v>
      </c>
      <c r="D276" s="10" t="s">
        <v>1775</v>
      </c>
      <c r="E276" s="134" t="s">
        <v>1776</v>
      </c>
      <c r="F276" s="136"/>
      <c r="G276" s="134" t="s">
        <v>1777</v>
      </c>
      <c r="H276" s="158"/>
      <c r="I276" s="159"/>
    </row>
    <row r="277" spans="2:9" ht="45" customHeight="1">
      <c r="B277" s="15"/>
      <c r="C277" s="13" t="s">
        <v>1778</v>
      </c>
      <c r="D277" s="10" t="s">
        <v>1779</v>
      </c>
      <c r="E277" s="134" t="s">
        <v>1780</v>
      </c>
      <c r="F277" s="136"/>
      <c r="G277" s="161" t="s">
        <v>1781</v>
      </c>
      <c r="H277" s="158"/>
      <c r="I277" s="159"/>
    </row>
    <row r="278" spans="2:9" ht="30" customHeight="1">
      <c r="B278" s="15"/>
      <c r="C278" s="13" t="s">
        <v>1782</v>
      </c>
      <c r="D278" s="10" t="s">
        <v>1783</v>
      </c>
      <c r="E278" s="134" t="s">
        <v>1784</v>
      </c>
      <c r="F278" s="136"/>
      <c r="G278" s="161" t="s">
        <v>1785</v>
      </c>
      <c r="H278" s="162"/>
      <c r="I278" s="163"/>
    </row>
    <row r="279" spans="2:9" ht="15" customHeight="1">
      <c r="B279" s="15"/>
      <c r="C279" s="13" t="s">
        <v>1786</v>
      </c>
      <c r="D279" s="10" t="s">
        <v>1787</v>
      </c>
      <c r="E279" s="134" t="s">
        <v>1788</v>
      </c>
      <c r="F279" s="136"/>
      <c r="G279" s="134" t="s">
        <v>1789</v>
      </c>
      <c r="H279" s="158"/>
      <c r="I279" s="159"/>
    </row>
    <row r="280" spans="2:9" ht="15" customHeight="1">
      <c r="B280" s="1"/>
      <c r="C280" s="1"/>
    </row>
    <row r="281" spans="2:9" ht="15" customHeight="1">
      <c r="B281" s="1"/>
      <c r="C281" s="1"/>
    </row>
    <row r="282" spans="2:9" ht="15" customHeight="1">
      <c r="B282" s="128" t="s">
        <v>1790</v>
      </c>
      <c r="C282" s="129"/>
      <c r="D282" s="129"/>
      <c r="E282" s="129"/>
      <c r="F282" s="129"/>
      <c r="G282" s="129"/>
      <c r="H282" s="129"/>
      <c r="I282" s="130"/>
    </row>
    <row r="283" spans="2:9" ht="15" customHeight="1">
      <c r="B283" s="131" t="s">
        <v>1378</v>
      </c>
      <c r="C283" s="140" t="s">
        <v>25</v>
      </c>
      <c r="D283" s="141" t="s">
        <v>745</v>
      </c>
      <c r="E283" s="132"/>
      <c r="F283" s="132"/>
      <c r="G283" s="132"/>
      <c r="H283" s="132"/>
      <c r="I283" s="133"/>
    </row>
    <row r="284" spans="2:9" ht="15" customHeight="1">
      <c r="B284" s="131"/>
      <c r="C284" s="140"/>
      <c r="D284" s="67" t="s">
        <v>1379</v>
      </c>
      <c r="E284" s="139" t="s">
        <v>1380</v>
      </c>
      <c r="F284" s="139"/>
      <c r="G284" s="139" t="s">
        <v>1751</v>
      </c>
      <c r="H284" s="139"/>
      <c r="I284" s="139"/>
    </row>
    <row r="285" spans="2:9" ht="15" customHeight="1">
      <c r="B285" s="15">
        <v>1</v>
      </c>
      <c r="C285" s="13" t="s">
        <v>1381</v>
      </c>
      <c r="D285" s="134" t="s">
        <v>1382</v>
      </c>
      <c r="E285" s="135"/>
      <c r="F285" s="135"/>
      <c r="G285" s="135"/>
      <c r="H285" s="135"/>
      <c r="I285" s="136"/>
    </row>
    <row r="286" spans="2:9" ht="15" customHeight="1">
      <c r="B286" s="15"/>
      <c r="C286" s="13" t="s">
        <v>1791</v>
      </c>
      <c r="D286" s="62" t="s">
        <v>1792</v>
      </c>
      <c r="E286" s="126" t="s">
        <v>1793</v>
      </c>
      <c r="F286" s="126"/>
      <c r="G286" s="134" t="s">
        <v>2253</v>
      </c>
      <c r="H286" s="135"/>
      <c r="I286" s="136"/>
    </row>
    <row r="287" spans="2:9" ht="15" customHeight="1">
      <c r="B287" s="15"/>
      <c r="C287" s="13" t="s">
        <v>1390</v>
      </c>
      <c r="D287" s="62" t="s">
        <v>1794</v>
      </c>
      <c r="E287" s="126" t="s">
        <v>1795</v>
      </c>
      <c r="F287" s="126"/>
      <c r="G287" s="134" t="s">
        <v>2208</v>
      </c>
      <c r="H287" s="135"/>
      <c r="I287" s="136"/>
    </row>
    <row r="288" spans="2:9" s="99" customFormat="1" ht="15" customHeight="1">
      <c r="B288" s="108"/>
      <c r="C288" s="97" t="s">
        <v>1397</v>
      </c>
      <c r="D288" s="115" t="s">
        <v>1796</v>
      </c>
      <c r="E288" s="157" t="s">
        <v>1797</v>
      </c>
      <c r="F288" s="157"/>
      <c r="G288" s="153" t="s">
        <v>2209</v>
      </c>
      <c r="H288" s="160"/>
      <c r="I288" s="154"/>
    </row>
    <row r="289" spans="2:9" ht="15" customHeight="1">
      <c r="B289" s="15"/>
      <c r="C289" s="13" t="s">
        <v>1402</v>
      </c>
      <c r="D289" s="62" t="s">
        <v>1798</v>
      </c>
      <c r="E289" s="126" t="s">
        <v>1795</v>
      </c>
      <c r="F289" s="126"/>
      <c r="G289" s="134" t="s">
        <v>2210</v>
      </c>
      <c r="H289" s="135"/>
      <c r="I289" s="136"/>
    </row>
    <row r="290" spans="2:9" ht="15" customHeight="1">
      <c r="B290" s="1"/>
      <c r="C290" s="1"/>
    </row>
    <row r="291" spans="2:9" ht="15" customHeight="1">
      <c r="B291" s="1"/>
      <c r="C291" s="1"/>
    </row>
    <row r="292" spans="2:9" ht="15" customHeight="1">
      <c r="B292" s="128" t="s">
        <v>1799</v>
      </c>
      <c r="C292" s="129"/>
      <c r="D292" s="129"/>
      <c r="E292" s="129"/>
      <c r="F292" s="129"/>
      <c r="G292" s="129"/>
      <c r="H292" s="129"/>
      <c r="I292" s="130"/>
    </row>
    <row r="293" spans="2:9" ht="15" customHeight="1">
      <c r="B293" s="131" t="s">
        <v>1378</v>
      </c>
      <c r="C293" s="140" t="s">
        <v>25</v>
      </c>
      <c r="D293" s="141" t="s">
        <v>745</v>
      </c>
      <c r="E293" s="132"/>
      <c r="F293" s="132"/>
      <c r="G293" s="132"/>
      <c r="H293" s="132"/>
      <c r="I293" s="133"/>
    </row>
    <row r="294" spans="2:9" ht="15" customHeight="1">
      <c r="B294" s="131"/>
      <c r="C294" s="140"/>
      <c r="D294" s="137" t="s">
        <v>1379</v>
      </c>
      <c r="E294" s="138"/>
      <c r="F294" s="139" t="s">
        <v>1380</v>
      </c>
      <c r="G294" s="139"/>
      <c r="H294" s="141" t="s">
        <v>1751</v>
      </c>
      <c r="I294" s="133"/>
    </row>
    <row r="295" spans="2:9" ht="15" customHeight="1">
      <c r="B295" s="15">
        <v>2</v>
      </c>
      <c r="C295" s="13" t="s">
        <v>752</v>
      </c>
      <c r="D295" s="134" t="s">
        <v>1382</v>
      </c>
      <c r="E295" s="135"/>
      <c r="F295" s="135"/>
      <c r="G295" s="135"/>
      <c r="H295" s="135"/>
      <c r="I295" s="136"/>
    </row>
    <row r="296" spans="2:9" ht="15" customHeight="1">
      <c r="B296" s="15"/>
      <c r="C296" s="13" t="s">
        <v>1800</v>
      </c>
      <c r="D296" s="127" t="s">
        <v>1801</v>
      </c>
      <c r="E296" s="127"/>
      <c r="F296" s="126" t="s">
        <v>1802</v>
      </c>
      <c r="G296" s="126"/>
      <c r="H296" s="63" t="s">
        <v>1803</v>
      </c>
      <c r="I296" s="63"/>
    </row>
    <row r="297" spans="2:9" ht="15" customHeight="1">
      <c r="B297" s="15"/>
      <c r="C297" s="13" t="s">
        <v>1461</v>
      </c>
      <c r="D297" s="127" t="s">
        <v>1804</v>
      </c>
      <c r="E297" s="127"/>
      <c r="F297" s="126" t="s">
        <v>1805</v>
      </c>
      <c r="G297" s="126"/>
      <c r="H297" s="68" t="s">
        <v>1806</v>
      </c>
      <c r="I297" s="69"/>
    </row>
    <row r="298" spans="2:9" ht="15" customHeight="1">
      <c r="B298" s="15"/>
      <c r="C298" s="13" t="s">
        <v>1466</v>
      </c>
      <c r="D298" s="127" t="s">
        <v>1807</v>
      </c>
      <c r="E298" s="127"/>
      <c r="F298" s="126" t="s">
        <v>1808</v>
      </c>
      <c r="G298" s="126"/>
      <c r="H298" s="68" t="s">
        <v>1809</v>
      </c>
      <c r="I298" s="69"/>
    </row>
    <row r="299" spans="2:9" ht="15" customHeight="1">
      <c r="B299" s="15"/>
      <c r="C299" s="13" t="s">
        <v>1471</v>
      </c>
      <c r="D299" s="127" t="s">
        <v>1810</v>
      </c>
      <c r="E299" s="127"/>
      <c r="F299" s="126" t="s">
        <v>1811</v>
      </c>
      <c r="G299" s="126"/>
      <c r="H299" s="68" t="s">
        <v>1812</v>
      </c>
      <c r="I299" s="69"/>
    </row>
    <row r="300" spans="2:9" ht="15" customHeight="1">
      <c r="B300" s="15"/>
      <c r="C300" s="13" t="s">
        <v>1477</v>
      </c>
      <c r="D300" s="127" t="s">
        <v>1813</v>
      </c>
      <c r="E300" s="127"/>
      <c r="F300" s="126" t="s">
        <v>1814</v>
      </c>
      <c r="G300" s="126"/>
      <c r="H300" s="68" t="s">
        <v>1815</v>
      </c>
      <c r="I300" s="69"/>
    </row>
    <row r="301" spans="2:9" ht="15" customHeight="1">
      <c r="B301" s="15"/>
      <c r="C301" s="13" t="s">
        <v>1816</v>
      </c>
      <c r="D301" s="127" t="s">
        <v>1817</v>
      </c>
      <c r="E301" s="127"/>
      <c r="F301" s="126" t="s">
        <v>1818</v>
      </c>
      <c r="G301" s="126"/>
      <c r="H301" s="68" t="s">
        <v>1819</v>
      </c>
      <c r="I301" s="69"/>
    </row>
    <row r="302" spans="2:9" ht="15" customHeight="1">
      <c r="B302" s="15"/>
      <c r="C302" s="13" t="s">
        <v>1820</v>
      </c>
      <c r="D302" s="144" t="s">
        <v>1821</v>
      </c>
      <c r="E302" s="146"/>
      <c r="F302" s="134" t="s">
        <v>1822</v>
      </c>
      <c r="G302" s="136"/>
      <c r="H302" s="68" t="s">
        <v>1823</v>
      </c>
      <c r="I302" s="69"/>
    </row>
    <row r="303" spans="2:9" s="114" customFormat="1" ht="15" customHeight="1">
      <c r="B303" s="110"/>
      <c r="C303" s="111" t="s">
        <v>1824</v>
      </c>
      <c r="D303" s="155" t="s">
        <v>1825</v>
      </c>
      <c r="E303" s="156"/>
      <c r="F303" s="152" t="s">
        <v>1826</v>
      </c>
      <c r="G303" s="152"/>
      <c r="H303" s="112" t="s">
        <v>1827</v>
      </c>
      <c r="I303" s="113"/>
    </row>
    <row r="304" spans="2:9" ht="15" customHeight="1">
      <c r="B304" s="15"/>
      <c r="C304" s="13" t="s">
        <v>1483</v>
      </c>
      <c r="D304" s="144" t="s">
        <v>1828</v>
      </c>
      <c r="E304" s="146"/>
      <c r="F304" s="126" t="s">
        <v>1829</v>
      </c>
      <c r="G304" s="126"/>
      <c r="H304" s="68" t="s">
        <v>1830</v>
      </c>
      <c r="I304" s="69"/>
    </row>
    <row r="305" spans="2:9" ht="15" customHeight="1">
      <c r="B305" s="15"/>
      <c r="C305" s="13" t="s">
        <v>1489</v>
      </c>
      <c r="D305" s="144" t="s">
        <v>1831</v>
      </c>
      <c r="E305" s="146"/>
      <c r="F305" s="126" t="s">
        <v>1832</v>
      </c>
      <c r="G305" s="126"/>
      <c r="H305" s="68" t="s">
        <v>1833</v>
      </c>
      <c r="I305" s="69"/>
    </row>
    <row r="306" spans="2:9" ht="15" customHeight="1">
      <c r="B306" s="15"/>
      <c r="C306" s="13" t="s">
        <v>1834</v>
      </c>
      <c r="D306" s="144" t="s">
        <v>1835</v>
      </c>
      <c r="E306" s="146"/>
      <c r="F306" s="126" t="s">
        <v>1836</v>
      </c>
      <c r="G306" s="126"/>
      <c r="H306" s="68" t="s">
        <v>1837</v>
      </c>
      <c r="I306" s="69"/>
    </row>
    <row r="307" spans="2:9" ht="15" customHeight="1">
      <c r="B307" s="15"/>
      <c r="C307" s="13" t="s">
        <v>1495</v>
      </c>
      <c r="D307" s="144" t="s">
        <v>1838</v>
      </c>
      <c r="E307" s="146"/>
      <c r="F307" s="126" t="s">
        <v>1839</v>
      </c>
      <c r="G307" s="126"/>
      <c r="H307" s="68" t="s">
        <v>1840</v>
      </c>
      <c r="I307" s="69"/>
    </row>
    <row r="308" spans="2:9" ht="15" customHeight="1">
      <c r="B308" s="15"/>
      <c r="C308" s="13" t="s">
        <v>1501</v>
      </c>
      <c r="D308" s="144" t="s">
        <v>2266</v>
      </c>
      <c r="E308" s="146"/>
      <c r="F308" s="134" t="s">
        <v>1841</v>
      </c>
      <c r="G308" s="136"/>
      <c r="H308" s="68" t="s">
        <v>1842</v>
      </c>
      <c r="I308" s="69"/>
    </row>
    <row r="309" spans="2:9" ht="15" customHeight="1">
      <c r="B309" s="15"/>
      <c r="C309" s="13" t="s">
        <v>1507</v>
      </c>
      <c r="D309" s="144" t="s">
        <v>1843</v>
      </c>
      <c r="E309" s="146"/>
      <c r="F309" s="134" t="s">
        <v>1844</v>
      </c>
      <c r="G309" s="136"/>
      <c r="H309" s="63" t="s">
        <v>1845</v>
      </c>
      <c r="I309" s="63"/>
    </row>
    <row r="310" spans="2:9" s="99" customFormat="1" ht="15" customHeight="1">
      <c r="B310" s="108"/>
      <c r="C310" s="97" t="s">
        <v>1513</v>
      </c>
      <c r="D310" s="150" t="s">
        <v>2265</v>
      </c>
      <c r="E310" s="151"/>
      <c r="F310" s="153" t="s">
        <v>1846</v>
      </c>
      <c r="G310" s="154"/>
      <c r="H310" s="52" t="s">
        <v>1847</v>
      </c>
      <c r="I310" s="52"/>
    </row>
    <row r="311" spans="2:9" ht="15" customHeight="1">
      <c r="B311" s="15"/>
      <c r="C311" s="13" t="s">
        <v>1848</v>
      </c>
      <c r="D311" s="144" t="s">
        <v>1849</v>
      </c>
      <c r="E311" s="146"/>
      <c r="F311" s="134" t="s">
        <v>1850</v>
      </c>
      <c r="G311" s="136"/>
      <c r="H311" s="63" t="s">
        <v>1851</v>
      </c>
      <c r="I311" s="63"/>
    </row>
    <row r="312" spans="2:9" ht="15" customHeight="1">
      <c r="B312" s="15"/>
      <c r="C312" s="13" t="s">
        <v>1852</v>
      </c>
      <c r="D312" s="144" t="s">
        <v>1853</v>
      </c>
      <c r="E312" s="146"/>
      <c r="F312" s="134" t="s">
        <v>1854</v>
      </c>
      <c r="G312" s="136"/>
      <c r="H312" s="63" t="s">
        <v>1847</v>
      </c>
      <c r="I312" s="63"/>
    </row>
    <row r="313" spans="2:9" ht="15" customHeight="1">
      <c r="B313" s="15"/>
      <c r="C313" s="13" t="s">
        <v>1855</v>
      </c>
      <c r="D313" s="144" t="s">
        <v>1856</v>
      </c>
      <c r="E313" s="146"/>
      <c r="F313" s="134" t="s">
        <v>1857</v>
      </c>
      <c r="G313" s="136"/>
      <c r="H313" s="64" t="s">
        <v>1858</v>
      </c>
      <c r="I313" s="65"/>
    </row>
    <row r="314" spans="2:9" ht="15" customHeight="1">
      <c r="B314" s="15"/>
      <c r="C314" s="13" t="s">
        <v>1859</v>
      </c>
      <c r="D314" s="144" t="s">
        <v>1860</v>
      </c>
      <c r="E314" s="146"/>
      <c r="F314" s="134" t="s">
        <v>1861</v>
      </c>
      <c r="G314" s="136"/>
      <c r="H314" s="64" t="s">
        <v>1862</v>
      </c>
      <c r="I314" s="65"/>
    </row>
    <row r="315" spans="2:9" ht="15" customHeight="1">
      <c r="B315" s="15"/>
      <c r="C315" s="13" t="s">
        <v>1863</v>
      </c>
      <c r="D315" s="144" t="s">
        <v>1864</v>
      </c>
      <c r="E315" s="146"/>
      <c r="F315" s="134" t="s">
        <v>1865</v>
      </c>
      <c r="G315" s="136"/>
      <c r="H315" s="63" t="s">
        <v>1866</v>
      </c>
      <c r="I315" s="63"/>
    </row>
    <row r="316" spans="2:9" ht="15" customHeight="1">
      <c r="B316" s="15"/>
      <c r="C316" s="13"/>
      <c r="D316" s="144"/>
      <c r="E316" s="146"/>
      <c r="F316" s="134"/>
      <c r="G316" s="136"/>
      <c r="H316" s="63"/>
      <c r="I316" s="63"/>
    </row>
    <row r="317" spans="2:9" ht="15" customHeight="1">
      <c r="B317" s="15"/>
      <c r="C317" s="13" t="s">
        <v>912</v>
      </c>
      <c r="D317" s="144" t="s">
        <v>1867</v>
      </c>
      <c r="E317" s="146"/>
      <c r="F317" s="144" t="s">
        <v>1868</v>
      </c>
      <c r="G317" s="146"/>
      <c r="H317" s="63" t="s">
        <v>1869</v>
      </c>
      <c r="I317" s="63"/>
    </row>
    <row r="318" spans="2:9" ht="15" customHeight="1">
      <c r="B318" s="15"/>
      <c r="C318" s="13" t="s">
        <v>917</v>
      </c>
      <c r="D318" s="144" t="s">
        <v>1870</v>
      </c>
      <c r="E318" s="146"/>
      <c r="F318" s="134" t="s">
        <v>1871</v>
      </c>
      <c r="G318" s="136"/>
      <c r="H318" s="63" t="s">
        <v>1872</v>
      </c>
      <c r="I318" s="63"/>
    </row>
    <row r="319" spans="2:9" ht="15" customHeight="1">
      <c r="B319" s="15"/>
      <c r="C319" s="13" t="s">
        <v>922</v>
      </c>
      <c r="D319" s="144" t="s">
        <v>1873</v>
      </c>
      <c r="E319" s="146"/>
      <c r="F319" s="134" t="s">
        <v>1874</v>
      </c>
      <c r="G319" s="136"/>
      <c r="H319" s="63" t="s">
        <v>1875</v>
      </c>
      <c r="I319" s="63"/>
    </row>
    <row r="320" spans="2:9" ht="15" customHeight="1">
      <c r="B320" s="15"/>
      <c r="C320" s="13" t="s">
        <v>926</v>
      </c>
      <c r="D320" s="144" t="s">
        <v>1876</v>
      </c>
      <c r="E320" s="146"/>
      <c r="F320" s="134" t="s">
        <v>1877</v>
      </c>
      <c r="G320" s="136"/>
      <c r="H320" s="63" t="s">
        <v>1878</v>
      </c>
      <c r="I320" s="63"/>
    </row>
    <row r="321" spans="2:9" ht="15" customHeight="1">
      <c r="B321" s="15"/>
      <c r="C321" s="13" t="s">
        <v>930</v>
      </c>
      <c r="D321" s="144" t="s">
        <v>1879</v>
      </c>
      <c r="E321" s="146"/>
      <c r="F321" s="134" t="s">
        <v>1880</v>
      </c>
      <c r="G321" s="136"/>
      <c r="H321" s="63" t="s">
        <v>1881</v>
      </c>
      <c r="I321" s="63"/>
    </row>
    <row r="322" spans="2:9" ht="15" customHeight="1">
      <c r="B322" s="15"/>
      <c r="C322" s="13" t="s">
        <v>935</v>
      </c>
      <c r="D322" s="144" t="s">
        <v>1882</v>
      </c>
      <c r="E322" s="146"/>
      <c r="F322" s="134" t="s">
        <v>1883</v>
      </c>
      <c r="G322" s="136"/>
      <c r="H322" s="63" t="s">
        <v>1884</v>
      </c>
      <c r="I322" s="63"/>
    </row>
    <row r="323" spans="2:9" ht="15" customHeight="1">
      <c r="B323" s="15"/>
      <c r="C323" s="13" t="s">
        <v>940</v>
      </c>
      <c r="D323" s="147" t="s">
        <v>1885</v>
      </c>
      <c r="E323" s="149"/>
      <c r="F323" s="134" t="s">
        <v>1886</v>
      </c>
      <c r="G323" s="136"/>
      <c r="H323" s="63" t="s">
        <v>1887</v>
      </c>
      <c r="I323" s="63"/>
    </row>
    <row r="324" spans="2:9" ht="15" customHeight="1">
      <c r="B324" s="15"/>
      <c r="C324" s="13" t="s">
        <v>944</v>
      </c>
      <c r="D324" s="147" t="s">
        <v>1888</v>
      </c>
      <c r="E324" s="149"/>
      <c r="F324" s="134" t="s">
        <v>1889</v>
      </c>
      <c r="G324" s="136"/>
      <c r="H324" s="63" t="s">
        <v>1890</v>
      </c>
      <c r="I324" s="63"/>
    </row>
    <row r="325" spans="2:9" ht="15" customHeight="1">
      <c r="B325" s="15"/>
      <c r="C325" s="13" t="s">
        <v>947</v>
      </c>
      <c r="D325" s="147" t="s">
        <v>1891</v>
      </c>
      <c r="E325" s="148"/>
      <c r="F325" s="134" t="s">
        <v>1892</v>
      </c>
      <c r="G325" s="136"/>
      <c r="H325" s="63" t="s">
        <v>1893</v>
      </c>
      <c r="I325" s="63"/>
    </row>
    <row r="326" spans="2:9" ht="15" customHeight="1">
      <c r="B326" s="1"/>
      <c r="C326" s="1"/>
      <c r="D326" s="33"/>
      <c r="E326" s="28"/>
    </row>
    <row r="327" spans="2:9" ht="15" customHeight="1">
      <c r="B327" s="1"/>
      <c r="C327" s="1"/>
    </row>
    <row r="328" spans="2:9" ht="15" customHeight="1">
      <c r="B328" s="128" t="s">
        <v>1894</v>
      </c>
      <c r="C328" s="129"/>
      <c r="D328" s="129"/>
      <c r="E328" s="129"/>
      <c r="F328" s="129"/>
      <c r="G328" s="129"/>
      <c r="H328" s="129"/>
      <c r="I328" s="130"/>
    </row>
    <row r="329" spans="2:9" ht="15" customHeight="1">
      <c r="B329" s="131" t="s">
        <v>1378</v>
      </c>
      <c r="C329" s="140" t="s">
        <v>25</v>
      </c>
      <c r="D329" s="141" t="s">
        <v>745</v>
      </c>
      <c r="E329" s="132"/>
      <c r="F329" s="132"/>
      <c r="G329" s="132"/>
      <c r="H329" s="132"/>
      <c r="I329" s="133"/>
    </row>
    <row r="330" spans="2:9" ht="15" customHeight="1">
      <c r="B330" s="131"/>
      <c r="C330" s="140"/>
      <c r="D330" s="137" t="s">
        <v>1379</v>
      </c>
      <c r="E330" s="138"/>
      <c r="F330" s="141" t="s">
        <v>1895</v>
      </c>
      <c r="G330" s="133"/>
      <c r="H330" s="132" t="s">
        <v>1896</v>
      </c>
      <c r="I330" s="133"/>
    </row>
    <row r="331" spans="2:9" ht="15" customHeight="1">
      <c r="B331" s="15">
        <v>1</v>
      </c>
      <c r="C331" s="13" t="s">
        <v>1381</v>
      </c>
      <c r="D331" s="134" t="s">
        <v>1382</v>
      </c>
      <c r="E331" s="135"/>
      <c r="F331" s="135"/>
      <c r="G331" s="135"/>
      <c r="H331" s="135"/>
      <c r="I331" s="136"/>
    </row>
    <row r="332" spans="2:9" ht="15" customHeight="1">
      <c r="B332" s="15"/>
      <c r="C332" s="13" t="s">
        <v>1791</v>
      </c>
      <c r="D332" s="134" t="s">
        <v>1897</v>
      </c>
      <c r="E332" s="136"/>
      <c r="F332" s="134" t="s">
        <v>1898</v>
      </c>
      <c r="G332" s="136"/>
      <c r="H332" s="134" t="s">
        <v>1899</v>
      </c>
      <c r="I332" s="136"/>
    </row>
    <row r="333" spans="2:9" ht="15" customHeight="1">
      <c r="B333" s="15"/>
      <c r="C333" s="13" t="s">
        <v>1390</v>
      </c>
      <c r="D333" s="134" t="s">
        <v>1900</v>
      </c>
      <c r="E333" s="136"/>
      <c r="F333" s="134" t="s">
        <v>1901</v>
      </c>
      <c r="G333" s="136"/>
      <c r="H333" s="134" t="s">
        <v>1901</v>
      </c>
      <c r="I333" s="136"/>
    </row>
    <row r="334" spans="2:9" ht="15" customHeight="1">
      <c r="B334" s="15"/>
      <c r="C334" s="13" t="s">
        <v>1397</v>
      </c>
      <c r="D334" s="134" t="s">
        <v>1902</v>
      </c>
      <c r="E334" s="136"/>
      <c r="F334" s="134" t="s">
        <v>1903</v>
      </c>
      <c r="G334" s="136"/>
      <c r="H334" s="134" t="s">
        <v>1904</v>
      </c>
      <c r="I334" s="136"/>
    </row>
    <row r="335" spans="2:9" ht="15" customHeight="1">
      <c r="B335" s="15"/>
      <c r="C335" s="13" t="s">
        <v>1402</v>
      </c>
      <c r="D335" s="134" t="s">
        <v>1905</v>
      </c>
      <c r="E335" s="136"/>
      <c r="F335" s="134" t="s">
        <v>1906</v>
      </c>
      <c r="G335" s="136"/>
      <c r="H335" s="134" t="s">
        <v>1907</v>
      </c>
      <c r="I335" s="136"/>
    </row>
    <row r="336" spans="2:9" ht="15" customHeight="1">
      <c r="B336" s="1"/>
      <c r="C336" s="1"/>
    </row>
    <row r="337" spans="2:9" ht="15" customHeight="1">
      <c r="B337" s="1"/>
      <c r="C337" s="1"/>
    </row>
    <row r="338" spans="2:9" ht="15" customHeight="1">
      <c r="B338" s="128" t="s">
        <v>1908</v>
      </c>
      <c r="C338" s="129"/>
      <c r="D338" s="129"/>
      <c r="E338" s="129"/>
      <c r="F338" s="129"/>
      <c r="G338" s="129"/>
      <c r="H338" s="129"/>
      <c r="I338" s="130"/>
    </row>
    <row r="339" spans="2:9" ht="15" customHeight="1">
      <c r="B339" s="131" t="s">
        <v>1378</v>
      </c>
      <c r="C339" s="140" t="s">
        <v>25</v>
      </c>
      <c r="D339" s="141" t="s">
        <v>745</v>
      </c>
      <c r="E339" s="132"/>
      <c r="F339" s="132"/>
      <c r="G339" s="132"/>
      <c r="H339" s="132"/>
      <c r="I339" s="133"/>
    </row>
    <row r="340" spans="2:9" ht="15" customHeight="1">
      <c r="B340" s="131"/>
      <c r="C340" s="140"/>
      <c r="D340" s="141" t="s">
        <v>1379</v>
      </c>
      <c r="E340" s="132"/>
      <c r="F340" s="133"/>
      <c r="G340" s="141" t="s">
        <v>1380</v>
      </c>
      <c r="H340" s="132"/>
      <c r="I340" s="133"/>
    </row>
    <row r="341" spans="2:9" ht="15" customHeight="1">
      <c r="B341" s="15">
        <v>1</v>
      </c>
      <c r="C341" s="13" t="s">
        <v>1381</v>
      </c>
      <c r="D341" s="134" t="s">
        <v>1382</v>
      </c>
      <c r="E341" s="135"/>
      <c r="F341" s="135"/>
      <c r="G341" s="135"/>
      <c r="H341" s="135"/>
      <c r="I341" s="136"/>
    </row>
    <row r="342" spans="2:9" ht="15" customHeight="1">
      <c r="B342" s="15"/>
      <c r="C342" s="13" t="s">
        <v>1791</v>
      </c>
      <c r="D342" s="142" t="s">
        <v>1909</v>
      </c>
      <c r="E342" s="143"/>
      <c r="F342" s="143"/>
      <c r="G342" s="144" t="s">
        <v>1910</v>
      </c>
      <c r="H342" s="145"/>
      <c r="I342" s="146"/>
    </row>
    <row r="343" spans="2:9" ht="15" customHeight="1">
      <c r="B343" s="15"/>
      <c r="C343" s="13" t="s">
        <v>1390</v>
      </c>
      <c r="D343" s="127" t="s">
        <v>1911</v>
      </c>
      <c r="E343" s="127"/>
      <c r="F343" s="127"/>
      <c r="G343" s="127" t="s">
        <v>1912</v>
      </c>
      <c r="H343" s="127"/>
      <c r="I343" s="127"/>
    </row>
    <row r="344" spans="2:9" ht="15" customHeight="1">
      <c r="B344" s="15"/>
      <c r="C344" s="13" t="s">
        <v>1397</v>
      </c>
      <c r="D344" s="127" t="s">
        <v>1913</v>
      </c>
      <c r="E344" s="127"/>
      <c r="F344" s="127"/>
      <c r="G344" s="127" t="s">
        <v>1914</v>
      </c>
      <c r="H344" s="127"/>
      <c r="I344" s="127"/>
    </row>
    <row r="345" spans="2:9" ht="15" customHeight="1">
      <c r="B345" s="15"/>
      <c r="C345" s="13" t="s">
        <v>1402</v>
      </c>
      <c r="D345" s="127" t="s">
        <v>1915</v>
      </c>
      <c r="E345" s="127"/>
      <c r="F345" s="127"/>
      <c r="G345" s="127" t="s">
        <v>2206</v>
      </c>
      <c r="H345" s="127"/>
      <c r="I345" s="127"/>
    </row>
    <row r="346" spans="2:9" ht="15" customHeight="1">
      <c r="B346" s="15"/>
      <c r="C346" s="13" t="s">
        <v>1408</v>
      </c>
      <c r="D346" s="127" t="s">
        <v>1916</v>
      </c>
      <c r="E346" s="127"/>
      <c r="F346" s="127"/>
      <c r="G346" s="127" t="s">
        <v>2273</v>
      </c>
      <c r="H346" s="127"/>
      <c r="I346" s="127"/>
    </row>
    <row r="347" spans="2:9" ht="15" customHeight="1">
      <c r="B347" s="15"/>
      <c r="C347" s="13" t="s">
        <v>1414</v>
      </c>
      <c r="D347" s="127" t="s">
        <v>1917</v>
      </c>
      <c r="E347" s="127"/>
      <c r="F347" s="127"/>
      <c r="G347" s="127" t="s">
        <v>1918</v>
      </c>
      <c r="H347" s="127"/>
      <c r="I347" s="127"/>
    </row>
    <row r="348" spans="2:9" ht="15" customHeight="1">
      <c r="B348" s="1"/>
      <c r="C348" s="1"/>
    </row>
    <row r="349" spans="2:9" ht="15" customHeight="1">
      <c r="B349" s="1"/>
      <c r="C349" s="1"/>
    </row>
    <row r="350" spans="2:9" ht="15" customHeight="1">
      <c r="B350" s="128" t="s">
        <v>1919</v>
      </c>
      <c r="C350" s="129"/>
      <c r="D350" s="129"/>
      <c r="E350" s="129"/>
      <c r="F350" s="129"/>
      <c r="G350" s="129"/>
      <c r="H350" s="129"/>
      <c r="I350" s="130"/>
    </row>
    <row r="351" spans="2:9" ht="15" customHeight="1">
      <c r="B351" s="131" t="s">
        <v>1378</v>
      </c>
      <c r="C351" s="140" t="s">
        <v>25</v>
      </c>
      <c r="D351" s="141" t="s">
        <v>745</v>
      </c>
      <c r="E351" s="132"/>
      <c r="F351" s="132"/>
      <c r="G351" s="132"/>
      <c r="H351" s="132"/>
      <c r="I351" s="133"/>
    </row>
    <row r="352" spans="2:9" ht="15" customHeight="1">
      <c r="B352" s="131"/>
      <c r="C352" s="140"/>
      <c r="D352" s="140" t="s">
        <v>1379</v>
      </c>
      <c r="E352" s="140"/>
      <c r="F352" s="139" t="s">
        <v>748</v>
      </c>
      <c r="G352" s="139"/>
      <c r="H352" s="66" t="s">
        <v>1380</v>
      </c>
      <c r="I352" s="66" t="s">
        <v>1920</v>
      </c>
    </row>
    <row r="353" spans="2:9" ht="15" customHeight="1">
      <c r="B353" s="15">
        <v>1</v>
      </c>
      <c r="C353" s="13" t="s">
        <v>1921</v>
      </c>
      <c r="D353" s="134" t="s">
        <v>1382</v>
      </c>
      <c r="E353" s="135"/>
      <c r="F353" s="135"/>
      <c r="G353" s="135"/>
      <c r="H353" s="135"/>
      <c r="I353" s="136"/>
    </row>
    <row r="354" spans="2:9" ht="15" customHeight="1">
      <c r="B354" s="15"/>
      <c r="C354" s="13" t="s">
        <v>1791</v>
      </c>
      <c r="D354" s="127" t="s">
        <v>1922</v>
      </c>
      <c r="E354" s="127"/>
      <c r="F354" s="127" t="s">
        <v>2246</v>
      </c>
      <c r="G354" s="127"/>
      <c r="H354" s="63" t="s">
        <v>1923</v>
      </c>
      <c r="I354" s="63" t="s">
        <v>1924</v>
      </c>
    </row>
    <row r="355" spans="2:9" ht="15" customHeight="1">
      <c r="B355" s="15"/>
      <c r="C355" s="13" t="s">
        <v>1390</v>
      </c>
      <c r="D355" s="127" t="s">
        <v>1925</v>
      </c>
      <c r="E355" s="127"/>
      <c r="F355" s="127" t="s">
        <v>2247</v>
      </c>
      <c r="G355" s="127"/>
      <c r="H355" s="63" t="s">
        <v>1926</v>
      </c>
      <c r="I355" s="63" t="s">
        <v>1927</v>
      </c>
    </row>
    <row r="356" spans="2:9" ht="15" customHeight="1">
      <c r="B356" s="15"/>
      <c r="C356" s="13" t="s">
        <v>1397</v>
      </c>
      <c r="D356" s="127" t="s">
        <v>1928</v>
      </c>
      <c r="E356" s="127"/>
      <c r="F356" s="127" t="s">
        <v>2248</v>
      </c>
      <c r="G356" s="127"/>
      <c r="H356" s="63" t="s">
        <v>1929</v>
      </c>
      <c r="I356" s="63" t="s">
        <v>1930</v>
      </c>
    </row>
    <row r="357" spans="2:9" ht="15" customHeight="1">
      <c r="B357" s="15"/>
      <c r="C357" s="13" t="s">
        <v>1402</v>
      </c>
      <c r="D357" s="127" t="s">
        <v>1931</v>
      </c>
      <c r="E357" s="127"/>
      <c r="F357" s="127" t="s">
        <v>2249</v>
      </c>
      <c r="G357" s="127"/>
      <c r="H357" s="63" t="s">
        <v>1932</v>
      </c>
      <c r="I357" s="63" t="s">
        <v>1933</v>
      </c>
    </row>
    <row r="358" spans="2:9" ht="15" customHeight="1">
      <c r="B358" s="15"/>
      <c r="C358" s="13" t="s">
        <v>1408</v>
      </c>
      <c r="D358" s="127" t="s">
        <v>1934</v>
      </c>
      <c r="E358" s="127"/>
      <c r="F358" s="127" t="s">
        <v>1934</v>
      </c>
      <c r="G358" s="127"/>
      <c r="H358" s="63" t="s">
        <v>1935</v>
      </c>
      <c r="I358" s="63" t="s">
        <v>1936</v>
      </c>
    </row>
    <row r="359" spans="2:9" ht="15" customHeight="1">
      <c r="B359" s="15"/>
      <c r="C359" s="13" t="s">
        <v>1414</v>
      </c>
      <c r="D359" s="127" t="s">
        <v>1937</v>
      </c>
      <c r="E359" s="127"/>
      <c r="F359" s="127" t="s">
        <v>2244</v>
      </c>
      <c r="G359" s="127"/>
      <c r="H359" s="63" t="s">
        <v>1938</v>
      </c>
      <c r="I359" s="63" t="s">
        <v>1939</v>
      </c>
    </row>
    <row r="360" spans="2:9" ht="15" customHeight="1">
      <c r="B360" s="15"/>
      <c r="C360" s="13" t="s">
        <v>1420</v>
      </c>
      <c r="D360" s="127" t="s">
        <v>1940</v>
      </c>
      <c r="E360" s="127"/>
      <c r="F360" s="127" t="s">
        <v>2245</v>
      </c>
      <c r="G360" s="127"/>
      <c r="H360" s="63" t="s">
        <v>1941</v>
      </c>
      <c r="I360" s="63" t="s">
        <v>1942</v>
      </c>
    </row>
    <row r="361" spans="2:9" ht="15" customHeight="1">
      <c r="B361" s="1"/>
      <c r="C361" s="1"/>
    </row>
    <row r="362" spans="2:9" ht="15" customHeight="1">
      <c r="B362" s="1"/>
      <c r="C362" s="1"/>
    </row>
    <row r="363" spans="2:9" ht="15" customHeight="1">
      <c r="B363" s="128" t="s">
        <v>1943</v>
      </c>
      <c r="C363" s="129"/>
      <c r="D363" s="129"/>
      <c r="E363" s="129"/>
      <c r="F363" s="129"/>
      <c r="G363" s="129"/>
      <c r="H363" s="129"/>
      <c r="I363" s="130"/>
    </row>
    <row r="364" spans="2:9" ht="15" customHeight="1">
      <c r="B364" s="131" t="s">
        <v>1378</v>
      </c>
      <c r="C364" s="140" t="s">
        <v>25</v>
      </c>
      <c r="D364" s="141" t="s">
        <v>745</v>
      </c>
      <c r="E364" s="132"/>
      <c r="F364" s="132"/>
      <c r="G364" s="132"/>
      <c r="H364" s="132"/>
      <c r="I364" s="133"/>
    </row>
    <row r="365" spans="2:9" ht="15" customHeight="1">
      <c r="B365" s="131"/>
      <c r="C365" s="140"/>
      <c r="D365" s="137" t="s">
        <v>1379</v>
      </c>
      <c r="E365" s="138"/>
      <c r="F365" s="139" t="s">
        <v>748</v>
      </c>
      <c r="G365" s="139"/>
      <c r="H365" s="132" t="s">
        <v>1380</v>
      </c>
      <c r="I365" s="133"/>
    </row>
    <row r="366" spans="2:9" ht="15" customHeight="1">
      <c r="B366" s="15">
        <v>3</v>
      </c>
      <c r="C366" s="13" t="s">
        <v>1944</v>
      </c>
      <c r="D366" s="134" t="s">
        <v>1382</v>
      </c>
      <c r="E366" s="135"/>
      <c r="F366" s="135"/>
      <c r="G366" s="135"/>
      <c r="H366" s="135"/>
      <c r="I366" s="136"/>
    </row>
    <row r="367" spans="2:9" ht="15" customHeight="1">
      <c r="B367" s="15"/>
      <c r="C367" s="13" t="s">
        <v>1945</v>
      </c>
      <c r="D367" s="127" t="s">
        <v>1946</v>
      </c>
      <c r="E367" s="127"/>
      <c r="F367" s="126" t="s">
        <v>1947</v>
      </c>
      <c r="G367" s="126"/>
      <c r="H367" s="126" t="s">
        <v>1947</v>
      </c>
      <c r="I367" s="126"/>
    </row>
    <row r="368" spans="2:9" ht="15" customHeight="1">
      <c r="B368" s="15"/>
      <c r="C368" s="13" t="s">
        <v>1948</v>
      </c>
      <c r="D368" s="127" t="s">
        <v>1949</v>
      </c>
      <c r="E368" s="127"/>
      <c r="F368" s="126" t="s">
        <v>1950</v>
      </c>
      <c r="G368" s="126"/>
      <c r="H368" s="126" t="s">
        <v>1950</v>
      </c>
      <c r="I368" s="126"/>
    </row>
    <row r="369" spans="2:9" ht="15" customHeight="1">
      <c r="B369" s="15"/>
      <c r="C369" s="13" t="s">
        <v>1951</v>
      </c>
      <c r="D369" s="127" t="s">
        <v>1952</v>
      </c>
      <c r="E369" s="127"/>
      <c r="F369" s="126" t="s">
        <v>1953</v>
      </c>
      <c r="G369" s="126"/>
      <c r="H369" s="126" t="s">
        <v>1953</v>
      </c>
      <c r="I369" s="126"/>
    </row>
    <row r="370" spans="2:9" ht="15" customHeight="1">
      <c r="B370" s="15"/>
      <c r="C370" s="13" t="s">
        <v>1954</v>
      </c>
      <c r="D370" s="127" t="s">
        <v>1955</v>
      </c>
      <c r="E370" s="127"/>
      <c r="F370" s="126" t="s">
        <v>1956</v>
      </c>
      <c r="G370" s="126"/>
      <c r="H370" s="126" t="s">
        <v>1956</v>
      </c>
      <c r="I370" s="126"/>
    </row>
    <row r="371" spans="2:9" ht="15" customHeight="1">
      <c r="B371" s="15"/>
      <c r="C371" s="13" t="s">
        <v>1957</v>
      </c>
      <c r="D371" s="127" t="s">
        <v>1958</v>
      </c>
      <c r="E371" s="127"/>
      <c r="F371" s="126" t="s">
        <v>1959</v>
      </c>
      <c r="G371" s="126"/>
      <c r="H371" s="126" t="s">
        <v>1959</v>
      </c>
      <c r="I371" s="126"/>
    </row>
    <row r="372" spans="2:9" ht="15" customHeight="1">
      <c r="B372" s="15"/>
      <c r="C372" s="13" t="s">
        <v>1960</v>
      </c>
      <c r="D372" s="127" t="s">
        <v>1961</v>
      </c>
      <c r="E372" s="127"/>
      <c r="F372" s="126" t="s">
        <v>1962</v>
      </c>
      <c r="G372" s="126"/>
      <c r="H372" s="126" t="s">
        <v>1962</v>
      </c>
      <c r="I372" s="126"/>
    </row>
    <row r="373" spans="2:9" ht="15" customHeight="1">
      <c r="B373" s="15"/>
      <c r="C373" s="13" t="s">
        <v>1963</v>
      </c>
      <c r="D373" s="127" t="s">
        <v>1964</v>
      </c>
      <c r="E373" s="127"/>
      <c r="F373" s="126" t="s">
        <v>1965</v>
      </c>
      <c r="G373" s="126"/>
      <c r="H373" s="126" t="s">
        <v>1965</v>
      </c>
      <c r="I373" s="126"/>
    </row>
    <row r="374" spans="2:9" ht="15" customHeight="1">
      <c r="B374" s="15"/>
      <c r="C374" s="13" t="s">
        <v>1966</v>
      </c>
      <c r="D374" s="127" t="s">
        <v>1967</v>
      </c>
      <c r="E374" s="127"/>
      <c r="F374" s="126" t="s">
        <v>1968</v>
      </c>
      <c r="G374" s="126"/>
      <c r="H374" s="126" t="s">
        <v>1968</v>
      </c>
      <c r="I374" s="126"/>
    </row>
    <row r="375" spans="2:9" ht="15" customHeight="1">
      <c r="B375" s="15"/>
      <c r="C375" s="13" t="s">
        <v>1969</v>
      </c>
      <c r="D375" s="127" t="s">
        <v>1970</v>
      </c>
      <c r="E375" s="127"/>
      <c r="F375" s="126" t="s">
        <v>1971</v>
      </c>
      <c r="G375" s="126"/>
      <c r="H375" s="126" t="s">
        <v>1971</v>
      </c>
      <c r="I375" s="126"/>
    </row>
    <row r="376" spans="2:9" ht="15" customHeight="1">
      <c r="B376" s="15"/>
      <c r="C376" s="13" t="s">
        <v>1972</v>
      </c>
      <c r="D376" s="127" t="s">
        <v>1973</v>
      </c>
      <c r="E376" s="127"/>
      <c r="F376" s="126" t="s">
        <v>1974</v>
      </c>
      <c r="G376" s="126"/>
      <c r="H376" s="126" t="s">
        <v>1974</v>
      </c>
      <c r="I376" s="126"/>
    </row>
    <row r="377" spans="2:9" ht="15" customHeight="1">
      <c r="B377" s="15"/>
      <c r="C377" s="13" t="s">
        <v>1975</v>
      </c>
      <c r="D377" s="127" t="s">
        <v>1976</v>
      </c>
      <c r="E377" s="127"/>
      <c r="F377" s="126" t="s">
        <v>1977</v>
      </c>
      <c r="G377" s="126"/>
      <c r="H377" s="126" t="s">
        <v>1977</v>
      </c>
      <c r="I377" s="126"/>
    </row>
    <row r="378" spans="2:9" ht="15" customHeight="1">
      <c r="B378" s="15"/>
      <c r="C378" s="13" t="s">
        <v>1978</v>
      </c>
      <c r="D378" s="127" t="s">
        <v>1979</v>
      </c>
      <c r="E378" s="127"/>
      <c r="F378" s="126" t="s">
        <v>1980</v>
      </c>
      <c r="G378" s="126"/>
      <c r="H378" s="126" t="s">
        <v>1980</v>
      </c>
      <c r="I378" s="126"/>
    </row>
    <row r="379" spans="2:9" ht="15" customHeight="1">
      <c r="B379" s="15"/>
      <c r="C379" s="13" t="s">
        <v>1981</v>
      </c>
      <c r="D379" s="127" t="s">
        <v>1982</v>
      </c>
      <c r="E379" s="127"/>
      <c r="F379" s="126" t="s">
        <v>1983</v>
      </c>
      <c r="G379" s="126"/>
      <c r="H379" s="126" t="s">
        <v>1983</v>
      </c>
      <c r="I379" s="126"/>
    </row>
    <row r="380" spans="2:9" ht="15" customHeight="1">
      <c r="B380" s="15"/>
      <c r="C380" s="13" t="s">
        <v>1984</v>
      </c>
      <c r="D380" s="127" t="s">
        <v>1985</v>
      </c>
      <c r="E380" s="127"/>
      <c r="F380" s="126" t="s">
        <v>1986</v>
      </c>
      <c r="G380" s="126"/>
      <c r="H380" s="126" t="s">
        <v>1986</v>
      </c>
      <c r="I380" s="126"/>
    </row>
    <row r="381" spans="2:9" ht="15" customHeight="1">
      <c r="B381" s="15"/>
      <c r="C381" s="13" t="s">
        <v>1987</v>
      </c>
      <c r="D381" s="127" t="s">
        <v>1988</v>
      </c>
      <c r="E381" s="127"/>
      <c r="F381" s="126" t="s">
        <v>1989</v>
      </c>
      <c r="G381" s="126"/>
      <c r="H381" s="126" t="s">
        <v>1989</v>
      </c>
      <c r="I381" s="126"/>
    </row>
    <row r="382" spans="2:9" ht="15" customHeight="1">
      <c r="B382" s="15"/>
      <c r="C382" s="13" t="s">
        <v>1990</v>
      </c>
      <c r="D382" s="127" t="s">
        <v>1991</v>
      </c>
      <c r="E382" s="127"/>
      <c r="F382" s="126" t="s">
        <v>1992</v>
      </c>
      <c r="G382" s="126"/>
      <c r="H382" s="126" t="s">
        <v>1992</v>
      </c>
      <c r="I382" s="126"/>
    </row>
    <row r="383" spans="2:9" ht="15" customHeight="1">
      <c r="B383" s="15"/>
      <c r="C383" s="13" t="s">
        <v>1993</v>
      </c>
      <c r="D383" s="127" t="s">
        <v>1994</v>
      </c>
      <c r="E383" s="127"/>
      <c r="F383" s="126" t="s">
        <v>1994</v>
      </c>
      <c r="G383" s="126"/>
      <c r="H383" s="144" t="s">
        <v>1995</v>
      </c>
      <c r="I383" s="146"/>
    </row>
    <row r="384" spans="2:9" ht="15" customHeight="1">
      <c r="B384" s="15"/>
      <c r="C384" s="13" t="s">
        <v>1996</v>
      </c>
      <c r="D384" s="127" t="s">
        <v>1997</v>
      </c>
      <c r="E384" s="127"/>
      <c r="F384" s="126" t="s">
        <v>1998</v>
      </c>
      <c r="G384" s="126"/>
      <c r="H384" s="144" t="s">
        <v>1999</v>
      </c>
      <c r="I384" s="146"/>
    </row>
    <row r="385" spans="2:9" ht="15" customHeight="1">
      <c r="B385" s="15"/>
      <c r="C385" s="13" t="s">
        <v>2000</v>
      </c>
      <c r="D385" s="127" t="s">
        <v>2001</v>
      </c>
      <c r="E385" s="127"/>
      <c r="F385" s="126" t="s">
        <v>2001</v>
      </c>
      <c r="G385" s="126"/>
      <c r="H385" s="144" t="s">
        <v>2002</v>
      </c>
      <c r="I385" s="146"/>
    </row>
    <row r="386" spans="2:9" ht="15" customHeight="1">
      <c r="B386" s="15"/>
      <c r="C386" s="13" t="s">
        <v>2003</v>
      </c>
      <c r="D386" s="127" t="s">
        <v>2004</v>
      </c>
      <c r="E386" s="127"/>
      <c r="F386" s="126" t="s">
        <v>2004</v>
      </c>
      <c r="G386" s="126"/>
      <c r="H386" s="144" t="s">
        <v>2005</v>
      </c>
      <c r="I386" s="146"/>
    </row>
    <row r="387" spans="2:9" ht="15" customHeight="1">
      <c r="B387" s="15"/>
      <c r="C387" s="13" t="s">
        <v>2006</v>
      </c>
      <c r="D387" s="127" t="s">
        <v>2007</v>
      </c>
      <c r="E387" s="127"/>
      <c r="F387" s="126" t="s">
        <v>2007</v>
      </c>
      <c r="G387" s="126"/>
      <c r="H387" s="144" t="s">
        <v>2008</v>
      </c>
      <c r="I387" s="146"/>
    </row>
    <row r="388" spans="2:9" ht="15" customHeight="1">
      <c r="B388" s="15"/>
      <c r="C388" s="13" t="s">
        <v>2009</v>
      </c>
      <c r="D388" s="127" t="s">
        <v>2010</v>
      </c>
      <c r="E388" s="127"/>
      <c r="F388" s="126" t="s">
        <v>2011</v>
      </c>
      <c r="G388" s="126"/>
      <c r="H388" s="126" t="s">
        <v>2011</v>
      </c>
      <c r="I388" s="126"/>
    </row>
    <row r="389" spans="2:9" ht="30" customHeight="1">
      <c r="B389" s="15"/>
      <c r="C389" s="172" t="s">
        <v>2012</v>
      </c>
      <c r="D389" s="173"/>
      <c r="E389" s="173"/>
      <c r="F389" s="173"/>
      <c r="G389" s="173"/>
      <c r="H389" s="173"/>
      <c r="I389" s="174"/>
    </row>
    <row r="390" spans="2:9" ht="15" customHeight="1">
      <c r="B390" s="15"/>
      <c r="C390" s="22" t="s">
        <v>2013</v>
      </c>
      <c r="D390" s="147" t="s">
        <v>2014</v>
      </c>
      <c r="E390" s="149"/>
      <c r="F390" s="175" t="s">
        <v>2015</v>
      </c>
      <c r="G390" s="176"/>
      <c r="H390" s="175" t="s">
        <v>2015</v>
      </c>
      <c r="I390" s="176"/>
    </row>
    <row r="391" spans="2:9" ht="15" customHeight="1">
      <c r="B391" s="15"/>
      <c r="C391" s="22" t="s">
        <v>2016</v>
      </c>
      <c r="D391" s="147" t="s">
        <v>2017</v>
      </c>
      <c r="E391" s="149"/>
      <c r="F391" s="175" t="s">
        <v>2018</v>
      </c>
      <c r="G391" s="176"/>
      <c r="H391" s="175" t="s">
        <v>2018</v>
      </c>
      <c r="I391" s="176"/>
    </row>
    <row r="392" spans="2:9" ht="15" customHeight="1">
      <c r="B392" s="15"/>
      <c r="C392" s="22" t="s">
        <v>2019</v>
      </c>
      <c r="D392" s="147" t="s">
        <v>2020</v>
      </c>
      <c r="E392" s="149"/>
      <c r="F392" s="175" t="s">
        <v>2021</v>
      </c>
      <c r="G392" s="176"/>
      <c r="H392" s="175" t="s">
        <v>2021</v>
      </c>
      <c r="I392" s="176"/>
    </row>
    <row r="393" spans="2:9" ht="15" customHeight="1">
      <c r="B393" s="15"/>
      <c r="C393" s="175" t="s">
        <v>2022</v>
      </c>
      <c r="D393" s="177"/>
      <c r="E393" s="177"/>
      <c r="F393" s="177"/>
      <c r="G393" s="177"/>
      <c r="H393" s="177"/>
      <c r="I393" s="176"/>
    </row>
    <row r="394" spans="2:9" ht="15" customHeight="1">
      <c r="B394" s="15"/>
      <c r="C394" s="175" t="s">
        <v>2023</v>
      </c>
      <c r="D394" s="177"/>
      <c r="E394" s="177"/>
      <c r="F394" s="177"/>
      <c r="G394" s="177"/>
      <c r="H394" s="177"/>
      <c r="I394" s="176"/>
    </row>
    <row r="395" spans="2:9" ht="15" customHeight="1">
      <c r="B395" s="7" t="s">
        <v>2024</v>
      </c>
      <c r="C395" s="1"/>
    </row>
    <row r="396" spans="2:9" ht="15" customHeight="1">
      <c r="B396" s="1"/>
      <c r="C396" s="1"/>
    </row>
    <row r="397" spans="2:9" ht="15" customHeight="1">
      <c r="B397" s="1"/>
      <c r="C397" s="1"/>
    </row>
    <row r="398" spans="2:9" ht="15" customHeight="1">
      <c r="B398" s="128" t="s">
        <v>2025</v>
      </c>
      <c r="C398" s="129"/>
      <c r="D398" s="129"/>
      <c r="E398" s="129"/>
      <c r="F398" s="129"/>
      <c r="G398" s="129"/>
      <c r="H398" s="129"/>
      <c r="I398" s="130"/>
    </row>
    <row r="399" spans="2:9" ht="15" customHeight="1">
      <c r="B399" s="131" t="s">
        <v>1378</v>
      </c>
      <c r="C399" s="140" t="s">
        <v>25</v>
      </c>
      <c r="D399" s="141" t="s">
        <v>745</v>
      </c>
      <c r="E399" s="132"/>
      <c r="F399" s="132"/>
      <c r="G399" s="132"/>
      <c r="H399" s="132"/>
      <c r="I399" s="133"/>
    </row>
    <row r="400" spans="2:9" ht="15" customHeight="1">
      <c r="B400" s="131"/>
      <c r="C400" s="140"/>
      <c r="D400" s="67" t="s">
        <v>1379</v>
      </c>
      <c r="E400" s="66" t="s">
        <v>749</v>
      </c>
      <c r="F400" s="139" t="s">
        <v>1751</v>
      </c>
      <c r="G400" s="139"/>
      <c r="H400" s="139"/>
      <c r="I400" s="139"/>
    </row>
    <row r="401" spans="2:9" ht="15" customHeight="1">
      <c r="B401" s="15">
        <v>1</v>
      </c>
      <c r="C401" s="13" t="s">
        <v>1381</v>
      </c>
      <c r="D401" s="134" t="s">
        <v>1382</v>
      </c>
      <c r="E401" s="135"/>
      <c r="F401" s="135"/>
      <c r="G401" s="135"/>
      <c r="H401" s="135"/>
      <c r="I401" s="136"/>
    </row>
    <row r="402" spans="2:9" ht="15" customHeight="1">
      <c r="B402" s="15"/>
      <c r="C402" s="13" t="s">
        <v>1791</v>
      </c>
      <c r="D402" s="10" t="s">
        <v>2026</v>
      </c>
      <c r="E402" s="10" t="s">
        <v>2027</v>
      </c>
      <c r="F402" s="127" t="s">
        <v>2215</v>
      </c>
      <c r="G402" s="127"/>
      <c r="H402" s="127"/>
      <c r="I402" s="127"/>
    </row>
    <row r="403" spans="2:9" ht="15" customHeight="1">
      <c r="B403" s="15"/>
      <c r="C403" s="13" t="s">
        <v>1390</v>
      </c>
      <c r="D403" s="10" t="s">
        <v>2028</v>
      </c>
      <c r="E403" s="10" t="s">
        <v>2029</v>
      </c>
      <c r="F403" s="127" t="s">
        <v>2030</v>
      </c>
      <c r="G403" s="127"/>
      <c r="H403" s="127"/>
      <c r="I403" s="127"/>
    </row>
    <row r="404" spans="2:9" ht="30" customHeight="1">
      <c r="B404" s="15"/>
      <c r="C404" s="13" t="s">
        <v>1397</v>
      </c>
      <c r="D404" s="10" t="s">
        <v>2031</v>
      </c>
      <c r="E404" s="10" t="s">
        <v>2032</v>
      </c>
      <c r="F404" s="178" t="s">
        <v>2033</v>
      </c>
      <c r="G404" s="179"/>
      <c r="H404" s="179"/>
      <c r="I404" s="180"/>
    </row>
    <row r="405" spans="2:9" ht="41.4" customHeight="1">
      <c r="B405" s="15"/>
      <c r="C405" s="13" t="s">
        <v>1402</v>
      </c>
      <c r="D405" s="10" t="s">
        <v>2034</v>
      </c>
      <c r="E405" s="10" t="s">
        <v>2035</v>
      </c>
      <c r="F405" s="178" t="s">
        <v>2216</v>
      </c>
      <c r="G405" s="179"/>
      <c r="H405" s="179"/>
      <c r="I405" s="180"/>
    </row>
    <row r="406" spans="2:9" ht="15" customHeight="1">
      <c r="B406" s="15"/>
      <c r="C406" s="13" t="s">
        <v>1408</v>
      </c>
      <c r="D406" s="10" t="s">
        <v>2036</v>
      </c>
      <c r="E406" s="10" t="s">
        <v>2037</v>
      </c>
      <c r="F406" s="127" t="s">
        <v>2038</v>
      </c>
      <c r="G406" s="127"/>
      <c r="H406" s="127"/>
      <c r="I406" s="127"/>
    </row>
    <row r="407" spans="2:9" ht="15" customHeight="1">
      <c r="B407" s="15"/>
      <c r="C407" s="13" t="s">
        <v>1414</v>
      </c>
      <c r="D407" s="10" t="s">
        <v>2039</v>
      </c>
      <c r="E407" s="10" t="s">
        <v>2040</v>
      </c>
      <c r="F407" s="127" t="s">
        <v>2041</v>
      </c>
      <c r="G407" s="127"/>
      <c r="H407" s="127"/>
      <c r="I407" s="127"/>
    </row>
    <row r="408" spans="2:9" ht="15" customHeight="1">
      <c r="B408" s="15"/>
      <c r="C408" s="13" t="s">
        <v>1420</v>
      </c>
      <c r="D408" s="10" t="s">
        <v>2042</v>
      </c>
      <c r="E408" s="10" t="s">
        <v>1056</v>
      </c>
      <c r="F408" s="127" t="s">
        <v>2043</v>
      </c>
      <c r="G408" s="127"/>
      <c r="H408" s="127"/>
      <c r="I408" s="127"/>
    </row>
    <row r="409" spans="2:9" ht="30" customHeight="1">
      <c r="B409" s="15"/>
      <c r="C409" s="13" t="s">
        <v>2044</v>
      </c>
      <c r="D409" s="10" t="s">
        <v>2217</v>
      </c>
      <c r="E409" s="10" t="s">
        <v>2045</v>
      </c>
      <c r="F409" s="178" t="s">
        <v>2046</v>
      </c>
      <c r="G409" s="179"/>
      <c r="H409" s="179"/>
      <c r="I409" s="180"/>
    </row>
    <row r="410" spans="2:9" ht="15" customHeight="1">
      <c r="B410" s="17"/>
      <c r="C410" s="18"/>
      <c r="D410" s="12"/>
      <c r="E410" s="12"/>
      <c r="F410" s="3"/>
      <c r="G410" s="3"/>
      <c r="H410" s="3"/>
      <c r="I410" s="3"/>
    </row>
    <row r="411" spans="2:9" ht="15" customHeight="1">
      <c r="B411" s="1"/>
      <c r="C411" s="1"/>
    </row>
    <row r="412" spans="2:9" ht="15" customHeight="1">
      <c r="B412" s="128" t="s">
        <v>2047</v>
      </c>
      <c r="C412" s="129"/>
      <c r="D412" s="129"/>
      <c r="E412" s="129"/>
      <c r="F412" s="129"/>
      <c r="G412" s="129"/>
      <c r="H412" s="129"/>
      <c r="I412" s="130"/>
    </row>
    <row r="413" spans="2:9" ht="15" customHeight="1">
      <c r="B413" s="131" t="s">
        <v>1378</v>
      </c>
      <c r="C413" s="140" t="s">
        <v>25</v>
      </c>
      <c r="D413" s="141" t="s">
        <v>745</v>
      </c>
      <c r="E413" s="132"/>
      <c r="F413" s="132"/>
      <c r="G413" s="132"/>
      <c r="H413" s="132"/>
      <c r="I413" s="133"/>
    </row>
    <row r="414" spans="2:9" ht="15" customHeight="1">
      <c r="B414" s="131"/>
      <c r="C414" s="140"/>
      <c r="D414" s="137" t="s">
        <v>1379</v>
      </c>
      <c r="E414" s="138"/>
      <c r="F414" s="139" t="s">
        <v>1380</v>
      </c>
      <c r="G414" s="139"/>
      <c r="H414" s="132" t="s">
        <v>1751</v>
      </c>
      <c r="I414" s="133"/>
    </row>
    <row r="415" spans="2:9" ht="15" customHeight="1">
      <c r="B415" s="15">
        <v>1</v>
      </c>
      <c r="C415" s="13" t="s">
        <v>1381</v>
      </c>
      <c r="D415" s="134" t="s">
        <v>1382</v>
      </c>
      <c r="E415" s="135"/>
      <c r="F415" s="135"/>
      <c r="G415" s="135"/>
      <c r="H415" s="135"/>
      <c r="I415" s="136"/>
    </row>
    <row r="416" spans="2:9" ht="30" customHeight="1">
      <c r="B416" s="15"/>
      <c r="C416" s="13" t="s">
        <v>1791</v>
      </c>
      <c r="D416" s="134" t="s">
        <v>2048</v>
      </c>
      <c r="E416" s="136"/>
      <c r="F416" s="161" t="s">
        <v>2049</v>
      </c>
      <c r="G416" s="136"/>
      <c r="H416" s="134" t="s">
        <v>2050</v>
      </c>
      <c r="I416" s="136"/>
    </row>
    <row r="417" spans="2:9" ht="30" customHeight="1">
      <c r="B417" s="15"/>
      <c r="C417" s="13" t="s">
        <v>1390</v>
      </c>
      <c r="D417" s="134" t="s">
        <v>2051</v>
      </c>
      <c r="E417" s="136"/>
      <c r="F417" s="161" t="s">
        <v>2052</v>
      </c>
      <c r="G417" s="136"/>
      <c r="H417" s="134" t="s">
        <v>2053</v>
      </c>
      <c r="I417" s="136"/>
    </row>
    <row r="418" spans="2:9" ht="30" customHeight="1">
      <c r="B418" s="15"/>
      <c r="C418" s="13" t="s">
        <v>1397</v>
      </c>
      <c r="D418" s="134" t="s">
        <v>2054</v>
      </c>
      <c r="E418" s="136"/>
      <c r="F418" s="161" t="s">
        <v>2055</v>
      </c>
      <c r="G418" s="136"/>
      <c r="H418" s="134" t="s">
        <v>2218</v>
      </c>
      <c r="I418" s="136"/>
    </row>
    <row r="419" spans="2:9" ht="15" customHeight="1">
      <c r="B419" s="1"/>
      <c r="C419" s="1"/>
    </row>
    <row r="420" spans="2:9" ht="15" customHeight="1">
      <c r="B420" s="1"/>
      <c r="C420" s="1"/>
    </row>
    <row r="421" spans="2:9" ht="15" customHeight="1">
      <c r="B421" s="128" t="s">
        <v>2056</v>
      </c>
      <c r="C421" s="129"/>
      <c r="D421" s="129"/>
      <c r="E421" s="129"/>
      <c r="F421" s="129"/>
      <c r="G421" s="129"/>
      <c r="H421" s="129"/>
      <c r="I421" s="130"/>
    </row>
    <row r="422" spans="2:9" ht="15" customHeight="1">
      <c r="B422" s="131" t="s">
        <v>1378</v>
      </c>
      <c r="C422" s="140" t="s">
        <v>25</v>
      </c>
      <c r="D422" s="141" t="s">
        <v>745</v>
      </c>
      <c r="E422" s="132"/>
      <c r="F422" s="132"/>
      <c r="G422" s="132"/>
      <c r="H422" s="132"/>
      <c r="I422" s="133"/>
    </row>
    <row r="423" spans="2:9" ht="15" customHeight="1">
      <c r="B423" s="131"/>
      <c r="C423" s="140"/>
      <c r="D423" s="137" t="s">
        <v>1379</v>
      </c>
      <c r="E423" s="138"/>
      <c r="F423" s="139" t="s">
        <v>1380</v>
      </c>
      <c r="G423" s="139"/>
      <c r="H423" s="132" t="s">
        <v>1751</v>
      </c>
      <c r="I423" s="133"/>
    </row>
    <row r="424" spans="2:9" ht="15" customHeight="1">
      <c r="B424" s="15">
        <v>2</v>
      </c>
      <c r="C424" s="13" t="s">
        <v>752</v>
      </c>
      <c r="D424" s="134" t="s">
        <v>1382</v>
      </c>
      <c r="E424" s="135"/>
      <c r="F424" s="135"/>
      <c r="G424" s="135"/>
      <c r="H424" s="135"/>
      <c r="I424" s="136"/>
    </row>
    <row r="425" spans="2:9" ht="15" customHeight="1">
      <c r="B425" s="15"/>
      <c r="C425" s="13" t="s">
        <v>754</v>
      </c>
      <c r="D425" s="134" t="s">
        <v>2057</v>
      </c>
      <c r="E425" s="136"/>
      <c r="F425" s="161" t="s">
        <v>2058</v>
      </c>
      <c r="G425" s="136"/>
      <c r="H425" s="134" t="s">
        <v>2059</v>
      </c>
      <c r="I425" s="136"/>
    </row>
    <row r="426" spans="2:9" ht="15" customHeight="1">
      <c r="B426" s="15"/>
      <c r="C426" s="13" t="s">
        <v>759</v>
      </c>
      <c r="D426" s="134" t="s">
        <v>2254</v>
      </c>
      <c r="E426" s="136"/>
      <c r="F426" s="161" t="s">
        <v>2060</v>
      </c>
      <c r="G426" s="136"/>
      <c r="H426" s="134" t="s">
        <v>2061</v>
      </c>
      <c r="I426" s="136"/>
    </row>
    <row r="427" spans="2:9" ht="15" customHeight="1">
      <c r="B427" s="15"/>
      <c r="C427" s="13" t="s">
        <v>763</v>
      </c>
      <c r="D427" s="134" t="s">
        <v>2255</v>
      </c>
      <c r="E427" s="136"/>
      <c r="F427" s="161" t="s">
        <v>2062</v>
      </c>
      <c r="G427" s="136"/>
      <c r="H427" s="134" t="s">
        <v>2063</v>
      </c>
      <c r="I427" s="136"/>
    </row>
    <row r="428" spans="2:9" ht="15" customHeight="1">
      <c r="B428" s="15"/>
      <c r="C428" s="13" t="s">
        <v>768</v>
      </c>
      <c r="D428" s="134" t="s">
        <v>2064</v>
      </c>
      <c r="E428" s="136"/>
      <c r="F428" s="161" t="s">
        <v>2065</v>
      </c>
      <c r="G428" s="136"/>
      <c r="H428" s="134" t="s">
        <v>2066</v>
      </c>
      <c r="I428" s="136"/>
    </row>
    <row r="429" spans="2:9" ht="15" customHeight="1">
      <c r="B429" s="15"/>
      <c r="C429" s="13" t="s">
        <v>773</v>
      </c>
      <c r="D429" s="134" t="s">
        <v>2067</v>
      </c>
      <c r="E429" s="136"/>
      <c r="F429" s="161" t="s">
        <v>2068</v>
      </c>
      <c r="G429" s="136"/>
      <c r="H429" s="134" t="s">
        <v>2069</v>
      </c>
      <c r="I429" s="136"/>
    </row>
    <row r="430" spans="2:9" ht="15" customHeight="1">
      <c r="B430" s="15"/>
      <c r="C430" s="13" t="s">
        <v>778</v>
      </c>
      <c r="D430" s="134" t="s">
        <v>2070</v>
      </c>
      <c r="E430" s="136"/>
      <c r="F430" s="161" t="s">
        <v>2071</v>
      </c>
      <c r="G430" s="136"/>
      <c r="H430" s="134" t="s">
        <v>2072</v>
      </c>
      <c r="I430" s="136"/>
    </row>
    <row r="431" spans="2:9" ht="15" customHeight="1">
      <c r="B431" s="15"/>
      <c r="C431" s="13" t="s">
        <v>783</v>
      </c>
      <c r="D431" s="134" t="s">
        <v>2073</v>
      </c>
      <c r="E431" s="136"/>
      <c r="F431" s="161" t="s">
        <v>2074</v>
      </c>
      <c r="G431" s="136"/>
      <c r="H431" s="134" t="s">
        <v>2075</v>
      </c>
      <c r="I431" s="136"/>
    </row>
    <row r="432" spans="2:9" ht="15" customHeight="1">
      <c r="B432" s="15"/>
      <c r="C432" s="13" t="s">
        <v>788</v>
      </c>
      <c r="D432" s="134" t="s">
        <v>2076</v>
      </c>
      <c r="E432" s="136"/>
      <c r="F432" s="161"/>
      <c r="G432" s="136"/>
      <c r="H432" s="134" t="s">
        <v>2077</v>
      </c>
      <c r="I432" s="136"/>
    </row>
    <row r="433" spans="2:9" ht="15" customHeight="1">
      <c r="B433" s="15"/>
      <c r="C433" s="13" t="s">
        <v>793</v>
      </c>
      <c r="D433" s="134" t="s">
        <v>2078</v>
      </c>
      <c r="E433" s="136"/>
      <c r="F433" s="161"/>
      <c r="G433" s="136"/>
      <c r="H433" s="134" t="s">
        <v>2079</v>
      </c>
      <c r="I433" s="136"/>
    </row>
    <row r="434" spans="2:9" ht="15" customHeight="1">
      <c r="B434" s="15"/>
      <c r="C434" s="13" t="s">
        <v>798</v>
      </c>
      <c r="D434" s="134" t="s">
        <v>2080</v>
      </c>
      <c r="E434" s="136"/>
      <c r="F434" s="161"/>
      <c r="G434" s="136"/>
      <c r="H434" s="134" t="s">
        <v>2072</v>
      </c>
      <c r="I434" s="136"/>
    </row>
    <row r="435" spans="2:9" ht="15" customHeight="1">
      <c r="B435" s="15"/>
      <c r="C435" s="13" t="s">
        <v>1461</v>
      </c>
      <c r="D435" s="134" t="s">
        <v>2081</v>
      </c>
      <c r="E435" s="136"/>
      <c r="F435" s="161" t="s">
        <v>2082</v>
      </c>
      <c r="G435" s="136"/>
      <c r="H435" s="134" t="s">
        <v>2083</v>
      </c>
      <c r="I435" s="136"/>
    </row>
    <row r="436" spans="2:9" ht="15" customHeight="1">
      <c r="B436" s="1"/>
      <c r="C436" s="1"/>
    </row>
    <row r="437" spans="2:9" ht="15" customHeight="1">
      <c r="B437" s="1"/>
      <c r="C437" s="1"/>
    </row>
    <row r="438" spans="2:9" ht="15" customHeight="1">
      <c r="B438" s="128" t="s">
        <v>2084</v>
      </c>
      <c r="C438" s="129"/>
      <c r="D438" s="129"/>
      <c r="E438" s="129"/>
      <c r="F438" s="129"/>
      <c r="G438" s="129"/>
      <c r="H438" s="129"/>
      <c r="I438" s="130"/>
    </row>
    <row r="439" spans="2:9" ht="15" customHeight="1">
      <c r="B439" s="131" t="s">
        <v>1378</v>
      </c>
      <c r="C439" s="140" t="s">
        <v>25</v>
      </c>
      <c r="D439" s="141" t="s">
        <v>1379</v>
      </c>
      <c r="E439" s="132"/>
      <c r="F439" s="132"/>
      <c r="G439" s="132"/>
      <c r="H439" s="132"/>
      <c r="I439" s="133"/>
    </row>
    <row r="440" spans="2:9" ht="15" customHeight="1">
      <c r="B440" s="131"/>
      <c r="C440" s="140"/>
      <c r="D440" s="67" t="s">
        <v>2085</v>
      </c>
      <c r="E440" s="139" t="s">
        <v>1380</v>
      </c>
      <c r="F440" s="139"/>
      <c r="G440" s="139" t="s">
        <v>1751</v>
      </c>
      <c r="H440" s="139"/>
      <c r="I440" s="139"/>
    </row>
    <row r="441" spans="2:9" ht="15" customHeight="1">
      <c r="B441" s="15">
        <v>2</v>
      </c>
      <c r="C441" s="13" t="s">
        <v>2086</v>
      </c>
      <c r="D441" s="134" t="s">
        <v>1382</v>
      </c>
      <c r="E441" s="135"/>
      <c r="F441" s="135"/>
      <c r="G441" s="135"/>
      <c r="H441" s="135"/>
      <c r="I441" s="136"/>
    </row>
    <row r="442" spans="2:9" ht="30" customHeight="1">
      <c r="B442" s="15"/>
      <c r="C442" s="13" t="s">
        <v>754</v>
      </c>
      <c r="D442" s="10" t="s">
        <v>1645</v>
      </c>
      <c r="E442" s="126" t="s">
        <v>1646</v>
      </c>
      <c r="F442" s="126"/>
      <c r="G442" s="161" t="s">
        <v>2087</v>
      </c>
      <c r="H442" s="181"/>
      <c r="I442" s="182"/>
    </row>
    <row r="443" spans="2:9" ht="30" customHeight="1">
      <c r="B443" s="15"/>
      <c r="C443" s="13" t="s">
        <v>759</v>
      </c>
      <c r="D443" s="10" t="s">
        <v>1654</v>
      </c>
      <c r="E443" s="126"/>
      <c r="F443" s="126"/>
      <c r="G443" s="161" t="s">
        <v>2088</v>
      </c>
      <c r="H443" s="181"/>
      <c r="I443" s="182"/>
    </row>
    <row r="444" spans="2:9" ht="15" customHeight="1">
      <c r="B444" s="15"/>
      <c r="C444" s="13" t="s">
        <v>763</v>
      </c>
      <c r="D444" s="10" t="s">
        <v>1621</v>
      </c>
      <c r="E444" s="126" t="s">
        <v>1622</v>
      </c>
      <c r="F444" s="126"/>
      <c r="G444" s="161" t="s">
        <v>2089</v>
      </c>
      <c r="H444" s="181"/>
      <c r="I444" s="182"/>
    </row>
    <row r="445" spans="2:9" ht="15" customHeight="1">
      <c r="B445" s="15"/>
      <c r="C445" s="13" t="s">
        <v>768</v>
      </c>
      <c r="D445" s="10" t="s">
        <v>2090</v>
      </c>
      <c r="E445" s="126" t="s">
        <v>1634</v>
      </c>
      <c r="F445" s="126"/>
      <c r="G445" s="161" t="s">
        <v>2091</v>
      </c>
      <c r="H445" s="181"/>
      <c r="I445" s="182"/>
    </row>
    <row r="446" spans="2:9" ht="30" customHeight="1">
      <c r="B446" s="15"/>
      <c r="C446" s="13" t="s">
        <v>773</v>
      </c>
      <c r="D446" s="10" t="s">
        <v>2092</v>
      </c>
      <c r="E446" s="126" t="s">
        <v>2093</v>
      </c>
      <c r="F446" s="126"/>
      <c r="G446" s="161" t="s">
        <v>2094</v>
      </c>
      <c r="H446" s="181"/>
      <c r="I446" s="182"/>
    </row>
    <row r="447" spans="2:9" ht="15" customHeight="1">
      <c r="B447" s="15"/>
      <c r="C447" s="13" t="s">
        <v>778</v>
      </c>
      <c r="D447" s="10" t="s">
        <v>2095</v>
      </c>
      <c r="E447" s="126" t="s">
        <v>2096</v>
      </c>
      <c r="F447" s="126"/>
      <c r="G447" s="161" t="s">
        <v>2097</v>
      </c>
      <c r="H447" s="181"/>
      <c r="I447" s="182"/>
    </row>
    <row r="448" spans="2:9" ht="15" customHeight="1">
      <c r="B448" s="15"/>
      <c r="C448" s="13" t="s">
        <v>783</v>
      </c>
      <c r="D448" s="10" t="s">
        <v>2098</v>
      </c>
      <c r="E448" s="126" t="s">
        <v>2099</v>
      </c>
      <c r="F448" s="126"/>
      <c r="G448" s="161"/>
      <c r="H448" s="181"/>
      <c r="I448" s="182"/>
    </row>
    <row r="449" spans="2:9" ht="15" customHeight="1">
      <c r="B449" s="15"/>
      <c r="C449" s="13" t="s">
        <v>788</v>
      </c>
      <c r="D449" s="10" t="s">
        <v>2100</v>
      </c>
      <c r="E449" s="134" t="s">
        <v>2101</v>
      </c>
      <c r="F449" s="136"/>
      <c r="G449" s="161"/>
      <c r="H449" s="181"/>
      <c r="I449" s="182"/>
    </row>
    <row r="450" spans="2:9" ht="15" customHeight="1">
      <c r="B450" s="15"/>
      <c r="C450" s="13" t="s">
        <v>793</v>
      </c>
      <c r="D450" s="10" t="s">
        <v>2102</v>
      </c>
      <c r="E450" s="134" t="s">
        <v>2103</v>
      </c>
      <c r="F450" s="136"/>
      <c r="G450" s="161"/>
      <c r="H450" s="181"/>
      <c r="I450" s="182"/>
    </row>
    <row r="451" spans="2:9" ht="15" customHeight="1">
      <c r="B451" s="15"/>
      <c r="C451" s="13" t="s">
        <v>798</v>
      </c>
      <c r="D451" s="10" t="s">
        <v>2104</v>
      </c>
      <c r="E451" s="134" t="s">
        <v>2105</v>
      </c>
      <c r="F451" s="136"/>
      <c r="G451" s="161"/>
      <c r="H451" s="181"/>
      <c r="I451" s="182"/>
    </row>
    <row r="452" spans="2:9" ht="15" customHeight="1">
      <c r="B452" s="15"/>
      <c r="C452" s="13" t="s">
        <v>1461</v>
      </c>
      <c r="D452" s="10" t="s">
        <v>2106</v>
      </c>
      <c r="E452" s="134" t="s">
        <v>2107</v>
      </c>
      <c r="F452" s="136"/>
      <c r="G452" s="161"/>
      <c r="H452" s="181"/>
      <c r="I452" s="182"/>
    </row>
    <row r="453" spans="2:9" ht="15" customHeight="1">
      <c r="B453" s="15"/>
      <c r="C453" s="13" t="s">
        <v>1466</v>
      </c>
      <c r="D453" s="10" t="s">
        <v>2108</v>
      </c>
      <c r="E453" s="134" t="s">
        <v>2109</v>
      </c>
      <c r="F453" s="136"/>
      <c r="G453" s="161"/>
      <c r="H453" s="181"/>
      <c r="I453" s="182"/>
    </row>
    <row r="454" spans="2:9" ht="30" customHeight="1">
      <c r="B454" s="15"/>
      <c r="C454" s="13" t="s">
        <v>1816</v>
      </c>
      <c r="D454" s="10" t="s">
        <v>2110</v>
      </c>
      <c r="E454" s="134" t="s">
        <v>2111</v>
      </c>
      <c r="F454" s="136"/>
      <c r="G454" s="161" t="s">
        <v>2112</v>
      </c>
      <c r="H454" s="181"/>
      <c r="I454" s="182"/>
    </row>
    <row r="455" spans="2:9" ht="15" customHeight="1">
      <c r="B455" s="15"/>
      <c r="C455" s="13" t="s">
        <v>1820</v>
      </c>
      <c r="D455" s="10" t="s">
        <v>2113</v>
      </c>
      <c r="E455" s="134" t="s">
        <v>2114</v>
      </c>
      <c r="F455" s="136"/>
      <c r="G455" s="161"/>
      <c r="H455" s="181"/>
      <c r="I455" s="182"/>
    </row>
    <row r="456" spans="2:9" ht="15" customHeight="1">
      <c r="B456" s="15"/>
      <c r="C456" s="13" t="s">
        <v>1824</v>
      </c>
      <c r="D456" s="10" t="s">
        <v>2115</v>
      </c>
      <c r="E456" s="134" t="s">
        <v>2116</v>
      </c>
      <c r="F456" s="136"/>
      <c r="G456" s="161"/>
      <c r="H456" s="181"/>
      <c r="I456" s="182"/>
    </row>
    <row r="457" spans="2:9" ht="15" customHeight="1">
      <c r="B457" s="15"/>
      <c r="C457" s="13" t="s">
        <v>1483</v>
      </c>
      <c r="D457" s="10" t="s">
        <v>2117</v>
      </c>
      <c r="E457" s="134" t="s">
        <v>2118</v>
      </c>
      <c r="F457" s="136"/>
      <c r="G457" s="161"/>
      <c r="H457" s="181"/>
      <c r="I457" s="182"/>
    </row>
    <row r="458" spans="2:9" ht="15" customHeight="1">
      <c r="B458" s="15"/>
      <c r="C458" s="13" t="s">
        <v>1489</v>
      </c>
      <c r="D458" s="10" t="s">
        <v>2119</v>
      </c>
      <c r="E458" s="134" t="s">
        <v>2120</v>
      </c>
      <c r="F458" s="136"/>
      <c r="G458" s="161"/>
      <c r="H458" s="181"/>
      <c r="I458" s="182"/>
    </row>
    <row r="459" spans="2:9" ht="15" customHeight="1">
      <c r="B459" s="15"/>
      <c r="C459" s="13" t="s">
        <v>1834</v>
      </c>
      <c r="D459" s="10" t="s">
        <v>2121</v>
      </c>
      <c r="E459" s="134"/>
      <c r="F459" s="136"/>
      <c r="G459" s="161"/>
      <c r="H459" s="181"/>
      <c r="I459" s="182"/>
    </row>
    <row r="460" spans="2:9" ht="15" customHeight="1">
      <c r="B460" s="15"/>
      <c r="C460" s="13" t="s">
        <v>1495</v>
      </c>
      <c r="D460" s="10" t="s">
        <v>2122</v>
      </c>
      <c r="E460" s="134" t="s">
        <v>2123</v>
      </c>
      <c r="F460" s="136"/>
      <c r="G460" s="161" t="s">
        <v>2124</v>
      </c>
      <c r="H460" s="181"/>
      <c r="I460" s="182"/>
    </row>
    <row r="461" spans="2:9" ht="15" customHeight="1">
      <c r="B461" s="15"/>
      <c r="C461" s="13" t="s">
        <v>1501</v>
      </c>
      <c r="D461" s="10" t="s">
        <v>2125</v>
      </c>
      <c r="E461" s="134" t="s">
        <v>2126</v>
      </c>
      <c r="F461" s="136"/>
      <c r="G461" s="161"/>
      <c r="H461" s="181"/>
      <c r="I461" s="182"/>
    </row>
    <row r="462" spans="2:9" ht="15" customHeight="1">
      <c r="B462" s="15"/>
      <c r="C462" s="13" t="s">
        <v>1507</v>
      </c>
      <c r="D462" s="10" t="s">
        <v>2127</v>
      </c>
      <c r="E462" s="134" t="s">
        <v>2128</v>
      </c>
      <c r="F462" s="136"/>
      <c r="G462" s="161"/>
      <c r="H462" s="181"/>
      <c r="I462" s="182"/>
    </row>
    <row r="463" spans="2:9" ht="15" customHeight="1">
      <c r="B463" s="15"/>
      <c r="C463" s="13" t="s">
        <v>1513</v>
      </c>
      <c r="D463" s="10" t="s">
        <v>2129</v>
      </c>
      <c r="E463" s="134" t="s">
        <v>2130</v>
      </c>
      <c r="F463" s="136"/>
      <c r="G463" s="161"/>
      <c r="H463" s="181"/>
      <c r="I463" s="182"/>
    </row>
    <row r="464" spans="2:9" ht="15" customHeight="1">
      <c r="B464" s="15"/>
      <c r="C464" s="13" t="s">
        <v>2131</v>
      </c>
      <c r="D464" s="10" t="s">
        <v>2132</v>
      </c>
      <c r="E464" s="134" t="s">
        <v>2133</v>
      </c>
      <c r="F464" s="136"/>
      <c r="G464" s="161"/>
      <c r="H464" s="181"/>
      <c r="I464" s="182"/>
    </row>
    <row r="465" spans="2:9" ht="15" customHeight="1">
      <c r="B465" s="15"/>
      <c r="C465" s="13" t="s">
        <v>2134</v>
      </c>
      <c r="D465" s="10" t="s">
        <v>2135</v>
      </c>
      <c r="E465" s="134" t="s">
        <v>2136</v>
      </c>
      <c r="F465" s="136"/>
      <c r="G465" s="161" t="s">
        <v>2137</v>
      </c>
      <c r="H465" s="181"/>
      <c r="I465" s="182"/>
    </row>
    <row r="466" spans="2:9" ht="15" customHeight="1">
      <c r="B466" s="15"/>
      <c r="C466" s="13" t="s">
        <v>2138</v>
      </c>
      <c r="D466" s="10" t="s">
        <v>2139</v>
      </c>
      <c r="E466" s="134" t="s">
        <v>2140</v>
      </c>
      <c r="F466" s="136"/>
      <c r="G466" s="161"/>
      <c r="H466" s="181"/>
      <c r="I466" s="182"/>
    </row>
    <row r="467" spans="2:9" s="25" customFormat="1" ht="30" customHeight="1">
      <c r="B467" s="26"/>
      <c r="C467" s="22" t="s">
        <v>2141</v>
      </c>
      <c r="D467" s="23" t="s">
        <v>2142</v>
      </c>
      <c r="E467" s="175"/>
      <c r="F467" s="176"/>
      <c r="G467" s="172" t="s">
        <v>2143</v>
      </c>
      <c r="H467" s="173"/>
      <c r="I467" s="174"/>
    </row>
    <row r="468" spans="2:9" ht="15" customHeight="1">
      <c r="B468" s="15"/>
      <c r="C468" s="13" t="s">
        <v>2144</v>
      </c>
      <c r="D468" s="10" t="s">
        <v>2145</v>
      </c>
      <c r="E468" s="134" t="s">
        <v>2146</v>
      </c>
      <c r="F468" s="136"/>
      <c r="G468" s="161"/>
      <c r="H468" s="181"/>
      <c r="I468" s="182"/>
    </row>
    <row r="469" spans="2:9" ht="15" customHeight="1">
      <c r="B469" s="15"/>
      <c r="C469" s="13" t="s">
        <v>2147</v>
      </c>
      <c r="D469" s="10" t="s">
        <v>2148</v>
      </c>
      <c r="E469" s="134" t="s">
        <v>2149</v>
      </c>
      <c r="F469" s="136"/>
      <c r="G469" s="161"/>
      <c r="H469" s="181"/>
      <c r="I469" s="182"/>
    </row>
    <row r="470" spans="2:9" ht="15" customHeight="1">
      <c r="B470" s="1"/>
      <c r="C470" s="1"/>
    </row>
    <row r="471" spans="2:9" ht="15" customHeight="1">
      <c r="B471" s="1"/>
      <c r="C471" s="1"/>
    </row>
    <row r="472" spans="2:9" ht="15" customHeight="1">
      <c r="B472" s="128" t="s">
        <v>2150</v>
      </c>
      <c r="C472" s="129"/>
      <c r="D472" s="129"/>
      <c r="E472" s="129"/>
      <c r="F472" s="129"/>
      <c r="G472" s="129"/>
      <c r="H472" s="129"/>
      <c r="I472" s="130"/>
    </row>
    <row r="473" spans="2:9" ht="15" customHeight="1">
      <c r="B473" s="131" t="s">
        <v>1378</v>
      </c>
      <c r="C473" s="140" t="s">
        <v>25</v>
      </c>
      <c r="D473" s="141" t="s">
        <v>745</v>
      </c>
      <c r="E473" s="132"/>
      <c r="F473" s="132"/>
      <c r="G473" s="132"/>
      <c r="H473" s="132"/>
      <c r="I473" s="133"/>
    </row>
    <row r="474" spans="2:9" ht="15" customHeight="1">
      <c r="B474" s="131"/>
      <c r="C474" s="140"/>
      <c r="D474" s="67" t="s">
        <v>2151</v>
      </c>
      <c r="E474" s="139" t="s">
        <v>2152</v>
      </c>
      <c r="F474" s="139"/>
      <c r="G474" s="139" t="s">
        <v>1751</v>
      </c>
      <c r="H474" s="139"/>
      <c r="I474" s="139"/>
    </row>
    <row r="475" spans="2:9" ht="15" customHeight="1">
      <c r="B475" s="15">
        <v>1</v>
      </c>
      <c r="C475" s="13" t="s">
        <v>1381</v>
      </c>
      <c r="D475" s="134" t="s">
        <v>1382</v>
      </c>
      <c r="E475" s="135"/>
      <c r="F475" s="135"/>
      <c r="G475" s="135"/>
      <c r="H475" s="135"/>
      <c r="I475" s="136"/>
    </row>
    <row r="476" spans="2:9" ht="15" customHeight="1">
      <c r="B476" s="15"/>
      <c r="C476" s="13" t="s">
        <v>1383</v>
      </c>
      <c r="D476" s="10" t="s">
        <v>2153</v>
      </c>
      <c r="E476" s="134" t="s">
        <v>2154</v>
      </c>
      <c r="F476" s="136"/>
      <c r="G476" s="161" t="s">
        <v>2155</v>
      </c>
      <c r="H476" s="181"/>
      <c r="I476" s="182"/>
    </row>
    <row r="477" spans="2:9" ht="15" customHeight="1">
      <c r="B477" s="15"/>
      <c r="C477" s="13" t="s">
        <v>1390</v>
      </c>
      <c r="D477" s="10" t="s">
        <v>2156</v>
      </c>
      <c r="E477" s="134" t="s">
        <v>2157</v>
      </c>
      <c r="F477" s="136"/>
      <c r="G477" s="161" t="s">
        <v>2158</v>
      </c>
      <c r="H477" s="181"/>
      <c r="I477" s="182"/>
    </row>
    <row r="478" spans="2:9" ht="15" customHeight="1">
      <c r="B478" s="15"/>
      <c r="C478" s="13" t="s">
        <v>1397</v>
      </c>
      <c r="D478" s="10" t="s">
        <v>2159</v>
      </c>
      <c r="E478" s="134" t="s">
        <v>2160</v>
      </c>
      <c r="F478" s="136"/>
      <c r="G478" s="161" t="s">
        <v>2161</v>
      </c>
      <c r="H478" s="181"/>
      <c r="I478" s="182"/>
    </row>
    <row r="479" spans="2:9" ht="15" customHeight="1">
      <c r="B479" s="15"/>
      <c r="C479" s="13" t="s">
        <v>2162</v>
      </c>
      <c r="D479" s="10" t="s">
        <v>2163</v>
      </c>
      <c r="E479" s="134" t="s">
        <v>2160</v>
      </c>
      <c r="F479" s="136"/>
      <c r="G479" s="161" t="s">
        <v>2164</v>
      </c>
      <c r="H479" s="181"/>
      <c r="I479" s="182"/>
    </row>
    <row r="480" spans="2:9" ht="15" customHeight="1">
      <c r="B480" s="1"/>
      <c r="C480" s="1"/>
    </row>
    <row r="481" spans="2:12" ht="15" customHeight="1">
      <c r="B481" s="16"/>
      <c r="C481" s="1"/>
    </row>
    <row r="482" spans="2:12" ht="15" customHeight="1">
      <c r="B482" s="128" t="s">
        <v>2165</v>
      </c>
      <c r="C482" s="129"/>
      <c r="D482" s="129"/>
      <c r="E482" s="129"/>
      <c r="F482" s="129"/>
      <c r="G482" s="129"/>
      <c r="H482" s="129"/>
      <c r="I482" s="130"/>
    </row>
    <row r="483" spans="2:12" ht="15" customHeight="1">
      <c r="B483" s="131" t="s">
        <v>1378</v>
      </c>
      <c r="C483" s="140" t="s">
        <v>25</v>
      </c>
      <c r="D483" s="183" t="s">
        <v>745</v>
      </c>
      <c r="E483" s="184"/>
      <c r="F483" s="184"/>
      <c r="G483" s="184"/>
      <c r="H483" s="184"/>
      <c r="I483" s="185"/>
    </row>
    <row r="484" spans="2:12" ht="15" customHeight="1">
      <c r="B484" s="131"/>
      <c r="C484" s="140"/>
      <c r="D484" s="186"/>
      <c r="E484" s="187"/>
      <c r="F484" s="187"/>
      <c r="G484" s="187"/>
      <c r="H484" s="187"/>
      <c r="I484" s="188"/>
    </row>
    <row r="485" spans="2:12" ht="15" customHeight="1">
      <c r="B485" s="15">
        <v>1</v>
      </c>
      <c r="C485" s="13" t="s">
        <v>1921</v>
      </c>
      <c r="D485" s="134" t="s">
        <v>1382</v>
      </c>
      <c r="E485" s="135"/>
      <c r="F485" s="135"/>
      <c r="G485" s="135"/>
      <c r="H485" s="135"/>
      <c r="I485" s="136"/>
    </row>
    <row r="486" spans="2:12" ht="15" customHeight="1">
      <c r="B486" s="15"/>
      <c r="C486" s="13" t="s">
        <v>1791</v>
      </c>
      <c r="D486" s="62" t="s">
        <v>2166</v>
      </c>
      <c r="E486" s="62"/>
      <c r="F486" s="62"/>
      <c r="G486" s="62" t="s">
        <v>2167</v>
      </c>
      <c r="H486" s="62"/>
      <c r="I486" s="62"/>
    </row>
    <row r="487" spans="2:12" ht="15" customHeight="1">
      <c r="B487" s="15"/>
      <c r="C487" s="13" t="s">
        <v>1390</v>
      </c>
      <c r="D487" s="62" t="s">
        <v>2168</v>
      </c>
      <c r="E487" s="62"/>
      <c r="F487" s="62"/>
      <c r="G487" s="62" t="s">
        <v>2169</v>
      </c>
      <c r="H487" s="62"/>
      <c r="I487" s="62"/>
    </row>
    <row r="488" spans="2:12" ht="15" customHeight="1">
      <c r="B488" s="15"/>
      <c r="C488" s="13" t="s">
        <v>1397</v>
      </c>
      <c r="D488" s="62" t="s">
        <v>2170</v>
      </c>
      <c r="E488" s="62"/>
      <c r="F488" s="62"/>
      <c r="G488" s="62" t="s">
        <v>2171</v>
      </c>
      <c r="H488" s="62"/>
      <c r="I488" s="62"/>
    </row>
    <row r="489" spans="2:12" ht="15" customHeight="1">
      <c r="B489" s="1"/>
      <c r="C489" s="1"/>
    </row>
    <row r="490" spans="2:12" ht="15" customHeight="1">
      <c r="B490" s="1"/>
      <c r="C490" s="1"/>
    </row>
    <row r="491" spans="2:12" ht="15" customHeight="1">
      <c r="B491" s="128" t="s">
        <v>2172</v>
      </c>
      <c r="C491" s="129"/>
      <c r="D491" s="129"/>
      <c r="E491" s="129"/>
      <c r="F491" s="129"/>
      <c r="G491" s="129"/>
      <c r="H491" s="129"/>
      <c r="I491" s="130"/>
    </row>
    <row r="492" spans="2:12" ht="15" customHeight="1">
      <c r="B492" s="131" t="s">
        <v>1378</v>
      </c>
      <c r="C492" s="140" t="s">
        <v>25</v>
      </c>
      <c r="D492" s="141" t="s">
        <v>745</v>
      </c>
      <c r="E492" s="132"/>
      <c r="F492" s="132"/>
      <c r="G492" s="132"/>
      <c r="H492" s="132"/>
      <c r="I492" s="133"/>
    </row>
    <row r="493" spans="2:12" ht="15" customHeight="1">
      <c r="B493" s="131"/>
      <c r="C493" s="140"/>
      <c r="D493" s="67" t="s">
        <v>1379</v>
      </c>
      <c r="E493" s="139" t="s">
        <v>2173</v>
      </c>
      <c r="F493" s="139"/>
      <c r="G493" s="139" t="s">
        <v>1751</v>
      </c>
      <c r="H493" s="139"/>
      <c r="I493" s="139"/>
    </row>
    <row r="494" spans="2:12" ht="15" customHeight="1">
      <c r="B494" s="15">
        <v>1</v>
      </c>
      <c r="C494" s="13" t="s">
        <v>1921</v>
      </c>
      <c r="D494" s="134" t="s">
        <v>1382</v>
      </c>
      <c r="E494" s="135"/>
      <c r="F494" s="135"/>
      <c r="G494" s="135"/>
      <c r="H494" s="135"/>
      <c r="I494" s="136"/>
    </row>
    <row r="495" spans="2:12" ht="40.5" customHeight="1">
      <c r="B495" s="15"/>
      <c r="C495" s="13" t="s">
        <v>1791</v>
      </c>
      <c r="D495" s="10" t="s">
        <v>2174</v>
      </c>
      <c r="E495" s="134" t="s">
        <v>2175</v>
      </c>
      <c r="F495" s="136"/>
      <c r="G495" s="172" t="s">
        <v>2176</v>
      </c>
      <c r="H495" s="173"/>
      <c r="I495" s="174"/>
      <c r="J495" s="25"/>
      <c r="K495" s="25"/>
      <c r="L495" s="25"/>
    </row>
    <row r="496" spans="2:12" ht="36.75" customHeight="1">
      <c r="B496" s="15"/>
      <c r="C496" s="13" t="s">
        <v>1390</v>
      </c>
      <c r="D496" s="10" t="s">
        <v>67</v>
      </c>
      <c r="E496" s="134" t="s">
        <v>2177</v>
      </c>
      <c r="F496" s="136"/>
      <c r="G496" s="172" t="s">
        <v>2178</v>
      </c>
      <c r="H496" s="173"/>
      <c r="I496" s="174"/>
      <c r="J496" s="25"/>
      <c r="K496" s="25"/>
      <c r="L496" s="25"/>
    </row>
    <row r="497" spans="2:12" ht="38.25" customHeight="1">
      <c r="B497" s="15"/>
      <c r="C497" s="13" t="s">
        <v>1397</v>
      </c>
      <c r="D497" s="10" t="s">
        <v>2179</v>
      </c>
      <c r="E497" s="134" t="s">
        <v>2180</v>
      </c>
      <c r="F497" s="136"/>
      <c r="G497" s="172" t="s">
        <v>2181</v>
      </c>
      <c r="H497" s="173"/>
      <c r="I497" s="174"/>
      <c r="J497" s="25"/>
      <c r="K497" s="25"/>
      <c r="L497" s="25"/>
    </row>
    <row r="498" spans="2:12" ht="15" customHeight="1">
      <c r="G498" s="28"/>
      <c r="H498" s="28"/>
      <c r="I498" s="25"/>
      <c r="J498" s="25"/>
      <c r="K498" s="25"/>
      <c r="L498" s="25"/>
    </row>
    <row r="499" spans="2:12" ht="15" customHeight="1">
      <c r="G499" s="28"/>
      <c r="H499" s="28"/>
      <c r="I499" s="25"/>
      <c r="J499" s="25"/>
      <c r="K499" s="25"/>
      <c r="L499" s="25"/>
    </row>
    <row r="500" spans="2:12" ht="15" customHeight="1">
      <c r="G500" s="28"/>
      <c r="H500" s="28"/>
      <c r="I500" s="25"/>
      <c r="J500" s="25"/>
      <c r="K500" s="25"/>
      <c r="L500" s="25"/>
    </row>
    <row r="501" spans="2:12" ht="15" customHeight="1">
      <c r="G501" s="28"/>
      <c r="H501" s="28"/>
      <c r="I501" s="25"/>
      <c r="J501" s="25"/>
      <c r="K501" s="25"/>
      <c r="L501" s="25"/>
    </row>
    <row r="502" spans="2:12" ht="15" customHeight="1">
      <c r="G502" s="28"/>
      <c r="H502" s="28"/>
      <c r="I502" s="25"/>
      <c r="J502" s="25"/>
      <c r="K502" s="25"/>
      <c r="L502" s="25"/>
    </row>
    <row r="503" spans="2:12" ht="15" customHeight="1">
      <c r="G503" s="28"/>
      <c r="H503" s="28"/>
      <c r="I503" s="25"/>
      <c r="J503" s="25"/>
      <c r="K503" s="25"/>
      <c r="L503" s="25"/>
    </row>
    <row r="504" spans="2:12" ht="15" customHeight="1">
      <c r="G504" s="28"/>
      <c r="H504" s="28"/>
      <c r="I504" s="25"/>
      <c r="J504" s="25"/>
      <c r="K504" s="25"/>
      <c r="L504" s="25"/>
    </row>
    <row r="505" spans="2:12" ht="15" customHeight="1">
      <c r="G505" s="28"/>
      <c r="H505" s="28"/>
      <c r="I505" s="25"/>
      <c r="J505" s="25"/>
      <c r="K505" s="25"/>
      <c r="L505" s="25"/>
    </row>
  </sheetData>
  <dataConsolidate/>
  <mergeCells count="637">
    <mergeCell ref="B473:B474"/>
    <mergeCell ref="B472:I472"/>
    <mergeCell ref="C492:C493"/>
    <mergeCell ref="B483:B484"/>
    <mergeCell ref="D485:I485"/>
    <mergeCell ref="B491:I491"/>
    <mergeCell ref="B492:B493"/>
    <mergeCell ref="C483:C484"/>
    <mergeCell ref="E479:F479"/>
    <mergeCell ref="G479:I479"/>
    <mergeCell ref="E477:F477"/>
    <mergeCell ref="G477:I477"/>
    <mergeCell ref="C473:C474"/>
    <mergeCell ref="D492:I492"/>
    <mergeCell ref="E496:F496"/>
    <mergeCell ref="G496:I496"/>
    <mergeCell ref="D494:I494"/>
    <mergeCell ref="E495:F495"/>
    <mergeCell ref="G495:I495"/>
    <mergeCell ref="E493:F493"/>
    <mergeCell ref="G493:I493"/>
    <mergeCell ref="E497:F497"/>
    <mergeCell ref="G497:I497"/>
    <mergeCell ref="E451:F451"/>
    <mergeCell ref="G451:I451"/>
    <mergeCell ref="E467:F467"/>
    <mergeCell ref="E465:F465"/>
    <mergeCell ref="G454:I454"/>
    <mergeCell ref="E452:F452"/>
    <mergeCell ref="G466:I466"/>
    <mergeCell ref="E453:F453"/>
    <mergeCell ref="E455:F455"/>
    <mergeCell ref="G455:I455"/>
    <mergeCell ref="E454:F454"/>
    <mergeCell ref="G459:I459"/>
    <mergeCell ref="G465:I465"/>
    <mergeCell ref="E466:F466"/>
    <mergeCell ref="G467:I467"/>
    <mergeCell ref="E457:F457"/>
    <mergeCell ref="G457:I457"/>
    <mergeCell ref="E458:F458"/>
    <mergeCell ref="G458:I458"/>
    <mergeCell ref="G453:I453"/>
    <mergeCell ref="E456:F456"/>
    <mergeCell ref="G456:I456"/>
    <mergeCell ref="G452:I452"/>
    <mergeCell ref="G461:I461"/>
    <mergeCell ref="E464:F464"/>
    <mergeCell ref="D483:I484"/>
    <mergeCell ref="E476:F476"/>
    <mergeCell ref="G476:I476"/>
    <mergeCell ref="E459:F459"/>
    <mergeCell ref="G464:I464"/>
    <mergeCell ref="E461:F461"/>
    <mergeCell ref="E462:F462"/>
    <mergeCell ref="G462:I462"/>
    <mergeCell ref="E460:F460"/>
    <mergeCell ref="G460:I460"/>
    <mergeCell ref="G463:I463"/>
    <mergeCell ref="E463:F463"/>
    <mergeCell ref="E478:F478"/>
    <mergeCell ref="G478:I478"/>
    <mergeCell ref="D473:I473"/>
    <mergeCell ref="E474:F474"/>
    <mergeCell ref="G474:I474"/>
    <mergeCell ref="E468:F468"/>
    <mergeCell ref="G468:I468"/>
    <mergeCell ref="E469:F469"/>
    <mergeCell ref="G469:I469"/>
    <mergeCell ref="B482:I482"/>
    <mergeCell ref="D475:I475"/>
    <mergeCell ref="D441:I441"/>
    <mergeCell ref="G450:I450"/>
    <mergeCell ref="E442:F442"/>
    <mergeCell ref="G442:I442"/>
    <mergeCell ref="E443:F443"/>
    <mergeCell ref="G443:I443"/>
    <mergeCell ref="E445:F445"/>
    <mergeCell ref="E444:F444"/>
    <mergeCell ref="E448:F448"/>
    <mergeCell ref="G448:I448"/>
    <mergeCell ref="E449:F449"/>
    <mergeCell ref="G449:I449"/>
    <mergeCell ref="E450:F450"/>
    <mergeCell ref="G444:I444"/>
    <mergeCell ref="G445:I445"/>
    <mergeCell ref="E446:F446"/>
    <mergeCell ref="G446:I446"/>
    <mergeCell ref="E447:F447"/>
    <mergeCell ref="G447:I447"/>
    <mergeCell ref="D434:E434"/>
    <mergeCell ref="F434:G434"/>
    <mergeCell ref="H434:I434"/>
    <mergeCell ref="B439:B440"/>
    <mergeCell ref="C439:C440"/>
    <mergeCell ref="D439:I439"/>
    <mergeCell ref="E440:F440"/>
    <mergeCell ref="G440:I440"/>
    <mergeCell ref="D435:E435"/>
    <mergeCell ref="F435:G435"/>
    <mergeCell ref="H435:I435"/>
    <mergeCell ref="B438:I438"/>
    <mergeCell ref="D432:E432"/>
    <mergeCell ref="F432:G432"/>
    <mergeCell ref="H432:I432"/>
    <mergeCell ref="D433:E433"/>
    <mergeCell ref="F433:G433"/>
    <mergeCell ref="H433:I433"/>
    <mergeCell ref="D430:E430"/>
    <mergeCell ref="F430:G430"/>
    <mergeCell ref="H430:I430"/>
    <mergeCell ref="D431:E431"/>
    <mergeCell ref="F431:G431"/>
    <mergeCell ref="H431:I431"/>
    <mergeCell ref="D428:E428"/>
    <mergeCell ref="F428:G428"/>
    <mergeCell ref="H428:I428"/>
    <mergeCell ref="D429:E429"/>
    <mergeCell ref="F429:G429"/>
    <mergeCell ref="H429:I429"/>
    <mergeCell ref="H425:I425"/>
    <mergeCell ref="D424:I424"/>
    <mergeCell ref="H423:I423"/>
    <mergeCell ref="D427:E427"/>
    <mergeCell ref="F427:G427"/>
    <mergeCell ref="H427:I427"/>
    <mergeCell ref="D426:E426"/>
    <mergeCell ref="F426:G426"/>
    <mergeCell ref="H426:I426"/>
    <mergeCell ref="D425:E425"/>
    <mergeCell ref="F425:G425"/>
    <mergeCell ref="F423:G423"/>
    <mergeCell ref="D423:E423"/>
    <mergeCell ref="B422:B423"/>
    <mergeCell ref="C422:C423"/>
    <mergeCell ref="F409:I409"/>
    <mergeCell ref="D413:I413"/>
    <mergeCell ref="D414:E414"/>
    <mergeCell ref="B398:I398"/>
    <mergeCell ref="B399:B400"/>
    <mergeCell ref="F414:G414"/>
    <mergeCell ref="H414:I414"/>
    <mergeCell ref="B412:I412"/>
    <mergeCell ref="B413:B414"/>
    <mergeCell ref="C413:C414"/>
    <mergeCell ref="B421:I421"/>
    <mergeCell ref="D417:E417"/>
    <mergeCell ref="D418:E418"/>
    <mergeCell ref="D422:I422"/>
    <mergeCell ref="H417:I417"/>
    <mergeCell ref="F416:G416"/>
    <mergeCell ref="H418:I418"/>
    <mergeCell ref="F417:G417"/>
    <mergeCell ref="F418:G418"/>
    <mergeCell ref="F403:I403"/>
    <mergeCell ref="F402:I402"/>
    <mergeCell ref="D416:E416"/>
    <mergeCell ref="D401:I401"/>
    <mergeCell ref="F406:I406"/>
    <mergeCell ref="F407:I407"/>
    <mergeCell ref="F408:I408"/>
    <mergeCell ref="D415:I415"/>
    <mergeCell ref="F404:I404"/>
    <mergeCell ref="F405:I405"/>
    <mergeCell ref="H416:I416"/>
    <mergeCell ref="C394:I394"/>
    <mergeCell ref="C399:C400"/>
    <mergeCell ref="F390:G390"/>
    <mergeCell ref="F392:G392"/>
    <mergeCell ref="D390:E390"/>
    <mergeCell ref="D392:E392"/>
    <mergeCell ref="D391:E391"/>
    <mergeCell ref="F391:G391"/>
    <mergeCell ref="H391:I391"/>
    <mergeCell ref="D399:I399"/>
    <mergeCell ref="F400:I400"/>
    <mergeCell ref="C393:I393"/>
    <mergeCell ref="H390:I390"/>
    <mergeCell ref="H392:I392"/>
    <mergeCell ref="F384:G384"/>
    <mergeCell ref="F385:G385"/>
    <mergeCell ref="F386:G386"/>
    <mergeCell ref="H385:I385"/>
    <mergeCell ref="H386:I386"/>
    <mergeCell ref="D385:E385"/>
    <mergeCell ref="C389:I389"/>
    <mergeCell ref="D383:E383"/>
    <mergeCell ref="F383:G383"/>
    <mergeCell ref="D384:E384"/>
    <mergeCell ref="H388:I388"/>
    <mergeCell ref="H384:I384"/>
    <mergeCell ref="H383:I383"/>
    <mergeCell ref="H387:I387"/>
    <mergeCell ref="F387:G387"/>
    <mergeCell ref="F388:G388"/>
    <mergeCell ref="D386:E386"/>
    <mergeCell ref="D387:E387"/>
    <mergeCell ref="D388:E388"/>
    <mergeCell ref="D382:E382"/>
    <mergeCell ref="F381:G381"/>
    <mergeCell ref="F382:G382"/>
    <mergeCell ref="D378:E378"/>
    <mergeCell ref="D379:E379"/>
    <mergeCell ref="H377:I377"/>
    <mergeCell ref="H379:I379"/>
    <mergeCell ref="H378:I378"/>
    <mergeCell ref="F379:G379"/>
    <mergeCell ref="D380:E380"/>
    <mergeCell ref="D381:E381"/>
    <mergeCell ref="F380:G380"/>
    <mergeCell ref="H380:I380"/>
    <mergeCell ref="F378:G378"/>
    <mergeCell ref="H382:I382"/>
    <mergeCell ref="H381:I381"/>
    <mergeCell ref="D374:E374"/>
    <mergeCell ref="D375:E375"/>
    <mergeCell ref="D376:E376"/>
    <mergeCell ref="D377:E377"/>
    <mergeCell ref="F377:G377"/>
    <mergeCell ref="F369:G369"/>
    <mergeCell ref="F370:G370"/>
    <mergeCell ref="H369:I369"/>
    <mergeCell ref="F374:G374"/>
    <mergeCell ref="F375:G375"/>
    <mergeCell ref="F376:G376"/>
    <mergeCell ref="H374:I374"/>
    <mergeCell ref="H375:I375"/>
    <mergeCell ref="H376:I376"/>
    <mergeCell ref="H370:I370"/>
    <mergeCell ref="D366:I366"/>
    <mergeCell ref="D371:E371"/>
    <mergeCell ref="D369:E369"/>
    <mergeCell ref="H367:I367"/>
    <mergeCell ref="H368:I368"/>
    <mergeCell ref="D367:E367"/>
    <mergeCell ref="D368:E368"/>
    <mergeCell ref="G176:I176"/>
    <mergeCell ref="B171:I171"/>
    <mergeCell ref="G180:I180"/>
    <mergeCell ref="B172:B173"/>
    <mergeCell ref="G177:I177"/>
    <mergeCell ref="D180:F180"/>
    <mergeCell ref="C172:C173"/>
    <mergeCell ref="D172:I172"/>
    <mergeCell ref="D173:F173"/>
    <mergeCell ref="G179:I179"/>
    <mergeCell ref="G178:I178"/>
    <mergeCell ref="G189:I189"/>
    <mergeCell ref="G190:I190"/>
    <mergeCell ref="D178:F178"/>
    <mergeCell ref="D251:F251"/>
    <mergeCell ref="G251:I251"/>
    <mergeCell ref="D179:F179"/>
    <mergeCell ref="H164:I164"/>
    <mergeCell ref="D154:I154"/>
    <mergeCell ref="H160:I160"/>
    <mergeCell ref="H161:I161"/>
    <mergeCell ref="H162:I162"/>
    <mergeCell ref="H163:I163"/>
    <mergeCell ref="H155:I155"/>
    <mergeCell ref="H156:I156"/>
    <mergeCell ref="H157:I157"/>
    <mergeCell ref="H159:I159"/>
    <mergeCell ref="H158:I158"/>
    <mergeCell ref="B123:B124"/>
    <mergeCell ref="B137:B138"/>
    <mergeCell ref="B3:I3"/>
    <mergeCell ref="B4:B5"/>
    <mergeCell ref="C4:C5"/>
    <mergeCell ref="D4:I4"/>
    <mergeCell ref="C123:C124"/>
    <mergeCell ref="D123:I123"/>
    <mergeCell ref="D6:I6"/>
    <mergeCell ref="B122:I122"/>
    <mergeCell ref="H153:I153"/>
    <mergeCell ref="D125:I125"/>
    <mergeCell ref="B136:I136"/>
    <mergeCell ref="C137:C138"/>
    <mergeCell ref="C152:C153"/>
    <mergeCell ref="D152:I152"/>
    <mergeCell ref="B151:I151"/>
    <mergeCell ref="B152:B153"/>
    <mergeCell ref="D137:I137"/>
    <mergeCell ref="D177:F177"/>
    <mergeCell ref="G173:I173"/>
    <mergeCell ref="D174:I174"/>
    <mergeCell ref="D175:F175"/>
    <mergeCell ref="D176:F176"/>
    <mergeCell ref="G175:I175"/>
    <mergeCell ref="G184:I184"/>
    <mergeCell ref="D181:F181"/>
    <mergeCell ref="D183:F183"/>
    <mergeCell ref="G186:I186"/>
    <mergeCell ref="G187:I187"/>
    <mergeCell ref="G188:I188"/>
    <mergeCell ref="D192:F192"/>
    <mergeCell ref="G181:I181"/>
    <mergeCell ref="D193:F193"/>
    <mergeCell ref="G193:I193"/>
    <mergeCell ref="G182:I182"/>
    <mergeCell ref="G183:I183"/>
    <mergeCell ref="D182:F182"/>
    <mergeCell ref="G191:I191"/>
    <mergeCell ref="G192:I192"/>
    <mergeCell ref="G185:I185"/>
    <mergeCell ref="D194:F194"/>
    <mergeCell ref="D184:F184"/>
    <mergeCell ref="D187:F187"/>
    <mergeCell ref="D188:F188"/>
    <mergeCell ref="D189:F189"/>
    <mergeCell ref="D195:F195"/>
    <mergeCell ref="D186:F186"/>
    <mergeCell ref="D185:F185"/>
    <mergeCell ref="D190:F190"/>
    <mergeCell ref="D191:F191"/>
    <mergeCell ref="D202:F202"/>
    <mergeCell ref="D196:F196"/>
    <mergeCell ref="D197:F197"/>
    <mergeCell ref="D198:F198"/>
    <mergeCell ref="D199:F199"/>
    <mergeCell ref="D200:F200"/>
    <mergeCell ref="D201:F201"/>
    <mergeCell ref="D216:F216"/>
    <mergeCell ref="D208:F208"/>
    <mergeCell ref="D210:F210"/>
    <mergeCell ref="D215:F215"/>
    <mergeCell ref="D206:F206"/>
    <mergeCell ref="D207:F207"/>
    <mergeCell ref="D211:F211"/>
    <mergeCell ref="D212:F212"/>
    <mergeCell ref="D213:F213"/>
    <mergeCell ref="D214:F214"/>
    <mergeCell ref="G237:I237"/>
    <mergeCell ref="G234:I234"/>
    <mergeCell ref="D203:F203"/>
    <mergeCell ref="D204:F204"/>
    <mergeCell ref="D205:F205"/>
    <mergeCell ref="D220:F220"/>
    <mergeCell ref="D217:F217"/>
    <mergeCell ref="D219:F219"/>
    <mergeCell ref="D209:F209"/>
    <mergeCell ref="D218:F218"/>
    <mergeCell ref="G231:I231"/>
    <mergeCell ref="G232:I232"/>
    <mergeCell ref="G233:I233"/>
    <mergeCell ref="D221:F221"/>
    <mergeCell ref="G209:I209"/>
    <mergeCell ref="G217:I217"/>
    <mergeCell ref="G210:I210"/>
    <mergeCell ref="G211:I211"/>
    <mergeCell ref="G212:I212"/>
    <mergeCell ref="G213:I213"/>
    <mergeCell ref="G214:I214"/>
    <mergeCell ref="G216:I216"/>
    <mergeCell ref="G215:I215"/>
    <mergeCell ref="G218:I218"/>
    <mergeCell ref="D222:F222"/>
    <mergeCell ref="D226:F226"/>
    <mergeCell ref="D237:F237"/>
    <mergeCell ref="D238:F238"/>
    <mergeCell ref="D235:F235"/>
    <mergeCell ref="D236:F236"/>
    <mergeCell ref="G198:I198"/>
    <mergeCell ref="G194:I194"/>
    <mergeCell ref="G195:I195"/>
    <mergeCell ref="G196:I196"/>
    <mergeCell ref="G197:I197"/>
    <mergeCell ref="G208:I208"/>
    <mergeCell ref="G206:I206"/>
    <mergeCell ref="G207:I207"/>
    <mergeCell ref="G199:I199"/>
    <mergeCell ref="G200:I200"/>
    <mergeCell ref="G205:I205"/>
    <mergeCell ref="G201:I201"/>
    <mergeCell ref="D233:F233"/>
    <mergeCell ref="G202:I202"/>
    <mergeCell ref="G203:I203"/>
    <mergeCell ref="G204:I204"/>
    <mergeCell ref="G221:I221"/>
    <mergeCell ref="D227:F227"/>
    <mergeCell ref="D225:F225"/>
    <mergeCell ref="D231:F231"/>
    <mergeCell ref="D232:F232"/>
    <mergeCell ref="D230:F230"/>
    <mergeCell ref="D234:F234"/>
    <mergeCell ref="D240:F240"/>
    <mergeCell ref="D241:F241"/>
    <mergeCell ref="D244:F244"/>
    <mergeCell ref="D246:F246"/>
    <mergeCell ref="D243:F243"/>
    <mergeCell ref="D228:F228"/>
    <mergeCell ref="D229:F229"/>
    <mergeCell ref="G219:I219"/>
    <mergeCell ref="G220:I220"/>
    <mergeCell ref="G229:I229"/>
    <mergeCell ref="G228:I228"/>
    <mergeCell ref="D253:F253"/>
    <mergeCell ref="G227:I227"/>
    <mergeCell ref="G230:I230"/>
    <mergeCell ref="G222:I222"/>
    <mergeCell ref="G223:I223"/>
    <mergeCell ref="G235:I235"/>
    <mergeCell ref="G225:I225"/>
    <mergeCell ref="G224:I224"/>
    <mergeCell ref="G236:I236"/>
    <mergeCell ref="G226:I226"/>
    <mergeCell ref="G252:I252"/>
    <mergeCell ref="G246:I246"/>
    <mergeCell ref="G247:I247"/>
    <mergeCell ref="G248:I248"/>
    <mergeCell ref="G249:I249"/>
    <mergeCell ref="D245:F245"/>
    <mergeCell ref="D239:F239"/>
    <mergeCell ref="D250:F250"/>
    <mergeCell ref="D223:F223"/>
    <mergeCell ref="D224:F224"/>
    <mergeCell ref="G250:I250"/>
    <mergeCell ref="G238:I238"/>
    <mergeCell ref="G239:I239"/>
    <mergeCell ref="G268:I268"/>
    <mergeCell ref="G269:I269"/>
    <mergeCell ref="G253:I253"/>
    <mergeCell ref="G259:I259"/>
    <mergeCell ref="G258:I258"/>
    <mergeCell ref="G244:I244"/>
    <mergeCell ref="G240:I240"/>
    <mergeCell ref="G245:I245"/>
    <mergeCell ref="G241:I241"/>
    <mergeCell ref="G242:I242"/>
    <mergeCell ref="G254:I254"/>
    <mergeCell ref="G243:I243"/>
    <mergeCell ref="G256:I256"/>
    <mergeCell ref="G257:I257"/>
    <mergeCell ref="G255:I255"/>
    <mergeCell ref="G260:I260"/>
    <mergeCell ref="D265:I265"/>
    <mergeCell ref="G266:I266"/>
    <mergeCell ref="E266:F266"/>
    <mergeCell ref="D252:F252"/>
    <mergeCell ref="D249:F249"/>
    <mergeCell ref="D247:F247"/>
    <mergeCell ref="D248:F248"/>
    <mergeCell ref="D242:F242"/>
    <mergeCell ref="D258:F258"/>
    <mergeCell ref="D260:F260"/>
    <mergeCell ref="D255:F255"/>
    <mergeCell ref="D254:F254"/>
    <mergeCell ref="E271:F271"/>
    <mergeCell ref="E272:F272"/>
    <mergeCell ref="G270:I270"/>
    <mergeCell ref="G271:I271"/>
    <mergeCell ref="D256:F256"/>
    <mergeCell ref="D257:F257"/>
    <mergeCell ref="D259:F259"/>
    <mergeCell ref="E270:F270"/>
    <mergeCell ref="D267:I267"/>
    <mergeCell ref="E268:F268"/>
    <mergeCell ref="B264:I264"/>
    <mergeCell ref="E269:F269"/>
    <mergeCell ref="B265:B266"/>
    <mergeCell ref="C265:C266"/>
    <mergeCell ref="G279:I279"/>
    <mergeCell ref="G272:I272"/>
    <mergeCell ref="G273:I273"/>
    <mergeCell ref="G274:I274"/>
    <mergeCell ref="G275:I275"/>
    <mergeCell ref="G276:I276"/>
    <mergeCell ref="E289:F289"/>
    <mergeCell ref="E284:F284"/>
    <mergeCell ref="D283:I283"/>
    <mergeCell ref="G284:I284"/>
    <mergeCell ref="D285:I285"/>
    <mergeCell ref="G287:I287"/>
    <mergeCell ref="G288:I288"/>
    <mergeCell ref="G289:I289"/>
    <mergeCell ref="B282:I282"/>
    <mergeCell ref="E276:F276"/>
    <mergeCell ref="E277:F277"/>
    <mergeCell ref="E279:F279"/>
    <mergeCell ref="E273:F273"/>
    <mergeCell ref="E274:F274"/>
    <mergeCell ref="E275:F275"/>
    <mergeCell ref="E278:F278"/>
    <mergeCell ref="G277:I277"/>
    <mergeCell ref="G278:I278"/>
    <mergeCell ref="D295:I295"/>
    <mergeCell ref="F297:G297"/>
    <mergeCell ref="E286:F286"/>
    <mergeCell ref="E287:F287"/>
    <mergeCell ref="B283:B284"/>
    <mergeCell ref="C283:C284"/>
    <mergeCell ref="E288:F288"/>
    <mergeCell ref="G286:I286"/>
    <mergeCell ref="D294:E294"/>
    <mergeCell ref="B292:I292"/>
    <mergeCell ref="B293:B294"/>
    <mergeCell ref="C293:C294"/>
    <mergeCell ref="D293:I293"/>
    <mergeCell ref="F294:G294"/>
    <mergeCell ref="H294:I294"/>
    <mergeCell ref="D309:E309"/>
    <mergeCell ref="D306:E306"/>
    <mergeCell ref="D307:E307"/>
    <mergeCell ref="D303:E303"/>
    <mergeCell ref="D302:E302"/>
    <mergeCell ref="D304:E304"/>
    <mergeCell ref="D296:E296"/>
    <mergeCell ref="D301:E301"/>
    <mergeCell ref="F296:G296"/>
    <mergeCell ref="D298:E298"/>
    <mergeCell ref="D299:E299"/>
    <mergeCell ref="F298:G298"/>
    <mergeCell ref="D300:E300"/>
    <mergeCell ref="D297:E297"/>
    <mergeCell ref="D314:E314"/>
    <mergeCell ref="D311:E311"/>
    <mergeCell ref="D312:E312"/>
    <mergeCell ref="D320:E320"/>
    <mergeCell ref="F299:G299"/>
    <mergeCell ref="D308:E308"/>
    <mergeCell ref="F313:G313"/>
    <mergeCell ref="D310:E310"/>
    <mergeCell ref="F311:G311"/>
    <mergeCell ref="F312:G312"/>
    <mergeCell ref="D313:E313"/>
    <mergeCell ref="D305:E305"/>
    <mergeCell ref="F307:G307"/>
    <mergeCell ref="F306:G306"/>
    <mergeCell ref="F300:G300"/>
    <mergeCell ref="F314:G314"/>
    <mergeCell ref="F301:G301"/>
    <mergeCell ref="F302:G302"/>
    <mergeCell ref="F309:G309"/>
    <mergeCell ref="F303:G303"/>
    <mergeCell ref="F304:G304"/>
    <mergeCell ref="F305:G305"/>
    <mergeCell ref="F308:G308"/>
    <mergeCell ref="F310:G310"/>
    <mergeCell ref="F316:G316"/>
    <mergeCell ref="F317:G317"/>
    <mergeCell ref="D315:E315"/>
    <mergeCell ref="D316:E316"/>
    <mergeCell ref="D321:E321"/>
    <mergeCell ref="D322:E322"/>
    <mergeCell ref="D317:E317"/>
    <mergeCell ref="D318:E318"/>
    <mergeCell ref="D319:E319"/>
    <mergeCell ref="F315:G315"/>
    <mergeCell ref="D332:E332"/>
    <mergeCell ref="F332:G332"/>
    <mergeCell ref="H332:I332"/>
    <mergeCell ref="F318:G318"/>
    <mergeCell ref="F321:G321"/>
    <mergeCell ref="D325:E325"/>
    <mergeCell ref="B328:I328"/>
    <mergeCell ref="B329:B330"/>
    <mergeCell ref="C329:C330"/>
    <mergeCell ref="D329:I329"/>
    <mergeCell ref="D330:E330"/>
    <mergeCell ref="F330:G330"/>
    <mergeCell ref="D324:E324"/>
    <mergeCell ref="F323:G323"/>
    <mergeCell ref="F324:G324"/>
    <mergeCell ref="F325:G325"/>
    <mergeCell ref="D323:E323"/>
    <mergeCell ref="D331:I331"/>
    <mergeCell ref="H330:I330"/>
    <mergeCell ref="F322:G322"/>
    <mergeCell ref="F319:G319"/>
    <mergeCell ref="F320:G320"/>
    <mergeCell ref="H333:I333"/>
    <mergeCell ref="D333:E333"/>
    <mergeCell ref="F333:G333"/>
    <mergeCell ref="D339:I339"/>
    <mergeCell ref="D342:F342"/>
    <mergeCell ref="D341:I341"/>
    <mergeCell ref="D335:E335"/>
    <mergeCell ref="G342:I342"/>
    <mergeCell ref="H334:I334"/>
    <mergeCell ref="G340:I340"/>
    <mergeCell ref="F334:G334"/>
    <mergeCell ref="F335:G335"/>
    <mergeCell ref="D345:F345"/>
    <mergeCell ref="G343:I343"/>
    <mergeCell ref="D351:I351"/>
    <mergeCell ref="G344:I344"/>
    <mergeCell ref="B339:B340"/>
    <mergeCell ref="C339:C340"/>
    <mergeCell ref="D352:E352"/>
    <mergeCell ref="D334:E334"/>
    <mergeCell ref="D344:F344"/>
    <mergeCell ref="B338:I338"/>
    <mergeCell ref="D340:F340"/>
    <mergeCell ref="H335:I335"/>
    <mergeCell ref="D343:F343"/>
    <mergeCell ref="G345:I345"/>
    <mergeCell ref="D347:F347"/>
    <mergeCell ref="G346:I346"/>
    <mergeCell ref="G347:I347"/>
    <mergeCell ref="F352:G352"/>
    <mergeCell ref="B350:I350"/>
    <mergeCell ref="D346:F346"/>
    <mergeCell ref="B351:B352"/>
    <mergeCell ref="C351:C352"/>
    <mergeCell ref="B363:I363"/>
    <mergeCell ref="B364:B365"/>
    <mergeCell ref="D360:E360"/>
    <mergeCell ref="F360:G360"/>
    <mergeCell ref="H365:I365"/>
    <mergeCell ref="D353:I353"/>
    <mergeCell ref="D354:E354"/>
    <mergeCell ref="D355:E355"/>
    <mergeCell ref="D356:E356"/>
    <mergeCell ref="F355:G355"/>
    <mergeCell ref="F354:G354"/>
    <mergeCell ref="F356:G356"/>
    <mergeCell ref="D358:E358"/>
    <mergeCell ref="F357:G357"/>
    <mergeCell ref="D357:E357"/>
    <mergeCell ref="D359:E359"/>
    <mergeCell ref="F359:G359"/>
    <mergeCell ref="D365:E365"/>
    <mergeCell ref="F365:G365"/>
    <mergeCell ref="F358:G358"/>
    <mergeCell ref="C364:C365"/>
    <mergeCell ref="D364:I364"/>
    <mergeCell ref="F367:G367"/>
    <mergeCell ref="H371:I371"/>
    <mergeCell ref="D373:E373"/>
    <mergeCell ref="F371:G371"/>
    <mergeCell ref="F373:G373"/>
    <mergeCell ref="F372:G372"/>
    <mergeCell ref="D370:E370"/>
    <mergeCell ref="D372:E372"/>
    <mergeCell ref="F368:G368"/>
    <mergeCell ref="H372:I372"/>
    <mergeCell ref="H373:I373"/>
  </mergeCells>
  <phoneticPr fontId="2"/>
  <pageMargins left="0.59055118110236227" right="0.19685039370078741" top="0.98425196850393704" bottom="0.98425196850393704" header="0.51181102362204722" footer="0.51181102362204722"/>
  <pageSetup paperSize="9" scale="73" firstPageNumber="34" orientation="portrait" useFirstPageNumber="1" r:id="rId1"/>
  <headerFooter alignWithMargins="0">
    <oddFooter>&amp;C&amp;P</oddFooter>
  </headerFooter>
  <rowBreaks count="7" manualBreakCount="7">
    <brk id="120" max="9" man="1"/>
    <brk id="169" max="9" man="1"/>
    <brk id="262" max="9" man="1"/>
    <brk id="326" max="9" man="1"/>
    <brk id="361" max="9" man="1"/>
    <brk id="419" max="9" man="1"/>
    <brk id="470" max="9"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B2FCD-D507-4C16-8337-6E0CD0511072}">
  <dimension ref="A1"/>
  <sheetViews>
    <sheetView workbookViewId="0">
      <selection activeCell="H22" sqref="H22"/>
    </sheetView>
  </sheetViews>
  <sheetFormatPr defaultRowHeight="13.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All tables</vt:lpstr>
      <vt:lpstr>Table Details</vt:lpstr>
      <vt:lpstr>Reference Tables</vt:lpstr>
      <vt:lpstr>Sheet1</vt:lpstr>
      <vt:lpstr>'Reference Tables'!Print_Area</vt:lpstr>
      <vt:lpstr>'Table Details'!Print_Area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lucnm</dc:creator>
  <cp:keywords/>
  <dc:description/>
  <cp:lastModifiedBy>Le Huu Tri</cp:lastModifiedBy>
  <cp:revision/>
  <dcterms:created xsi:type="dcterms:W3CDTF">2003-03-04T11:32:28Z</dcterms:created>
  <dcterms:modified xsi:type="dcterms:W3CDTF">2021-02-01T14:38:04Z</dcterms:modified>
  <cp:category/>
  <cp:contentStatus/>
</cp:coreProperties>
</file>