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NUC\Documents\AlipayProject\raw\"/>
    </mc:Choice>
  </mc:AlternateContent>
  <xr:revisionPtr revIDLastSave="0" documentId="13_ncr:1_{2C9FF4B8-8189-436B-A2C8-4A0D32F6353F}" xr6:coauthVersionLast="47" xr6:coauthVersionMax="47" xr10:uidLastSave="{00000000-0000-0000-0000-000000000000}"/>
  <bookViews>
    <workbookView xWindow="270" yWindow="1410" windowWidth="41580" windowHeight="14910" xr2:uid="{00000000-000D-0000-FFFF-FFFF00000000}"/>
  </bookViews>
  <sheets>
    <sheet name="STORE_LIST" sheetId="3" r:id="rId1"/>
    <sheet name="DG_LIS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C5" i="4"/>
  <c r="D5" i="4" s="1"/>
  <c r="F5" i="3"/>
  <c r="C5" i="3"/>
  <c r="D5" i="3" s="1"/>
</calcChain>
</file>

<file path=xl/sharedStrings.xml><?xml version="1.0" encoding="utf-8"?>
<sst xmlns="http://schemas.openxmlformats.org/spreadsheetml/2006/main" count="78" uniqueCount="38">
  <si>
    <t>수수료</t>
    <phoneticPr fontId="1" type="noConversion"/>
  </si>
  <si>
    <t>Partner_transaction_id</t>
  </si>
  <si>
    <t>Transaction_id</t>
  </si>
  <si>
    <t>Amount</t>
  </si>
  <si>
    <t>Rmb_amount</t>
  </si>
  <si>
    <t>Fee</t>
  </si>
  <si>
    <t>Refund</t>
  </si>
  <si>
    <t>Settlement</t>
  </si>
  <si>
    <t>Rmb_settlement</t>
  </si>
  <si>
    <t>Currency</t>
  </si>
  <si>
    <t>Rate</t>
  </si>
  <si>
    <t>Payment_time</t>
  </si>
  <si>
    <t>Settlement_time</t>
  </si>
  <si>
    <t>Type</t>
  </si>
  <si>
    <t>9월 확정 오더 리스트</t>
    <phoneticPr fontId="1" type="noConversion"/>
  </si>
  <si>
    <t>내역</t>
  </si>
  <si>
    <t>실금액 USD</t>
  </si>
  <si>
    <t>실금액 KWR</t>
  </si>
  <si>
    <t>환율</t>
  </si>
  <si>
    <t>건수</t>
  </si>
  <si>
    <t>스토어 입금 금액</t>
  </si>
  <si>
    <t>No.</t>
    <phoneticPr fontId="1" type="noConversion"/>
  </si>
  <si>
    <t>오더 확정 시간</t>
    <phoneticPr fontId="1" type="noConversion"/>
  </si>
  <si>
    <t>비고</t>
    <phoneticPr fontId="1" type="noConversion"/>
  </si>
  <si>
    <t>TMALL 거래 번호</t>
    <phoneticPr fontId="1" type="noConversion"/>
  </si>
  <si>
    <t>Alipay 거래 번호</t>
    <phoneticPr fontId="1" type="noConversion"/>
  </si>
  <si>
    <t>환불금액</t>
    <phoneticPr fontId="1" type="noConversion"/>
  </si>
  <si>
    <t>최종 금액 USD</t>
    <phoneticPr fontId="1" type="noConversion"/>
  </si>
  <si>
    <t>최종 금액 RMB</t>
    <phoneticPr fontId="1" type="noConversion"/>
  </si>
  <si>
    <t>화폐</t>
    <phoneticPr fontId="1" type="noConversion"/>
  </si>
  <si>
    <t>환율</t>
    <phoneticPr fontId="1" type="noConversion"/>
  </si>
  <si>
    <t>지불시간</t>
    <phoneticPr fontId="1" type="noConversion"/>
  </si>
  <si>
    <t>종류</t>
    <phoneticPr fontId="1" type="noConversion"/>
  </si>
  <si>
    <t>TMALL 오더 확정 시간</t>
    <phoneticPr fontId="1" type="noConversion"/>
  </si>
  <si>
    <t>수수료 제외</t>
    <phoneticPr fontId="1" type="noConversion"/>
  </si>
  <si>
    <t>주문 금액 USD</t>
    <phoneticPr fontId="1" type="noConversion"/>
  </si>
  <si>
    <t>주문 금액 RMB</t>
    <phoneticPr fontId="1" type="noConversion"/>
  </si>
  <si>
    <t>통장 입금시간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</si>
</sst>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_-* #,##0.00_-;\-* #,##0.00_-;_-* &quot;-&quot;_-;_-@_-"/>
    <numFmt numFmtId="178" formatCode="yyyy/mm/dd\ hh:mm:ss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Noto Sans CJK KR Regular"/>
      <family val="2"/>
      <charset val="129"/>
    </font>
    <font>
      <sz val="10"/>
      <color theme="1"/>
      <name val="Noto Sans CJK KR Regular"/>
      <family val="2"/>
      <charset val="129"/>
    </font>
    <font>
      <b/>
      <sz val="20"/>
      <color theme="1"/>
      <name val="Noto Sans CJK KR Regular"/>
      <family val="2"/>
      <charset val="129"/>
    </font>
    <font>
      <b/>
      <sz val="9"/>
      <color theme="0"/>
      <name val="Noto Sans CJK KR Regular"/>
      <family val="2"/>
      <charset val="129"/>
    </font>
    <font>
      <sz val="9"/>
      <color theme="0"/>
      <name val="Noto Sans CJK KR Regular"/>
      <family val="2"/>
      <charset val="129"/>
    </font>
    <font>
      <sz val="9"/>
      <color theme="1"/>
      <name val="等线"/>
      <family val="2"/>
      <scheme val="minor"/>
    </font>
    <font>
      <sz val="10"/>
      <color theme="1"/>
      <name val="Microsoft YaHei"/>
      <family val="2"/>
      <charset val="134"/>
    </font>
    <font>
      <sz val="11"/>
      <color theme="1"/>
      <name val="Noto Sans CJK KR Regular"/>
      <family val="2"/>
      <charset val="129"/>
    </font>
    <font>
      <sz val="11"/>
      <color theme="1"/>
      <name val="Noto Sans CJK KR Regula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9">
    <xf numFmtId="0" fontId="0" fillId="0" borderId="0" xfId="0"/>
    <xf numFmtId="0" fontId="5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3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0" fillId="0" borderId="1" xfId="1" applyNumberFormat="1" applyFont="1" applyBorder="1" applyAlignment="1">
      <alignment vertical="center"/>
    </xf>
    <xf numFmtId="176" fontId="0" fillId="0" borderId="1" xfId="1" applyFont="1" applyBorder="1" applyAlignment="1">
      <alignment vertical="center"/>
    </xf>
    <xf numFmtId="177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8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常规" xfId="0" builtinId="0"/>
    <cellStyle name="千位分隔[0]" xfId="1" builtinId="6"/>
    <cellStyle name="표준 2" xfId="2" xr:uid="{00000000-0005-0000-0000-000002000000}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8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8" formatCode="yyyy/mm/dd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B8:Q9" insertRow="1" totalsRowShown="0" headerRowDxfId="73" dataDxfId="71" headerRowBorderDxfId="72" tableBorderDxfId="70">
  <tableColumns count="16">
    <tableColumn id="1" xr3:uid="{00000000-0010-0000-0000-000001000000}" name="No." dataDxfId="69" totalsRowDxfId="68">
      <calculatedColumnFormula>SUBTOTAL(103,$D$9:D9)</calculatedColumnFormula>
    </tableColumn>
    <tableColumn id="15" xr3:uid="{00000000-0010-0000-0000-00000F000000}" name="오더 확정 시간" dataDxfId="67" totalsRowDxfId="66"/>
    <tableColumn id="2" xr3:uid="{00000000-0010-0000-0000-000002000000}" name="Partner_transaction_id" dataDxfId="65" totalsRowDxfId="64"/>
    <tableColumn id="3" xr3:uid="{00000000-0010-0000-0000-000003000000}" name="Transaction_id" dataDxfId="63" totalsRowDxfId="62"/>
    <tableColumn id="4" xr3:uid="{00000000-0010-0000-0000-000004000000}" name="Amount" dataDxfId="61" totalsRowDxfId="60"/>
    <tableColumn id="5" xr3:uid="{00000000-0010-0000-0000-000005000000}" name="Rmb_amount" dataDxfId="59" totalsRowDxfId="58"/>
    <tableColumn id="6" xr3:uid="{00000000-0010-0000-0000-000006000000}" name="Fee" dataDxfId="57" totalsRowDxfId="56"/>
    <tableColumn id="7" xr3:uid="{00000000-0010-0000-0000-000007000000}" name="Refund" dataDxfId="55" totalsRowDxfId="54"/>
    <tableColumn id="8" xr3:uid="{00000000-0010-0000-0000-000008000000}" name="Settlement" dataDxfId="53" totalsRowDxfId="52"/>
    <tableColumn id="9" xr3:uid="{00000000-0010-0000-0000-000009000000}" name="Rmb_settlement" dataDxfId="51" totalsRowDxfId="50"/>
    <tableColumn id="10" xr3:uid="{00000000-0010-0000-0000-00000A000000}" name="Currency" dataDxfId="49" totalsRowDxfId="48"/>
    <tableColumn id="11" xr3:uid="{00000000-0010-0000-0000-00000B000000}" name="Rate" dataDxfId="47" totalsRowDxfId="46"/>
    <tableColumn id="12" xr3:uid="{00000000-0010-0000-0000-00000C000000}" name="Payment_time" dataDxfId="45" totalsRowDxfId="44"/>
    <tableColumn id="13" xr3:uid="{00000000-0010-0000-0000-00000D000000}" name="Settlement_time" dataDxfId="43" totalsRowDxfId="42"/>
    <tableColumn id="14" xr3:uid="{00000000-0010-0000-0000-00000E000000}" name="Type" dataDxfId="41" totalsRowDxfId="40"/>
    <tableColumn id="16" xr3:uid="{00000000-0010-0000-0000-000010000000}" name="비고" dataDxfId="39" totalsRowDxfId="38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28CFC-09DC-40E5-BF87-707ADC9DE80C}" name="표1_3" displayName="표1_3" ref="B8:Q9" insertRow="1" totalsRowShown="0" headerRowDxfId="35" dataDxfId="33" headerRowBorderDxfId="34" tableBorderDxfId="32">
  <tableColumns count="16">
    <tableColumn id="1" xr3:uid="{CC0B75A0-793A-4096-9F7C-2F6C2B420524}" name="No." dataDxfId="31" totalsRowDxfId="30">
      <calculatedColumnFormula>SUBTOTAL(103,$C$9:C9)</calculatedColumnFormula>
    </tableColumn>
    <tableColumn id="2" xr3:uid="{D8A17710-E8D0-4983-81A7-583C7C50C24D}" name="Partner_transaction_id" dataDxfId="29" totalsRowDxfId="28"/>
    <tableColumn id="3" xr3:uid="{7E5CE347-C283-4AFE-B9A2-5E1F5771F3E2}" name="Transaction_id" dataDxfId="27" totalsRowDxfId="26"/>
    <tableColumn id="4" xr3:uid="{2945FDD6-139C-493F-9F7A-793D40EBC172}" name="Amount" dataDxfId="25" totalsRowDxfId="24"/>
    <tableColumn id="5" xr3:uid="{0AF47C1D-4DE6-4D48-BC04-CD7FD9A07406}" name="Rmb_amount" dataDxfId="23" totalsRowDxfId="22"/>
    <tableColumn id="6" xr3:uid="{BB8744FF-6388-43D9-87E9-E5FDBBA4134C}" name="Fee" dataDxfId="21" totalsRowDxfId="20"/>
    <tableColumn id="7" xr3:uid="{75B57791-5633-42FC-AE2D-A0996AD52B5C}" name="Refund" dataDxfId="19" totalsRowDxfId="18"/>
    <tableColumn id="8" xr3:uid="{2F1939F9-0546-49C5-B21E-9B674839B2C4}" name="Settlement" dataDxfId="17" totalsRowDxfId="16"/>
    <tableColumn id="9" xr3:uid="{F401F184-9AA1-44EE-A8B7-FA6153298B94}" name="Rmb_settlement" dataDxfId="15" totalsRowDxfId="14"/>
    <tableColumn id="10" xr3:uid="{4EC00C10-8D4B-4A0F-AD49-9BC6044DD332}" name="Currency" dataDxfId="13" totalsRowDxfId="12"/>
    <tableColumn id="11" xr3:uid="{973E2421-45F1-432A-9DBD-71AD4C401A2E}" name="Rate" dataDxfId="11" totalsRowDxfId="10"/>
    <tableColumn id="12" xr3:uid="{122E26A5-5AF7-41F7-A717-BC4DD29DFC9B}" name="Payment_time" dataDxfId="9" totalsRowDxfId="8"/>
    <tableColumn id="13" xr3:uid="{EE6E032B-F7A9-4A49-A3A4-BF9A04C9D7BA}" name="Settlement_time" dataDxfId="7" totalsRowDxfId="6"/>
    <tableColumn id="14" xr3:uid="{DB84D596-6143-4958-9E83-A016361D5BB4}" name="Type" dataDxfId="5" totalsRowDxfId="4"/>
    <tableColumn id="15" xr3:uid="{18E83DA4-9404-43E4-ABB0-214B03824741}" name="오더 확정 시간" dataDxfId="3" totalsRowDxfId="2"/>
    <tableColumn id="16" xr3:uid="{4F03ADD8-D6A3-4B86-AB60-626A450895B5}" name="비고" dataDxfId="1" totalsRow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"/>
  <sheetViews>
    <sheetView showGridLines="0" tabSelected="1" zoomScale="80" zoomScaleNormal="80" workbookViewId="0">
      <selection activeCell="B1" sqref="B1"/>
    </sheetView>
  </sheetViews>
  <sheetFormatPr defaultRowHeight="14.25"/>
  <cols>
    <col min="1" max="1" width="2.625" customWidth="1"/>
    <col min="2" max="2" width="38.875" bestFit="1" customWidth="1"/>
    <col min="3" max="3" width="12.75" bestFit="1" customWidth="1"/>
    <col min="4" max="4" width="23.125" bestFit="1" customWidth="1"/>
    <col min="5" max="5" width="17" bestFit="1" customWidth="1"/>
    <col min="6" max="6" width="15" bestFit="1" customWidth="1"/>
    <col min="7" max="7" width="15.625" bestFit="1" customWidth="1"/>
    <col min="8" max="8" width="7.5" bestFit="1" customWidth="1"/>
    <col min="9" max="9" width="12.125" bestFit="1" customWidth="1"/>
    <col min="10" max="10" width="15" bestFit="1" customWidth="1"/>
    <col min="11" max="11" width="16.875" bestFit="1" customWidth="1"/>
    <col min="12" max="12" width="9.625" bestFit="1" customWidth="1"/>
    <col min="13" max="13" width="5.875" bestFit="1" customWidth="1"/>
    <col min="14" max="14" width="14.625" bestFit="1" customWidth="1"/>
    <col min="15" max="15" width="16.875" style="17" bestFit="1" customWidth="1"/>
    <col min="16" max="16" width="6.125" bestFit="1" customWidth="1"/>
    <col min="17" max="17" width="5.25" bestFit="1" customWidth="1"/>
  </cols>
  <sheetData>
    <row r="2" spans="2:17" ht="25.5">
      <c r="B2" s="18" t="s">
        <v>14</v>
      </c>
      <c r="C2" s="18"/>
      <c r="D2" s="18"/>
      <c r="E2" s="18"/>
      <c r="F2" s="18"/>
    </row>
    <row r="3" spans="2:17" ht="9" customHeight="1">
      <c r="B3" s="1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표1[[#Totals],[Settlement]]</f>
        <v>#REF!</v>
      </c>
      <c r="D5" s="10" t="e">
        <f>C5*E5</f>
        <v>#REF!</v>
      </c>
      <c r="E5" s="11">
        <v>1430</v>
      </c>
      <c r="F5" s="12">
        <f>MAX(표1[No.])</f>
        <v>0</v>
      </c>
    </row>
    <row r="6" spans="2:17">
      <c r="I6" s="16" t="s">
        <v>34</v>
      </c>
      <c r="J6" s="16" t="s">
        <v>34</v>
      </c>
    </row>
    <row r="7" spans="2:17">
      <c r="C7" s="16" t="s">
        <v>33</v>
      </c>
      <c r="D7" s="15" t="s">
        <v>24</v>
      </c>
      <c r="E7" s="16" t="s">
        <v>25</v>
      </c>
      <c r="F7" s="16" t="s">
        <v>35</v>
      </c>
      <c r="G7" s="16" t="s">
        <v>36</v>
      </c>
      <c r="H7" s="16" t="s">
        <v>0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37</v>
      </c>
      <c r="P7" s="16" t="s">
        <v>32</v>
      </c>
    </row>
    <row r="8" spans="2:17" ht="21.95" customHeight="1" thickBot="1">
      <c r="B8" s="2" t="s">
        <v>21</v>
      </c>
      <c r="C8" s="2" t="s">
        <v>22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13" t="s">
        <v>23</v>
      </c>
    </row>
    <row r="9" spans="2:17" ht="21.95" customHeight="1">
      <c r="B9" s="5"/>
      <c r="C9" s="4"/>
      <c r="D9" s="3"/>
      <c r="E9" s="3"/>
      <c r="F9" s="14"/>
      <c r="G9" s="3"/>
      <c r="H9" s="3"/>
      <c r="I9" s="3"/>
      <c r="J9" s="3"/>
      <c r="K9" s="6"/>
      <c r="L9" s="5"/>
      <c r="M9" s="3"/>
      <c r="N9" s="4"/>
      <c r="O9" s="4"/>
      <c r="P9" s="5"/>
      <c r="Q9" s="3"/>
    </row>
  </sheetData>
  <mergeCells count="1">
    <mergeCell ref="B2:F2"/>
  </mergeCells>
  <phoneticPr fontId="1" type="noConversion"/>
  <conditionalFormatting sqref="D8">
    <cfRule type="duplicateValues" dxfId="75" priority="2"/>
  </conditionalFormatting>
  <conditionalFormatting sqref="C4:C5">
    <cfRule type="duplicateValues" dxfId="7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39B7-B595-43E9-B2DC-ABEAED1F4FDE}">
  <dimension ref="B2:Q9"/>
  <sheetViews>
    <sheetView showGridLines="0" zoomScale="80" zoomScaleNormal="80" workbookViewId="0">
      <selection sqref="A1:XFD1048576"/>
    </sheetView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25.5">
      <c r="B2" s="1" t="s">
        <v>14</v>
      </c>
    </row>
    <row r="3" spans="2:17" ht="9" customHeight="1">
      <c r="B3" s="1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표1_3[[#Totals],[Settlement]]</f>
        <v>#REF!</v>
      </c>
      <c r="D5" s="10" t="e">
        <f>C5*E5</f>
        <v>#REF!</v>
      </c>
      <c r="E5" s="11">
        <v>1430</v>
      </c>
      <c r="F5" s="12">
        <f>MAX(표1_3[No.])</f>
        <v>0</v>
      </c>
    </row>
    <row r="6" spans="2:17">
      <c r="I6" s="16" t="s">
        <v>34</v>
      </c>
      <c r="J6" s="16" t="s">
        <v>34</v>
      </c>
    </row>
    <row r="7" spans="2:17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" t="s">
        <v>21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22</v>
      </c>
      <c r="Q8" s="13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phoneticPr fontId="1" type="noConversion"/>
  <conditionalFormatting sqref="C8">
    <cfRule type="duplicateValues" dxfId="37" priority="2"/>
  </conditionalFormatting>
  <conditionalFormatting sqref="C4:C5">
    <cfRule type="duplicateValues" dxfId="3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STORE_LIST</vt:lpstr>
      <vt:lpstr>DG_LIST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poj</dc:creator>
  <cp:lastModifiedBy>NUC</cp:lastModifiedBy>
  <dcterms:created xsi:type="dcterms:W3CDTF">2021-11-23T05:12:36Z</dcterms:created>
  <dcterms:modified xsi:type="dcterms:W3CDTF">2022-10-27T13:33:35Z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f7b260da-7ab6-46c5-9e94-10e43c32953d</vt:lpwstr>
  </property>
</Properties>
</file>