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D:\TeXstudio\A_what_I_Done\SLAM\IROS\IROS_V_2\参考代码\my_code\实验_2024.10.31\做重投影图_2024.10.31\"/>
    </mc:Choice>
  </mc:AlternateContent>
  <xr:revisionPtr revIDLastSave="0" documentId="13_ncr:1_{BBFF55C7-31D0-44AF-80D0-71C6C30D30D5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方块 2024.10.31" sheetId="5" r:id="rId1"/>
    <sheet name="板子 2024.10.31" sheetId="4" r:id="rId2"/>
    <sheet name="Sheet1" sheetId="1" r:id="rId3"/>
    <sheet name="板子" sheetId="2" r:id="rId4"/>
    <sheet name="方块" sheetId="3" r:id="rId5"/>
  </sheets>
  <calcPr calcId="191029"/>
</workbook>
</file>

<file path=xl/calcChain.xml><?xml version="1.0" encoding="utf-8"?>
<calcChain xmlns="http://schemas.openxmlformats.org/spreadsheetml/2006/main">
  <c r="L64" i="5" l="1"/>
  <c r="X71" i="5"/>
  <c r="Y71" i="5" s="1"/>
  <c r="V71" i="5"/>
  <c r="R71" i="5"/>
  <c r="Q71" i="5"/>
  <c r="S71" i="5" s="1"/>
  <c r="P71" i="5"/>
  <c r="N71" i="5"/>
  <c r="M71" i="5"/>
  <c r="O71" i="5" s="1"/>
  <c r="L71" i="5"/>
  <c r="K71" i="5"/>
  <c r="X70" i="5"/>
  <c r="Y70" i="5" s="1"/>
  <c r="V70" i="5"/>
  <c r="R70" i="5"/>
  <c r="Q70" i="5"/>
  <c r="S70" i="5" s="1"/>
  <c r="P70" i="5"/>
  <c r="N70" i="5"/>
  <c r="M70" i="5"/>
  <c r="O70" i="5" s="1"/>
  <c r="L70" i="5"/>
  <c r="K70" i="5"/>
  <c r="X69" i="5"/>
  <c r="Y69" i="5" s="1"/>
  <c r="V69" i="5"/>
  <c r="R69" i="5"/>
  <c r="Q69" i="5"/>
  <c r="S69" i="5" s="1"/>
  <c r="P69" i="5"/>
  <c r="N69" i="5"/>
  <c r="M69" i="5"/>
  <c r="O69" i="5" s="1"/>
  <c r="L69" i="5"/>
  <c r="K69" i="5"/>
  <c r="X68" i="5"/>
  <c r="Y68" i="5" s="1"/>
  <c r="V68" i="5"/>
  <c r="R68" i="5"/>
  <c r="Q68" i="5"/>
  <c r="S68" i="5" s="1"/>
  <c r="P68" i="5"/>
  <c r="N68" i="5"/>
  <c r="M68" i="5"/>
  <c r="O68" i="5" s="1"/>
  <c r="L68" i="5"/>
  <c r="K68" i="5"/>
  <c r="X67" i="5"/>
  <c r="Y67" i="5" s="1"/>
  <c r="V67" i="5"/>
  <c r="R67" i="5"/>
  <c r="Q67" i="5"/>
  <c r="S67" i="5" s="1"/>
  <c r="P67" i="5"/>
  <c r="N67" i="5"/>
  <c r="M67" i="5"/>
  <c r="O67" i="5" s="1"/>
  <c r="L67" i="5"/>
  <c r="K67" i="5"/>
  <c r="X66" i="5"/>
  <c r="Y66" i="5" s="1"/>
  <c r="V66" i="5"/>
  <c r="AD66" i="5" s="1"/>
  <c r="R66" i="5"/>
  <c r="Q66" i="5"/>
  <c r="S66" i="5" s="1"/>
  <c r="P66" i="5"/>
  <c r="N66" i="5"/>
  <c r="M66" i="5"/>
  <c r="O66" i="5" s="1"/>
  <c r="L66" i="5"/>
  <c r="K66" i="5"/>
  <c r="X65" i="5"/>
  <c r="Y65" i="5" s="1"/>
  <c r="V65" i="5"/>
  <c r="R65" i="5"/>
  <c r="Q65" i="5"/>
  <c r="S65" i="5" s="1"/>
  <c r="P65" i="5"/>
  <c r="N65" i="5"/>
  <c r="M65" i="5"/>
  <c r="O65" i="5" s="1"/>
  <c r="L65" i="5"/>
  <c r="K65" i="5"/>
  <c r="X64" i="5"/>
  <c r="Y64" i="5" s="1"/>
  <c r="V64" i="5"/>
  <c r="R64" i="5"/>
  <c r="Q64" i="5"/>
  <c r="S64" i="5" s="1"/>
  <c r="P64" i="5"/>
  <c r="N64" i="5"/>
  <c r="M64" i="5"/>
  <c r="O64" i="5" s="1"/>
  <c r="K64" i="5"/>
  <c r="X63" i="5"/>
  <c r="Y63" i="5" s="1"/>
  <c r="V63" i="5"/>
  <c r="R63" i="5"/>
  <c r="Q63" i="5"/>
  <c r="S63" i="5" s="1"/>
  <c r="P63" i="5"/>
  <c r="N63" i="5"/>
  <c r="M63" i="5"/>
  <c r="O63" i="5" s="1"/>
  <c r="L63" i="5"/>
  <c r="K63" i="5"/>
  <c r="X62" i="5"/>
  <c r="Y62" i="5" s="1"/>
  <c r="V62" i="5"/>
  <c r="R62" i="5"/>
  <c r="Q62" i="5"/>
  <c r="S62" i="5" s="1"/>
  <c r="P62" i="5"/>
  <c r="N62" i="5"/>
  <c r="M62" i="5"/>
  <c r="O62" i="5" s="1"/>
  <c r="L62" i="5"/>
  <c r="K62" i="5"/>
  <c r="X61" i="5"/>
  <c r="Y61" i="5" s="1"/>
  <c r="V61" i="5"/>
  <c r="R61" i="5"/>
  <c r="Q61" i="5"/>
  <c r="S61" i="5" s="1"/>
  <c r="P61" i="5"/>
  <c r="N61" i="5"/>
  <c r="M61" i="5"/>
  <c r="O61" i="5" s="1"/>
  <c r="L61" i="5"/>
  <c r="K61" i="5"/>
  <c r="X60" i="5"/>
  <c r="Y60" i="5" s="1"/>
  <c r="V60" i="5"/>
  <c r="R60" i="5"/>
  <c r="Q60" i="5"/>
  <c r="S60" i="5" s="1"/>
  <c r="P60" i="5"/>
  <c r="N60" i="5"/>
  <c r="M60" i="5"/>
  <c r="O60" i="5" s="1"/>
  <c r="L60" i="5"/>
  <c r="K60" i="5"/>
  <c r="X59" i="5"/>
  <c r="Y59" i="5" s="1"/>
  <c r="V59" i="5"/>
  <c r="R59" i="5"/>
  <c r="Q59" i="5"/>
  <c r="S59" i="5" s="1"/>
  <c r="P59" i="5"/>
  <c r="N59" i="5"/>
  <c r="M59" i="5"/>
  <c r="O59" i="5" s="1"/>
  <c r="L59" i="5"/>
  <c r="K59" i="5"/>
  <c r="X54" i="5"/>
  <c r="Y54" i="5" s="1"/>
  <c r="V54" i="5"/>
  <c r="R54" i="5"/>
  <c r="Q54" i="5"/>
  <c r="S54" i="5" s="1"/>
  <c r="P54" i="5"/>
  <c r="N54" i="5"/>
  <c r="M54" i="5"/>
  <c r="O54" i="5" s="1"/>
  <c r="L54" i="5"/>
  <c r="K54" i="5"/>
  <c r="X53" i="5"/>
  <c r="Y53" i="5" s="1"/>
  <c r="V53" i="5"/>
  <c r="R53" i="5"/>
  <c r="Q53" i="5"/>
  <c r="S53" i="5" s="1"/>
  <c r="P53" i="5"/>
  <c r="N53" i="5"/>
  <c r="M53" i="5"/>
  <c r="O53" i="5" s="1"/>
  <c r="L53" i="5"/>
  <c r="K53" i="5"/>
  <c r="X52" i="5"/>
  <c r="Y52" i="5" s="1"/>
  <c r="V52" i="5"/>
  <c r="AD52" i="5" s="1"/>
  <c r="R52" i="5"/>
  <c r="Q52" i="5"/>
  <c r="S52" i="5" s="1"/>
  <c r="P52" i="5"/>
  <c r="N52" i="5"/>
  <c r="M52" i="5"/>
  <c r="O52" i="5" s="1"/>
  <c r="L52" i="5"/>
  <c r="K52" i="5"/>
  <c r="X51" i="5"/>
  <c r="Y51" i="5" s="1"/>
  <c r="V51" i="5"/>
  <c r="R51" i="5"/>
  <c r="Q51" i="5"/>
  <c r="S51" i="5" s="1"/>
  <c r="P51" i="5"/>
  <c r="N51" i="5"/>
  <c r="M51" i="5"/>
  <c r="O51" i="5" s="1"/>
  <c r="L51" i="5"/>
  <c r="K51" i="5"/>
  <c r="X50" i="5"/>
  <c r="Y50" i="5" s="1"/>
  <c r="V50" i="5"/>
  <c r="R50" i="5"/>
  <c r="Q50" i="5"/>
  <c r="S50" i="5" s="1"/>
  <c r="P50" i="5"/>
  <c r="N50" i="5"/>
  <c r="M50" i="5"/>
  <c r="O50" i="5" s="1"/>
  <c r="L50" i="5"/>
  <c r="K50" i="5"/>
  <c r="X49" i="5"/>
  <c r="Y49" i="5" s="1"/>
  <c r="V49" i="5"/>
  <c r="R49" i="5"/>
  <c r="Q49" i="5"/>
  <c r="S49" i="5" s="1"/>
  <c r="P49" i="5"/>
  <c r="N49" i="5"/>
  <c r="M49" i="5"/>
  <c r="O49" i="5" s="1"/>
  <c r="L49" i="5"/>
  <c r="K49" i="5"/>
  <c r="X48" i="5"/>
  <c r="Y48" i="5" s="1"/>
  <c r="V48" i="5"/>
  <c r="R48" i="5"/>
  <c r="Q48" i="5"/>
  <c r="S48" i="5" s="1"/>
  <c r="P48" i="5"/>
  <c r="N48" i="5"/>
  <c r="M48" i="5"/>
  <c r="O48" i="5" s="1"/>
  <c r="L48" i="5"/>
  <c r="K48" i="5"/>
  <c r="X47" i="5"/>
  <c r="Y47" i="5" s="1"/>
  <c r="V47" i="5"/>
  <c r="R47" i="5"/>
  <c r="Q47" i="5"/>
  <c r="S47" i="5" s="1"/>
  <c r="P47" i="5"/>
  <c r="N47" i="5"/>
  <c r="M47" i="5"/>
  <c r="O47" i="5" s="1"/>
  <c r="L47" i="5"/>
  <c r="K47" i="5"/>
  <c r="X46" i="5"/>
  <c r="Y46" i="5" s="1"/>
  <c r="V46" i="5"/>
  <c r="AD46" i="5" s="1"/>
  <c r="R46" i="5"/>
  <c r="Q46" i="5"/>
  <c r="S46" i="5" s="1"/>
  <c r="P46" i="5"/>
  <c r="N46" i="5"/>
  <c r="M46" i="5"/>
  <c r="O46" i="5" s="1"/>
  <c r="L46" i="5"/>
  <c r="K46" i="5"/>
  <c r="X45" i="5"/>
  <c r="Y45" i="5" s="1"/>
  <c r="V45" i="5"/>
  <c r="AD45" i="5" s="1"/>
  <c r="R45" i="5"/>
  <c r="Q45" i="5"/>
  <c r="S45" i="5" s="1"/>
  <c r="P45" i="5"/>
  <c r="N45" i="5"/>
  <c r="M45" i="5"/>
  <c r="O45" i="5" s="1"/>
  <c r="L45" i="5"/>
  <c r="K45" i="5"/>
  <c r="X44" i="5"/>
  <c r="Y44" i="5" s="1"/>
  <c r="V44" i="5"/>
  <c r="R44" i="5"/>
  <c r="Q44" i="5"/>
  <c r="S44" i="5" s="1"/>
  <c r="P44" i="5"/>
  <c r="N44" i="5"/>
  <c r="M44" i="5"/>
  <c r="O44" i="5" s="1"/>
  <c r="L44" i="5"/>
  <c r="K44" i="5"/>
  <c r="X43" i="5"/>
  <c r="Y43" i="5" s="1"/>
  <c r="V43" i="5"/>
  <c r="R43" i="5"/>
  <c r="Q43" i="5"/>
  <c r="S43" i="5" s="1"/>
  <c r="P43" i="5"/>
  <c r="N43" i="5"/>
  <c r="M43" i="5"/>
  <c r="O43" i="5" s="1"/>
  <c r="L43" i="5"/>
  <c r="K43" i="5"/>
  <c r="X42" i="5"/>
  <c r="Y42" i="5" s="1"/>
  <c r="V42" i="5"/>
  <c r="R42" i="5"/>
  <c r="Q42" i="5"/>
  <c r="S42" i="5" s="1"/>
  <c r="P42" i="5"/>
  <c r="N42" i="5"/>
  <c r="M42" i="5"/>
  <c r="O42" i="5" s="1"/>
  <c r="L42" i="5"/>
  <c r="K42" i="5"/>
  <c r="X35" i="5"/>
  <c r="Y35" i="5" s="1"/>
  <c r="V35" i="5"/>
  <c r="R35" i="5"/>
  <c r="Q35" i="5"/>
  <c r="S35" i="5" s="1"/>
  <c r="P35" i="5"/>
  <c r="N35" i="5"/>
  <c r="M35" i="5"/>
  <c r="O35" i="5" s="1"/>
  <c r="L35" i="5"/>
  <c r="K35" i="5"/>
  <c r="X34" i="5"/>
  <c r="Y34" i="5" s="1"/>
  <c r="V34" i="5"/>
  <c r="R34" i="5"/>
  <c r="Q34" i="5"/>
  <c r="S34" i="5" s="1"/>
  <c r="P34" i="5"/>
  <c r="N34" i="5"/>
  <c r="M34" i="5"/>
  <c r="O34" i="5" s="1"/>
  <c r="L34" i="5"/>
  <c r="K34" i="5"/>
  <c r="X33" i="5"/>
  <c r="Y33" i="5" s="1"/>
  <c r="V33" i="5"/>
  <c r="R33" i="5"/>
  <c r="Q33" i="5"/>
  <c r="S33" i="5" s="1"/>
  <c r="P33" i="5"/>
  <c r="N33" i="5"/>
  <c r="M33" i="5"/>
  <c r="O33" i="5" s="1"/>
  <c r="L33" i="5"/>
  <c r="K33" i="5"/>
  <c r="X32" i="5"/>
  <c r="Y32" i="5" s="1"/>
  <c r="V32" i="5"/>
  <c r="R32" i="5"/>
  <c r="Q32" i="5"/>
  <c r="S32" i="5" s="1"/>
  <c r="P32" i="5"/>
  <c r="N32" i="5"/>
  <c r="M32" i="5"/>
  <c r="O32" i="5" s="1"/>
  <c r="L32" i="5"/>
  <c r="K32" i="5"/>
  <c r="X31" i="5"/>
  <c r="Y31" i="5" s="1"/>
  <c r="V31" i="5"/>
  <c r="R31" i="5"/>
  <c r="Q31" i="5"/>
  <c r="S31" i="5" s="1"/>
  <c r="P31" i="5"/>
  <c r="N31" i="5"/>
  <c r="M31" i="5"/>
  <c r="O31" i="5" s="1"/>
  <c r="L31" i="5"/>
  <c r="K31" i="5"/>
  <c r="X30" i="5"/>
  <c r="Y30" i="5" s="1"/>
  <c r="V30" i="5"/>
  <c r="AD30" i="5" s="1"/>
  <c r="R30" i="5"/>
  <c r="Q30" i="5"/>
  <c r="S30" i="5" s="1"/>
  <c r="P30" i="5"/>
  <c r="N30" i="5"/>
  <c r="M30" i="5"/>
  <c r="O30" i="5" s="1"/>
  <c r="L30" i="5"/>
  <c r="K30" i="5"/>
  <c r="X29" i="5"/>
  <c r="Y29" i="5" s="1"/>
  <c r="V29" i="5"/>
  <c r="R29" i="5"/>
  <c r="Q29" i="5"/>
  <c r="S29" i="5" s="1"/>
  <c r="P29" i="5"/>
  <c r="N29" i="5"/>
  <c r="M29" i="5"/>
  <c r="O29" i="5" s="1"/>
  <c r="L29" i="5"/>
  <c r="K29" i="5"/>
  <c r="X28" i="5"/>
  <c r="Y28" i="5" s="1"/>
  <c r="V28" i="5"/>
  <c r="R28" i="5"/>
  <c r="Q28" i="5"/>
  <c r="S28" i="5" s="1"/>
  <c r="P28" i="5"/>
  <c r="N28" i="5"/>
  <c r="M28" i="5"/>
  <c r="O28" i="5" s="1"/>
  <c r="L28" i="5"/>
  <c r="K28" i="5"/>
  <c r="X27" i="5"/>
  <c r="Y27" i="5" s="1"/>
  <c r="V27" i="5"/>
  <c r="R27" i="5"/>
  <c r="Q27" i="5"/>
  <c r="S27" i="5" s="1"/>
  <c r="P27" i="5"/>
  <c r="N27" i="5"/>
  <c r="M27" i="5"/>
  <c r="O27" i="5" s="1"/>
  <c r="L27" i="5"/>
  <c r="K27" i="5"/>
  <c r="X26" i="5"/>
  <c r="Y26" i="5" s="1"/>
  <c r="V26" i="5"/>
  <c r="R26" i="5"/>
  <c r="Q26" i="5"/>
  <c r="S26" i="5" s="1"/>
  <c r="P26" i="5"/>
  <c r="N26" i="5"/>
  <c r="M26" i="5"/>
  <c r="O26" i="5" s="1"/>
  <c r="L26" i="5"/>
  <c r="K26" i="5"/>
  <c r="X25" i="5"/>
  <c r="Y25" i="5" s="1"/>
  <c r="V25" i="5"/>
  <c r="R25" i="5"/>
  <c r="Q25" i="5"/>
  <c r="S25" i="5" s="1"/>
  <c r="P25" i="5"/>
  <c r="N25" i="5"/>
  <c r="M25" i="5"/>
  <c r="O25" i="5" s="1"/>
  <c r="L25" i="5"/>
  <c r="K25" i="5"/>
  <c r="X24" i="5"/>
  <c r="Y24" i="5" s="1"/>
  <c r="V24" i="5"/>
  <c r="AD24" i="5" s="1"/>
  <c r="R24" i="5"/>
  <c r="Q24" i="5"/>
  <c r="S24" i="5" s="1"/>
  <c r="P24" i="5"/>
  <c r="N24" i="5"/>
  <c r="M24" i="5"/>
  <c r="O24" i="5" s="1"/>
  <c r="L24" i="5"/>
  <c r="K24" i="5"/>
  <c r="X23" i="5"/>
  <c r="Y23" i="5" s="1"/>
  <c r="V23" i="5"/>
  <c r="AD23" i="5" s="1"/>
  <c r="R23" i="5"/>
  <c r="Q23" i="5"/>
  <c r="S23" i="5" s="1"/>
  <c r="P23" i="5"/>
  <c r="N23" i="5"/>
  <c r="M23" i="5"/>
  <c r="O23" i="5" s="1"/>
  <c r="L23" i="5"/>
  <c r="K23" i="5"/>
  <c r="X17" i="5"/>
  <c r="Y17" i="5" s="1"/>
  <c r="V17" i="5"/>
  <c r="R17" i="5"/>
  <c r="Q17" i="5"/>
  <c r="S17" i="5" s="1"/>
  <c r="P17" i="5"/>
  <c r="N17" i="5"/>
  <c r="M17" i="5"/>
  <c r="O17" i="5" s="1"/>
  <c r="L17" i="5"/>
  <c r="K17" i="5"/>
  <c r="X16" i="5"/>
  <c r="Y16" i="5" s="1"/>
  <c r="V16" i="5"/>
  <c r="R16" i="5"/>
  <c r="Q16" i="5"/>
  <c r="S16" i="5" s="1"/>
  <c r="P16" i="5"/>
  <c r="N16" i="5"/>
  <c r="M16" i="5"/>
  <c r="O16" i="5" s="1"/>
  <c r="L16" i="5"/>
  <c r="K16" i="5"/>
  <c r="X15" i="5"/>
  <c r="Y15" i="5" s="1"/>
  <c r="V15" i="5"/>
  <c r="AD15" i="5" s="1"/>
  <c r="R15" i="5"/>
  <c r="Q15" i="5"/>
  <c r="S15" i="5" s="1"/>
  <c r="P15" i="5"/>
  <c r="N15" i="5"/>
  <c r="M15" i="5"/>
  <c r="O15" i="5" s="1"/>
  <c r="L15" i="5"/>
  <c r="K15" i="5"/>
  <c r="X14" i="5"/>
  <c r="Y14" i="5" s="1"/>
  <c r="V14" i="5"/>
  <c r="R14" i="5"/>
  <c r="Q14" i="5"/>
  <c r="S14" i="5" s="1"/>
  <c r="P14" i="5"/>
  <c r="N14" i="5"/>
  <c r="M14" i="5"/>
  <c r="O14" i="5" s="1"/>
  <c r="L14" i="5"/>
  <c r="K14" i="5"/>
  <c r="X13" i="5"/>
  <c r="Y13" i="5" s="1"/>
  <c r="V13" i="5"/>
  <c r="R13" i="5"/>
  <c r="Q13" i="5"/>
  <c r="S13" i="5" s="1"/>
  <c r="P13" i="5"/>
  <c r="N13" i="5"/>
  <c r="M13" i="5"/>
  <c r="O13" i="5" s="1"/>
  <c r="L13" i="5"/>
  <c r="K13" i="5"/>
  <c r="X12" i="5"/>
  <c r="Y12" i="5" s="1"/>
  <c r="V12" i="5"/>
  <c r="R12" i="5"/>
  <c r="Q12" i="5"/>
  <c r="S12" i="5" s="1"/>
  <c r="P12" i="5"/>
  <c r="N12" i="5"/>
  <c r="M12" i="5"/>
  <c r="O12" i="5" s="1"/>
  <c r="L12" i="5"/>
  <c r="K12" i="5"/>
  <c r="X11" i="5"/>
  <c r="Y11" i="5" s="1"/>
  <c r="V11" i="5"/>
  <c r="R11" i="5"/>
  <c r="Q11" i="5"/>
  <c r="S11" i="5" s="1"/>
  <c r="P11" i="5"/>
  <c r="N11" i="5"/>
  <c r="M11" i="5"/>
  <c r="O11" i="5" s="1"/>
  <c r="L11" i="5"/>
  <c r="K11" i="5"/>
  <c r="X10" i="5"/>
  <c r="Y10" i="5" s="1"/>
  <c r="V10" i="5"/>
  <c r="AD10" i="5" s="1"/>
  <c r="R10" i="5"/>
  <c r="Q10" i="5"/>
  <c r="S10" i="5" s="1"/>
  <c r="P10" i="5"/>
  <c r="N10" i="5"/>
  <c r="M10" i="5"/>
  <c r="O10" i="5" s="1"/>
  <c r="L10" i="5"/>
  <c r="K10" i="5"/>
  <c r="X9" i="5"/>
  <c r="Y9" i="5" s="1"/>
  <c r="V9" i="5"/>
  <c r="R9" i="5"/>
  <c r="Q9" i="5"/>
  <c r="S9" i="5" s="1"/>
  <c r="P9" i="5"/>
  <c r="N9" i="5"/>
  <c r="M9" i="5"/>
  <c r="O9" i="5" s="1"/>
  <c r="L9" i="5"/>
  <c r="K9" i="5"/>
  <c r="X8" i="5"/>
  <c r="Y8" i="5" s="1"/>
  <c r="V8" i="5"/>
  <c r="R8" i="5"/>
  <c r="Q8" i="5"/>
  <c r="S8" i="5" s="1"/>
  <c r="P8" i="5"/>
  <c r="N8" i="5"/>
  <c r="M8" i="5"/>
  <c r="O8" i="5" s="1"/>
  <c r="L8" i="5"/>
  <c r="K8" i="5"/>
  <c r="X7" i="5"/>
  <c r="Y7" i="5" s="1"/>
  <c r="V7" i="5"/>
  <c r="R7" i="5"/>
  <c r="Q7" i="5"/>
  <c r="S7" i="5" s="1"/>
  <c r="P7" i="5"/>
  <c r="N7" i="5"/>
  <c r="M7" i="5"/>
  <c r="O7" i="5" s="1"/>
  <c r="L7" i="5"/>
  <c r="K7" i="5"/>
  <c r="X6" i="5"/>
  <c r="Y6" i="5" s="1"/>
  <c r="V6" i="5"/>
  <c r="R6" i="5"/>
  <c r="Q6" i="5"/>
  <c r="S6" i="5" s="1"/>
  <c r="P6" i="5"/>
  <c r="N6" i="5"/>
  <c r="M6" i="5"/>
  <c r="O6" i="5" s="1"/>
  <c r="L6" i="5"/>
  <c r="K6" i="5"/>
  <c r="X5" i="5"/>
  <c r="Y5" i="5" s="1"/>
  <c r="V5" i="5"/>
  <c r="R5" i="5"/>
  <c r="Q5" i="5"/>
  <c r="S5" i="5" s="1"/>
  <c r="P5" i="5"/>
  <c r="N5" i="5"/>
  <c r="M5" i="5"/>
  <c r="O5" i="5" s="1"/>
  <c r="L5" i="5"/>
  <c r="K5" i="5"/>
  <c r="X698" i="4"/>
  <c r="Y698" i="4" s="1"/>
  <c r="V698" i="4"/>
  <c r="R698" i="4"/>
  <c r="Q698" i="4"/>
  <c r="S698" i="4" s="1"/>
  <c r="N698" i="4"/>
  <c r="P698" i="4" s="1"/>
  <c r="M698" i="4"/>
  <c r="O698" i="4" s="1"/>
  <c r="L698" i="4"/>
  <c r="K698" i="4"/>
  <c r="X697" i="4"/>
  <c r="Y697" i="4" s="1"/>
  <c r="V697" i="4"/>
  <c r="R697" i="4"/>
  <c r="Q697" i="4"/>
  <c r="S697" i="4" s="1"/>
  <c r="N697" i="4"/>
  <c r="P697" i="4" s="1"/>
  <c r="M697" i="4"/>
  <c r="O697" i="4" s="1"/>
  <c r="L697" i="4"/>
  <c r="K697" i="4"/>
  <c r="X696" i="4"/>
  <c r="Y696" i="4" s="1"/>
  <c r="V696" i="4"/>
  <c r="R696" i="4"/>
  <c r="Q696" i="4"/>
  <c r="S696" i="4" s="1"/>
  <c r="N696" i="4"/>
  <c r="P696" i="4" s="1"/>
  <c r="M696" i="4"/>
  <c r="O696" i="4" s="1"/>
  <c r="L696" i="4"/>
  <c r="K696" i="4"/>
  <c r="X695" i="4"/>
  <c r="Y695" i="4" s="1"/>
  <c r="V695" i="4"/>
  <c r="R695" i="4"/>
  <c r="Q695" i="4"/>
  <c r="S695" i="4" s="1"/>
  <c r="N695" i="4"/>
  <c r="P695" i="4" s="1"/>
  <c r="M695" i="4"/>
  <c r="O695" i="4" s="1"/>
  <c r="L695" i="4"/>
  <c r="K695" i="4"/>
  <c r="X694" i="4"/>
  <c r="Y694" i="4" s="1"/>
  <c r="V694" i="4"/>
  <c r="R694" i="4"/>
  <c r="Q694" i="4"/>
  <c r="S694" i="4" s="1"/>
  <c r="N694" i="4"/>
  <c r="P694" i="4" s="1"/>
  <c r="M694" i="4"/>
  <c r="O694" i="4" s="1"/>
  <c r="L694" i="4"/>
  <c r="K694" i="4"/>
  <c r="X693" i="4"/>
  <c r="Y693" i="4" s="1"/>
  <c r="V693" i="4"/>
  <c r="R693" i="4"/>
  <c r="Q693" i="4"/>
  <c r="S693" i="4" s="1"/>
  <c r="N693" i="4"/>
  <c r="P693" i="4" s="1"/>
  <c r="M693" i="4"/>
  <c r="O693" i="4" s="1"/>
  <c r="L693" i="4"/>
  <c r="K693" i="4"/>
  <c r="X692" i="4"/>
  <c r="Y692" i="4" s="1"/>
  <c r="V692" i="4"/>
  <c r="R692" i="4"/>
  <c r="Q692" i="4"/>
  <c r="S692" i="4" s="1"/>
  <c r="N692" i="4"/>
  <c r="P692" i="4" s="1"/>
  <c r="M692" i="4"/>
  <c r="O692" i="4" s="1"/>
  <c r="L692" i="4"/>
  <c r="K692" i="4"/>
  <c r="X691" i="4"/>
  <c r="Y691" i="4" s="1"/>
  <c r="V691" i="4"/>
  <c r="R691" i="4"/>
  <c r="Q691" i="4"/>
  <c r="S691" i="4" s="1"/>
  <c r="N691" i="4"/>
  <c r="P691" i="4" s="1"/>
  <c r="M691" i="4"/>
  <c r="O691" i="4" s="1"/>
  <c r="L691" i="4"/>
  <c r="K691" i="4"/>
  <c r="X690" i="4"/>
  <c r="Y690" i="4" s="1"/>
  <c r="V690" i="4"/>
  <c r="R690" i="4"/>
  <c r="Q690" i="4"/>
  <c r="S690" i="4" s="1"/>
  <c r="N690" i="4"/>
  <c r="P690" i="4" s="1"/>
  <c r="M690" i="4"/>
  <c r="O690" i="4" s="1"/>
  <c r="L690" i="4"/>
  <c r="K690" i="4"/>
  <c r="X689" i="4"/>
  <c r="Y689" i="4" s="1"/>
  <c r="V689" i="4"/>
  <c r="R689" i="4"/>
  <c r="Q689" i="4"/>
  <c r="S689" i="4" s="1"/>
  <c r="N689" i="4"/>
  <c r="P689" i="4" s="1"/>
  <c r="M689" i="4"/>
  <c r="O689" i="4" s="1"/>
  <c r="L689" i="4"/>
  <c r="K689" i="4"/>
  <c r="X688" i="4"/>
  <c r="Y688" i="4" s="1"/>
  <c r="V688" i="4"/>
  <c r="R688" i="4"/>
  <c r="Q688" i="4"/>
  <c r="S688" i="4" s="1"/>
  <c r="N688" i="4"/>
  <c r="P688" i="4" s="1"/>
  <c r="M688" i="4"/>
  <c r="O688" i="4" s="1"/>
  <c r="L688" i="4"/>
  <c r="K688" i="4"/>
  <c r="X687" i="4"/>
  <c r="Y687" i="4" s="1"/>
  <c r="V687" i="4"/>
  <c r="R687" i="4"/>
  <c r="Q687" i="4"/>
  <c r="S687" i="4" s="1"/>
  <c r="N687" i="4"/>
  <c r="P687" i="4" s="1"/>
  <c r="M687" i="4"/>
  <c r="O687" i="4" s="1"/>
  <c r="L687" i="4"/>
  <c r="K687" i="4"/>
  <c r="X686" i="4"/>
  <c r="Y686" i="4" s="1"/>
  <c r="V686" i="4"/>
  <c r="R686" i="4"/>
  <c r="Q686" i="4"/>
  <c r="S686" i="4" s="1"/>
  <c r="N686" i="4"/>
  <c r="P686" i="4" s="1"/>
  <c r="M686" i="4"/>
  <c r="O686" i="4" s="1"/>
  <c r="L686" i="4"/>
  <c r="K686" i="4"/>
  <c r="X685" i="4"/>
  <c r="Y685" i="4" s="1"/>
  <c r="V685" i="4"/>
  <c r="R685" i="4"/>
  <c r="Q685" i="4"/>
  <c r="S685" i="4" s="1"/>
  <c r="N685" i="4"/>
  <c r="P685" i="4" s="1"/>
  <c r="M685" i="4"/>
  <c r="O685" i="4" s="1"/>
  <c r="L685" i="4"/>
  <c r="K685" i="4"/>
  <c r="X680" i="4"/>
  <c r="Y680" i="4" s="1"/>
  <c r="V680" i="4"/>
  <c r="R680" i="4"/>
  <c r="Q680" i="4"/>
  <c r="S680" i="4" s="1"/>
  <c r="N680" i="4"/>
  <c r="P680" i="4" s="1"/>
  <c r="M680" i="4"/>
  <c r="O680" i="4" s="1"/>
  <c r="L680" i="4"/>
  <c r="K680" i="4"/>
  <c r="X679" i="4"/>
  <c r="Y679" i="4" s="1"/>
  <c r="V679" i="4"/>
  <c r="R679" i="4"/>
  <c r="Q679" i="4"/>
  <c r="S679" i="4" s="1"/>
  <c r="N679" i="4"/>
  <c r="P679" i="4" s="1"/>
  <c r="M679" i="4"/>
  <c r="O679" i="4" s="1"/>
  <c r="L679" i="4"/>
  <c r="K679" i="4"/>
  <c r="X678" i="4"/>
  <c r="Y678" i="4" s="1"/>
  <c r="V678" i="4"/>
  <c r="R678" i="4"/>
  <c r="Q678" i="4"/>
  <c r="S678" i="4" s="1"/>
  <c r="N678" i="4"/>
  <c r="P678" i="4" s="1"/>
  <c r="M678" i="4"/>
  <c r="O678" i="4" s="1"/>
  <c r="L678" i="4"/>
  <c r="K678" i="4"/>
  <c r="X677" i="4"/>
  <c r="Y677" i="4" s="1"/>
  <c r="V677" i="4"/>
  <c r="R677" i="4"/>
  <c r="Q677" i="4"/>
  <c r="S677" i="4" s="1"/>
  <c r="N677" i="4"/>
  <c r="P677" i="4" s="1"/>
  <c r="M677" i="4"/>
  <c r="O677" i="4" s="1"/>
  <c r="L677" i="4"/>
  <c r="K677" i="4"/>
  <c r="X676" i="4"/>
  <c r="Y676" i="4" s="1"/>
  <c r="V676" i="4"/>
  <c r="R676" i="4"/>
  <c r="Q676" i="4"/>
  <c r="S676" i="4" s="1"/>
  <c r="N676" i="4"/>
  <c r="P676" i="4" s="1"/>
  <c r="M676" i="4"/>
  <c r="O676" i="4" s="1"/>
  <c r="L676" i="4"/>
  <c r="K676" i="4"/>
  <c r="X675" i="4"/>
  <c r="Y675" i="4" s="1"/>
  <c r="V675" i="4"/>
  <c r="R675" i="4"/>
  <c r="Q675" i="4"/>
  <c r="S675" i="4" s="1"/>
  <c r="N675" i="4"/>
  <c r="P675" i="4" s="1"/>
  <c r="M675" i="4"/>
  <c r="O675" i="4" s="1"/>
  <c r="L675" i="4"/>
  <c r="K675" i="4"/>
  <c r="X674" i="4"/>
  <c r="Y674" i="4" s="1"/>
  <c r="V674" i="4"/>
  <c r="R674" i="4"/>
  <c r="Q674" i="4"/>
  <c r="S674" i="4" s="1"/>
  <c r="N674" i="4"/>
  <c r="P674" i="4" s="1"/>
  <c r="M674" i="4"/>
  <c r="O674" i="4" s="1"/>
  <c r="L674" i="4"/>
  <c r="K674" i="4"/>
  <c r="X673" i="4"/>
  <c r="Y673" i="4" s="1"/>
  <c r="V673" i="4"/>
  <c r="R673" i="4"/>
  <c r="Q673" i="4"/>
  <c r="S673" i="4" s="1"/>
  <c r="N673" i="4"/>
  <c r="P673" i="4" s="1"/>
  <c r="M673" i="4"/>
  <c r="O673" i="4" s="1"/>
  <c r="L673" i="4"/>
  <c r="K673" i="4"/>
  <c r="X672" i="4"/>
  <c r="Y672" i="4" s="1"/>
  <c r="V672" i="4"/>
  <c r="R672" i="4"/>
  <c r="Q672" i="4"/>
  <c r="S672" i="4" s="1"/>
  <c r="N672" i="4"/>
  <c r="P672" i="4" s="1"/>
  <c r="M672" i="4"/>
  <c r="O672" i="4" s="1"/>
  <c r="L672" i="4"/>
  <c r="K672" i="4"/>
  <c r="X671" i="4"/>
  <c r="Y671" i="4" s="1"/>
  <c r="V671" i="4"/>
  <c r="R671" i="4"/>
  <c r="Q671" i="4"/>
  <c r="S671" i="4" s="1"/>
  <c r="N671" i="4"/>
  <c r="P671" i="4" s="1"/>
  <c r="M671" i="4"/>
  <c r="O671" i="4" s="1"/>
  <c r="L671" i="4"/>
  <c r="K671" i="4"/>
  <c r="X670" i="4"/>
  <c r="Y670" i="4" s="1"/>
  <c r="V670" i="4"/>
  <c r="R670" i="4"/>
  <c r="Q670" i="4"/>
  <c r="S670" i="4" s="1"/>
  <c r="N670" i="4"/>
  <c r="P670" i="4" s="1"/>
  <c r="M670" i="4"/>
  <c r="O670" i="4" s="1"/>
  <c r="L670" i="4"/>
  <c r="K670" i="4"/>
  <c r="X669" i="4"/>
  <c r="Y669" i="4" s="1"/>
  <c r="V669" i="4"/>
  <c r="R669" i="4"/>
  <c r="Q669" i="4"/>
  <c r="S669" i="4" s="1"/>
  <c r="N669" i="4"/>
  <c r="P669" i="4" s="1"/>
  <c r="M669" i="4"/>
  <c r="O669" i="4" s="1"/>
  <c r="L669" i="4"/>
  <c r="K669" i="4"/>
  <c r="X668" i="4"/>
  <c r="Y668" i="4" s="1"/>
  <c r="V668" i="4"/>
  <c r="R668" i="4"/>
  <c r="Q668" i="4"/>
  <c r="S668" i="4" s="1"/>
  <c r="N668" i="4"/>
  <c r="P668" i="4" s="1"/>
  <c r="M668" i="4"/>
  <c r="O668" i="4" s="1"/>
  <c r="L668" i="4"/>
  <c r="K668" i="4"/>
  <c r="X667" i="4"/>
  <c r="Y667" i="4" s="1"/>
  <c r="V667" i="4"/>
  <c r="R667" i="4"/>
  <c r="Q667" i="4"/>
  <c r="S667" i="4" s="1"/>
  <c r="N667" i="4"/>
  <c r="P667" i="4" s="1"/>
  <c r="M667" i="4"/>
  <c r="O667" i="4" s="1"/>
  <c r="L667" i="4"/>
  <c r="K667" i="4"/>
  <c r="X661" i="4"/>
  <c r="Y661" i="4" s="1"/>
  <c r="V661" i="4"/>
  <c r="R661" i="4"/>
  <c r="Q661" i="4"/>
  <c r="S661" i="4" s="1"/>
  <c r="N661" i="4"/>
  <c r="P661" i="4" s="1"/>
  <c r="M661" i="4"/>
  <c r="O661" i="4" s="1"/>
  <c r="L661" i="4"/>
  <c r="K661" i="4"/>
  <c r="X660" i="4"/>
  <c r="Y660" i="4" s="1"/>
  <c r="V660" i="4"/>
  <c r="R660" i="4"/>
  <c r="Q660" i="4"/>
  <c r="S660" i="4" s="1"/>
  <c r="N660" i="4"/>
  <c r="P660" i="4" s="1"/>
  <c r="M660" i="4"/>
  <c r="O660" i="4" s="1"/>
  <c r="L660" i="4"/>
  <c r="K660" i="4"/>
  <c r="X659" i="4"/>
  <c r="Y659" i="4" s="1"/>
  <c r="V659" i="4"/>
  <c r="R659" i="4"/>
  <c r="Q659" i="4"/>
  <c r="S659" i="4" s="1"/>
  <c r="N659" i="4"/>
  <c r="P659" i="4" s="1"/>
  <c r="M659" i="4"/>
  <c r="O659" i="4" s="1"/>
  <c r="L659" i="4"/>
  <c r="K659" i="4"/>
  <c r="X658" i="4"/>
  <c r="Y658" i="4" s="1"/>
  <c r="V658" i="4"/>
  <c r="R658" i="4"/>
  <c r="Q658" i="4"/>
  <c r="S658" i="4" s="1"/>
  <c r="N658" i="4"/>
  <c r="P658" i="4" s="1"/>
  <c r="M658" i="4"/>
  <c r="O658" i="4" s="1"/>
  <c r="L658" i="4"/>
  <c r="K658" i="4"/>
  <c r="X657" i="4"/>
  <c r="Y657" i="4" s="1"/>
  <c r="V657" i="4"/>
  <c r="R657" i="4"/>
  <c r="Q657" i="4"/>
  <c r="S657" i="4" s="1"/>
  <c r="N657" i="4"/>
  <c r="P657" i="4" s="1"/>
  <c r="M657" i="4"/>
  <c r="O657" i="4" s="1"/>
  <c r="L657" i="4"/>
  <c r="K657" i="4"/>
  <c r="X656" i="4"/>
  <c r="Y656" i="4" s="1"/>
  <c r="V656" i="4"/>
  <c r="R656" i="4"/>
  <c r="Q656" i="4"/>
  <c r="S656" i="4" s="1"/>
  <c r="N656" i="4"/>
  <c r="P656" i="4" s="1"/>
  <c r="M656" i="4"/>
  <c r="O656" i="4" s="1"/>
  <c r="L656" i="4"/>
  <c r="K656" i="4"/>
  <c r="X655" i="4"/>
  <c r="Y655" i="4" s="1"/>
  <c r="V655" i="4"/>
  <c r="R655" i="4"/>
  <c r="Q655" i="4"/>
  <c r="S655" i="4" s="1"/>
  <c r="N655" i="4"/>
  <c r="P655" i="4" s="1"/>
  <c r="M655" i="4"/>
  <c r="O655" i="4" s="1"/>
  <c r="L655" i="4"/>
  <c r="K655" i="4"/>
  <c r="X654" i="4"/>
  <c r="Y654" i="4" s="1"/>
  <c r="V654" i="4"/>
  <c r="R654" i="4"/>
  <c r="Q654" i="4"/>
  <c r="S654" i="4" s="1"/>
  <c r="N654" i="4"/>
  <c r="P654" i="4" s="1"/>
  <c r="M654" i="4"/>
  <c r="O654" i="4" s="1"/>
  <c r="L654" i="4"/>
  <c r="K654" i="4"/>
  <c r="X653" i="4"/>
  <c r="Y653" i="4" s="1"/>
  <c r="V653" i="4"/>
  <c r="R653" i="4"/>
  <c r="Q653" i="4"/>
  <c r="S653" i="4" s="1"/>
  <c r="N653" i="4"/>
  <c r="P653" i="4" s="1"/>
  <c r="M653" i="4"/>
  <c r="O653" i="4" s="1"/>
  <c r="L653" i="4"/>
  <c r="K653" i="4"/>
  <c r="X652" i="4"/>
  <c r="Y652" i="4" s="1"/>
  <c r="V652" i="4"/>
  <c r="R652" i="4"/>
  <c r="Q652" i="4"/>
  <c r="S652" i="4" s="1"/>
  <c r="N652" i="4"/>
  <c r="P652" i="4" s="1"/>
  <c r="M652" i="4"/>
  <c r="O652" i="4" s="1"/>
  <c r="L652" i="4"/>
  <c r="K652" i="4"/>
  <c r="X651" i="4"/>
  <c r="Y651" i="4" s="1"/>
  <c r="V651" i="4"/>
  <c r="R651" i="4"/>
  <c r="Q651" i="4"/>
  <c r="S651" i="4" s="1"/>
  <c r="N651" i="4"/>
  <c r="P651" i="4" s="1"/>
  <c r="M651" i="4"/>
  <c r="O651" i="4" s="1"/>
  <c r="L651" i="4"/>
  <c r="K651" i="4"/>
  <c r="X650" i="4"/>
  <c r="Y650" i="4" s="1"/>
  <c r="V650" i="4"/>
  <c r="R650" i="4"/>
  <c r="Q650" i="4"/>
  <c r="S650" i="4" s="1"/>
  <c r="N650" i="4"/>
  <c r="P650" i="4" s="1"/>
  <c r="M650" i="4"/>
  <c r="O650" i="4" s="1"/>
  <c r="L650" i="4"/>
  <c r="K650" i="4"/>
  <c r="X649" i="4"/>
  <c r="Y649" i="4" s="1"/>
  <c r="V649" i="4"/>
  <c r="R649" i="4"/>
  <c r="Q649" i="4"/>
  <c r="S649" i="4" s="1"/>
  <c r="N649" i="4"/>
  <c r="P649" i="4" s="1"/>
  <c r="M649" i="4"/>
  <c r="O649" i="4" s="1"/>
  <c r="L649" i="4"/>
  <c r="K649" i="4"/>
  <c r="X648" i="4"/>
  <c r="Y648" i="4" s="1"/>
  <c r="V648" i="4"/>
  <c r="R648" i="4"/>
  <c r="Q648" i="4"/>
  <c r="S648" i="4" s="1"/>
  <c r="N648" i="4"/>
  <c r="P648" i="4" s="1"/>
  <c r="M648" i="4"/>
  <c r="O648" i="4" s="1"/>
  <c r="L648" i="4"/>
  <c r="K648" i="4"/>
  <c r="X642" i="4"/>
  <c r="Y642" i="4" s="1"/>
  <c r="V642" i="4"/>
  <c r="R642" i="4"/>
  <c r="Q642" i="4"/>
  <c r="S642" i="4" s="1"/>
  <c r="N642" i="4"/>
  <c r="P642" i="4" s="1"/>
  <c r="M642" i="4"/>
  <c r="O642" i="4" s="1"/>
  <c r="L642" i="4"/>
  <c r="K642" i="4"/>
  <c r="X641" i="4"/>
  <c r="Y641" i="4" s="1"/>
  <c r="V641" i="4"/>
  <c r="R641" i="4"/>
  <c r="Q641" i="4"/>
  <c r="S641" i="4" s="1"/>
  <c r="N641" i="4"/>
  <c r="P641" i="4" s="1"/>
  <c r="M641" i="4"/>
  <c r="O641" i="4" s="1"/>
  <c r="L641" i="4"/>
  <c r="K641" i="4"/>
  <c r="X640" i="4"/>
  <c r="Y640" i="4" s="1"/>
  <c r="V640" i="4"/>
  <c r="R640" i="4"/>
  <c r="Q640" i="4"/>
  <c r="S640" i="4" s="1"/>
  <c r="N640" i="4"/>
  <c r="P640" i="4" s="1"/>
  <c r="M640" i="4"/>
  <c r="O640" i="4" s="1"/>
  <c r="L640" i="4"/>
  <c r="K640" i="4"/>
  <c r="X639" i="4"/>
  <c r="Y639" i="4" s="1"/>
  <c r="V639" i="4"/>
  <c r="R639" i="4"/>
  <c r="Q639" i="4"/>
  <c r="S639" i="4" s="1"/>
  <c r="N639" i="4"/>
  <c r="P639" i="4" s="1"/>
  <c r="M639" i="4"/>
  <c r="O639" i="4" s="1"/>
  <c r="L639" i="4"/>
  <c r="K639" i="4"/>
  <c r="X638" i="4"/>
  <c r="Y638" i="4" s="1"/>
  <c r="V638" i="4"/>
  <c r="R638" i="4"/>
  <c r="Q638" i="4"/>
  <c r="S638" i="4" s="1"/>
  <c r="N638" i="4"/>
  <c r="P638" i="4" s="1"/>
  <c r="M638" i="4"/>
  <c r="O638" i="4" s="1"/>
  <c r="L638" i="4"/>
  <c r="K638" i="4"/>
  <c r="X637" i="4"/>
  <c r="Y637" i="4" s="1"/>
  <c r="V637" i="4"/>
  <c r="R637" i="4"/>
  <c r="Q637" i="4"/>
  <c r="S637" i="4" s="1"/>
  <c r="N637" i="4"/>
  <c r="P637" i="4" s="1"/>
  <c r="M637" i="4"/>
  <c r="O637" i="4" s="1"/>
  <c r="L637" i="4"/>
  <c r="K637" i="4"/>
  <c r="X636" i="4"/>
  <c r="Y636" i="4" s="1"/>
  <c r="V636" i="4"/>
  <c r="R636" i="4"/>
  <c r="Q636" i="4"/>
  <c r="S636" i="4" s="1"/>
  <c r="N636" i="4"/>
  <c r="P636" i="4" s="1"/>
  <c r="M636" i="4"/>
  <c r="O636" i="4" s="1"/>
  <c r="L636" i="4"/>
  <c r="K636" i="4"/>
  <c r="X635" i="4"/>
  <c r="Y635" i="4" s="1"/>
  <c r="V635" i="4"/>
  <c r="R635" i="4"/>
  <c r="Q635" i="4"/>
  <c r="S635" i="4" s="1"/>
  <c r="N635" i="4"/>
  <c r="P635" i="4" s="1"/>
  <c r="M635" i="4"/>
  <c r="O635" i="4" s="1"/>
  <c r="L635" i="4"/>
  <c r="K635" i="4"/>
  <c r="X634" i="4"/>
  <c r="Y634" i="4" s="1"/>
  <c r="V634" i="4"/>
  <c r="R634" i="4"/>
  <c r="Q634" i="4"/>
  <c r="S634" i="4" s="1"/>
  <c r="N634" i="4"/>
  <c r="P634" i="4" s="1"/>
  <c r="M634" i="4"/>
  <c r="O634" i="4" s="1"/>
  <c r="L634" i="4"/>
  <c r="K634" i="4"/>
  <c r="X633" i="4"/>
  <c r="Y633" i="4" s="1"/>
  <c r="V633" i="4"/>
  <c r="R633" i="4"/>
  <c r="Q633" i="4"/>
  <c r="S633" i="4" s="1"/>
  <c r="N633" i="4"/>
  <c r="P633" i="4" s="1"/>
  <c r="M633" i="4"/>
  <c r="O633" i="4" s="1"/>
  <c r="L633" i="4"/>
  <c r="K633" i="4"/>
  <c r="X632" i="4"/>
  <c r="Y632" i="4" s="1"/>
  <c r="V632" i="4"/>
  <c r="R632" i="4"/>
  <c r="Q632" i="4"/>
  <c r="S632" i="4" s="1"/>
  <c r="N632" i="4"/>
  <c r="P632" i="4" s="1"/>
  <c r="M632" i="4"/>
  <c r="O632" i="4" s="1"/>
  <c r="L632" i="4"/>
  <c r="K632" i="4"/>
  <c r="X631" i="4"/>
  <c r="Y631" i="4" s="1"/>
  <c r="V631" i="4"/>
  <c r="R631" i="4"/>
  <c r="Q631" i="4"/>
  <c r="S631" i="4" s="1"/>
  <c r="N631" i="4"/>
  <c r="P631" i="4" s="1"/>
  <c r="M631" i="4"/>
  <c r="O631" i="4" s="1"/>
  <c r="L631" i="4"/>
  <c r="K631" i="4"/>
  <c r="X630" i="4"/>
  <c r="Y630" i="4" s="1"/>
  <c r="V630" i="4"/>
  <c r="R630" i="4"/>
  <c r="Q630" i="4"/>
  <c r="S630" i="4" s="1"/>
  <c r="N630" i="4"/>
  <c r="P630" i="4" s="1"/>
  <c r="M630" i="4"/>
  <c r="O630" i="4" s="1"/>
  <c r="L630" i="4"/>
  <c r="K630" i="4"/>
  <c r="X629" i="4"/>
  <c r="Y629" i="4" s="1"/>
  <c r="V629" i="4"/>
  <c r="R629" i="4"/>
  <c r="Q629" i="4"/>
  <c r="S629" i="4" s="1"/>
  <c r="N629" i="4"/>
  <c r="P629" i="4" s="1"/>
  <c r="M629" i="4"/>
  <c r="O629" i="4" s="1"/>
  <c r="L629" i="4"/>
  <c r="K629" i="4"/>
  <c r="X621" i="4"/>
  <c r="Y621" i="4" s="1"/>
  <c r="V621" i="4"/>
  <c r="R621" i="4"/>
  <c r="Q621" i="4"/>
  <c r="S621" i="4" s="1"/>
  <c r="N621" i="4"/>
  <c r="P621" i="4" s="1"/>
  <c r="M621" i="4"/>
  <c r="O621" i="4" s="1"/>
  <c r="L621" i="4"/>
  <c r="K621" i="4"/>
  <c r="X620" i="4"/>
  <c r="Y620" i="4" s="1"/>
  <c r="V620" i="4"/>
  <c r="R620" i="4"/>
  <c r="Q620" i="4"/>
  <c r="S620" i="4" s="1"/>
  <c r="N620" i="4"/>
  <c r="P620" i="4" s="1"/>
  <c r="M620" i="4"/>
  <c r="O620" i="4" s="1"/>
  <c r="L620" i="4"/>
  <c r="K620" i="4"/>
  <c r="X619" i="4"/>
  <c r="Y619" i="4" s="1"/>
  <c r="V619" i="4"/>
  <c r="R619" i="4"/>
  <c r="Q619" i="4"/>
  <c r="S619" i="4" s="1"/>
  <c r="N619" i="4"/>
  <c r="P619" i="4" s="1"/>
  <c r="M619" i="4"/>
  <c r="O619" i="4" s="1"/>
  <c r="L619" i="4"/>
  <c r="K619" i="4"/>
  <c r="X618" i="4"/>
  <c r="Y618" i="4" s="1"/>
  <c r="V618" i="4"/>
  <c r="R618" i="4"/>
  <c r="Q618" i="4"/>
  <c r="S618" i="4" s="1"/>
  <c r="N618" i="4"/>
  <c r="P618" i="4" s="1"/>
  <c r="M618" i="4"/>
  <c r="O618" i="4" s="1"/>
  <c r="L618" i="4"/>
  <c r="K618" i="4"/>
  <c r="X617" i="4"/>
  <c r="Y617" i="4" s="1"/>
  <c r="V617" i="4"/>
  <c r="R617" i="4"/>
  <c r="Q617" i="4"/>
  <c r="S617" i="4" s="1"/>
  <c r="N617" i="4"/>
  <c r="P617" i="4" s="1"/>
  <c r="M617" i="4"/>
  <c r="O617" i="4" s="1"/>
  <c r="L617" i="4"/>
  <c r="K617" i="4"/>
  <c r="X616" i="4"/>
  <c r="Y616" i="4" s="1"/>
  <c r="V616" i="4"/>
  <c r="R616" i="4"/>
  <c r="Q616" i="4"/>
  <c r="S616" i="4" s="1"/>
  <c r="N616" i="4"/>
  <c r="P616" i="4" s="1"/>
  <c r="M616" i="4"/>
  <c r="O616" i="4" s="1"/>
  <c r="L616" i="4"/>
  <c r="K616" i="4"/>
  <c r="X615" i="4"/>
  <c r="Y615" i="4" s="1"/>
  <c r="V615" i="4"/>
  <c r="R615" i="4"/>
  <c r="Q615" i="4"/>
  <c r="S615" i="4" s="1"/>
  <c r="N615" i="4"/>
  <c r="P615" i="4" s="1"/>
  <c r="M615" i="4"/>
  <c r="O615" i="4" s="1"/>
  <c r="L615" i="4"/>
  <c r="K615" i="4"/>
  <c r="X614" i="4"/>
  <c r="Y614" i="4" s="1"/>
  <c r="V614" i="4"/>
  <c r="R614" i="4"/>
  <c r="Q614" i="4"/>
  <c r="S614" i="4" s="1"/>
  <c r="N614" i="4"/>
  <c r="P614" i="4" s="1"/>
  <c r="M614" i="4"/>
  <c r="O614" i="4" s="1"/>
  <c r="L614" i="4"/>
  <c r="K614" i="4"/>
  <c r="X613" i="4"/>
  <c r="Y613" i="4" s="1"/>
  <c r="V613" i="4"/>
  <c r="R613" i="4"/>
  <c r="Q613" i="4"/>
  <c r="S613" i="4" s="1"/>
  <c r="N613" i="4"/>
  <c r="P613" i="4" s="1"/>
  <c r="M613" i="4"/>
  <c r="O613" i="4" s="1"/>
  <c r="L613" i="4"/>
  <c r="K613" i="4"/>
  <c r="X612" i="4"/>
  <c r="Y612" i="4" s="1"/>
  <c r="V612" i="4"/>
  <c r="R612" i="4"/>
  <c r="Q612" i="4"/>
  <c r="S612" i="4" s="1"/>
  <c r="N612" i="4"/>
  <c r="P612" i="4" s="1"/>
  <c r="M612" i="4"/>
  <c r="O612" i="4" s="1"/>
  <c r="L612" i="4"/>
  <c r="K612" i="4"/>
  <c r="X611" i="4"/>
  <c r="Y611" i="4" s="1"/>
  <c r="V611" i="4"/>
  <c r="R611" i="4"/>
  <c r="Q611" i="4"/>
  <c r="S611" i="4" s="1"/>
  <c r="N611" i="4"/>
  <c r="P611" i="4" s="1"/>
  <c r="M611" i="4"/>
  <c r="O611" i="4" s="1"/>
  <c r="L611" i="4"/>
  <c r="K611" i="4"/>
  <c r="X610" i="4"/>
  <c r="Y610" i="4" s="1"/>
  <c r="V610" i="4"/>
  <c r="R610" i="4"/>
  <c r="Q610" i="4"/>
  <c r="S610" i="4" s="1"/>
  <c r="N610" i="4"/>
  <c r="P610" i="4" s="1"/>
  <c r="M610" i="4"/>
  <c r="O610" i="4" s="1"/>
  <c r="L610" i="4"/>
  <c r="K610" i="4"/>
  <c r="X609" i="4"/>
  <c r="Y609" i="4" s="1"/>
  <c r="V609" i="4"/>
  <c r="R609" i="4"/>
  <c r="Q609" i="4"/>
  <c r="S609" i="4" s="1"/>
  <c r="N609" i="4"/>
  <c r="P609" i="4" s="1"/>
  <c r="M609" i="4"/>
  <c r="O609" i="4" s="1"/>
  <c r="L609" i="4"/>
  <c r="K609" i="4"/>
  <c r="X608" i="4"/>
  <c r="Y608" i="4" s="1"/>
  <c r="V608" i="4"/>
  <c r="R608" i="4"/>
  <c r="Q608" i="4"/>
  <c r="S608" i="4" s="1"/>
  <c r="N608" i="4"/>
  <c r="P608" i="4" s="1"/>
  <c r="M608" i="4"/>
  <c r="O608" i="4" s="1"/>
  <c r="L608" i="4"/>
  <c r="K608" i="4"/>
  <c r="X603" i="4"/>
  <c r="Y603" i="4" s="1"/>
  <c r="V603" i="4"/>
  <c r="R603" i="4"/>
  <c r="Q603" i="4"/>
  <c r="S603" i="4" s="1"/>
  <c r="N603" i="4"/>
  <c r="P603" i="4" s="1"/>
  <c r="M603" i="4"/>
  <c r="O603" i="4" s="1"/>
  <c r="L603" i="4"/>
  <c r="K603" i="4"/>
  <c r="X602" i="4"/>
  <c r="Y602" i="4" s="1"/>
  <c r="V602" i="4"/>
  <c r="R602" i="4"/>
  <c r="Q602" i="4"/>
  <c r="S602" i="4" s="1"/>
  <c r="N602" i="4"/>
  <c r="P602" i="4" s="1"/>
  <c r="M602" i="4"/>
  <c r="O602" i="4" s="1"/>
  <c r="L602" i="4"/>
  <c r="K602" i="4"/>
  <c r="X601" i="4"/>
  <c r="Y601" i="4" s="1"/>
  <c r="V601" i="4"/>
  <c r="R601" i="4"/>
  <c r="Q601" i="4"/>
  <c r="S601" i="4" s="1"/>
  <c r="N601" i="4"/>
  <c r="P601" i="4" s="1"/>
  <c r="M601" i="4"/>
  <c r="O601" i="4" s="1"/>
  <c r="L601" i="4"/>
  <c r="K601" i="4"/>
  <c r="X600" i="4"/>
  <c r="Y600" i="4" s="1"/>
  <c r="V600" i="4"/>
  <c r="R600" i="4"/>
  <c r="Q600" i="4"/>
  <c r="S600" i="4" s="1"/>
  <c r="N600" i="4"/>
  <c r="P600" i="4" s="1"/>
  <c r="M600" i="4"/>
  <c r="O600" i="4" s="1"/>
  <c r="L600" i="4"/>
  <c r="K600" i="4"/>
  <c r="X599" i="4"/>
  <c r="Y599" i="4" s="1"/>
  <c r="V599" i="4"/>
  <c r="R599" i="4"/>
  <c r="Q599" i="4"/>
  <c r="S599" i="4" s="1"/>
  <c r="N599" i="4"/>
  <c r="P599" i="4" s="1"/>
  <c r="M599" i="4"/>
  <c r="O599" i="4" s="1"/>
  <c r="L599" i="4"/>
  <c r="K599" i="4"/>
  <c r="X598" i="4"/>
  <c r="Y598" i="4" s="1"/>
  <c r="V598" i="4"/>
  <c r="R598" i="4"/>
  <c r="Q598" i="4"/>
  <c r="S598" i="4" s="1"/>
  <c r="N598" i="4"/>
  <c r="P598" i="4" s="1"/>
  <c r="M598" i="4"/>
  <c r="O598" i="4" s="1"/>
  <c r="L598" i="4"/>
  <c r="K598" i="4"/>
  <c r="X597" i="4"/>
  <c r="Y597" i="4" s="1"/>
  <c r="V597" i="4"/>
  <c r="R597" i="4"/>
  <c r="Q597" i="4"/>
  <c r="S597" i="4" s="1"/>
  <c r="N597" i="4"/>
  <c r="P597" i="4" s="1"/>
  <c r="M597" i="4"/>
  <c r="O597" i="4" s="1"/>
  <c r="L597" i="4"/>
  <c r="K597" i="4"/>
  <c r="X596" i="4"/>
  <c r="Y596" i="4" s="1"/>
  <c r="V596" i="4"/>
  <c r="R596" i="4"/>
  <c r="Q596" i="4"/>
  <c r="S596" i="4" s="1"/>
  <c r="N596" i="4"/>
  <c r="P596" i="4" s="1"/>
  <c r="M596" i="4"/>
  <c r="O596" i="4" s="1"/>
  <c r="L596" i="4"/>
  <c r="K596" i="4"/>
  <c r="X595" i="4"/>
  <c r="Y595" i="4" s="1"/>
  <c r="V595" i="4"/>
  <c r="R595" i="4"/>
  <c r="Q595" i="4"/>
  <c r="S595" i="4" s="1"/>
  <c r="N595" i="4"/>
  <c r="P595" i="4" s="1"/>
  <c r="M595" i="4"/>
  <c r="O595" i="4" s="1"/>
  <c r="L595" i="4"/>
  <c r="K595" i="4"/>
  <c r="X594" i="4"/>
  <c r="Y594" i="4" s="1"/>
  <c r="V594" i="4"/>
  <c r="R594" i="4"/>
  <c r="Q594" i="4"/>
  <c r="S594" i="4" s="1"/>
  <c r="N594" i="4"/>
  <c r="P594" i="4" s="1"/>
  <c r="M594" i="4"/>
  <c r="O594" i="4" s="1"/>
  <c r="L594" i="4"/>
  <c r="K594" i="4"/>
  <c r="X593" i="4"/>
  <c r="Y593" i="4" s="1"/>
  <c r="V593" i="4"/>
  <c r="R593" i="4"/>
  <c r="Q593" i="4"/>
  <c r="S593" i="4" s="1"/>
  <c r="N593" i="4"/>
  <c r="P593" i="4" s="1"/>
  <c r="M593" i="4"/>
  <c r="O593" i="4" s="1"/>
  <c r="L593" i="4"/>
  <c r="K593" i="4"/>
  <c r="X592" i="4"/>
  <c r="Y592" i="4" s="1"/>
  <c r="V592" i="4"/>
  <c r="R592" i="4"/>
  <c r="Q592" i="4"/>
  <c r="S592" i="4" s="1"/>
  <c r="N592" i="4"/>
  <c r="P592" i="4" s="1"/>
  <c r="M592" i="4"/>
  <c r="O592" i="4" s="1"/>
  <c r="L592" i="4"/>
  <c r="K592" i="4"/>
  <c r="X591" i="4"/>
  <c r="Y591" i="4" s="1"/>
  <c r="V591" i="4"/>
  <c r="R591" i="4"/>
  <c r="Q591" i="4"/>
  <c r="S591" i="4" s="1"/>
  <c r="N591" i="4"/>
  <c r="P591" i="4" s="1"/>
  <c r="M591" i="4"/>
  <c r="O591" i="4" s="1"/>
  <c r="L591" i="4"/>
  <c r="K591" i="4"/>
  <c r="X590" i="4"/>
  <c r="Y590" i="4" s="1"/>
  <c r="V590" i="4"/>
  <c r="R590" i="4"/>
  <c r="Q590" i="4"/>
  <c r="S590" i="4" s="1"/>
  <c r="N590" i="4"/>
  <c r="P590" i="4" s="1"/>
  <c r="M590" i="4"/>
  <c r="O590" i="4" s="1"/>
  <c r="L590" i="4"/>
  <c r="K590" i="4"/>
  <c r="X584" i="4"/>
  <c r="Y584" i="4" s="1"/>
  <c r="V584" i="4"/>
  <c r="R584" i="4"/>
  <c r="Q584" i="4"/>
  <c r="S584" i="4" s="1"/>
  <c r="N584" i="4"/>
  <c r="P584" i="4" s="1"/>
  <c r="M584" i="4"/>
  <c r="O584" i="4" s="1"/>
  <c r="L584" i="4"/>
  <c r="K584" i="4"/>
  <c r="X583" i="4"/>
  <c r="Y583" i="4" s="1"/>
  <c r="V583" i="4"/>
  <c r="R583" i="4"/>
  <c r="Q583" i="4"/>
  <c r="S583" i="4" s="1"/>
  <c r="N583" i="4"/>
  <c r="P583" i="4" s="1"/>
  <c r="M583" i="4"/>
  <c r="O583" i="4" s="1"/>
  <c r="L583" i="4"/>
  <c r="K583" i="4"/>
  <c r="X582" i="4"/>
  <c r="Y582" i="4" s="1"/>
  <c r="V582" i="4"/>
  <c r="R582" i="4"/>
  <c r="Q582" i="4"/>
  <c r="S582" i="4" s="1"/>
  <c r="N582" i="4"/>
  <c r="P582" i="4" s="1"/>
  <c r="M582" i="4"/>
  <c r="O582" i="4" s="1"/>
  <c r="L582" i="4"/>
  <c r="K582" i="4"/>
  <c r="X581" i="4"/>
  <c r="Y581" i="4" s="1"/>
  <c r="V581" i="4"/>
  <c r="R581" i="4"/>
  <c r="Q581" i="4"/>
  <c r="S581" i="4" s="1"/>
  <c r="N581" i="4"/>
  <c r="P581" i="4" s="1"/>
  <c r="M581" i="4"/>
  <c r="O581" i="4" s="1"/>
  <c r="L581" i="4"/>
  <c r="K581" i="4"/>
  <c r="X580" i="4"/>
  <c r="Y580" i="4" s="1"/>
  <c r="V580" i="4"/>
  <c r="R580" i="4"/>
  <c r="Q580" i="4"/>
  <c r="S580" i="4" s="1"/>
  <c r="N580" i="4"/>
  <c r="P580" i="4" s="1"/>
  <c r="M580" i="4"/>
  <c r="O580" i="4" s="1"/>
  <c r="L580" i="4"/>
  <c r="K580" i="4"/>
  <c r="X579" i="4"/>
  <c r="Y579" i="4" s="1"/>
  <c r="V579" i="4"/>
  <c r="R579" i="4"/>
  <c r="Q579" i="4"/>
  <c r="S579" i="4" s="1"/>
  <c r="N579" i="4"/>
  <c r="P579" i="4" s="1"/>
  <c r="M579" i="4"/>
  <c r="O579" i="4" s="1"/>
  <c r="L579" i="4"/>
  <c r="K579" i="4"/>
  <c r="X578" i="4"/>
  <c r="Y578" i="4" s="1"/>
  <c r="V578" i="4"/>
  <c r="R578" i="4"/>
  <c r="Q578" i="4"/>
  <c r="S578" i="4" s="1"/>
  <c r="N578" i="4"/>
  <c r="P578" i="4" s="1"/>
  <c r="M578" i="4"/>
  <c r="O578" i="4" s="1"/>
  <c r="L578" i="4"/>
  <c r="K578" i="4"/>
  <c r="X577" i="4"/>
  <c r="Y577" i="4" s="1"/>
  <c r="V577" i="4"/>
  <c r="R577" i="4"/>
  <c r="Q577" i="4"/>
  <c r="S577" i="4" s="1"/>
  <c r="N577" i="4"/>
  <c r="P577" i="4" s="1"/>
  <c r="M577" i="4"/>
  <c r="O577" i="4" s="1"/>
  <c r="L577" i="4"/>
  <c r="K577" i="4"/>
  <c r="X576" i="4"/>
  <c r="Y576" i="4" s="1"/>
  <c r="V576" i="4"/>
  <c r="R576" i="4"/>
  <c r="Q576" i="4"/>
  <c r="S576" i="4" s="1"/>
  <c r="N576" i="4"/>
  <c r="P576" i="4" s="1"/>
  <c r="M576" i="4"/>
  <c r="O576" i="4" s="1"/>
  <c r="L576" i="4"/>
  <c r="K576" i="4"/>
  <c r="X575" i="4"/>
  <c r="Y575" i="4" s="1"/>
  <c r="V575" i="4"/>
  <c r="R575" i="4"/>
  <c r="Q575" i="4"/>
  <c r="S575" i="4" s="1"/>
  <c r="N575" i="4"/>
  <c r="P575" i="4" s="1"/>
  <c r="M575" i="4"/>
  <c r="O575" i="4" s="1"/>
  <c r="L575" i="4"/>
  <c r="K575" i="4"/>
  <c r="X574" i="4"/>
  <c r="Y574" i="4" s="1"/>
  <c r="V574" i="4"/>
  <c r="R574" i="4"/>
  <c r="Q574" i="4"/>
  <c r="S574" i="4" s="1"/>
  <c r="N574" i="4"/>
  <c r="P574" i="4" s="1"/>
  <c r="M574" i="4"/>
  <c r="O574" i="4" s="1"/>
  <c r="L574" i="4"/>
  <c r="K574" i="4"/>
  <c r="X573" i="4"/>
  <c r="Y573" i="4" s="1"/>
  <c r="V573" i="4"/>
  <c r="R573" i="4"/>
  <c r="Q573" i="4"/>
  <c r="S573" i="4" s="1"/>
  <c r="N573" i="4"/>
  <c r="P573" i="4" s="1"/>
  <c r="M573" i="4"/>
  <c r="O573" i="4" s="1"/>
  <c r="L573" i="4"/>
  <c r="K573" i="4"/>
  <c r="X572" i="4"/>
  <c r="Y572" i="4" s="1"/>
  <c r="V572" i="4"/>
  <c r="R572" i="4"/>
  <c r="Q572" i="4"/>
  <c r="S572" i="4" s="1"/>
  <c r="N572" i="4"/>
  <c r="P572" i="4" s="1"/>
  <c r="M572" i="4"/>
  <c r="O572" i="4" s="1"/>
  <c r="L572" i="4"/>
  <c r="K572" i="4"/>
  <c r="X571" i="4"/>
  <c r="Y571" i="4" s="1"/>
  <c r="V571" i="4"/>
  <c r="R571" i="4"/>
  <c r="Q571" i="4"/>
  <c r="S571" i="4" s="1"/>
  <c r="N571" i="4"/>
  <c r="P571" i="4" s="1"/>
  <c r="M571" i="4"/>
  <c r="O571" i="4" s="1"/>
  <c r="L571" i="4"/>
  <c r="K571" i="4"/>
  <c r="X565" i="4"/>
  <c r="Y565" i="4" s="1"/>
  <c r="V565" i="4"/>
  <c r="R565" i="4"/>
  <c r="Q565" i="4"/>
  <c r="S565" i="4" s="1"/>
  <c r="N565" i="4"/>
  <c r="P565" i="4" s="1"/>
  <c r="M565" i="4"/>
  <c r="O565" i="4" s="1"/>
  <c r="L565" i="4"/>
  <c r="K565" i="4"/>
  <c r="X564" i="4"/>
  <c r="Y564" i="4" s="1"/>
  <c r="V564" i="4"/>
  <c r="R564" i="4"/>
  <c r="Q564" i="4"/>
  <c r="S564" i="4" s="1"/>
  <c r="N564" i="4"/>
  <c r="P564" i="4" s="1"/>
  <c r="M564" i="4"/>
  <c r="O564" i="4" s="1"/>
  <c r="L564" i="4"/>
  <c r="K564" i="4"/>
  <c r="X563" i="4"/>
  <c r="Y563" i="4" s="1"/>
  <c r="V563" i="4"/>
  <c r="R563" i="4"/>
  <c r="Q563" i="4"/>
  <c r="S563" i="4" s="1"/>
  <c r="N563" i="4"/>
  <c r="P563" i="4" s="1"/>
  <c r="M563" i="4"/>
  <c r="O563" i="4" s="1"/>
  <c r="L563" i="4"/>
  <c r="K563" i="4"/>
  <c r="X562" i="4"/>
  <c r="Y562" i="4" s="1"/>
  <c r="V562" i="4"/>
  <c r="R562" i="4"/>
  <c r="Q562" i="4"/>
  <c r="S562" i="4" s="1"/>
  <c r="N562" i="4"/>
  <c r="P562" i="4" s="1"/>
  <c r="M562" i="4"/>
  <c r="O562" i="4" s="1"/>
  <c r="L562" i="4"/>
  <c r="K562" i="4"/>
  <c r="X561" i="4"/>
  <c r="Y561" i="4" s="1"/>
  <c r="V561" i="4"/>
  <c r="R561" i="4"/>
  <c r="Q561" i="4"/>
  <c r="S561" i="4" s="1"/>
  <c r="N561" i="4"/>
  <c r="P561" i="4" s="1"/>
  <c r="M561" i="4"/>
  <c r="O561" i="4" s="1"/>
  <c r="L561" i="4"/>
  <c r="K561" i="4"/>
  <c r="X560" i="4"/>
  <c r="Y560" i="4" s="1"/>
  <c r="V560" i="4"/>
  <c r="R560" i="4"/>
  <c r="Q560" i="4"/>
  <c r="S560" i="4" s="1"/>
  <c r="N560" i="4"/>
  <c r="P560" i="4" s="1"/>
  <c r="M560" i="4"/>
  <c r="O560" i="4" s="1"/>
  <c r="L560" i="4"/>
  <c r="K560" i="4"/>
  <c r="X559" i="4"/>
  <c r="Y559" i="4" s="1"/>
  <c r="V559" i="4"/>
  <c r="R559" i="4"/>
  <c r="Q559" i="4"/>
  <c r="S559" i="4" s="1"/>
  <c r="N559" i="4"/>
  <c r="P559" i="4" s="1"/>
  <c r="M559" i="4"/>
  <c r="O559" i="4" s="1"/>
  <c r="L559" i="4"/>
  <c r="K559" i="4"/>
  <c r="X558" i="4"/>
  <c r="Y558" i="4" s="1"/>
  <c r="V558" i="4"/>
  <c r="R558" i="4"/>
  <c r="Q558" i="4"/>
  <c r="S558" i="4" s="1"/>
  <c r="N558" i="4"/>
  <c r="P558" i="4" s="1"/>
  <c r="M558" i="4"/>
  <c r="O558" i="4" s="1"/>
  <c r="L558" i="4"/>
  <c r="K558" i="4"/>
  <c r="X557" i="4"/>
  <c r="Y557" i="4" s="1"/>
  <c r="V557" i="4"/>
  <c r="R557" i="4"/>
  <c r="Q557" i="4"/>
  <c r="S557" i="4" s="1"/>
  <c r="N557" i="4"/>
  <c r="P557" i="4" s="1"/>
  <c r="M557" i="4"/>
  <c r="O557" i="4" s="1"/>
  <c r="L557" i="4"/>
  <c r="K557" i="4"/>
  <c r="X556" i="4"/>
  <c r="Y556" i="4" s="1"/>
  <c r="V556" i="4"/>
  <c r="R556" i="4"/>
  <c r="Q556" i="4"/>
  <c r="S556" i="4" s="1"/>
  <c r="N556" i="4"/>
  <c r="P556" i="4" s="1"/>
  <c r="M556" i="4"/>
  <c r="O556" i="4" s="1"/>
  <c r="L556" i="4"/>
  <c r="K556" i="4"/>
  <c r="X555" i="4"/>
  <c r="Y555" i="4" s="1"/>
  <c r="V555" i="4"/>
  <c r="R555" i="4"/>
  <c r="Q555" i="4"/>
  <c r="S555" i="4" s="1"/>
  <c r="N555" i="4"/>
  <c r="P555" i="4" s="1"/>
  <c r="M555" i="4"/>
  <c r="O555" i="4" s="1"/>
  <c r="L555" i="4"/>
  <c r="K555" i="4"/>
  <c r="X554" i="4"/>
  <c r="Y554" i="4" s="1"/>
  <c r="V554" i="4"/>
  <c r="R554" i="4"/>
  <c r="Q554" i="4"/>
  <c r="S554" i="4" s="1"/>
  <c r="N554" i="4"/>
  <c r="P554" i="4" s="1"/>
  <c r="M554" i="4"/>
  <c r="O554" i="4" s="1"/>
  <c r="L554" i="4"/>
  <c r="K554" i="4"/>
  <c r="X553" i="4"/>
  <c r="Y553" i="4" s="1"/>
  <c r="V553" i="4"/>
  <c r="R553" i="4"/>
  <c r="Q553" i="4"/>
  <c r="S553" i="4" s="1"/>
  <c r="N553" i="4"/>
  <c r="P553" i="4" s="1"/>
  <c r="M553" i="4"/>
  <c r="O553" i="4" s="1"/>
  <c r="L553" i="4"/>
  <c r="K553" i="4"/>
  <c r="X552" i="4"/>
  <c r="Y552" i="4" s="1"/>
  <c r="V552" i="4"/>
  <c r="R552" i="4"/>
  <c r="Q552" i="4"/>
  <c r="S552" i="4" s="1"/>
  <c r="N552" i="4"/>
  <c r="P552" i="4" s="1"/>
  <c r="M552" i="4"/>
  <c r="O552" i="4" s="1"/>
  <c r="L552" i="4"/>
  <c r="K552" i="4"/>
  <c r="X78" i="4"/>
  <c r="Y78" i="4" s="1"/>
  <c r="V78" i="4"/>
  <c r="R78" i="4"/>
  <c r="Q78" i="4"/>
  <c r="S78" i="4" s="1"/>
  <c r="N78" i="4"/>
  <c r="P78" i="4" s="1"/>
  <c r="M78" i="4"/>
  <c r="O78" i="4" s="1"/>
  <c r="L78" i="4"/>
  <c r="K78" i="4"/>
  <c r="X77" i="4"/>
  <c r="Y77" i="4" s="1"/>
  <c r="V77" i="4"/>
  <c r="R77" i="4"/>
  <c r="Q77" i="4"/>
  <c r="S77" i="4" s="1"/>
  <c r="N77" i="4"/>
  <c r="P77" i="4" s="1"/>
  <c r="M77" i="4"/>
  <c r="O77" i="4" s="1"/>
  <c r="L77" i="4"/>
  <c r="K77" i="4"/>
  <c r="X76" i="4"/>
  <c r="Y76" i="4" s="1"/>
  <c r="V76" i="4"/>
  <c r="R76" i="4"/>
  <c r="Q76" i="4"/>
  <c r="S76" i="4" s="1"/>
  <c r="N76" i="4"/>
  <c r="P76" i="4" s="1"/>
  <c r="M76" i="4"/>
  <c r="O76" i="4" s="1"/>
  <c r="L76" i="4"/>
  <c r="K76" i="4"/>
  <c r="X75" i="4"/>
  <c r="Y75" i="4" s="1"/>
  <c r="V75" i="4"/>
  <c r="R75" i="4"/>
  <c r="Q75" i="4"/>
  <c r="S75" i="4" s="1"/>
  <c r="N75" i="4"/>
  <c r="P75" i="4" s="1"/>
  <c r="M75" i="4"/>
  <c r="O75" i="4" s="1"/>
  <c r="L75" i="4"/>
  <c r="K75" i="4"/>
  <c r="X74" i="4"/>
  <c r="Y74" i="4" s="1"/>
  <c r="V74" i="4"/>
  <c r="R74" i="4"/>
  <c r="Q74" i="4"/>
  <c r="S74" i="4" s="1"/>
  <c r="N74" i="4"/>
  <c r="P74" i="4" s="1"/>
  <c r="M74" i="4"/>
  <c r="O74" i="4" s="1"/>
  <c r="L74" i="4"/>
  <c r="K74" i="4"/>
  <c r="X73" i="4"/>
  <c r="Y73" i="4" s="1"/>
  <c r="V73" i="4"/>
  <c r="R73" i="4"/>
  <c r="Q73" i="4"/>
  <c r="S73" i="4" s="1"/>
  <c r="N73" i="4"/>
  <c r="P73" i="4" s="1"/>
  <c r="M73" i="4"/>
  <c r="O73" i="4" s="1"/>
  <c r="L73" i="4"/>
  <c r="K73" i="4"/>
  <c r="X72" i="4"/>
  <c r="Y72" i="4" s="1"/>
  <c r="V72" i="4"/>
  <c r="R72" i="4"/>
  <c r="Q72" i="4"/>
  <c r="S72" i="4" s="1"/>
  <c r="N72" i="4"/>
  <c r="P72" i="4" s="1"/>
  <c r="M72" i="4"/>
  <c r="O72" i="4" s="1"/>
  <c r="L72" i="4"/>
  <c r="K72" i="4"/>
  <c r="X71" i="4"/>
  <c r="Y71" i="4" s="1"/>
  <c r="V71" i="4"/>
  <c r="R71" i="4"/>
  <c r="Q71" i="4"/>
  <c r="S71" i="4" s="1"/>
  <c r="N71" i="4"/>
  <c r="P71" i="4" s="1"/>
  <c r="M71" i="4"/>
  <c r="O71" i="4" s="1"/>
  <c r="L71" i="4"/>
  <c r="K71" i="4"/>
  <c r="X70" i="4"/>
  <c r="Y70" i="4" s="1"/>
  <c r="V70" i="4"/>
  <c r="R70" i="4"/>
  <c r="Q70" i="4"/>
  <c r="S70" i="4" s="1"/>
  <c r="N70" i="4"/>
  <c r="P70" i="4" s="1"/>
  <c r="M70" i="4"/>
  <c r="O70" i="4" s="1"/>
  <c r="L70" i="4"/>
  <c r="K70" i="4"/>
  <c r="X69" i="4"/>
  <c r="Y69" i="4" s="1"/>
  <c r="V69" i="4"/>
  <c r="R69" i="4"/>
  <c r="Q69" i="4"/>
  <c r="S69" i="4" s="1"/>
  <c r="N69" i="4"/>
  <c r="P69" i="4" s="1"/>
  <c r="M69" i="4"/>
  <c r="O69" i="4" s="1"/>
  <c r="L69" i="4"/>
  <c r="K69" i="4"/>
  <c r="X68" i="4"/>
  <c r="Y68" i="4" s="1"/>
  <c r="V68" i="4"/>
  <c r="R68" i="4"/>
  <c r="Q68" i="4"/>
  <c r="S68" i="4" s="1"/>
  <c r="N68" i="4"/>
  <c r="P68" i="4" s="1"/>
  <c r="M68" i="4"/>
  <c r="O68" i="4" s="1"/>
  <c r="L68" i="4"/>
  <c r="K68" i="4"/>
  <c r="Y67" i="4"/>
  <c r="X67" i="4"/>
  <c r="V67" i="4"/>
  <c r="R67" i="4"/>
  <c r="Q67" i="4"/>
  <c r="S67" i="4" s="1"/>
  <c r="N67" i="4"/>
  <c r="P67" i="4" s="1"/>
  <c r="M67" i="4"/>
  <c r="O67" i="4" s="1"/>
  <c r="L67" i="4"/>
  <c r="K67" i="4"/>
  <c r="X66" i="4"/>
  <c r="Y66" i="4" s="1"/>
  <c r="V66" i="4"/>
  <c r="R66" i="4"/>
  <c r="Q66" i="4"/>
  <c r="S66" i="4" s="1"/>
  <c r="N66" i="4"/>
  <c r="P66" i="4" s="1"/>
  <c r="M66" i="4"/>
  <c r="O66" i="4" s="1"/>
  <c r="L66" i="4"/>
  <c r="K66" i="4"/>
  <c r="X65" i="4"/>
  <c r="Y65" i="4" s="1"/>
  <c r="V65" i="4"/>
  <c r="R65" i="4"/>
  <c r="Q65" i="4"/>
  <c r="S65" i="4" s="1"/>
  <c r="N65" i="4"/>
  <c r="P65" i="4" s="1"/>
  <c r="M65" i="4"/>
  <c r="O65" i="4" s="1"/>
  <c r="L65" i="4"/>
  <c r="K65" i="4"/>
  <c r="X60" i="4"/>
  <c r="Y60" i="4" s="1"/>
  <c r="V60" i="4"/>
  <c r="R60" i="4"/>
  <c r="Q60" i="4"/>
  <c r="S60" i="4" s="1"/>
  <c r="N60" i="4"/>
  <c r="P60" i="4" s="1"/>
  <c r="M60" i="4"/>
  <c r="O60" i="4" s="1"/>
  <c r="L60" i="4"/>
  <c r="K60" i="4"/>
  <c r="X59" i="4"/>
  <c r="Y59" i="4" s="1"/>
  <c r="V59" i="4"/>
  <c r="R59" i="4"/>
  <c r="Q59" i="4"/>
  <c r="S59" i="4" s="1"/>
  <c r="N59" i="4"/>
  <c r="P59" i="4" s="1"/>
  <c r="M59" i="4"/>
  <c r="O59" i="4" s="1"/>
  <c r="L59" i="4"/>
  <c r="K59" i="4"/>
  <c r="X58" i="4"/>
  <c r="Y58" i="4" s="1"/>
  <c r="V58" i="4"/>
  <c r="R58" i="4"/>
  <c r="Q58" i="4"/>
  <c r="S58" i="4" s="1"/>
  <c r="N58" i="4"/>
  <c r="P58" i="4" s="1"/>
  <c r="M58" i="4"/>
  <c r="O58" i="4" s="1"/>
  <c r="L58" i="4"/>
  <c r="K58" i="4"/>
  <c r="X57" i="4"/>
  <c r="Y57" i="4" s="1"/>
  <c r="V57" i="4"/>
  <c r="R57" i="4"/>
  <c r="Q57" i="4"/>
  <c r="S57" i="4" s="1"/>
  <c r="N57" i="4"/>
  <c r="P57" i="4" s="1"/>
  <c r="M57" i="4"/>
  <c r="O57" i="4" s="1"/>
  <c r="L57" i="4"/>
  <c r="K57" i="4"/>
  <c r="X56" i="4"/>
  <c r="Y56" i="4" s="1"/>
  <c r="V56" i="4"/>
  <c r="R56" i="4"/>
  <c r="Q56" i="4"/>
  <c r="S56" i="4" s="1"/>
  <c r="N56" i="4"/>
  <c r="P56" i="4" s="1"/>
  <c r="M56" i="4"/>
  <c r="O56" i="4" s="1"/>
  <c r="L56" i="4"/>
  <c r="K56" i="4"/>
  <c r="X55" i="4"/>
  <c r="Y55" i="4" s="1"/>
  <c r="V55" i="4"/>
  <c r="R55" i="4"/>
  <c r="Q55" i="4"/>
  <c r="S55" i="4" s="1"/>
  <c r="N55" i="4"/>
  <c r="P55" i="4" s="1"/>
  <c r="M55" i="4"/>
  <c r="O55" i="4" s="1"/>
  <c r="L55" i="4"/>
  <c r="K55" i="4"/>
  <c r="X54" i="4"/>
  <c r="Y54" i="4" s="1"/>
  <c r="V54" i="4"/>
  <c r="R54" i="4"/>
  <c r="Q54" i="4"/>
  <c r="S54" i="4" s="1"/>
  <c r="N54" i="4"/>
  <c r="P54" i="4" s="1"/>
  <c r="M54" i="4"/>
  <c r="O54" i="4" s="1"/>
  <c r="L54" i="4"/>
  <c r="K54" i="4"/>
  <c r="X53" i="4"/>
  <c r="Y53" i="4" s="1"/>
  <c r="V53" i="4"/>
  <c r="R53" i="4"/>
  <c r="Q53" i="4"/>
  <c r="S53" i="4" s="1"/>
  <c r="N53" i="4"/>
  <c r="P53" i="4" s="1"/>
  <c r="M53" i="4"/>
  <c r="O53" i="4" s="1"/>
  <c r="L53" i="4"/>
  <c r="K53" i="4"/>
  <c r="X52" i="4"/>
  <c r="Y52" i="4" s="1"/>
  <c r="V52" i="4"/>
  <c r="R52" i="4"/>
  <c r="Q52" i="4"/>
  <c r="S52" i="4" s="1"/>
  <c r="N52" i="4"/>
  <c r="P52" i="4" s="1"/>
  <c r="M52" i="4"/>
  <c r="O52" i="4" s="1"/>
  <c r="L52" i="4"/>
  <c r="K52" i="4"/>
  <c r="X51" i="4"/>
  <c r="Y51" i="4" s="1"/>
  <c r="V51" i="4"/>
  <c r="R51" i="4"/>
  <c r="Q51" i="4"/>
  <c r="S51" i="4" s="1"/>
  <c r="N51" i="4"/>
  <c r="P51" i="4" s="1"/>
  <c r="M51" i="4"/>
  <c r="O51" i="4" s="1"/>
  <c r="L51" i="4"/>
  <c r="K51" i="4"/>
  <c r="X50" i="4"/>
  <c r="Y50" i="4" s="1"/>
  <c r="V50" i="4"/>
  <c r="R50" i="4"/>
  <c r="Q50" i="4"/>
  <c r="S50" i="4" s="1"/>
  <c r="N50" i="4"/>
  <c r="P50" i="4" s="1"/>
  <c r="M50" i="4"/>
  <c r="O50" i="4" s="1"/>
  <c r="L50" i="4"/>
  <c r="K50" i="4"/>
  <c r="X49" i="4"/>
  <c r="Y49" i="4" s="1"/>
  <c r="V49" i="4"/>
  <c r="R49" i="4"/>
  <c r="Q49" i="4"/>
  <c r="S49" i="4" s="1"/>
  <c r="N49" i="4"/>
  <c r="P49" i="4" s="1"/>
  <c r="M49" i="4"/>
  <c r="O49" i="4" s="1"/>
  <c r="L49" i="4"/>
  <c r="K49" i="4"/>
  <c r="X48" i="4"/>
  <c r="Y48" i="4" s="1"/>
  <c r="V48" i="4"/>
  <c r="R48" i="4"/>
  <c r="Q48" i="4"/>
  <c r="S48" i="4" s="1"/>
  <c r="N48" i="4"/>
  <c r="P48" i="4" s="1"/>
  <c r="M48" i="4"/>
  <c r="O48" i="4" s="1"/>
  <c r="L48" i="4"/>
  <c r="K48" i="4"/>
  <c r="X47" i="4"/>
  <c r="Y47" i="4" s="1"/>
  <c r="V47" i="4"/>
  <c r="R47" i="4"/>
  <c r="Q47" i="4"/>
  <c r="S47" i="4" s="1"/>
  <c r="N47" i="4"/>
  <c r="P47" i="4" s="1"/>
  <c r="M47" i="4"/>
  <c r="O47" i="4" s="1"/>
  <c r="L47" i="4"/>
  <c r="K47" i="4"/>
  <c r="X41" i="4"/>
  <c r="Y41" i="4" s="1"/>
  <c r="V41" i="4"/>
  <c r="R41" i="4"/>
  <c r="Q41" i="4"/>
  <c r="S41" i="4" s="1"/>
  <c r="N41" i="4"/>
  <c r="P41" i="4" s="1"/>
  <c r="M41" i="4"/>
  <c r="O41" i="4" s="1"/>
  <c r="L41" i="4"/>
  <c r="K41" i="4"/>
  <c r="X40" i="4"/>
  <c r="Y40" i="4" s="1"/>
  <c r="V40" i="4"/>
  <c r="R40" i="4"/>
  <c r="Q40" i="4"/>
  <c r="S40" i="4" s="1"/>
  <c r="N40" i="4"/>
  <c r="P40" i="4" s="1"/>
  <c r="M40" i="4"/>
  <c r="O40" i="4" s="1"/>
  <c r="L40" i="4"/>
  <c r="K40" i="4"/>
  <c r="Y39" i="4"/>
  <c r="X39" i="4"/>
  <c r="V39" i="4"/>
  <c r="R39" i="4"/>
  <c r="Q39" i="4"/>
  <c r="S39" i="4" s="1"/>
  <c r="N39" i="4"/>
  <c r="P39" i="4" s="1"/>
  <c r="M39" i="4"/>
  <c r="O39" i="4" s="1"/>
  <c r="L39" i="4"/>
  <c r="K39" i="4"/>
  <c r="X38" i="4"/>
  <c r="Y38" i="4" s="1"/>
  <c r="V38" i="4"/>
  <c r="R38" i="4"/>
  <c r="Q38" i="4"/>
  <c r="S38" i="4" s="1"/>
  <c r="N38" i="4"/>
  <c r="P38" i="4" s="1"/>
  <c r="M38" i="4"/>
  <c r="O38" i="4" s="1"/>
  <c r="L38" i="4"/>
  <c r="K38" i="4"/>
  <c r="X37" i="4"/>
  <c r="Y37" i="4" s="1"/>
  <c r="V37" i="4"/>
  <c r="R37" i="4"/>
  <c r="Q37" i="4"/>
  <c r="S37" i="4" s="1"/>
  <c r="N37" i="4"/>
  <c r="P37" i="4" s="1"/>
  <c r="M37" i="4"/>
  <c r="O37" i="4" s="1"/>
  <c r="L37" i="4"/>
  <c r="K37" i="4"/>
  <c r="X36" i="4"/>
  <c r="Y36" i="4" s="1"/>
  <c r="V36" i="4"/>
  <c r="R36" i="4"/>
  <c r="Q36" i="4"/>
  <c r="S36" i="4" s="1"/>
  <c r="N36" i="4"/>
  <c r="P36" i="4" s="1"/>
  <c r="M36" i="4"/>
  <c r="O36" i="4" s="1"/>
  <c r="L36" i="4"/>
  <c r="K36" i="4"/>
  <c r="X35" i="4"/>
  <c r="Y35" i="4" s="1"/>
  <c r="V35" i="4"/>
  <c r="R35" i="4"/>
  <c r="Q35" i="4"/>
  <c r="S35" i="4" s="1"/>
  <c r="N35" i="4"/>
  <c r="P35" i="4" s="1"/>
  <c r="M35" i="4"/>
  <c r="O35" i="4" s="1"/>
  <c r="L35" i="4"/>
  <c r="K35" i="4"/>
  <c r="X34" i="4"/>
  <c r="Y34" i="4" s="1"/>
  <c r="V34" i="4"/>
  <c r="R34" i="4"/>
  <c r="Q34" i="4"/>
  <c r="S34" i="4" s="1"/>
  <c r="N34" i="4"/>
  <c r="P34" i="4" s="1"/>
  <c r="M34" i="4"/>
  <c r="O34" i="4" s="1"/>
  <c r="L34" i="4"/>
  <c r="K34" i="4"/>
  <c r="X33" i="4"/>
  <c r="Y33" i="4" s="1"/>
  <c r="V33" i="4"/>
  <c r="R33" i="4"/>
  <c r="Q33" i="4"/>
  <c r="S33" i="4" s="1"/>
  <c r="N33" i="4"/>
  <c r="P33" i="4" s="1"/>
  <c r="M33" i="4"/>
  <c r="O33" i="4" s="1"/>
  <c r="L33" i="4"/>
  <c r="K33" i="4"/>
  <c r="X32" i="4"/>
  <c r="Y32" i="4" s="1"/>
  <c r="V32" i="4"/>
  <c r="R32" i="4"/>
  <c r="Q32" i="4"/>
  <c r="S32" i="4" s="1"/>
  <c r="N32" i="4"/>
  <c r="P32" i="4" s="1"/>
  <c r="M32" i="4"/>
  <c r="O32" i="4" s="1"/>
  <c r="L32" i="4"/>
  <c r="K32" i="4"/>
  <c r="X31" i="4"/>
  <c r="Y31" i="4" s="1"/>
  <c r="V31" i="4"/>
  <c r="R31" i="4"/>
  <c r="Q31" i="4"/>
  <c r="S31" i="4" s="1"/>
  <c r="N31" i="4"/>
  <c r="P31" i="4" s="1"/>
  <c r="M31" i="4"/>
  <c r="O31" i="4" s="1"/>
  <c r="L31" i="4"/>
  <c r="K31" i="4"/>
  <c r="X30" i="4"/>
  <c r="Y30" i="4" s="1"/>
  <c r="V30" i="4"/>
  <c r="R30" i="4"/>
  <c r="Q30" i="4"/>
  <c r="S30" i="4" s="1"/>
  <c r="N30" i="4"/>
  <c r="P30" i="4" s="1"/>
  <c r="M30" i="4"/>
  <c r="O30" i="4" s="1"/>
  <c r="L30" i="4"/>
  <c r="K30" i="4"/>
  <c r="X29" i="4"/>
  <c r="Y29" i="4" s="1"/>
  <c r="V29" i="4"/>
  <c r="R29" i="4"/>
  <c r="Q29" i="4"/>
  <c r="S29" i="4" s="1"/>
  <c r="N29" i="4"/>
  <c r="P29" i="4" s="1"/>
  <c r="M29" i="4"/>
  <c r="O29" i="4" s="1"/>
  <c r="L29" i="4"/>
  <c r="K29" i="4"/>
  <c r="X28" i="4"/>
  <c r="Y28" i="4" s="1"/>
  <c r="V28" i="4"/>
  <c r="R28" i="4"/>
  <c r="Q28" i="4"/>
  <c r="S28" i="4" s="1"/>
  <c r="N28" i="4"/>
  <c r="P28" i="4" s="1"/>
  <c r="M28" i="4"/>
  <c r="O28" i="4" s="1"/>
  <c r="L28" i="4"/>
  <c r="K28" i="4"/>
  <c r="X22" i="4"/>
  <c r="Y22" i="4" s="1"/>
  <c r="V22" i="4"/>
  <c r="R22" i="4"/>
  <c r="Q22" i="4"/>
  <c r="S22" i="4" s="1"/>
  <c r="N22" i="4"/>
  <c r="P22" i="4" s="1"/>
  <c r="M22" i="4"/>
  <c r="O22" i="4" s="1"/>
  <c r="L22" i="4"/>
  <c r="K22" i="4"/>
  <c r="X21" i="4"/>
  <c r="Y21" i="4" s="1"/>
  <c r="V21" i="4"/>
  <c r="R21" i="4"/>
  <c r="Q21" i="4"/>
  <c r="S21" i="4" s="1"/>
  <c r="N21" i="4"/>
  <c r="P21" i="4" s="1"/>
  <c r="M21" i="4"/>
  <c r="O21" i="4" s="1"/>
  <c r="L21" i="4"/>
  <c r="K21" i="4"/>
  <c r="X20" i="4"/>
  <c r="Y20" i="4" s="1"/>
  <c r="V20" i="4"/>
  <c r="R20" i="4"/>
  <c r="Q20" i="4"/>
  <c r="S20" i="4" s="1"/>
  <c r="N20" i="4"/>
  <c r="P20" i="4" s="1"/>
  <c r="M20" i="4"/>
  <c r="O20" i="4" s="1"/>
  <c r="L20" i="4"/>
  <c r="K20" i="4"/>
  <c r="X19" i="4"/>
  <c r="Y19" i="4" s="1"/>
  <c r="V19" i="4"/>
  <c r="R19" i="4"/>
  <c r="Q19" i="4"/>
  <c r="S19" i="4" s="1"/>
  <c r="N19" i="4"/>
  <c r="P19" i="4" s="1"/>
  <c r="M19" i="4"/>
  <c r="O19" i="4" s="1"/>
  <c r="L19" i="4"/>
  <c r="K19" i="4"/>
  <c r="X18" i="4"/>
  <c r="Y18" i="4" s="1"/>
  <c r="V18" i="4"/>
  <c r="R18" i="4"/>
  <c r="Q18" i="4"/>
  <c r="S18" i="4" s="1"/>
  <c r="N18" i="4"/>
  <c r="P18" i="4" s="1"/>
  <c r="M18" i="4"/>
  <c r="O18" i="4" s="1"/>
  <c r="L18" i="4"/>
  <c r="K18" i="4"/>
  <c r="X17" i="4"/>
  <c r="Y17" i="4" s="1"/>
  <c r="V17" i="4"/>
  <c r="R17" i="4"/>
  <c r="Q17" i="4"/>
  <c r="S17" i="4" s="1"/>
  <c r="N17" i="4"/>
  <c r="P17" i="4" s="1"/>
  <c r="M17" i="4"/>
  <c r="O17" i="4" s="1"/>
  <c r="L17" i="4"/>
  <c r="K17" i="4"/>
  <c r="Y16" i="4"/>
  <c r="X16" i="4"/>
  <c r="V16" i="4"/>
  <c r="R16" i="4"/>
  <c r="Q16" i="4"/>
  <c r="S16" i="4" s="1"/>
  <c r="N16" i="4"/>
  <c r="P16" i="4" s="1"/>
  <c r="M16" i="4"/>
  <c r="O16" i="4" s="1"/>
  <c r="L16" i="4"/>
  <c r="K16" i="4"/>
  <c r="X15" i="4"/>
  <c r="Y15" i="4" s="1"/>
  <c r="V15" i="4"/>
  <c r="R15" i="4"/>
  <c r="Q15" i="4"/>
  <c r="S15" i="4" s="1"/>
  <c r="N15" i="4"/>
  <c r="P15" i="4" s="1"/>
  <c r="M15" i="4"/>
  <c r="O15" i="4" s="1"/>
  <c r="L15" i="4"/>
  <c r="K15" i="4"/>
  <c r="X14" i="4"/>
  <c r="Y14" i="4" s="1"/>
  <c r="V14" i="4"/>
  <c r="R14" i="4"/>
  <c r="Q14" i="4"/>
  <c r="S14" i="4" s="1"/>
  <c r="N14" i="4"/>
  <c r="P14" i="4" s="1"/>
  <c r="M14" i="4"/>
  <c r="O14" i="4" s="1"/>
  <c r="L14" i="4"/>
  <c r="K14" i="4"/>
  <c r="Y13" i="4"/>
  <c r="X13" i="4"/>
  <c r="V13" i="4"/>
  <c r="R13" i="4"/>
  <c r="Q13" i="4"/>
  <c r="S13" i="4" s="1"/>
  <c r="N13" i="4"/>
  <c r="P13" i="4" s="1"/>
  <c r="M13" i="4"/>
  <c r="O13" i="4" s="1"/>
  <c r="L13" i="4"/>
  <c r="K13" i="4"/>
  <c r="X12" i="4"/>
  <c r="Y12" i="4" s="1"/>
  <c r="V12" i="4"/>
  <c r="R12" i="4"/>
  <c r="Q12" i="4"/>
  <c r="S12" i="4" s="1"/>
  <c r="N12" i="4"/>
  <c r="P12" i="4" s="1"/>
  <c r="M12" i="4"/>
  <c r="O12" i="4" s="1"/>
  <c r="L12" i="4"/>
  <c r="K12" i="4"/>
  <c r="X11" i="4"/>
  <c r="Y11" i="4" s="1"/>
  <c r="V11" i="4"/>
  <c r="R11" i="4"/>
  <c r="Q11" i="4"/>
  <c r="S11" i="4" s="1"/>
  <c r="N11" i="4"/>
  <c r="P11" i="4" s="1"/>
  <c r="M11" i="4"/>
  <c r="O11" i="4" s="1"/>
  <c r="L11" i="4"/>
  <c r="K11" i="4"/>
  <c r="X10" i="4"/>
  <c r="Y10" i="4" s="1"/>
  <c r="V10" i="4"/>
  <c r="R10" i="4"/>
  <c r="Q10" i="4"/>
  <c r="S10" i="4" s="1"/>
  <c r="N10" i="4"/>
  <c r="P10" i="4" s="1"/>
  <c r="M10" i="4"/>
  <c r="O10" i="4" s="1"/>
  <c r="L10" i="4"/>
  <c r="K10" i="4"/>
  <c r="X9" i="4"/>
  <c r="Y9" i="4" s="1"/>
  <c r="V9" i="4"/>
  <c r="R9" i="4"/>
  <c r="Q9" i="4"/>
  <c r="S9" i="4" s="1"/>
  <c r="N9" i="4"/>
  <c r="P9" i="4" s="1"/>
  <c r="M9" i="4"/>
  <c r="O9" i="4" s="1"/>
  <c r="L9" i="4"/>
  <c r="K9" i="4"/>
  <c r="X152" i="4"/>
  <c r="Y152" i="4" s="1"/>
  <c r="V152" i="4"/>
  <c r="R152" i="4"/>
  <c r="Q152" i="4"/>
  <c r="S152" i="4" s="1"/>
  <c r="N152" i="4"/>
  <c r="P152" i="4" s="1"/>
  <c r="M152" i="4"/>
  <c r="O152" i="4" s="1"/>
  <c r="L152" i="4"/>
  <c r="K152" i="4"/>
  <c r="X151" i="4"/>
  <c r="Y151" i="4" s="1"/>
  <c r="V151" i="4"/>
  <c r="R151" i="4"/>
  <c r="Q151" i="4"/>
  <c r="S151" i="4" s="1"/>
  <c r="N151" i="4"/>
  <c r="P151" i="4" s="1"/>
  <c r="M151" i="4"/>
  <c r="O151" i="4" s="1"/>
  <c r="L151" i="4"/>
  <c r="K151" i="4"/>
  <c r="X150" i="4"/>
  <c r="Y150" i="4" s="1"/>
  <c r="V150" i="4"/>
  <c r="R150" i="4"/>
  <c r="Q150" i="4"/>
  <c r="S150" i="4" s="1"/>
  <c r="N150" i="4"/>
  <c r="P150" i="4" s="1"/>
  <c r="M150" i="4"/>
  <c r="O150" i="4" s="1"/>
  <c r="L150" i="4"/>
  <c r="K150" i="4"/>
  <c r="X149" i="4"/>
  <c r="Y149" i="4" s="1"/>
  <c r="V149" i="4"/>
  <c r="R149" i="4"/>
  <c r="Q149" i="4"/>
  <c r="S149" i="4" s="1"/>
  <c r="N149" i="4"/>
  <c r="P149" i="4" s="1"/>
  <c r="M149" i="4"/>
  <c r="O149" i="4" s="1"/>
  <c r="L149" i="4"/>
  <c r="K149" i="4"/>
  <c r="X148" i="4"/>
  <c r="Y148" i="4" s="1"/>
  <c r="V148" i="4"/>
  <c r="R148" i="4"/>
  <c r="Q148" i="4"/>
  <c r="S148" i="4" s="1"/>
  <c r="N148" i="4"/>
  <c r="P148" i="4" s="1"/>
  <c r="M148" i="4"/>
  <c r="O148" i="4" s="1"/>
  <c r="L148" i="4"/>
  <c r="K148" i="4"/>
  <c r="X147" i="4"/>
  <c r="Y147" i="4" s="1"/>
  <c r="V147" i="4"/>
  <c r="R147" i="4"/>
  <c r="Q147" i="4"/>
  <c r="S147" i="4" s="1"/>
  <c r="N147" i="4"/>
  <c r="P147" i="4" s="1"/>
  <c r="M147" i="4"/>
  <c r="O147" i="4" s="1"/>
  <c r="L147" i="4"/>
  <c r="K147" i="4"/>
  <c r="X146" i="4"/>
  <c r="Y146" i="4" s="1"/>
  <c r="V146" i="4"/>
  <c r="R146" i="4"/>
  <c r="Q146" i="4"/>
  <c r="S146" i="4" s="1"/>
  <c r="N146" i="4"/>
  <c r="P146" i="4" s="1"/>
  <c r="M146" i="4"/>
  <c r="O146" i="4" s="1"/>
  <c r="L146" i="4"/>
  <c r="K146" i="4"/>
  <c r="X145" i="4"/>
  <c r="Y145" i="4" s="1"/>
  <c r="V145" i="4"/>
  <c r="R145" i="4"/>
  <c r="Q145" i="4"/>
  <c r="S145" i="4" s="1"/>
  <c r="N145" i="4"/>
  <c r="P145" i="4" s="1"/>
  <c r="M145" i="4"/>
  <c r="O145" i="4" s="1"/>
  <c r="L145" i="4"/>
  <c r="K145" i="4"/>
  <c r="X144" i="4"/>
  <c r="Y144" i="4" s="1"/>
  <c r="V144" i="4"/>
  <c r="R144" i="4"/>
  <c r="Q144" i="4"/>
  <c r="S144" i="4" s="1"/>
  <c r="N144" i="4"/>
  <c r="P144" i="4" s="1"/>
  <c r="M144" i="4"/>
  <c r="O144" i="4" s="1"/>
  <c r="L144" i="4"/>
  <c r="K144" i="4"/>
  <c r="X143" i="4"/>
  <c r="Y143" i="4" s="1"/>
  <c r="V143" i="4"/>
  <c r="R143" i="4"/>
  <c r="Q143" i="4"/>
  <c r="S143" i="4" s="1"/>
  <c r="N143" i="4"/>
  <c r="P143" i="4" s="1"/>
  <c r="M143" i="4"/>
  <c r="O143" i="4" s="1"/>
  <c r="L143" i="4"/>
  <c r="K143" i="4"/>
  <c r="X142" i="4"/>
  <c r="Y142" i="4" s="1"/>
  <c r="V142" i="4"/>
  <c r="R142" i="4"/>
  <c r="Q142" i="4"/>
  <c r="S142" i="4" s="1"/>
  <c r="N142" i="4"/>
  <c r="P142" i="4" s="1"/>
  <c r="M142" i="4"/>
  <c r="O142" i="4" s="1"/>
  <c r="L142" i="4"/>
  <c r="K142" i="4"/>
  <c r="X141" i="4"/>
  <c r="Y141" i="4" s="1"/>
  <c r="V141" i="4"/>
  <c r="R141" i="4"/>
  <c r="Q141" i="4"/>
  <c r="S141" i="4" s="1"/>
  <c r="N141" i="4"/>
  <c r="P141" i="4" s="1"/>
  <c r="M141" i="4"/>
  <c r="O141" i="4" s="1"/>
  <c r="L141" i="4"/>
  <c r="K141" i="4"/>
  <c r="X140" i="4"/>
  <c r="Y140" i="4" s="1"/>
  <c r="V140" i="4"/>
  <c r="R140" i="4"/>
  <c r="Q140" i="4"/>
  <c r="S140" i="4" s="1"/>
  <c r="N140" i="4"/>
  <c r="P140" i="4" s="1"/>
  <c r="M140" i="4"/>
  <c r="O140" i="4" s="1"/>
  <c r="L140" i="4"/>
  <c r="K140" i="4"/>
  <c r="X139" i="4"/>
  <c r="Y139" i="4" s="1"/>
  <c r="V139" i="4"/>
  <c r="R139" i="4"/>
  <c r="Q139" i="4"/>
  <c r="S139" i="4" s="1"/>
  <c r="N139" i="4"/>
  <c r="P139" i="4" s="1"/>
  <c r="M139" i="4"/>
  <c r="O139" i="4" s="1"/>
  <c r="L139" i="4"/>
  <c r="K139" i="4"/>
  <c r="X134" i="4"/>
  <c r="Y134" i="4" s="1"/>
  <c r="V134" i="4"/>
  <c r="R134" i="4"/>
  <c r="Q134" i="4"/>
  <c r="S134" i="4" s="1"/>
  <c r="N134" i="4"/>
  <c r="P134" i="4" s="1"/>
  <c r="M134" i="4"/>
  <c r="O134" i="4" s="1"/>
  <c r="L134" i="4"/>
  <c r="K134" i="4"/>
  <c r="X133" i="4"/>
  <c r="Y133" i="4" s="1"/>
  <c r="V133" i="4"/>
  <c r="R133" i="4"/>
  <c r="Q133" i="4"/>
  <c r="S133" i="4" s="1"/>
  <c r="N133" i="4"/>
  <c r="P133" i="4" s="1"/>
  <c r="M133" i="4"/>
  <c r="O133" i="4" s="1"/>
  <c r="L133" i="4"/>
  <c r="K133" i="4"/>
  <c r="X132" i="4"/>
  <c r="Y132" i="4" s="1"/>
  <c r="V132" i="4"/>
  <c r="R132" i="4"/>
  <c r="Q132" i="4"/>
  <c r="S132" i="4" s="1"/>
  <c r="N132" i="4"/>
  <c r="P132" i="4" s="1"/>
  <c r="M132" i="4"/>
  <c r="O132" i="4" s="1"/>
  <c r="L132" i="4"/>
  <c r="K132" i="4"/>
  <c r="X131" i="4"/>
  <c r="Y131" i="4" s="1"/>
  <c r="V131" i="4"/>
  <c r="R131" i="4"/>
  <c r="Q131" i="4"/>
  <c r="S131" i="4" s="1"/>
  <c r="N131" i="4"/>
  <c r="P131" i="4" s="1"/>
  <c r="M131" i="4"/>
  <c r="O131" i="4" s="1"/>
  <c r="L131" i="4"/>
  <c r="K131" i="4"/>
  <c r="X130" i="4"/>
  <c r="Y130" i="4" s="1"/>
  <c r="V130" i="4"/>
  <c r="R130" i="4"/>
  <c r="Q130" i="4"/>
  <c r="S130" i="4" s="1"/>
  <c r="N130" i="4"/>
  <c r="P130" i="4" s="1"/>
  <c r="M130" i="4"/>
  <c r="O130" i="4" s="1"/>
  <c r="L130" i="4"/>
  <c r="K130" i="4"/>
  <c r="X129" i="4"/>
  <c r="Y129" i="4" s="1"/>
  <c r="V129" i="4"/>
  <c r="R129" i="4"/>
  <c r="Q129" i="4"/>
  <c r="S129" i="4" s="1"/>
  <c r="N129" i="4"/>
  <c r="P129" i="4" s="1"/>
  <c r="M129" i="4"/>
  <c r="O129" i="4" s="1"/>
  <c r="L129" i="4"/>
  <c r="K129" i="4"/>
  <c r="X128" i="4"/>
  <c r="Y128" i="4" s="1"/>
  <c r="V128" i="4"/>
  <c r="R128" i="4"/>
  <c r="Q128" i="4"/>
  <c r="S128" i="4" s="1"/>
  <c r="N128" i="4"/>
  <c r="P128" i="4" s="1"/>
  <c r="M128" i="4"/>
  <c r="O128" i="4" s="1"/>
  <c r="L128" i="4"/>
  <c r="K128" i="4"/>
  <c r="X127" i="4"/>
  <c r="Y127" i="4" s="1"/>
  <c r="V127" i="4"/>
  <c r="R127" i="4"/>
  <c r="Q127" i="4"/>
  <c r="S127" i="4" s="1"/>
  <c r="N127" i="4"/>
  <c r="P127" i="4" s="1"/>
  <c r="M127" i="4"/>
  <c r="O127" i="4" s="1"/>
  <c r="L127" i="4"/>
  <c r="K127" i="4"/>
  <c r="X126" i="4"/>
  <c r="Y126" i="4" s="1"/>
  <c r="V126" i="4"/>
  <c r="R126" i="4"/>
  <c r="Q126" i="4"/>
  <c r="S126" i="4" s="1"/>
  <c r="N126" i="4"/>
  <c r="P126" i="4" s="1"/>
  <c r="M126" i="4"/>
  <c r="O126" i="4" s="1"/>
  <c r="L126" i="4"/>
  <c r="K126" i="4"/>
  <c r="X125" i="4"/>
  <c r="Y125" i="4" s="1"/>
  <c r="V125" i="4"/>
  <c r="R125" i="4"/>
  <c r="Q125" i="4"/>
  <c r="S125" i="4" s="1"/>
  <c r="N125" i="4"/>
  <c r="P125" i="4" s="1"/>
  <c r="M125" i="4"/>
  <c r="O125" i="4" s="1"/>
  <c r="L125" i="4"/>
  <c r="K125" i="4"/>
  <c r="X124" i="4"/>
  <c r="Y124" i="4" s="1"/>
  <c r="V124" i="4"/>
  <c r="R124" i="4"/>
  <c r="Q124" i="4"/>
  <c r="S124" i="4" s="1"/>
  <c r="N124" i="4"/>
  <c r="P124" i="4" s="1"/>
  <c r="M124" i="4"/>
  <c r="O124" i="4" s="1"/>
  <c r="L124" i="4"/>
  <c r="K124" i="4"/>
  <c r="X123" i="4"/>
  <c r="Y123" i="4" s="1"/>
  <c r="V123" i="4"/>
  <c r="R123" i="4"/>
  <c r="Q123" i="4"/>
  <c r="S123" i="4" s="1"/>
  <c r="N123" i="4"/>
  <c r="P123" i="4" s="1"/>
  <c r="M123" i="4"/>
  <c r="O123" i="4" s="1"/>
  <c r="L123" i="4"/>
  <c r="K123" i="4"/>
  <c r="X122" i="4"/>
  <c r="Y122" i="4" s="1"/>
  <c r="V122" i="4"/>
  <c r="R122" i="4"/>
  <c r="Q122" i="4"/>
  <c r="S122" i="4" s="1"/>
  <c r="N122" i="4"/>
  <c r="P122" i="4" s="1"/>
  <c r="M122" i="4"/>
  <c r="O122" i="4" s="1"/>
  <c r="L122" i="4"/>
  <c r="K122" i="4"/>
  <c r="X121" i="4"/>
  <c r="Y121" i="4" s="1"/>
  <c r="V121" i="4"/>
  <c r="R121" i="4"/>
  <c r="Q121" i="4"/>
  <c r="S121" i="4" s="1"/>
  <c r="N121" i="4"/>
  <c r="P121" i="4" s="1"/>
  <c r="M121" i="4"/>
  <c r="O121" i="4" s="1"/>
  <c r="L121" i="4"/>
  <c r="K121" i="4"/>
  <c r="X115" i="4"/>
  <c r="Y115" i="4" s="1"/>
  <c r="V115" i="4"/>
  <c r="R115" i="4"/>
  <c r="Q115" i="4"/>
  <c r="S115" i="4" s="1"/>
  <c r="N115" i="4"/>
  <c r="P115" i="4" s="1"/>
  <c r="M115" i="4"/>
  <c r="O115" i="4" s="1"/>
  <c r="L115" i="4"/>
  <c r="K115" i="4"/>
  <c r="X114" i="4"/>
  <c r="Y114" i="4" s="1"/>
  <c r="V114" i="4"/>
  <c r="R114" i="4"/>
  <c r="Q114" i="4"/>
  <c r="S114" i="4" s="1"/>
  <c r="N114" i="4"/>
  <c r="P114" i="4" s="1"/>
  <c r="M114" i="4"/>
  <c r="O114" i="4" s="1"/>
  <c r="L114" i="4"/>
  <c r="K114" i="4"/>
  <c r="X113" i="4"/>
  <c r="Y113" i="4" s="1"/>
  <c r="V113" i="4"/>
  <c r="R113" i="4"/>
  <c r="Q113" i="4"/>
  <c r="S113" i="4" s="1"/>
  <c r="N113" i="4"/>
  <c r="P113" i="4" s="1"/>
  <c r="M113" i="4"/>
  <c r="O113" i="4" s="1"/>
  <c r="L113" i="4"/>
  <c r="K113" i="4"/>
  <c r="X112" i="4"/>
  <c r="Y112" i="4" s="1"/>
  <c r="V112" i="4"/>
  <c r="R112" i="4"/>
  <c r="Q112" i="4"/>
  <c r="S112" i="4" s="1"/>
  <c r="N112" i="4"/>
  <c r="P112" i="4" s="1"/>
  <c r="M112" i="4"/>
  <c r="O112" i="4" s="1"/>
  <c r="L112" i="4"/>
  <c r="K112" i="4"/>
  <c r="X111" i="4"/>
  <c r="Y111" i="4" s="1"/>
  <c r="V111" i="4"/>
  <c r="R111" i="4"/>
  <c r="Q111" i="4"/>
  <c r="S111" i="4" s="1"/>
  <c r="N111" i="4"/>
  <c r="P111" i="4" s="1"/>
  <c r="M111" i="4"/>
  <c r="O111" i="4" s="1"/>
  <c r="L111" i="4"/>
  <c r="K111" i="4"/>
  <c r="X110" i="4"/>
  <c r="Y110" i="4" s="1"/>
  <c r="V110" i="4"/>
  <c r="R110" i="4"/>
  <c r="Q110" i="4"/>
  <c r="S110" i="4" s="1"/>
  <c r="N110" i="4"/>
  <c r="P110" i="4" s="1"/>
  <c r="M110" i="4"/>
  <c r="O110" i="4" s="1"/>
  <c r="L110" i="4"/>
  <c r="K110" i="4"/>
  <c r="X109" i="4"/>
  <c r="Y109" i="4" s="1"/>
  <c r="V109" i="4"/>
  <c r="R109" i="4"/>
  <c r="Q109" i="4"/>
  <c r="S109" i="4" s="1"/>
  <c r="N109" i="4"/>
  <c r="P109" i="4" s="1"/>
  <c r="M109" i="4"/>
  <c r="O109" i="4" s="1"/>
  <c r="L109" i="4"/>
  <c r="K109" i="4"/>
  <c r="X108" i="4"/>
  <c r="Y108" i="4" s="1"/>
  <c r="V108" i="4"/>
  <c r="R108" i="4"/>
  <c r="Q108" i="4"/>
  <c r="S108" i="4" s="1"/>
  <c r="N108" i="4"/>
  <c r="P108" i="4" s="1"/>
  <c r="M108" i="4"/>
  <c r="O108" i="4" s="1"/>
  <c r="L108" i="4"/>
  <c r="K108" i="4"/>
  <c r="X107" i="4"/>
  <c r="Y107" i="4" s="1"/>
  <c r="V107" i="4"/>
  <c r="R107" i="4"/>
  <c r="Q107" i="4"/>
  <c r="S107" i="4" s="1"/>
  <c r="N107" i="4"/>
  <c r="P107" i="4" s="1"/>
  <c r="M107" i="4"/>
  <c r="O107" i="4" s="1"/>
  <c r="L107" i="4"/>
  <c r="K107" i="4"/>
  <c r="X106" i="4"/>
  <c r="Y106" i="4" s="1"/>
  <c r="V106" i="4"/>
  <c r="R106" i="4"/>
  <c r="Q106" i="4"/>
  <c r="S106" i="4" s="1"/>
  <c r="N106" i="4"/>
  <c r="P106" i="4" s="1"/>
  <c r="M106" i="4"/>
  <c r="O106" i="4" s="1"/>
  <c r="L106" i="4"/>
  <c r="K106" i="4"/>
  <c r="X105" i="4"/>
  <c r="Y105" i="4" s="1"/>
  <c r="V105" i="4"/>
  <c r="R105" i="4"/>
  <c r="Q105" i="4"/>
  <c r="S105" i="4" s="1"/>
  <c r="N105" i="4"/>
  <c r="P105" i="4" s="1"/>
  <c r="M105" i="4"/>
  <c r="O105" i="4" s="1"/>
  <c r="L105" i="4"/>
  <c r="K105" i="4"/>
  <c r="X104" i="4"/>
  <c r="Y104" i="4" s="1"/>
  <c r="V104" i="4"/>
  <c r="R104" i="4"/>
  <c r="Q104" i="4"/>
  <c r="S104" i="4" s="1"/>
  <c r="N104" i="4"/>
  <c r="P104" i="4" s="1"/>
  <c r="M104" i="4"/>
  <c r="O104" i="4" s="1"/>
  <c r="L104" i="4"/>
  <c r="K104" i="4"/>
  <c r="X103" i="4"/>
  <c r="Y103" i="4" s="1"/>
  <c r="V103" i="4"/>
  <c r="R103" i="4"/>
  <c r="Q103" i="4"/>
  <c r="S103" i="4" s="1"/>
  <c r="N103" i="4"/>
  <c r="P103" i="4" s="1"/>
  <c r="M103" i="4"/>
  <c r="O103" i="4" s="1"/>
  <c r="L103" i="4"/>
  <c r="K103" i="4"/>
  <c r="X102" i="4"/>
  <c r="Y102" i="4" s="1"/>
  <c r="V102" i="4"/>
  <c r="R102" i="4"/>
  <c r="Q102" i="4"/>
  <c r="S102" i="4" s="1"/>
  <c r="N102" i="4"/>
  <c r="P102" i="4" s="1"/>
  <c r="M102" i="4"/>
  <c r="O102" i="4" s="1"/>
  <c r="L102" i="4"/>
  <c r="K102" i="4"/>
  <c r="X96" i="4"/>
  <c r="Y96" i="4" s="1"/>
  <c r="V96" i="4"/>
  <c r="R96" i="4"/>
  <c r="Q96" i="4"/>
  <c r="S96" i="4" s="1"/>
  <c r="N96" i="4"/>
  <c r="P96" i="4" s="1"/>
  <c r="M96" i="4"/>
  <c r="O96" i="4" s="1"/>
  <c r="L96" i="4"/>
  <c r="K96" i="4"/>
  <c r="X95" i="4"/>
  <c r="Y95" i="4" s="1"/>
  <c r="V95" i="4"/>
  <c r="R95" i="4"/>
  <c r="Q95" i="4"/>
  <c r="S95" i="4" s="1"/>
  <c r="N95" i="4"/>
  <c r="P95" i="4" s="1"/>
  <c r="M95" i="4"/>
  <c r="O95" i="4" s="1"/>
  <c r="L95" i="4"/>
  <c r="K95" i="4"/>
  <c r="X94" i="4"/>
  <c r="Y94" i="4" s="1"/>
  <c r="V94" i="4"/>
  <c r="R94" i="4"/>
  <c r="Q94" i="4"/>
  <c r="S94" i="4" s="1"/>
  <c r="N94" i="4"/>
  <c r="P94" i="4" s="1"/>
  <c r="M94" i="4"/>
  <c r="O94" i="4" s="1"/>
  <c r="L94" i="4"/>
  <c r="K94" i="4"/>
  <c r="X93" i="4"/>
  <c r="Y93" i="4" s="1"/>
  <c r="V93" i="4"/>
  <c r="R93" i="4"/>
  <c r="Q93" i="4"/>
  <c r="S93" i="4" s="1"/>
  <c r="N93" i="4"/>
  <c r="P93" i="4" s="1"/>
  <c r="M93" i="4"/>
  <c r="O93" i="4" s="1"/>
  <c r="L93" i="4"/>
  <c r="K93" i="4"/>
  <c r="X92" i="4"/>
  <c r="Y92" i="4" s="1"/>
  <c r="V92" i="4"/>
  <c r="R92" i="4"/>
  <c r="Q92" i="4"/>
  <c r="S92" i="4" s="1"/>
  <c r="N92" i="4"/>
  <c r="P92" i="4" s="1"/>
  <c r="M92" i="4"/>
  <c r="O92" i="4" s="1"/>
  <c r="L92" i="4"/>
  <c r="K92" i="4"/>
  <c r="X91" i="4"/>
  <c r="Y91" i="4" s="1"/>
  <c r="V91" i="4"/>
  <c r="R91" i="4"/>
  <c r="Q91" i="4"/>
  <c r="S91" i="4" s="1"/>
  <c r="N91" i="4"/>
  <c r="P91" i="4" s="1"/>
  <c r="M91" i="4"/>
  <c r="O91" i="4" s="1"/>
  <c r="L91" i="4"/>
  <c r="K91" i="4"/>
  <c r="X90" i="4"/>
  <c r="Y90" i="4" s="1"/>
  <c r="V90" i="4"/>
  <c r="R90" i="4"/>
  <c r="Q90" i="4"/>
  <c r="S90" i="4" s="1"/>
  <c r="N90" i="4"/>
  <c r="P90" i="4" s="1"/>
  <c r="M90" i="4"/>
  <c r="O90" i="4" s="1"/>
  <c r="L90" i="4"/>
  <c r="K90" i="4"/>
  <c r="X89" i="4"/>
  <c r="Y89" i="4" s="1"/>
  <c r="V89" i="4"/>
  <c r="R89" i="4"/>
  <c r="Q89" i="4"/>
  <c r="S89" i="4" s="1"/>
  <c r="N89" i="4"/>
  <c r="P89" i="4" s="1"/>
  <c r="M89" i="4"/>
  <c r="O89" i="4" s="1"/>
  <c r="L89" i="4"/>
  <c r="K89" i="4"/>
  <c r="X88" i="4"/>
  <c r="Y88" i="4" s="1"/>
  <c r="V88" i="4"/>
  <c r="R88" i="4"/>
  <c r="Q88" i="4"/>
  <c r="S88" i="4" s="1"/>
  <c r="N88" i="4"/>
  <c r="P88" i="4" s="1"/>
  <c r="M88" i="4"/>
  <c r="O88" i="4" s="1"/>
  <c r="L88" i="4"/>
  <c r="K88" i="4"/>
  <c r="X87" i="4"/>
  <c r="Y87" i="4" s="1"/>
  <c r="V87" i="4"/>
  <c r="R87" i="4"/>
  <c r="Q87" i="4"/>
  <c r="S87" i="4" s="1"/>
  <c r="N87" i="4"/>
  <c r="P87" i="4" s="1"/>
  <c r="M87" i="4"/>
  <c r="O87" i="4" s="1"/>
  <c r="L87" i="4"/>
  <c r="K87" i="4"/>
  <c r="X86" i="4"/>
  <c r="Y86" i="4" s="1"/>
  <c r="V86" i="4"/>
  <c r="R86" i="4"/>
  <c r="Q86" i="4"/>
  <c r="S86" i="4" s="1"/>
  <c r="N86" i="4"/>
  <c r="P86" i="4" s="1"/>
  <c r="M86" i="4"/>
  <c r="O86" i="4" s="1"/>
  <c r="L86" i="4"/>
  <c r="K86" i="4"/>
  <c r="X85" i="4"/>
  <c r="Y85" i="4" s="1"/>
  <c r="V85" i="4"/>
  <c r="R85" i="4"/>
  <c r="Q85" i="4"/>
  <c r="S85" i="4" s="1"/>
  <c r="N85" i="4"/>
  <c r="P85" i="4" s="1"/>
  <c r="M85" i="4"/>
  <c r="O85" i="4" s="1"/>
  <c r="L85" i="4"/>
  <c r="K85" i="4"/>
  <c r="X84" i="4"/>
  <c r="Y84" i="4" s="1"/>
  <c r="V84" i="4"/>
  <c r="R84" i="4"/>
  <c r="Q84" i="4"/>
  <c r="S84" i="4" s="1"/>
  <c r="N84" i="4"/>
  <c r="P84" i="4" s="1"/>
  <c r="M84" i="4"/>
  <c r="O84" i="4" s="1"/>
  <c r="L84" i="4"/>
  <c r="K84" i="4"/>
  <c r="X83" i="4"/>
  <c r="Y83" i="4" s="1"/>
  <c r="V83" i="4"/>
  <c r="R83" i="4"/>
  <c r="Q83" i="4"/>
  <c r="S83" i="4" s="1"/>
  <c r="N83" i="4"/>
  <c r="P83" i="4" s="1"/>
  <c r="M83" i="4"/>
  <c r="O83" i="4" s="1"/>
  <c r="L83" i="4"/>
  <c r="K83" i="4"/>
  <c r="X230" i="4"/>
  <c r="Y230" i="4" s="1"/>
  <c r="V230" i="4"/>
  <c r="R230" i="4"/>
  <c r="Q230" i="4"/>
  <c r="S230" i="4" s="1"/>
  <c r="N230" i="4"/>
  <c r="P230" i="4" s="1"/>
  <c r="M230" i="4"/>
  <c r="O230" i="4" s="1"/>
  <c r="L230" i="4"/>
  <c r="K230" i="4"/>
  <c r="X229" i="4"/>
  <c r="Y229" i="4" s="1"/>
  <c r="V229" i="4"/>
  <c r="R229" i="4"/>
  <c r="Q229" i="4"/>
  <c r="S229" i="4" s="1"/>
  <c r="N229" i="4"/>
  <c r="P229" i="4" s="1"/>
  <c r="M229" i="4"/>
  <c r="O229" i="4" s="1"/>
  <c r="L229" i="4"/>
  <c r="K229" i="4"/>
  <c r="X228" i="4"/>
  <c r="Y228" i="4" s="1"/>
  <c r="V228" i="4"/>
  <c r="R228" i="4"/>
  <c r="Q228" i="4"/>
  <c r="S228" i="4" s="1"/>
  <c r="N228" i="4"/>
  <c r="P228" i="4" s="1"/>
  <c r="M228" i="4"/>
  <c r="O228" i="4" s="1"/>
  <c r="L228" i="4"/>
  <c r="K228" i="4"/>
  <c r="X227" i="4"/>
  <c r="Y227" i="4" s="1"/>
  <c r="V227" i="4"/>
  <c r="R227" i="4"/>
  <c r="Q227" i="4"/>
  <c r="S227" i="4" s="1"/>
  <c r="N227" i="4"/>
  <c r="P227" i="4" s="1"/>
  <c r="M227" i="4"/>
  <c r="O227" i="4" s="1"/>
  <c r="L227" i="4"/>
  <c r="K227" i="4"/>
  <c r="X226" i="4"/>
  <c r="Y226" i="4" s="1"/>
  <c r="V226" i="4"/>
  <c r="R226" i="4"/>
  <c r="Q226" i="4"/>
  <c r="S226" i="4" s="1"/>
  <c r="N226" i="4"/>
  <c r="P226" i="4" s="1"/>
  <c r="M226" i="4"/>
  <c r="O226" i="4" s="1"/>
  <c r="L226" i="4"/>
  <c r="K226" i="4"/>
  <c r="X225" i="4"/>
  <c r="Y225" i="4" s="1"/>
  <c r="V225" i="4"/>
  <c r="R225" i="4"/>
  <c r="Q225" i="4"/>
  <c r="S225" i="4" s="1"/>
  <c r="N225" i="4"/>
  <c r="P225" i="4" s="1"/>
  <c r="M225" i="4"/>
  <c r="O225" i="4" s="1"/>
  <c r="L225" i="4"/>
  <c r="K225" i="4"/>
  <c r="X224" i="4"/>
  <c r="Y224" i="4" s="1"/>
  <c r="V224" i="4"/>
  <c r="R224" i="4"/>
  <c r="Q224" i="4"/>
  <c r="S224" i="4" s="1"/>
  <c r="N224" i="4"/>
  <c r="P224" i="4" s="1"/>
  <c r="M224" i="4"/>
  <c r="O224" i="4" s="1"/>
  <c r="L224" i="4"/>
  <c r="K224" i="4"/>
  <c r="X223" i="4"/>
  <c r="Y223" i="4" s="1"/>
  <c r="V223" i="4"/>
  <c r="R223" i="4"/>
  <c r="Q223" i="4"/>
  <c r="S223" i="4" s="1"/>
  <c r="N223" i="4"/>
  <c r="P223" i="4" s="1"/>
  <c r="M223" i="4"/>
  <c r="O223" i="4" s="1"/>
  <c r="L223" i="4"/>
  <c r="K223" i="4"/>
  <c r="X222" i="4"/>
  <c r="Y222" i="4" s="1"/>
  <c r="V222" i="4"/>
  <c r="R222" i="4"/>
  <c r="Q222" i="4"/>
  <c r="S222" i="4" s="1"/>
  <c r="N222" i="4"/>
  <c r="P222" i="4" s="1"/>
  <c r="M222" i="4"/>
  <c r="O222" i="4" s="1"/>
  <c r="L222" i="4"/>
  <c r="K222" i="4"/>
  <c r="X221" i="4"/>
  <c r="Y221" i="4" s="1"/>
  <c r="V221" i="4"/>
  <c r="R221" i="4"/>
  <c r="Q221" i="4"/>
  <c r="S221" i="4" s="1"/>
  <c r="N221" i="4"/>
  <c r="P221" i="4" s="1"/>
  <c r="M221" i="4"/>
  <c r="O221" i="4" s="1"/>
  <c r="L221" i="4"/>
  <c r="K221" i="4"/>
  <c r="X220" i="4"/>
  <c r="Y220" i="4" s="1"/>
  <c r="V220" i="4"/>
  <c r="R220" i="4"/>
  <c r="Q220" i="4"/>
  <c r="S220" i="4" s="1"/>
  <c r="N220" i="4"/>
  <c r="P220" i="4" s="1"/>
  <c r="M220" i="4"/>
  <c r="O220" i="4" s="1"/>
  <c r="L220" i="4"/>
  <c r="K220" i="4"/>
  <c r="X219" i="4"/>
  <c r="Y219" i="4" s="1"/>
  <c r="V219" i="4"/>
  <c r="R219" i="4"/>
  <c r="Q219" i="4"/>
  <c r="S219" i="4" s="1"/>
  <c r="N219" i="4"/>
  <c r="P219" i="4" s="1"/>
  <c r="M219" i="4"/>
  <c r="O219" i="4" s="1"/>
  <c r="L219" i="4"/>
  <c r="K219" i="4"/>
  <c r="X218" i="4"/>
  <c r="Y218" i="4" s="1"/>
  <c r="V218" i="4"/>
  <c r="R218" i="4"/>
  <c r="Q218" i="4"/>
  <c r="S218" i="4" s="1"/>
  <c r="N218" i="4"/>
  <c r="P218" i="4" s="1"/>
  <c r="M218" i="4"/>
  <c r="O218" i="4" s="1"/>
  <c r="L218" i="4"/>
  <c r="K218" i="4"/>
  <c r="X217" i="4"/>
  <c r="Y217" i="4" s="1"/>
  <c r="V217" i="4"/>
  <c r="R217" i="4"/>
  <c r="Q217" i="4"/>
  <c r="S217" i="4" s="1"/>
  <c r="N217" i="4"/>
  <c r="P217" i="4" s="1"/>
  <c r="M217" i="4"/>
  <c r="O217" i="4" s="1"/>
  <c r="L217" i="4"/>
  <c r="K217" i="4"/>
  <c r="X212" i="4"/>
  <c r="Y212" i="4" s="1"/>
  <c r="V212" i="4"/>
  <c r="R212" i="4"/>
  <c r="Q212" i="4"/>
  <c r="S212" i="4" s="1"/>
  <c r="N212" i="4"/>
  <c r="P212" i="4" s="1"/>
  <c r="M212" i="4"/>
  <c r="O212" i="4" s="1"/>
  <c r="L212" i="4"/>
  <c r="K212" i="4"/>
  <c r="X211" i="4"/>
  <c r="Y211" i="4" s="1"/>
  <c r="V211" i="4"/>
  <c r="R211" i="4"/>
  <c r="Q211" i="4"/>
  <c r="S211" i="4" s="1"/>
  <c r="N211" i="4"/>
  <c r="P211" i="4" s="1"/>
  <c r="M211" i="4"/>
  <c r="O211" i="4" s="1"/>
  <c r="L211" i="4"/>
  <c r="K211" i="4"/>
  <c r="X210" i="4"/>
  <c r="Y210" i="4" s="1"/>
  <c r="V210" i="4"/>
  <c r="R210" i="4"/>
  <c r="Q210" i="4"/>
  <c r="S210" i="4" s="1"/>
  <c r="N210" i="4"/>
  <c r="P210" i="4" s="1"/>
  <c r="M210" i="4"/>
  <c r="O210" i="4" s="1"/>
  <c r="L210" i="4"/>
  <c r="K210" i="4"/>
  <c r="X209" i="4"/>
  <c r="Y209" i="4" s="1"/>
  <c r="V209" i="4"/>
  <c r="R209" i="4"/>
  <c r="Q209" i="4"/>
  <c r="S209" i="4" s="1"/>
  <c r="N209" i="4"/>
  <c r="P209" i="4" s="1"/>
  <c r="M209" i="4"/>
  <c r="O209" i="4" s="1"/>
  <c r="L209" i="4"/>
  <c r="K209" i="4"/>
  <c r="X208" i="4"/>
  <c r="Y208" i="4" s="1"/>
  <c r="V208" i="4"/>
  <c r="R208" i="4"/>
  <c r="Q208" i="4"/>
  <c r="S208" i="4" s="1"/>
  <c r="N208" i="4"/>
  <c r="P208" i="4" s="1"/>
  <c r="M208" i="4"/>
  <c r="O208" i="4" s="1"/>
  <c r="L208" i="4"/>
  <c r="K208" i="4"/>
  <c r="X207" i="4"/>
  <c r="Y207" i="4" s="1"/>
  <c r="V207" i="4"/>
  <c r="R207" i="4"/>
  <c r="Q207" i="4"/>
  <c r="S207" i="4" s="1"/>
  <c r="N207" i="4"/>
  <c r="P207" i="4" s="1"/>
  <c r="M207" i="4"/>
  <c r="O207" i="4" s="1"/>
  <c r="L207" i="4"/>
  <c r="K207" i="4"/>
  <c r="X206" i="4"/>
  <c r="Y206" i="4" s="1"/>
  <c r="V206" i="4"/>
  <c r="R206" i="4"/>
  <c r="Q206" i="4"/>
  <c r="S206" i="4" s="1"/>
  <c r="N206" i="4"/>
  <c r="P206" i="4" s="1"/>
  <c r="M206" i="4"/>
  <c r="O206" i="4" s="1"/>
  <c r="L206" i="4"/>
  <c r="K206" i="4"/>
  <c r="X205" i="4"/>
  <c r="Y205" i="4" s="1"/>
  <c r="V205" i="4"/>
  <c r="R205" i="4"/>
  <c r="Q205" i="4"/>
  <c r="S205" i="4" s="1"/>
  <c r="N205" i="4"/>
  <c r="P205" i="4" s="1"/>
  <c r="M205" i="4"/>
  <c r="O205" i="4" s="1"/>
  <c r="L205" i="4"/>
  <c r="K205" i="4"/>
  <c r="X204" i="4"/>
  <c r="Y204" i="4" s="1"/>
  <c r="V204" i="4"/>
  <c r="R204" i="4"/>
  <c r="Q204" i="4"/>
  <c r="S204" i="4" s="1"/>
  <c r="N204" i="4"/>
  <c r="P204" i="4" s="1"/>
  <c r="M204" i="4"/>
  <c r="O204" i="4" s="1"/>
  <c r="L204" i="4"/>
  <c r="K204" i="4"/>
  <c r="X203" i="4"/>
  <c r="Y203" i="4" s="1"/>
  <c r="V203" i="4"/>
  <c r="R203" i="4"/>
  <c r="Q203" i="4"/>
  <c r="S203" i="4" s="1"/>
  <c r="N203" i="4"/>
  <c r="P203" i="4" s="1"/>
  <c r="M203" i="4"/>
  <c r="O203" i="4" s="1"/>
  <c r="L203" i="4"/>
  <c r="K203" i="4"/>
  <c r="X202" i="4"/>
  <c r="Y202" i="4" s="1"/>
  <c r="V202" i="4"/>
  <c r="R202" i="4"/>
  <c r="Q202" i="4"/>
  <c r="S202" i="4" s="1"/>
  <c r="N202" i="4"/>
  <c r="P202" i="4" s="1"/>
  <c r="M202" i="4"/>
  <c r="O202" i="4" s="1"/>
  <c r="L202" i="4"/>
  <c r="K202" i="4"/>
  <c r="X201" i="4"/>
  <c r="Y201" i="4" s="1"/>
  <c r="V201" i="4"/>
  <c r="R201" i="4"/>
  <c r="Q201" i="4"/>
  <c r="S201" i="4" s="1"/>
  <c r="N201" i="4"/>
  <c r="P201" i="4" s="1"/>
  <c r="M201" i="4"/>
  <c r="O201" i="4" s="1"/>
  <c r="L201" i="4"/>
  <c r="K201" i="4"/>
  <c r="X200" i="4"/>
  <c r="Y200" i="4" s="1"/>
  <c r="V200" i="4"/>
  <c r="R200" i="4"/>
  <c r="Q200" i="4"/>
  <c r="S200" i="4" s="1"/>
  <c r="N200" i="4"/>
  <c r="P200" i="4" s="1"/>
  <c r="M200" i="4"/>
  <c r="O200" i="4" s="1"/>
  <c r="L200" i="4"/>
  <c r="K200" i="4"/>
  <c r="X199" i="4"/>
  <c r="Y199" i="4" s="1"/>
  <c r="V199" i="4"/>
  <c r="R199" i="4"/>
  <c r="Q199" i="4"/>
  <c r="S199" i="4" s="1"/>
  <c r="N199" i="4"/>
  <c r="P199" i="4" s="1"/>
  <c r="M199" i="4"/>
  <c r="O199" i="4" s="1"/>
  <c r="L199" i="4"/>
  <c r="K199" i="4"/>
  <c r="X193" i="4"/>
  <c r="Y193" i="4" s="1"/>
  <c r="V193" i="4"/>
  <c r="R193" i="4"/>
  <c r="Q193" i="4"/>
  <c r="S193" i="4" s="1"/>
  <c r="N193" i="4"/>
  <c r="P193" i="4" s="1"/>
  <c r="M193" i="4"/>
  <c r="O193" i="4" s="1"/>
  <c r="L193" i="4"/>
  <c r="K193" i="4"/>
  <c r="X192" i="4"/>
  <c r="Y192" i="4" s="1"/>
  <c r="V192" i="4"/>
  <c r="R192" i="4"/>
  <c r="Q192" i="4"/>
  <c r="S192" i="4" s="1"/>
  <c r="N192" i="4"/>
  <c r="P192" i="4" s="1"/>
  <c r="M192" i="4"/>
  <c r="O192" i="4" s="1"/>
  <c r="L192" i="4"/>
  <c r="K192" i="4"/>
  <c r="X191" i="4"/>
  <c r="Y191" i="4" s="1"/>
  <c r="V191" i="4"/>
  <c r="R191" i="4"/>
  <c r="Q191" i="4"/>
  <c r="S191" i="4" s="1"/>
  <c r="N191" i="4"/>
  <c r="P191" i="4" s="1"/>
  <c r="M191" i="4"/>
  <c r="O191" i="4" s="1"/>
  <c r="L191" i="4"/>
  <c r="K191" i="4"/>
  <c r="X190" i="4"/>
  <c r="Y190" i="4" s="1"/>
  <c r="V190" i="4"/>
  <c r="R190" i="4"/>
  <c r="Q190" i="4"/>
  <c r="S190" i="4" s="1"/>
  <c r="N190" i="4"/>
  <c r="P190" i="4" s="1"/>
  <c r="M190" i="4"/>
  <c r="O190" i="4" s="1"/>
  <c r="L190" i="4"/>
  <c r="K190" i="4"/>
  <c r="X189" i="4"/>
  <c r="Y189" i="4" s="1"/>
  <c r="V189" i="4"/>
  <c r="R189" i="4"/>
  <c r="Q189" i="4"/>
  <c r="S189" i="4" s="1"/>
  <c r="N189" i="4"/>
  <c r="P189" i="4" s="1"/>
  <c r="M189" i="4"/>
  <c r="O189" i="4" s="1"/>
  <c r="L189" i="4"/>
  <c r="K189" i="4"/>
  <c r="X188" i="4"/>
  <c r="Y188" i="4" s="1"/>
  <c r="V188" i="4"/>
  <c r="R188" i="4"/>
  <c r="Q188" i="4"/>
  <c r="S188" i="4" s="1"/>
  <c r="N188" i="4"/>
  <c r="P188" i="4" s="1"/>
  <c r="M188" i="4"/>
  <c r="O188" i="4" s="1"/>
  <c r="L188" i="4"/>
  <c r="K188" i="4"/>
  <c r="X187" i="4"/>
  <c r="Y187" i="4" s="1"/>
  <c r="V187" i="4"/>
  <c r="R187" i="4"/>
  <c r="Q187" i="4"/>
  <c r="S187" i="4" s="1"/>
  <c r="N187" i="4"/>
  <c r="P187" i="4" s="1"/>
  <c r="M187" i="4"/>
  <c r="O187" i="4" s="1"/>
  <c r="L187" i="4"/>
  <c r="K187" i="4"/>
  <c r="X186" i="4"/>
  <c r="Y186" i="4" s="1"/>
  <c r="V186" i="4"/>
  <c r="R186" i="4"/>
  <c r="Q186" i="4"/>
  <c r="S186" i="4" s="1"/>
  <c r="N186" i="4"/>
  <c r="P186" i="4" s="1"/>
  <c r="M186" i="4"/>
  <c r="O186" i="4" s="1"/>
  <c r="L186" i="4"/>
  <c r="K186" i="4"/>
  <c r="X185" i="4"/>
  <c r="Y185" i="4" s="1"/>
  <c r="V185" i="4"/>
  <c r="R185" i="4"/>
  <c r="Q185" i="4"/>
  <c r="S185" i="4" s="1"/>
  <c r="N185" i="4"/>
  <c r="P185" i="4" s="1"/>
  <c r="M185" i="4"/>
  <c r="O185" i="4" s="1"/>
  <c r="L185" i="4"/>
  <c r="K185" i="4"/>
  <c r="X184" i="4"/>
  <c r="Y184" i="4" s="1"/>
  <c r="V184" i="4"/>
  <c r="R184" i="4"/>
  <c r="Q184" i="4"/>
  <c r="S184" i="4" s="1"/>
  <c r="N184" i="4"/>
  <c r="P184" i="4" s="1"/>
  <c r="M184" i="4"/>
  <c r="O184" i="4" s="1"/>
  <c r="L184" i="4"/>
  <c r="K184" i="4"/>
  <c r="X183" i="4"/>
  <c r="Y183" i="4" s="1"/>
  <c r="V183" i="4"/>
  <c r="R183" i="4"/>
  <c r="Q183" i="4"/>
  <c r="S183" i="4" s="1"/>
  <c r="N183" i="4"/>
  <c r="P183" i="4" s="1"/>
  <c r="M183" i="4"/>
  <c r="O183" i="4" s="1"/>
  <c r="L183" i="4"/>
  <c r="K183" i="4"/>
  <c r="X182" i="4"/>
  <c r="Y182" i="4" s="1"/>
  <c r="V182" i="4"/>
  <c r="R182" i="4"/>
  <c r="Q182" i="4"/>
  <c r="S182" i="4" s="1"/>
  <c r="N182" i="4"/>
  <c r="P182" i="4" s="1"/>
  <c r="M182" i="4"/>
  <c r="O182" i="4" s="1"/>
  <c r="L182" i="4"/>
  <c r="K182" i="4"/>
  <c r="X181" i="4"/>
  <c r="Y181" i="4" s="1"/>
  <c r="V181" i="4"/>
  <c r="R181" i="4"/>
  <c r="Q181" i="4"/>
  <c r="S181" i="4" s="1"/>
  <c r="N181" i="4"/>
  <c r="P181" i="4" s="1"/>
  <c r="M181" i="4"/>
  <c r="O181" i="4" s="1"/>
  <c r="L181" i="4"/>
  <c r="K181" i="4"/>
  <c r="X180" i="4"/>
  <c r="Y180" i="4" s="1"/>
  <c r="V180" i="4"/>
  <c r="R180" i="4"/>
  <c r="Q180" i="4"/>
  <c r="S180" i="4" s="1"/>
  <c r="N180" i="4"/>
  <c r="P180" i="4" s="1"/>
  <c r="M180" i="4"/>
  <c r="O180" i="4" s="1"/>
  <c r="L180" i="4"/>
  <c r="K180" i="4"/>
  <c r="X174" i="4"/>
  <c r="Y174" i="4" s="1"/>
  <c r="V174" i="4"/>
  <c r="R174" i="4"/>
  <c r="Q174" i="4"/>
  <c r="S174" i="4" s="1"/>
  <c r="N174" i="4"/>
  <c r="P174" i="4" s="1"/>
  <c r="M174" i="4"/>
  <c r="O174" i="4" s="1"/>
  <c r="L174" i="4"/>
  <c r="K174" i="4"/>
  <c r="X173" i="4"/>
  <c r="Y173" i="4" s="1"/>
  <c r="V173" i="4"/>
  <c r="R173" i="4"/>
  <c r="Q173" i="4"/>
  <c r="S173" i="4" s="1"/>
  <c r="N173" i="4"/>
  <c r="P173" i="4" s="1"/>
  <c r="M173" i="4"/>
  <c r="O173" i="4" s="1"/>
  <c r="L173" i="4"/>
  <c r="K173" i="4"/>
  <c r="X172" i="4"/>
  <c r="Y172" i="4" s="1"/>
  <c r="V172" i="4"/>
  <c r="R172" i="4"/>
  <c r="Q172" i="4"/>
  <c r="S172" i="4" s="1"/>
  <c r="N172" i="4"/>
  <c r="P172" i="4" s="1"/>
  <c r="M172" i="4"/>
  <c r="O172" i="4" s="1"/>
  <c r="L172" i="4"/>
  <c r="K172" i="4"/>
  <c r="X171" i="4"/>
  <c r="Y171" i="4" s="1"/>
  <c r="V171" i="4"/>
  <c r="R171" i="4"/>
  <c r="Q171" i="4"/>
  <c r="S171" i="4" s="1"/>
  <c r="N171" i="4"/>
  <c r="P171" i="4" s="1"/>
  <c r="M171" i="4"/>
  <c r="O171" i="4" s="1"/>
  <c r="L171" i="4"/>
  <c r="K171" i="4"/>
  <c r="X170" i="4"/>
  <c r="Y170" i="4" s="1"/>
  <c r="V170" i="4"/>
  <c r="R170" i="4"/>
  <c r="Q170" i="4"/>
  <c r="S170" i="4" s="1"/>
  <c r="N170" i="4"/>
  <c r="P170" i="4" s="1"/>
  <c r="M170" i="4"/>
  <c r="O170" i="4" s="1"/>
  <c r="L170" i="4"/>
  <c r="K170" i="4"/>
  <c r="X169" i="4"/>
  <c r="Y169" i="4" s="1"/>
  <c r="V169" i="4"/>
  <c r="R169" i="4"/>
  <c r="Q169" i="4"/>
  <c r="S169" i="4" s="1"/>
  <c r="N169" i="4"/>
  <c r="P169" i="4" s="1"/>
  <c r="M169" i="4"/>
  <c r="O169" i="4" s="1"/>
  <c r="L169" i="4"/>
  <c r="K169" i="4"/>
  <c r="X168" i="4"/>
  <c r="Y168" i="4" s="1"/>
  <c r="V168" i="4"/>
  <c r="R168" i="4"/>
  <c r="Q168" i="4"/>
  <c r="S168" i="4" s="1"/>
  <c r="N168" i="4"/>
  <c r="P168" i="4" s="1"/>
  <c r="M168" i="4"/>
  <c r="O168" i="4" s="1"/>
  <c r="L168" i="4"/>
  <c r="K168" i="4"/>
  <c r="X167" i="4"/>
  <c r="Y167" i="4" s="1"/>
  <c r="V167" i="4"/>
  <c r="R167" i="4"/>
  <c r="Q167" i="4"/>
  <c r="S167" i="4" s="1"/>
  <c r="N167" i="4"/>
  <c r="P167" i="4" s="1"/>
  <c r="M167" i="4"/>
  <c r="O167" i="4" s="1"/>
  <c r="L167" i="4"/>
  <c r="K167" i="4"/>
  <c r="X166" i="4"/>
  <c r="Y166" i="4" s="1"/>
  <c r="V166" i="4"/>
  <c r="R166" i="4"/>
  <c r="Q166" i="4"/>
  <c r="S166" i="4" s="1"/>
  <c r="N166" i="4"/>
  <c r="P166" i="4" s="1"/>
  <c r="M166" i="4"/>
  <c r="O166" i="4" s="1"/>
  <c r="L166" i="4"/>
  <c r="K166" i="4"/>
  <c r="X165" i="4"/>
  <c r="Y165" i="4" s="1"/>
  <c r="V165" i="4"/>
  <c r="R165" i="4"/>
  <c r="Q165" i="4"/>
  <c r="S165" i="4" s="1"/>
  <c r="N165" i="4"/>
  <c r="P165" i="4" s="1"/>
  <c r="M165" i="4"/>
  <c r="O165" i="4" s="1"/>
  <c r="L165" i="4"/>
  <c r="K165" i="4"/>
  <c r="X164" i="4"/>
  <c r="Y164" i="4" s="1"/>
  <c r="V164" i="4"/>
  <c r="R164" i="4"/>
  <c r="Q164" i="4"/>
  <c r="S164" i="4" s="1"/>
  <c r="N164" i="4"/>
  <c r="P164" i="4" s="1"/>
  <c r="M164" i="4"/>
  <c r="O164" i="4" s="1"/>
  <c r="L164" i="4"/>
  <c r="K164" i="4"/>
  <c r="X163" i="4"/>
  <c r="Y163" i="4" s="1"/>
  <c r="V163" i="4"/>
  <c r="R163" i="4"/>
  <c r="Q163" i="4"/>
  <c r="S163" i="4" s="1"/>
  <c r="N163" i="4"/>
  <c r="P163" i="4" s="1"/>
  <c r="M163" i="4"/>
  <c r="O163" i="4" s="1"/>
  <c r="L163" i="4"/>
  <c r="K163" i="4"/>
  <c r="X162" i="4"/>
  <c r="Y162" i="4" s="1"/>
  <c r="V162" i="4"/>
  <c r="R162" i="4"/>
  <c r="Q162" i="4"/>
  <c r="S162" i="4" s="1"/>
  <c r="N162" i="4"/>
  <c r="P162" i="4" s="1"/>
  <c r="M162" i="4"/>
  <c r="O162" i="4" s="1"/>
  <c r="L162" i="4"/>
  <c r="K162" i="4"/>
  <c r="X161" i="4"/>
  <c r="Y161" i="4" s="1"/>
  <c r="V161" i="4"/>
  <c r="R161" i="4"/>
  <c r="Q161" i="4"/>
  <c r="S161" i="4" s="1"/>
  <c r="N161" i="4"/>
  <c r="P161" i="4" s="1"/>
  <c r="M161" i="4"/>
  <c r="O161" i="4" s="1"/>
  <c r="L161" i="4"/>
  <c r="K161" i="4"/>
  <c r="X308" i="4"/>
  <c r="Y308" i="4" s="1"/>
  <c r="V308" i="4"/>
  <c r="R308" i="4"/>
  <c r="Q308" i="4"/>
  <c r="S308" i="4" s="1"/>
  <c r="N308" i="4"/>
  <c r="P308" i="4" s="1"/>
  <c r="M308" i="4"/>
  <c r="O308" i="4" s="1"/>
  <c r="L308" i="4"/>
  <c r="K308" i="4"/>
  <c r="X307" i="4"/>
  <c r="Y307" i="4" s="1"/>
  <c r="V307" i="4"/>
  <c r="R307" i="4"/>
  <c r="Q307" i="4"/>
  <c r="S307" i="4" s="1"/>
  <c r="N307" i="4"/>
  <c r="P307" i="4" s="1"/>
  <c r="M307" i="4"/>
  <c r="O307" i="4" s="1"/>
  <c r="L307" i="4"/>
  <c r="K307" i="4"/>
  <c r="X306" i="4"/>
  <c r="Y306" i="4" s="1"/>
  <c r="V306" i="4"/>
  <c r="R306" i="4"/>
  <c r="Q306" i="4"/>
  <c r="S306" i="4" s="1"/>
  <c r="N306" i="4"/>
  <c r="P306" i="4" s="1"/>
  <c r="M306" i="4"/>
  <c r="O306" i="4" s="1"/>
  <c r="L306" i="4"/>
  <c r="K306" i="4"/>
  <c r="X305" i="4"/>
  <c r="Y305" i="4" s="1"/>
  <c r="V305" i="4"/>
  <c r="R305" i="4"/>
  <c r="Q305" i="4"/>
  <c r="S305" i="4" s="1"/>
  <c r="N305" i="4"/>
  <c r="P305" i="4" s="1"/>
  <c r="M305" i="4"/>
  <c r="O305" i="4" s="1"/>
  <c r="L305" i="4"/>
  <c r="K305" i="4"/>
  <c r="X304" i="4"/>
  <c r="Y304" i="4" s="1"/>
  <c r="V304" i="4"/>
  <c r="R304" i="4"/>
  <c r="Q304" i="4"/>
  <c r="S304" i="4" s="1"/>
  <c r="N304" i="4"/>
  <c r="P304" i="4" s="1"/>
  <c r="M304" i="4"/>
  <c r="O304" i="4" s="1"/>
  <c r="L304" i="4"/>
  <c r="K304" i="4"/>
  <c r="X303" i="4"/>
  <c r="Y303" i="4" s="1"/>
  <c r="V303" i="4"/>
  <c r="R303" i="4"/>
  <c r="Q303" i="4"/>
  <c r="S303" i="4" s="1"/>
  <c r="N303" i="4"/>
  <c r="P303" i="4" s="1"/>
  <c r="M303" i="4"/>
  <c r="O303" i="4" s="1"/>
  <c r="L303" i="4"/>
  <c r="K303" i="4"/>
  <c r="X302" i="4"/>
  <c r="Y302" i="4" s="1"/>
  <c r="V302" i="4"/>
  <c r="R302" i="4"/>
  <c r="Q302" i="4"/>
  <c r="S302" i="4" s="1"/>
  <c r="N302" i="4"/>
  <c r="P302" i="4" s="1"/>
  <c r="M302" i="4"/>
  <c r="O302" i="4" s="1"/>
  <c r="L302" i="4"/>
  <c r="K302" i="4"/>
  <c r="X301" i="4"/>
  <c r="Y301" i="4" s="1"/>
  <c r="V301" i="4"/>
  <c r="R301" i="4"/>
  <c r="Q301" i="4"/>
  <c r="S301" i="4" s="1"/>
  <c r="N301" i="4"/>
  <c r="P301" i="4" s="1"/>
  <c r="M301" i="4"/>
  <c r="O301" i="4" s="1"/>
  <c r="L301" i="4"/>
  <c r="K301" i="4"/>
  <c r="X300" i="4"/>
  <c r="Y300" i="4" s="1"/>
  <c r="V300" i="4"/>
  <c r="R300" i="4"/>
  <c r="Q300" i="4"/>
  <c r="S300" i="4" s="1"/>
  <c r="N300" i="4"/>
  <c r="P300" i="4" s="1"/>
  <c r="M300" i="4"/>
  <c r="O300" i="4" s="1"/>
  <c r="L300" i="4"/>
  <c r="K300" i="4"/>
  <c r="X299" i="4"/>
  <c r="Y299" i="4" s="1"/>
  <c r="V299" i="4"/>
  <c r="R299" i="4"/>
  <c r="Q299" i="4"/>
  <c r="S299" i="4" s="1"/>
  <c r="N299" i="4"/>
  <c r="P299" i="4" s="1"/>
  <c r="M299" i="4"/>
  <c r="O299" i="4" s="1"/>
  <c r="L299" i="4"/>
  <c r="K299" i="4"/>
  <c r="X298" i="4"/>
  <c r="Y298" i="4" s="1"/>
  <c r="V298" i="4"/>
  <c r="R298" i="4"/>
  <c r="Q298" i="4"/>
  <c r="S298" i="4" s="1"/>
  <c r="N298" i="4"/>
  <c r="P298" i="4" s="1"/>
  <c r="M298" i="4"/>
  <c r="O298" i="4" s="1"/>
  <c r="L298" i="4"/>
  <c r="K298" i="4"/>
  <c r="X297" i="4"/>
  <c r="Y297" i="4" s="1"/>
  <c r="V297" i="4"/>
  <c r="R297" i="4"/>
  <c r="Q297" i="4"/>
  <c r="S297" i="4" s="1"/>
  <c r="N297" i="4"/>
  <c r="P297" i="4" s="1"/>
  <c r="M297" i="4"/>
  <c r="O297" i="4" s="1"/>
  <c r="L297" i="4"/>
  <c r="K297" i="4"/>
  <c r="X296" i="4"/>
  <c r="Y296" i="4" s="1"/>
  <c r="V296" i="4"/>
  <c r="R296" i="4"/>
  <c r="Q296" i="4"/>
  <c r="S296" i="4" s="1"/>
  <c r="N296" i="4"/>
  <c r="P296" i="4" s="1"/>
  <c r="M296" i="4"/>
  <c r="O296" i="4" s="1"/>
  <c r="L296" i="4"/>
  <c r="K296" i="4"/>
  <c r="X295" i="4"/>
  <c r="Y295" i="4" s="1"/>
  <c r="V295" i="4"/>
  <c r="R295" i="4"/>
  <c r="Q295" i="4"/>
  <c r="S295" i="4" s="1"/>
  <c r="N295" i="4"/>
  <c r="P295" i="4" s="1"/>
  <c r="M295" i="4"/>
  <c r="O295" i="4" s="1"/>
  <c r="L295" i="4"/>
  <c r="K295" i="4"/>
  <c r="X290" i="4"/>
  <c r="Y290" i="4" s="1"/>
  <c r="V290" i="4"/>
  <c r="R290" i="4"/>
  <c r="Q290" i="4"/>
  <c r="S290" i="4" s="1"/>
  <c r="N290" i="4"/>
  <c r="P290" i="4" s="1"/>
  <c r="M290" i="4"/>
  <c r="O290" i="4" s="1"/>
  <c r="L290" i="4"/>
  <c r="K290" i="4"/>
  <c r="X289" i="4"/>
  <c r="Y289" i="4" s="1"/>
  <c r="V289" i="4"/>
  <c r="R289" i="4"/>
  <c r="Q289" i="4"/>
  <c r="S289" i="4" s="1"/>
  <c r="N289" i="4"/>
  <c r="P289" i="4" s="1"/>
  <c r="M289" i="4"/>
  <c r="O289" i="4" s="1"/>
  <c r="L289" i="4"/>
  <c r="K289" i="4"/>
  <c r="X288" i="4"/>
  <c r="Y288" i="4" s="1"/>
  <c r="V288" i="4"/>
  <c r="R288" i="4"/>
  <c r="Q288" i="4"/>
  <c r="S288" i="4" s="1"/>
  <c r="N288" i="4"/>
  <c r="P288" i="4" s="1"/>
  <c r="M288" i="4"/>
  <c r="O288" i="4" s="1"/>
  <c r="L288" i="4"/>
  <c r="K288" i="4"/>
  <c r="X287" i="4"/>
  <c r="Y287" i="4" s="1"/>
  <c r="V287" i="4"/>
  <c r="R287" i="4"/>
  <c r="Q287" i="4"/>
  <c r="S287" i="4" s="1"/>
  <c r="N287" i="4"/>
  <c r="P287" i="4" s="1"/>
  <c r="M287" i="4"/>
  <c r="O287" i="4" s="1"/>
  <c r="L287" i="4"/>
  <c r="K287" i="4"/>
  <c r="X286" i="4"/>
  <c r="Y286" i="4" s="1"/>
  <c r="V286" i="4"/>
  <c r="R286" i="4"/>
  <c r="Q286" i="4"/>
  <c r="S286" i="4" s="1"/>
  <c r="N286" i="4"/>
  <c r="P286" i="4" s="1"/>
  <c r="M286" i="4"/>
  <c r="O286" i="4" s="1"/>
  <c r="L286" i="4"/>
  <c r="K286" i="4"/>
  <c r="X285" i="4"/>
  <c r="Y285" i="4" s="1"/>
  <c r="V285" i="4"/>
  <c r="R285" i="4"/>
  <c r="Q285" i="4"/>
  <c r="S285" i="4" s="1"/>
  <c r="N285" i="4"/>
  <c r="P285" i="4" s="1"/>
  <c r="M285" i="4"/>
  <c r="O285" i="4" s="1"/>
  <c r="L285" i="4"/>
  <c r="K285" i="4"/>
  <c r="X284" i="4"/>
  <c r="Y284" i="4" s="1"/>
  <c r="V284" i="4"/>
  <c r="R284" i="4"/>
  <c r="Q284" i="4"/>
  <c r="S284" i="4" s="1"/>
  <c r="N284" i="4"/>
  <c r="P284" i="4" s="1"/>
  <c r="M284" i="4"/>
  <c r="O284" i="4" s="1"/>
  <c r="L284" i="4"/>
  <c r="K284" i="4"/>
  <c r="X283" i="4"/>
  <c r="Y283" i="4" s="1"/>
  <c r="V283" i="4"/>
  <c r="R283" i="4"/>
  <c r="Q283" i="4"/>
  <c r="S283" i="4" s="1"/>
  <c r="N283" i="4"/>
  <c r="P283" i="4" s="1"/>
  <c r="M283" i="4"/>
  <c r="O283" i="4" s="1"/>
  <c r="L283" i="4"/>
  <c r="K283" i="4"/>
  <c r="X282" i="4"/>
  <c r="Y282" i="4" s="1"/>
  <c r="V282" i="4"/>
  <c r="R282" i="4"/>
  <c r="Q282" i="4"/>
  <c r="S282" i="4" s="1"/>
  <c r="N282" i="4"/>
  <c r="P282" i="4" s="1"/>
  <c r="M282" i="4"/>
  <c r="O282" i="4" s="1"/>
  <c r="L282" i="4"/>
  <c r="K282" i="4"/>
  <c r="X281" i="4"/>
  <c r="Y281" i="4" s="1"/>
  <c r="V281" i="4"/>
  <c r="R281" i="4"/>
  <c r="Q281" i="4"/>
  <c r="S281" i="4" s="1"/>
  <c r="N281" i="4"/>
  <c r="P281" i="4" s="1"/>
  <c r="M281" i="4"/>
  <c r="O281" i="4" s="1"/>
  <c r="L281" i="4"/>
  <c r="K281" i="4"/>
  <c r="X280" i="4"/>
  <c r="Y280" i="4" s="1"/>
  <c r="V280" i="4"/>
  <c r="R280" i="4"/>
  <c r="Q280" i="4"/>
  <c r="S280" i="4" s="1"/>
  <c r="N280" i="4"/>
  <c r="P280" i="4" s="1"/>
  <c r="M280" i="4"/>
  <c r="O280" i="4" s="1"/>
  <c r="L280" i="4"/>
  <c r="K280" i="4"/>
  <c r="X279" i="4"/>
  <c r="Y279" i="4" s="1"/>
  <c r="V279" i="4"/>
  <c r="R279" i="4"/>
  <c r="Q279" i="4"/>
  <c r="S279" i="4" s="1"/>
  <c r="N279" i="4"/>
  <c r="P279" i="4" s="1"/>
  <c r="M279" i="4"/>
  <c r="O279" i="4" s="1"/>
  <c r="L279" i="4"/>
  <c r="K279" i="4"/>
  <c r="X278" i="4"/>
  <c r="Y278" i="4" s="1"/>
  <c r="V278" i="4"/>
  <c r="R278" i="4"/>
  <c r="Q278" i="4"/>
  <c r="S278" i="4" s="1"/>
  <c r="N278" i="4"/>
  <c r="P278" i="4" s="1"/>
  <c r="M278" i="4"/>
  <c r="O278" i="4" s="1"/>
  <c r="L278" i="4"/>
  <c r="K278" i="4"/>
  <c r="X277" i="4"/>
  <c r="Y277" i="4" s="1"/>
  <c r="V277" i="4"/>
  <c r="R277" i="4"/>
  <c r="Q277" i="4"/>
  <c r="S277" i="4" s="1"/>
  <c r="N277" i="4"/>
  <c r="P277" i="4" s="1"/>
  <c r="M277" i="4"/>
  <c r="O277" i="4" s="1"/>
  <c r="L277" i="4"/>
  <c r="K277" i="4"/>
  <c r="X271" i="4"/>
  <c r="Y271" i="4" s="1"/>
  <c r="V271" i="4"/>
  <c r="R271" i="4"/>
  <c r="Q271" i="4"/>
  <c r="S271" i="4" s="1"/>
  <c r="N271" i="4"/>
  <c r="P271" i="4" s="1"/>
  <c r="M271" i="4"/>
  <c r="O271" i="4" s="1"/>
  <c r="L271" i="4"/>
  <c r="K271" i="4"/>
  <c r="X270" i="4"/>
  <c r="Y270" i="4" s="1"/>
  <c r="V270" i="4"/>
  <c r="R270" i="4"/>
  <c r="Q270" i="4"/>
  <c r="S270" i="4" s="1"/>
  <c r="N270" i="4"/>
  <c r="P270" i="4" s="1"/>
  <c r="M270" i="4"/>
  <c r="O270" i="4" s="1"/>
  <c r="L270" i="4"/>
  <c r="K270" i="4"/>
  <c r="X269" i="4"/>
  <c r="Y269" i="4" s="1"/>
  <c r="V269" i="4"/>
  <c r="R269" i="4"/>
  <c r="Q269" i="4"/>
  <c r="S269" i="4" s="1"/>
  <c r="N269" i="4"/>
  <c r="P269" i="4" s="1"/>
  <c r="M269" i="4"/>
  <c r="O269" i="4" s="1"/>
  <c r="L269" i="4"/>
  <c r="K269" i="4"/>
  <c r="X268" i="4"/>
  <c r="Y268" i="4" s="1"/>
  <c r="V268" i="4"/>
  <c r="R268" i="4"/>
  <c r="Q268" i="4"/>
  <c r="S268" i="4" s="1"/>
  <c r="N268" i="4"/>
  <c r="P268" i="4" s="1"/>
  <c r="M268" i="4"/>
  <c r="O268" i="4" s="1"/>
  <c r="L268" i="4"/>
  <c r="K268" i="4"/>
  <c r="X267" i="4"/>
  <c r="Y267" i="4" s="1"/>
  <c r="V267" i="4"/>
  <c r="R267" i="4"/>
  <c r="Q267" i="4"/>
  <c r="S267" i="4" s="1"/>
  <c r="N267" i="4"/>
  <c r="P267" i="4" s="1"/>
  <c r="M267" i="4"/>
  <c r="O267" i="4" s="1"/>
  <c r="L267" i="4"/>
  <c r="K267" i="4"/>
  <c r="X266" i="4"/>
  <c r="Y266" i="4" s="1"/>
  <c r="V266" i="4"/>
  <c r="R266" i="4"/>
  <c r="Q266" i="4"/>
  <c r="S266" i="4" s="1"/>
  <c r="N266" i="4"/>
  <c r="P266" i="4" s="1"/>
  <c r="M266" i="4"/>
  <c r="O266" i="4" s="1"/>
  <c r="L266" i="4"/>
  <c r="K266" i="4"/>
  <c r="X265" i="4"/>
  <c r="Y265" i="4" s="1"/>
  <c r="V265" i="4"/>
  <c r="R265" i="4"/>
  <c r="Q265" i="4"/>
  <c r="S265" i="4" s="1"/>
  <c r="N265" i="4"/>
  <c r="P265" i="4" s="1"/>
  <c r="M265" i="4"/>
  <c r="O265" i="4" s="1"/>
  <c r="L265" i="4"/>
  <c r="K265" i="4"/>
  <c r="X264" i="4"/>
  <c r="Y264" i="4" s="1"/>
  <c r="V264" i="4"/>
  <c r="R264" i="4"/>
  <c r="Q264" i="4"/>
  <c r="S264" i="4" s="1"/>
  <c r="N264" i="4"/>
  <c r="P264" i="4" s="1"/>
  <c r="M264" i="4"/>
  <c r="O264" i="4" s="1"/>
  <c r="L264" i="4"/>
  <c r="K264" i="4"/>
  <c r="X263" i="4"/>
  <c r="Y263" i="4" s="1"/>
  <c r="V263" i="4"/>
  <c r="R263" i="4"/>
  <c r="Q263" i="4"/>
  <c r="S263" i="4" s="1"/>
  <c r="N263" i="4"/>
  <c r="P263" i="4" s="1"/>
  <c r="M263" i="4"/>
  <c r="O263" i="4" s="1"/>
  <c r="L263" i="4"/>
  <c r="K263" i="4"/>
  <c r="X262" i="4"/>
  <c r="Y262" i="4" s="1"/>
  <c r="V262" i="4"/>
  <c r="R262" i="4"/>
  <c r="Q262" i="4"/>
  <c r="S262" i="4" s="1"/>
  <c r="N262" i="4"/>
  <c r="P262" i="4" s="1"/>
  <c r="M262" i="4"/>
  <c r="O262" i="4" s="1"/>
  <c r="L262" i="4"/>
  <c r="K262" i="4"/>
  <c r="X261" i="4"/>
  <c r="Y261" i="4" s="1"/>
  <c r="V261" i="4"/>
  <c r="R261" i="4"/>
  <c r="Q261" i="4"/>
  <c r="S261" i="4" s="1"/>
  <c r="N261" i="4"/>
  <c r="P261" i="4" s="1"/>
  <c r="M261" i="4"/>
  <c r="O261" i="4" s="1"/>
  <c r="L261" i="4"/>
  <c r="K261" i="4"/>
  <c r="X260" i="4"/>
  <c r="Y260" i="4" s="1"/>
  <c r="V260" i="4"/>
  <c r="R260" i="4"/>
  <c r="Q260" i="4"/>
  <c r="S260" i="4" s="1"/>
  <c r="N260" i="4"/>
  <c r="P260" i="4" s="1"/>
  <c r="M260" i="4"/>
  <c r="O260" i="4" s="1"/>
  <c r="L260" i="4"/>
  <c r="K260" i="4"/>
  <c r="X259" i="4"/>
  <c r="Y259" i="4" s="1"/>
  <c r="V259" i="4"/>
  <c r="R259" i="4"/>
  <c r="Q259" i="4"/>
  <c r="S259" i="4" s="1"/>
  <c r="N259" i="4"/>
  <c r="P259" i="4" s="1"/>
  <c r="M259" i="4"/>
  <c r="O259" i="4" s="1"/>
  <c r="L259" i="4"/>
  <c r="K259" i="4"/>
  <c r="X258" i="4"/>
  <c r="Y258" i="4" s="1"/>
  <c r="V258" i="4"/>
  <c r="R258" i="4"/>
  <c r="Q258" i="4"/>
  <c r="S258" i="4" s="1"/>
  <c r="N258" i="4"/>
  <c r="P258" i="4" s="1"/>
  <c r="M258" i="4"/>
  <c r="O258" i="4" s="1"/>
  <c r="L258" i="4"/>
  <c r="K258" i="4"/>
  <c r="X252" i="4"/>
  <c r="Y252" i="4" s="1"/>
  <c r="V252" i="4"/>
  <c r="R252" i="4"/>
  <c r="Q252" i="4"/>
  <c r="S252" i="4" s="1"/>
  <c r="N252" i="4"/>
  <c r="P252" i="4" s="1"/>
  <c r="M252" i="4"/>
  <c r="O252" i="4" s="1"/>
  <c r="L252" i="4"/>
  <c r="K252" i="4"/>
  <c r="X251" i="4"/>
  <c r="Y251" i="4" s="1"/>
  <c r="V251" i="4"/>
  <c r="R251" i="4"/>
  <c r="Q251" i="4"/>
  <c r="S251" i="4" s="1"/>
  <c r="N251" i="4"/>
  <c r="P251" i="4" s="1"/>
  <c r="M251" i="4"/>
  <c r="O251" i="4" s="1"/>
  <c r="L251" i="4"/>
  <c r="K251" i="4"/>
  <c r="X250" i="4"/>
  <c r="Y250" i="4" s="1"/>
  <c r="V250" i="4"/>
  <c r="R250" i="4"/>
  <c r="Q250" i="4"/>
  <c r="S250" i="4" s="1"/>
  <c r="N250" i="4"/>
  <c r="P250" i="4" s="1"/>
  <c r="M250" i="4"/>
  <c r="O250" i="4" s="1"/>
  <c r="L250" i="4"/>
  <c r="K250" i="4"/>
  <c r="X249" i="4"/>
  <c r="Y249" i="4" s="1"/>
  <c r="V249" i="4"/>
  <c r="R249" i="4"/>
  <c r="Q249" i="4"/>
  <c r="S249" i="4" s="1"/>
  <c r="N249" i="4"/>
  <c r="P249" i="4" s="1"/>
  <c r="M249" i="4"/>
  <c r="O249" i="4" s="1"/>
  <c r="L249" i="4"/>
  <c r="K249" i="4"/>
  <c r="X248" i="4"/>
  <c r="Y248" i="4" s="1"/>
  <c r="V248" i="4"/>
  <c r="R248" i="4"/>
  <c r="Q248" i="4"/>
  <c r="S248" i="4" s="1"/>
  <c r="N248" i="4"/>
  <c r="P248" i="4" s="1"/>
  <c r="M248" i="4"/>
  <c r="O248" i="4" s="1"/>
  <c r="L248" i="4"/>
  <c r="K248" i="4"/>
  <c r="X247" i="4"/>
  <c r="Y247" i="4" s="1"/>
  <c r="V247" i="4"/>
  <c r="R247" i="4"/>
  <c r="Q247" i="4"/>
  <c r="S247" i="4" s="1"/>
  <c r="N247" i="4"/>
  <c r="P247" i="4" s="1"/>
  <c r="M247" i="4"/>
  <c r="O247" i="4" s="1"/>
  <c r="L247" i="4"/>
  <c r="K247" i="4"/>
  <c r="X246" i="4"/>
  <c r="Y246" i="4" s="1"/>
  <c r="V246" i="4"/>
  <c r="R246" i="4"/>
  <c r="Q246" i="4"/>
  <c r="S246" i="4" s="1"/>
  <c r="N246" i="4"/>
  <c r="P246" i="4" s="1"/>
  <c r="M246" i="4"/>
  <c r="O246" i="4" s="1"/>
  <c r="L246" i="4"/>
  <c r="K246" i="4"/>
  <c r="X245" i="4"/>
  <c r="Y245" i="4" s="1"/>
  <c r="V245" i="4"/>
  <c r="R245" i="4"/>
  <c r="Q245" i="4"/>
  <c r="S245" i="4" s="1"/>
  <c r="N245" i="4"/>
  <c r="P245" i="4" s="1"/>
  <c r="M245" i="4"/>
  <c r="O245" i="4" s="1"/>
  <c r="L245" i="4"/>
  <c r="K245" i="4"/>
  <c r="X244" i="4"/>
  <c r="Y244" i="4" s="1"/>
  <c r="V244" i="4"/>
  <c r="R244" i="4"/>
  <c r="Q244" i="4"/>
  <c r="S244" i="4" s="1"/>
  <c r="N244" i="4"/>
  <c r="P244" i="4" s="1"/>
  <c r="M244" i="4"/>
  <c r="O244" i="4" s="1"/>
  <c r="L244" i="4"/>
  <c r="K244" i="4"/>
  <c r="X243" i="4"/>
  <c r="Y243" i="4" s="1"/>
  <c r="V243" i="4"/>
  <c r="R243" i="4"/>
  <c r="Q243" i="4"/>
  <c r="S243" i="4" s="1"/>
  <c r="N243" i="4"/>
  <c r="P243" i="4" s="1"/>
  <c r="M243" i="4"/>
  <c r="O243" i="4" s="1"/>
  <c r="L243" i="4"/>
  <c r="K243" i="4"/>
  <c r="X242" i="4"/>
  <c r="Y242" i="4" s="1"/>
  <c r="V242" i="4"/>
  <c r="R242" i="4"/>
  <c r="Q242" i="4"/>
  <c r="S242" i="4" s="1"/>
  <c r="N242" i="4"/>
  <c r="P242" i="4" s="1"/>
  <c r="M242" i="4"/>
  <c r="O242" i="4" s="1"/>
  <c r="L242" i="4"/>
  <c r="K242" i="4"/>
  <c r="X241" i="4"/>
  <c r="Y241" i="4" s="1"/>
  <c r="V241" i="4"/>
  <c r="R241" i="4"/>
  <c r="Q241" i="4"/>
  <c r="S241" i="4" s="1"/>
  <c r="N241" i="4"/>
  <c r="P241" i="4" s="1"/>
  <c r="M241" i="4"/>
  <c r="O241" i="4" s="1"/>
  <c r="L241" i="4"/>
  <c r="K241" i="4"/>
  <c r="X240" i="4"/>
  <c r="Y240" i="4" s="1"/>
  <c r="V240" i="4"/>
  <c r="R240" i="4"/>
  <c r="Q240" i="4"/>
  <c r="S240" i="4" s="1"/>
  <c r="N240" i="4"/>
  <c r="P240" i="4" s="1"/>
  <c r="M240" i="4"/>
  <c r="O240" i="4" s="1"/>
  <c r="L240" i="4"/>
  <c r="K240" i="4"/>
  <c r="X239" i="4"/>
  <c r="Y239" i="4" s="1"/>
  <c r="V239" i="4"/>
  <c r="R239" i="4"/>
  <c r="Q239" i="4"/>
  <c r="S239" i="4" s="1"/>
  <c r="N239" i="4"/>
  <c r="P239" i="4" s="1"/>
  <c r="M239" i="4"/>
  <c r="O239" i="4" s="1"/>
  <c r="L239" i="4"/>
  <c r="K239" i="4"/>
  <c r="X386" i="4"/>
  <c r="Y386" i="4" s="1"/>
  <c r="V386" i="4"/>
  <c r="R386" i="4"/>
  <c r="Q386" i="4"/>
  <c r="S386" i="4" s="1"/>
  <c r="N386" i="4"/>
  <c r="P386" i="4" s="1"/>
  <c r="M386" i="4"/>
  <c r="O386" i="4" s="1"/>
  <c r="L386" i="4"/>
  <c r="K386" i="4"/>
  <c r="X385" i="4"/>
  <c r="Y385" i="4" s="1"/>
  <c r="V385" i="4"/>
  <c r="R385" i="4"/>
  <c r="Q385" i="4"/>
  <c r="S385" i="4" s="1"/>
  <c r="N385" i="4"/>
  <c r="P385" i="4" s="1"/>
  <c r="M385" i="4"/>
  <c r="O385" i="4" s="1"/>
  <c r="L385" i="4"/>
  <c r="K385" i="4"/>
  <c r="X384" i="4"/>
  <c r="Y384" i="4" s="1"/>
  <c r="V384" i="4"/>
  <c r="R384" i="4"/>
  <c r="Q384" i="4"/>
  <c r="S384" i="4" s="1"/>
  <c r="N384" i="4"/>
  <c r="P384" i="4" s="1"/>
  <c r="M384" i="4"/>
  <c r="O384" i="4" s="1"/>
  <c r="L384" i="4"/>
  <c r="K384" i="4"/>
  <c r="X383" i="4"/>
  <c r="Y383" i="4" s="1"/>
  <c r="V383" i="4"/>
  <c r="R383" i="4"/>
  <c r="Q383" i="4"/>
  <c r="S383" i="4" s="1"/>
  <c r="N383" i="4"/>
  <c r="P383" i="4" s="1"/>
  <c r="M383" i="4"/>
  <c r="O383" i="4" s="1"/>
  <c r="L383" i="4"/>
  <c r="K383" i="4"/>
  <c r="X382" i="4"/>
  <c r="Y382" i="4" s="1"/>
  <c r="V382" i="4"/>
  <c r="R382" i="4"/>
  <c r="Q382" i="4"/>
  <c r="S382" i="4" s="1"/>
  <c r="N382" i="4"/>
  <c r="P382" i="4" s="1"/>
  <c r="M382" i="4"/>
  <c r="O382" i="4" s="1"/>
  <c r="L382" i="4"/>
  <c r="K382" i="4"/>
  <c r="X381" i="4"/>
  <c r="Y381" i="4" s="1"/>
  <c r="V381" i="4"/>
  <c r="R381" i="4"/>
  <c r="Q381" i="4"/>
  <c r="S381" i="4" s="1"/>
  <c r="N381" i="4"/>
  <c r="P381" i="4" s="1"/>
  <c r="M381" i="4"/>
  <c r="O381" i="4" s="1"/>
  <c r="L381" i="4"/>
  <c r="K381" i="4"/>
  <c r="X380" i="4"/>
  <c r="Y380" i="4" s="1"/>
  <c r="V380" i="4"/>
  <c r="R380" i="4"/>
  <c r="Q380" i="4"/>
  <c r="S380" i="4" s="1"/>
  <c r="N380" i="4"/>
  <c r="P380" i="4" s="1"/>
  <c r="M380" i="4"/>
  <c r="O380" i="4" s="1"/>
  <c r="L380" i="4"/>
  <c r="K380" i="4"/>
  <c r="X379" i="4"/>
  <c r="Y379" i="4" s="1"/>
  <c r="V379" i="4"/>
  <c r="R379" i="4"/>
  <c r="Q379" i="4"/>
  <c r="S379" i="4" s="1"/>
  <c r="N379" i="4"/>
  <c r="P379" i="4" s="1"/>
  <c r="M379" i="4"/>
  <c r="O379" i="4" s="1"/>
  <c r="L379" i="4"/>
  <c r="K379" i="4"/>
  <c r="X378" i="4"/>
  <c r="Y378" i="4" s="1"/>
  <c r="V378" i="4"/>
  <c r="R378" i="4"/>
  <c r="Q378" i="4"/>
  <c r="S378" i="4" s="1"/>
  <c r="N378" i="4"/>
  <c r="P378" i="4" s="1"/>
  <c r="M378" i="4"/>
  <c r="O378" i="4" s="1"/>
  <c r="L378" i="4"/>
  <c r="K378" i="4"/>
  <c r="X377" i="4"/>
  <c r="Y377" i="4" s="1"/>
  <c r="V377" i="4"/>
  <c r="R377" i="4"/>
  <c r="Q377" i="4"/>
  <c r="S377" i="4" s="1"/>
  <c r="N377" i="4"/>
  <c r="P377" i="4" s="1"/>
  <c r="M377" i="4"/>
  <c r="O377" i="4" s="1"/>
  <c r="L377" i="4"/>
  <c r="K377" i="4"/>
  <c r="X376" i="4"/>
  <c r="Y376" i="4" s="1"/>
  <c r="V376" i="4"/>
  <c r="R376" i="4"/>
  <c r="Q376" i="4"/>
  <c r="S376" i="4" s="1"/>
  <c r="N376" i="4"/>
  <c r="P376" i="4" s="1"/>
  <c r="M376" i="4"/>
  <c r="O376" i="4" s="1"/>
  <c r="L376" i="4"/>
  <c r="K376" i="4"/>
  <c r="X375" i="4"/>
  <c r="Y375" i="4" s="1"/>
  <c r="V375" i="4"/>
  <c r="R375" i="4"/>
  <c r="Q375" i="4"/>
  <c r="S375" i="4" s="1"/>
  <c r="N375" i="4"/>
  <c r="P375" i="4" s="1"/>
  <c r="M375" i="4"/>
  <c r="O375" i="4" s="1"/>
  <c r="L375" i="4"/>
  <c r="K375" i="4"/>
  <c r="X374" i="4"/>
  <c r="Y374" i="4" s="1"/>
  <c r="V374" i="4"/>
  <c r="R374" i="4"/>
  <c r="Q374" i="4"/>
  <c r="S374" i="4" s="1"/>
  <c r="N374" i="4"/>
  <c r="P374" i="4" s="1"/>
  <c r="M374" i="4"/>
  <c r="O374" i="4" s="1"/>
  <c r="L374" i="4"/>
  <c r="K374" i="4"/>
  <c r="X373" i="4"/>
  <c r="Y373" i="4" s="1"/>
  <c r="V373" i="4"/>
  <c r="R373" i="4"/>
  <c r="Q373" i="4"/>
  <c r="S373" i="4" s="1"/>
  <c r="N373" i="4"/>
  <c r="P373" i="4" s="1"/>
  <c r="M373" i="4"/>
  <c r="O373" i="4" s="1"/>
  <c r="L373" i="4"/>
  <c r="K373" i="4"/>
  <c r="X368" i="4"/>
  <c r="Y368" i="4" s="1"/>
  <c r="V368" i="4"/>
  <c r="R368" i="4"/>
  <c r="Q368" i="4"/>
  <c r="S368" i="4" s="1"/>
  <c r="N368" i="4"/>
  <c r="P368" i="4" s="1"/>
  <c r="M368" i="4"/>
  <c r="O368" i="4" s="1"/>
  <c r="L368" i="4"/>
  <c r="K368" i="4"/>
  <c r="X367" i="4"/>
  <c r="Y367" i="4" s="1"/>
  <c r="V367" i="4"/>
  <c r="R367" i="4"/>
  <c r="Q367" i="4"/>
  <c r="S367" i="4" s="1"/>
  <c r="N367" i="4"/>
  <c r="P367" i="4" s="1"/>
  <c r="M367" i="4"/>
  <c r="O367" i="4" s="1"/>
  <c r="L367" i="4"/>
  <c r="K367" i="4"/>
  <c r="X366" i="4"/>
  <c r="Y366" i="4" s="1"/>
  <c r="V366" i="4"/>
  <c r="R366" i="4"/>
  <c r="Q366" i="4"/>
  <c r="S366" i="4" s="1"/>
  <c r="N366" i="4"/>
  <c r="P366" i="4" s="1"/>
  <c r="M366" i="4"/>
  <c r="O366" i="4" s="1"/>
  <c r="L366" i="4"/>
  <c r="K366" i="4"/>
  <c r="X365" i="4"/>
  <c r="Y365" i="4" s="1"/>
  <c r="V365" i="4"/>
  <c r="R365" i="4"/>
  <c r="Q365" i="4"/>
  <c r="S365" i="4" s="1"/>
  <c r="N365" i="4"/>
  <c r="P365" i="4" s="1"/>
  <c r="M365" i="4"/>
  <c r="O365" i="4" s="1"/>
  <c r="L365" i="4"/>
  <c r="K365" i="4"/>
  <c r="X364" i="4"/>
  <c r="Y364" i="4" s="1"/>
  <c r="V364" i="4"/>
  <c r="R364" i="4"/>
  <c r="Q364" i="4"/>
  <c r="S364" i="4" s="1"/>
  <c r="N364" i="4"/>
  <c r="P364" i="4" s="1"/>
  <c r="M364" i="4"/>
  <c r="O364" i="4" s="1"/>
  <c r="L364" i="4"/>
  <c r="K364" i="4"/>
  <c r="X363" i="4"/>
  <c r="Y363" i="4" s="1"/>
  <c r="V363" i="4"/>
  <c r="R363" i="4"/>
  <c r="Q363" i="4"/>
  <c r="S363" i="4" s="1"/>
  <c r="N363" i="4"/>
  <c r="P363" i="4" s="1"/>
  <c r="M363" i="4"/>
  <c r="O363" i="4" s="1"/>
  <c r="L363" i="4"/>
  <c r="K363" i="4"/>
  <c r="X362" i="4"/>
  <c r="Y362" i="4" s="1"/>
  <c r="V362" i="4"/>
  <c r="R362" i="4"/>
  <c r="Q362" i="4"/>
  <c r="S362" i="4" s="1"/>
  <c r="N362" i="4"/>
  <c r="P362" i="4" s="1"/>
  <c r="M362" i="4"/>
  <c r="O362" i="4" s="1"/>
  <c r="L362" i="4"/>
  <c r="K362" i="4"/>
  <c r="X361" i="4"/>
  <c r="Y361" i="4" s="1"/>
  <c r="V361" i="4"/>
  <c r="R361" i="4"/>
  <c r="Q361" i="4"/>
  <c r="S361" i="4" s="1"/>
  <c r="N361" i="4"/>
  <c r="P361" i="4" s="1"/>
  <c r="M361" i="4"/>
  <c r="O361" i="4" s="1"/>
  <c r="L361" i="4"/>
  <c r="K361" i="4"/>
  <c r="X360" i="4"/>
  <c r="Y360" i="4" s="1"/>
  <c r="V360" i="4"/>
  <c r="R360" i="4"/>
  <c r="Q360" i="4"/>
  <c r="S360" i="4" s="1"/>
  <c r="N360" i="4"/>
  <c r="P360" i="4" s="1"/>
  <c r="M360" i="4"/>
  <c r="O360" i="4" s="1"/>
  <c r="L360" i="4"/>
  <c r="K360" i="4"/>
  <c r="X359" i="4"/>
  <c r="Y359" i="4" s="1"/>
  <c r="V359" i="4"/>
  <c r="R359" i="4"/>
  <c r="Q359" i="4"/>
  <c r="S359" i="4" s="1"/>
  <c r="N359" i="4"/>
  <c r="P359" i="4" s="1"/>
  <c r="M359" i="4"/>
  <c r="O359" i="4" s="1"/>
  <c r="L359" i="4"/>
  <c r="K359" i="4"/>
  <c r="X358" i="4"/>
  <c r="Y358" i="4" s="1"/>
  <c r="V358" i="4"/>
  <c r="R358" i="4"/>
  <c r="Q358" i="4"/>
  <c r="S358" i="4" s="1"/>
  <c r="N358" i="4"/>
  <c r="P358" i="4" s="1"/>
  <c r="M358" i="4"/>
  <c r="O358" i="4" s="1"/>
  <c r="L358" i="4"/>
  <c r="K358" i="4"/>
  <c r="X357" i="4"/>
  <c r="Y357" i="4" s="1"/>
  <c r="V357" i="4"/>
  <c r="R357" i="4"/>
  <c r="Q357" i="4"/>
  <c r="S357" i="4" s="1"/>
  <c r="N357" i="4"/>
  <c r="P357" i="4" s="1"/>
  <c r="M357" i="4"/>
  <c r="O357" i="4" s="1"/>
  <c r="L357" i="4"/>
  <c r="K357" i="4"/>
  <c r="X356" i="4"/>
  <c r="Y356" i="4" s="1"/>
  <c r="V356" i="4"/>
  <c r="R356" i="4"/>
  <c r="Q356" i="4"/>
  <c r="S356" i="4" s="1"/>
  <c r="N356" i="4"/>
  <c r="P356" i="4" s="1"/>
  <c r="M356" i="4"/>
  <c r="O356" i="4" s="1"/>
  <c r="L356" i="4"/>
  <c r="K356" i="4"/>
  <c r="X355" i="4"/>
  <c r="Y355" i="4" s="1"/>
  <c r="V355" i="4"/>
  <c r="R355" i="4"/>
  <c r="Q355" i="4"/>
  <c r="S355" i="4" s="1"/>
  <c r="N355" i="4"/>
  <c r="P355" i="4" s="1"/>
  <c r="M355" i="4"/>
  <c r="O355" i="4" s="1"/>
  <c r="L355" i="4"/>
  <c r="K355" i="4"/>
  <c r="X349" i="4"/>
  <c r="Y349" i="4" s="1"/>
  <c r="V349" i="4"/>
  <c r="R349" i="4"/>
  <c r="Q349" i="4"/>
  <c r="S349" i="4" s="1"/>
  <c r="N349" i="4"/>
  <c r="P349" i="4" s="1"/>
  <c r="M349" i="4"/>
  <c r="O349" i="4" s="1"/>
  <c r="L349" i="4"/>
  <c r="K349" i="4"/>
  <c r="X348" i="4"/>
  <c r="Y348" i="4" s="1"/>
  <c r="V348" i="4"/>
  <c r="R348" i="4"/>
  <c r="Q348" i="4"/>
  <c r="S348" i="4" s="1"/>
  <c r="N348" i="4"/>
  <c r="P348" i="4" s="1"/>
  <c r="M348" i="4"/>
  <c r="O348" i="4" s="1"/>
  <c r="L348" i="4"/>
  <c r="K348" i="4"/>
  <c r="X347" i="4"/>
  <c r="Y347" i="4" s="1"/>
  <c r="V347" i="4"/>
  <c r="R347" i="4"/>
  <c r="Q347" i="4"/>
  <c r="S347" i="4" s="1"/>
  <c r="N347" i="4"/>
  <c r="P347" i="4" s="1"/>
  <c r="M347" i="4"/>
  <c r="O347" i="4" s="1"/>
  <c r="L347" i="4"/>
  <c r="K347" i="4"/>
  <c r="X346" i="4"/>
  <c r="Y346" i="4" s="1"/>
  <c r="V346" i="4"/>
  <c r="R346" i="4"/>
  <c r="Q346" i="4"/>
  <c r="S346" i="4" s="1"/>
  <c r="N346" i="4"/>
  <c r="P346" i="4" s="1"/>
  <c r="M346" i="4"/>
  <c r="O346" i="4" s="1"/>
  <c r="L346" i="4"/>
  <c r="K346" i="4"/>
  <c r="X345" i="4"/>
  <c r="Y345" i="4" s="1"/>
  <c r="V345" i="4"/>
  <c r="R345" i="4"/>
  <c r="Q345" i="4"/>
  <c r="S345" i="4" s="1"/>
  <c r="N345" i="4"/>
  <c r="P345" i="4" s="1"/>
  <c r="M345" i="4"/>
  <c r="O345" i="4" s="1"/>
  <c r="L345" i="4"/>
  <c r="K345" i="4"/>
  <c r="X344" i="4"/>
  <c r="Y344" i="4" s="1"/>
  <c r="V344" i="4"/>
  <c r="R344" i="4"/>
  <c r="Q344" i="4"/>
  <c r="S344" i="4" s="1"/>
  <c r="N344" i="4"/>
  <c r="P344" i="4" s="1"/>
  <c r="M344" i="4"/>
  <c r="O344" i="4" s="1"/>
  <c r="L344" i="4"/>
  <c r="K344" i="4"/>
  <c r="X343" i="4"/>
  <c r="Y343" i="4" s="1"/>
  <c r="V343" i="4"/>
  <c r="R343" i="4"/>
  <c r="Q343" i="4"/>
  <c r="S343" i="4" s="1"/>
  <c r="N343" i="4"/>
  <c r="P343" i="4" s="1"/>
  <c r="M343" i="4"/>
  <c r="O343" i="4" s="1"/>
  <c r="L343" i="4"/>
  <c r="K343" i="4"/>
  <c r="X342" i="4"/>
  <c r="Y342" i="4" s="1"/>
  <c r="V342" i="4"/>
  <c r="R342" i="4"/>
  <c r="Q342" i="4"/>
  <c r="S342" i="4" s="1"/>
  <c r="N342" i="4"/>
  <c r="P342" i="4" s="1"/>
  <c r="M342" i="4"/>
  <c r="O342" i="4" s="1"/>
  <c r="L342" i="4"/>
  <c r="K342" i="4"/>
  <c r="X341" i="4"/>
  <c r="Y341" i="4" s="1"/>
  <c r="V341" i="4"/>
  <c r="R341" i="4"/>
  <c r="Q341" i="4"/>
  <c r="S341" i="4" s="1"/>
  <c r="N341" i="4"/>
  <c r="P341" i="4" s="1"/>
  <c r="M341" i="4"/>
  <c r="O341" i="4" s="1"/>
  <c r="L341" i="4"/>
  <c r="K341" i="4"/>
  <c r="X340" i="4"/>
  <c r="Y340" i="4" s="1"/>
  <c r="V340" i="4"/>
  <c r="R340" i="4"/>
  <c r="Q340" i="4"/>
  <c r="S340" i="4" s="1"/>
  <c r="N340" i="4"/>
  <c r="P340" i="4" s="1"/>
  <c r="M340" i="4"/>
  <c r="O340" i="4" s="1"/>
  <c r="L340" i="4"/>
  <c r="K340" i="4"/>
  <c r="X339" i="4"/>
  <c r="Y339" i="4" s="1"/>
  <c r="V339" i="4"/>
  <c r="R339" i="4"/>
  <c r="Q339" i="4"/>
  <c r="S339" i="4" s="1"/>
  <c r="N339" i="4"/>
  <c r="P339" i="4" s="1"/>
  <c r="M339" i="4"/>
  <c r="O339" i="4" s="1"/>
  <c r="L339" i="4"/>
  <c r="K339" i="4"/>
  <c r="X338" i="4"/>
  <c r="Y338" i="4" s="1"/>
  <c r="V338" i="4"/>
  <c r="R338" i="4"/>
  <c r="Q338" i="4"/>
  <c r="S338" i="4" s="1"/>
  <c r="N338" i="4"/>
  <c r="P338" i="4" s="1"/>
  <c r="M338" i="4"/>
  <c r="O338" i="4" s="1"/>
  <c r="L338" i="4"/>
  <c r="K338" i="4"/>
  <c r="X337" i="4"/>
  <c r="Y337" i="4" s="1"/>
  <c r="V337" i="4"/>
  <c r="R337" i="4"/>
  <c r="Q337" i="4"/>
  <c r="S337" i="4" s="1"/>
  <c r="N337" i="4"/>
  <c r="P337" i="4" s="1"/>
  <c r="M337" i="4"/>
  <c r="O337" i="4" s="1"/>
  <c r="L337" i="4"/>
  <c r="K337" i="4"/>
  <c r="X336" i="4"/>
  <c r="Y336" i="4" s="1"/>
  <c r="V336" i="4"/>
  <c r="R336" i="4"/>
  <c r="Q336" i="4"/>
  <c r="S336" i="4" s="1"/>
  <c r="N336" i="4"/>
  <c r="P336" i="4" s="1"/>
  <c r="M336" i="4"/>
  <c r="O336" i="4" s="1"/>
  <c r="L336" i="4"/>
  <c r="K336" i="4"/>
  <c r="X330" i="4"/>
  <c r="Y330" i="4" s="1"/>
  <c r="V330" i="4"/>
  <c r="R330" i="4"/>
  <c r="Q330" i="4"/>
  <c r="S330" i="4" s="1"/>
  <c r="N330" i="4"/>
  <c r="P330" i="4" s="1"/>
  <c r="M330" i="4"/>
  <c r="O330" i="4" s="1"/>
  <c r="L330" i="4"/>
  <c r="K330" i="4"/>
  <c r="X329" i="4"/>
  <c r="Y329" i="4" s="1"/>
  <c r="V329" i="4"/>
  <c r="R329" i="4"/>
  <c r="Q329" i="4"/>
  <c r="S329" i="4" s="1"/>
  <c r="N329" i="4"/>
  <c r="P329" i="4" s="1"/>
  <c r="M329" i="4"/>
  <c r="O329" i="4" s="1"/>
  <c r="L329" i="4"/>
  <c r="K329" i="4"/>
  <c r="X328" i="4"/>
  <c r="Y328" i="4" s="1"/>
  <c r="V328" i="4"/>
  <c r="R328" i="4"/>
  <c r="Q328" i="4"/>
  <c r="S328" i="4" s="1"/>
  <c r="N328" i="4"/>
  <c r="P328" i="4" s="1"/>
  <c r="M328" i="4"/>
  <c r="O328" i="4" s="1"/>
  <c r="L328" i="4"/>
  <c r="K328" i="4"/>
  <c r="X327" i="4"/>
  <c r="Y327" i="4" s="1"/>
  <c r="V327" i="4"/>
  <c r="R327" i="4"/>
  <c r="Q327" i="4"/>
  <c r="S327" i="4" s="1"/>
  <c r="N327" i="4"/>
  <c r="P327" i="4" s="1"/>
  <c r="M327" i="4"/>
  <c r="O327" i="4" s="1"/>
  <c r="L327" i="4"/>
  <c r="K327" i="4"/>
  <c r="X326" i="4"/>
  <c r="Y326" i="4" s="1"/>
  <c r="V326" i="4"/>
  <c r="R326" i="4"/>
  <c r="Q326" i="4"/>
  <c r="S326" i="4" s="1"/>
  <c r="N326" i="4"/>
  <c r="P326" i="4" s="1"/>
  <c r="M326" i="4"/>
  <c r="O326" i="4" s="1"/>
  <c r="L326" i="4"/>
  <c r="K326" i="4"/>
  <c r="X325" i="4"/>
  <c r="Y325" i="4" s="1"/>
  <c r="V325" i="4"/>
  <c r="R325" i="4"/>
  <c r="Q325" i="4"/>
  <c r="S325" i="4" s="1"/>
  <c r="N325" i="4"/>
  <c r="P325" i="4" s="1"/>
  <c r="M325" i="4"/>
  <c r="O325" i="4" s="1"/>
  <c r="L325" i="4"/>
  <c r="K325" i="4"/>
  <c r="X324" i="4"/>
  <c r="Y324" i="4" s="1"/>
  <c r="V324" i="4"/>
  <c r="R324" i="4"/>
  <c r="Q324" i="4"/>
  <c r="S324" i="4" s="1"/>
  <c r="N324" i="4"/>
  <c r="P324" i="4" s="1"/>
  <c r="M324" i="4"/>
  <c r="O324" i="4" s="1"/>
  <c r="L324" i="4"/>
  <c r="K324" i="4"/>
  <c r="X323" i="4"/>
  <c r="Y323" i="4" s="1"/>
  <c r="V323" i="4"/>
  <c r="R323" i="4"/>
  <c r="Q323" i="4"/>
  <c r="S323" i="4" s="1"/>
  <c r="N323" i="4"/>
  <c r="P323" i="4" s="1"/>
  <c r="M323" i="4"/>
  <c r="O323" i="4" s="1"/>
  <c r="L323" i="4"/>
  <c r="K323" i="4"/>
  <c r="X322" i="4"/>
  <c r="Y322" i="4" s="1"/>
  <c r="V322" i="4"/>
  <c r="R322" i="4"/>
  <c r="Q322" i="4"/>
  <c r="S322" i="4" s="1"/>
  <c r="N322" i="4"/>
  <c r="P322" i="4" s="1"/>
  <c r="M322" i="4"/>
  <c r="O322" i="4" s="1"/>
  <c r="L322" i="4"/>
  <c r="K322" i="4"/>
  <c r="X321" i="4"/>
  <c r="Y321" i="4" s="1"/>
  <c r="V321" i="4"/>
  <c r="R321" i="4"/>
  <c r="Q321" i="4"/>
  <c r="S321" i="4" s="1"/>
  <c r="N321" i="4"/>
  <c r="P321" i="4" s="1"/>
  <c r="M321" i="4"/>
  <c r="O321" i="4" s="1"/>
  <c r="L321" i="4"/>
  <c r="K321" i="4"/>
  <c r="X320" i="4"/>
  <c r="Y320" i="4" s="1"/>
  <c r="V320" i="4"/>
  <c r="R320" i="4"/>
  <c r="Q320" i="4"/>
  <c r="S320" i="4" s="1"/>
  <c r="N320" i="4"/>
  <c r="P320" i="4" s="1"/>
  <c r="M320" i="4"/>
  <c r="O320" i="4" s="1"/>
  <c r="L320" i="4"/>
  <c r="K320" i="4"/>
  <c r="X319" i="4"/>
  <c r="Y319" i="4" s="1"/>
  <c r="V319" i="4"/>
  <c r="R319" i="4"/>
  <c r="Q319" i="4"/>
  <c r="S319" i="4" s="1"/>
  <c r="N319" i="4"/>
  <c r="P319" i="4" s="1"/>
  <c r="M319" i="4"/>
  <c r="O319" i="4" s="1"/>
  <c r="L319" i="4"/>
  <c r="K319" i="4"/>
  <c r="X318" i="4"/>
  <c r="Y318" i="4" s="1"/>
  <c r="V318" i="4"/>
  <c r="R318" i="4"/>
  <c r="Q318" i="4"/>
  <c r="S318" i="4" s="1"/>
  <c r="N318" i="4"/>
  <c r="P318" i="4" s="1"/>
  <c r="M318" i="4"/>
  <c r="O318" i="4" s="1"/>
  <c r="L318" i="4"/>
  <c r="K318" i="4"/>
  <c r="X317" i="4"/>
  <c r="Y317" i="4" s="1"/>
  <c r="V317" i="4"/>
  <c r="R317" i="4"/>
  <c r="Q317" i="4"/>
  <c r="S317" i="4" s="1"/>
  <c r="N317" i="4"/>
  <c r="P317" i="4" s="1"/>
  <c r="M317" i="4"/>
  <c r="O317" i="4" s="1"/>
  <c r="L317" i="4"/>
  <c r="K317" i="4"/>
  <c r="X463" i="4"/>
  <c r="Y463" i="4" s="1"/>
  <c r="V463" i="4"/>
  <c r="R463" i="4"/>
  <c r="Q463" i="4"/>
  <c r="S463" i="4" s="1"/>
  <c r="N463" i="4"/>
  <c r="P463" i="4" s="1"/>
  <c r="M463" i="4"/>
  <c r="O463" i="4" s="1"/>
  <c r="L463" i="4"/>
  <c r="K463" i="4"/>
  <c r="X462" i="4"/>
  <c r="Y462" i="4" s="1"/>
  <c r="V462" i="4"/>
  <c r="R462" i="4"/>
  <c r="Q462" i="4"/>
  <c r="S462" i="4" s="1"/>
  <c r="N462" i="4"/>
  <c r="P462" i="4" s="1"/>
  <c r="M462" i="4"/>
  <c r="O462" i="4" s="1"/>
  <c r="L462" i="4"/>
  <c r="K462" i="4"/>
  <c r="X461" i="4"/>
  <c r="Y461" i="4" s="1"/>
  <c r="V461" i="4"/>
  <c r="R461" i="4"/>
  <c r="Q461" i="4"/>
  <c r="S461" i="4" s="1"/>
  <c r="N461" i="4"/>
  <c r="P461" i="4" s="1"/>
  <c r="M461" i="4"/>
  <c r="O461" i="4" s="1"/>
  <c r="L461" i="4"/>
  <c r="K461" i="4"/>
  <c r="X460" i="4"/>
  <c r="Y460" i="4" s="1"/>
  <c r="V460" i="4"/>
  <c r="R460" i="4"/>
  <c r="Q460" i="4"/>
  <c r="S460" i="4" s="1"/>
  <c r="N460" i="4"/>
  <c r="P460" i="4" s="1"/>
  <c r="M460" i="4"/>
  <c r="O460" i="4" s="1"/>
  <c r="L460" i="4"/>
  <c r="K460" i="4"/>
  <c r="X459" i="4"/>
  <c r="Y459" i="4" s="1"/>
  <c r="V459" i="4"/>
  <c r="R459" i="4"/>
  <c r="Q459" i="4"/>
  <c r="S459" i="4" s="1"/>
  <c r="N459" i="4"/>
  <c r="P459" i="4" s="1"/>
  <c r="M459" i="4"/>
  <c r="O459" i="4" s="1"/>
  <c r="L459" i="4"/>
  <c r="K459" i="4"/>
  <c r="X458" i="4"/>
  <c r="Y458" i="4" s="1"/>
  <c r="V458" i="4"/>
  <c r="R458" i="4"/>
  <c r="Q458" i="4"/>
  <c r="S458" i="4" s="1"/>
  <c r="N458" i="4"/>
  <c r="P458" i="4" s="1"/>
  <c r="M458" i="4"/>
  <c r="O458" i="4" s="1"/>
  <c r="L458" i="4"/>
  <c r="K458" i="4"/>
  <c r="X457" i="4"/>
  <c r="Y457" i="4" s="1"/>
  <c r="V457" i="4"/>
  <c r="R457" i="4"/>
  <c r="Q457" i="4"/>
  <c r="S457" i="4" s="1"/>
  <c r="N457" i="4"/>
  <c r="P457" i="4" s="1"/>
  <c r="M457" i="4"/>
  <c r="O457" i="4" s="1"/>
  <c r="L457" i="4"/>
  <c r="K457" i="4"/>
  <c r="X456" i="4"/>
  <c r="Y456" i="4" s="1"/>
  <c r="V456" i="4"/>
  <c r="R456" i="4"/>
  <c r="Q456" i="4"/>
  <c r="S456" i="4" s="1"/>
  <c r="N456" i="4"/>
  <c r="P456" i="4" s="1"/>
  <c r="M456" i="4"/>
  <c r="O456" i="4" s="1"/>
  <c r="L456" i="4"/>
  <c r="K456" i="4"/>
  <c r="X455" i="4"/>
  <c r="Y455" i="4" s="1"/>
  <c r="V455" i="4"/>
  <c r="R455" i="4"/>
  <c r="Q455" i="4"/>
  <c r="S455" i="4" s="1"/>
  <c r="N455" i="4"/>
  <c r="P455" i="4" s="1"/>
  <c r="M455" i="4"/>
  <c r="O455" i="4" s="1"/>
  <c r="L455" i="4"/>
  <c r="K455" i="4"/>
  <c r="X454" i="4"/>
  <c r="Y454" i="4" s="1"/>
  <c r="V454" i="4"/>
  <c r="R454" i="4"/>
  <c r="Q454" i="4"/>
  <c r="S454" i="4" s="1"/>
  <c r="N454" i="4"/>
  <c r="P454" i="4" s="1"/>
  <c r="M454" i="4"/>
  <c r="O454" i="4" s="1"/>
  <c r="L454" i="4"/>
  <c r="K454" i="4"/>
  <c r="X453" i="4"/>
  <c r="Y453" i="4" s="1"/>
  <c r="V453" i="4"/>
  <c r="R453" i="4"/>
  <c r="Q453" i="4"/>
  <c r="S453" i="4" s="1"/>
  <c r="N453" i="4"/>
  <c r="P453" i="4" s="1"/>
  <c r="M453" i="4"/>
  <c r="O453" i="4" s="1"/>
  <c r="L453" i="4"/>
  <c r="K453" i="4"/>
  <c r="X452" i="4"/>
  <c r="Y452" i="4" s="1"/>
  <c r="V452" i="4"/>
  <c r="R452" i="4"/>
  <c r="Q452" i="4"/>
  <c r="S452" i="4" s="1"/>
  <c r="N452" i="4"/>
  <c r="P452" i="4" s="1"/>
  <c r="M452" i="4"/>
  <c r="O452" i="4" s="1"/>
  <c r="L452" i="4"/>
  <c r="K452" i="4"/>
  <c r="X451" i="4"/>
  <c r="Y451" i="4" s="1"/>
  <c r="V451" i="4"/>
  <c r="R451" i="4"/>
  <c r="Q451" i="4"/>
  <c r="S451" i="4" s="1"/>
  <c r="N451" i="4"/>
  <c r="P451" i="4" s="1"/>
  <c r="M451" i="4"/>
  <c r="O451" i="4" s="1"/>
  <c r="L451" i="4"/>
  <c r="K451" i="4"/>
  <c r="X450" i="4"/>
  <c r="Y450" i="4" s="1"/>
  <c r="V450" i="4"/>
  <c r="R450" i="4"/>
  <c r="Q450" i="4"/>
  <c r="S450" i="4" s="1"/>
  <c r="N450" i="4"/>
  <c r="P450" i="4" s="1"/>
  <c r="M450" i="4"/>
  <c r="O450" i="4" s="1"/>
  <c r="L450" i="4"/>
  <c r="K450" i="4"/>
  <c r="X445" i="4"/>
  <c r="Y445" i="4" s="1"/>
  <c r="V445" i="4"/>
  <c r="R445" i="4"/>
  <c r="Q445" i="4"/>
  <c r="S445" i="4" s="1"/>
  <c r="N445" i="4"/>
  <c r="P445" i="4" s="1"/>
  <c r="M445" i="4"/>
  <c r="O445" i="4" s="1"/>
  <c r="L445" i="4"/>
  <c r="K445" i="4"/>
  <c r="X444" i="4"/>
  <c r="Y444" i="4" s="1"/>
  <c r="V444" i="4"/>
  <c r="R444" i="4"/>
  <c r="Q444" i="4"/>
  <c r="S444" i="4" s="1"/>
  <c r="N444" i="4"/>
  <c r="P444" i="4" s="1"/>
  <c r="M444" i="4"/>
  <c r="O444" i="4" s="1"/>
  <c r="L444" i="4"/>
  <c r="K444" i="4"/>
  <c r="X443" i="4"/>
  <c r="Y443" i="4" s="1"/>
  <c r="V443" i="4"/>
  <c r="R443" i="4"/>
  <c r="Q443" i="4"/>
  <c r="S443" i="4" s="1"/>
  <c r="N443" i="4"/>
  <c r="P443" i="4" s="1"/>
  <c r="M443" i="4"/>
  <c r="O443" i="4" s="1"/>
  <c r="L443" i="4"/>
  <c r="K443" i="4"/>
  <c r="X442" i="4"/>
  <c r="Y442" i="4" s="1"/>
  <c r="V442" i="4"/>
  <c r="R442" i="4"/>
  <c r="Q442" i="4"/>
  <c r="S442" i="4" s="1"/>
  <c r="N442" i="4"/>
  <c r="P442" i="4" s="1"/>
  <c r="M442" i="4"/>
  <c r="O442" i="4" s="1"/>
  <c r="L442" i="4"/>
  <c r="K442" i="4"/>
  <c r="X441" i="4"/>
  <c r="Y441" i="4" s="1"/>
  <c r="V441" i="4"/>
  <c r="R441" i="4"/>
  <c r="Q441" i="4"/>
  <c r="S441" i="4" s="1"/>
  <c r="N441" i="4"/>
  <c r="P441" i="4" s="1"/>
  <c r="M441" i="4"/>
  <c r="O441" i="4" s="1"/>
  <c r="L441" i="4"/>
  <c r="K441" i="4"/>
  <c r="X440" i="4"/>
  <c r="Y440" i="4" s="1"/>
  <c r="V440" i="4"/>
  <c r="R440" i="4"/>
  <c r="Q440" i="4"/>
  <c r="S440" i="4" s="1"/>
  <c r="N440" i="4"/>
  <c r="P440" i="4" s="1"/>
  <c r="M440" i="4"/>
  <c r="O440" i="4" s="1"/>
  <c r="L440" i="4"/>
  <c r="K440" i="4"/>
  <c r="X439" i="4"/>
  <c r="Y439" i="4" s="1"/>
  <c r="V439" i="4"/>
  <c r="R439" i="4"/>
  <c r="Q439" i="4"/>
  <c r="S439" i="4" s="1"/>
  <c r="N439" i="4"/>
  <c r="P439" i="4" s="1"/>
  <c r="M439" i="4"/>
  <c r="O439" i="4" s="1"/>
  <c r="L439" i="4"/>
  <c r="K439" i="4"/>
  <c r="X438" i="4"/>
  <c r="Y438" i="4" s="1"/>
  <c r="V438" i="4"/>
  <c r="R438" i="4"/>
  <c r="Q438" i="4"/>
  <c r="S438" i="4" s="1"/>
  <c r="N438" i="4"/>
  <c r="P438" i="4" s="1"/>
  <c r="M438" i="4"/>
  <c r="O438" i="4" s="1"/>
  <c r="L438" i="4"/>
  <c r="K438" i="4"/>
  <c r="X437" i="4"/>
  <c r="Y437" i="4" s="1"/>
  <c r="V437" i="4"/>
  <c r="R437" i="4"/>
  <c r="Q437" i="4"/>
  <c r="S437" i="4" s="1"/>
  <c r="N437" i="4"/>
  <c r="P437" i="4" s="1"/>
  <c r="M437" i="4"/>
  <c r="O437" i="4" s="1"/>
  <c r="L437" i="4"/>
  <c r="K437" i="4"/>
  <c r="X436" i="4"/>
  <c r="Y436" i="4" s="1"/>
  <c r="V436" i="4"/>
  <c r="R436" i="4"/>
  <c r="Q436" i="4"/>
  <c r="S436" i="4" s="1"/>
  <c r="N436" i="4"/>
  <c r="P436" i="4" s="1"/>
  <c r="M436" i="4"/>
  <c r="O436" i="4" s="1"/>
  <c r="L436" i="4"/>
  <c r="K436" i="4"/>
  <c r="X435" i="4"/>
  <c r="Y435" i="4" s="1"/>
  <c r="V435" i="4"/>
  <c r="R435" i="4"/>
  <c r="Q435" i="4"/>
  <c r="S435" i="4" s="1"/>
  <c r="N435" i="4"/>
  <c r="P435" i="4" s="1"/>
  <c r="M435" i="4"/>
  <c r="O435" i="4" s="1"/>
  <c r="L435" i="4"/>
  <c r="K435" i="4"/>
  <c r="X434" i="4"/>
  <c r="Y434" i="4" s="1"/>
  <c r="V434" i="4"/>
  <c r="R434" i="4"/>
  <c r="Q434" i="4"/>
  <c r="S434" i="4" s="1"/>
  <c r="N434" i="4"/>
  <c r="P434" i="4" s="1"/>
  <c r="M434" i="4"/>
  <c r="O434" i="4" s="1"/>
  <c r="L434" i="4"/>
  <c r="K434" i="4"/>
  <c r="X433" i="4"/>
  <c r="Y433" i="4" s="1"/>
  <c r="V433" i="4"/>
  <c r="R433" i="4"/>
  <c r="Q433" i="4"/>
  <c r="S433" i="4" s="1"/>
  <c r="N433" i="4"/>
  <c r="P433" i="4" s="1"/>
  <c r="M433" i="4"/>
  <c r="O433" i="4" s="1"/>
  <c r="L433" i="4"/>
  <c r="K433" i="4"/>
  <c r="X432" i="4"/>
  <c r="Y432" i="4" s="1"/>
  <c r="V432" i="4"/>
  <c r="R432" i="4"/>
  <c r="Q432" i="4"/>
  <c r="S432" i="4" s="1"/>
  <c r="N432" i="4"/>
  <c r="P432" i="4" s="1"/>
  <c r="M432" i="4"/>
  <c r="O432" i="4" s="1"/>
  <c r="L432" i="4"/>
  <c r="K432" i="4"/>
  <c r="X426" i="4"/>
  <c r="Y426" i="4" s="1"/>
  <c r="V426" i="4"/>
  <c r="R426" i="4"/>
  <c r="Q426" i="4"/>
  <c r="S426" i="4" s="1"/>
  <c r="N426" i="4"/>
  <c r="P426" i="4" s="1"/>
  <c r="M426" i="4"/>
  <c r="O426" i="4" s="1"/>
  <c r="L426" i="4"/>
  <c r="K426" i="4"/>
  <c r="X425" i="4"/>
  <c r="Y425" i="4" s="1"/>
  <c r="V425" i="4"/>
  <c r="R425" i="4"/>
  <c r="Q425" i="4"/>
  <c r="S425" i="4" s="1"/>
  <c r="N425" i="4"/>
  <c r="P425" i="4" s="1"/>
  <c r="M425" i="4"/>
  <c r="O425" i="4" s="1"/>
  <c r="L425" i="4"/>
  <c r="K425" i="4"/>
  <c r="X424" i="4"/>
  <c r="Y424" i="4" s="1"/>
  <c r="V424" i="4"/>
  <c r="R424" i="4"/>
  <c r="Q424" i="4"/>
  <c r="S424" i="4" s="1"/>
  <c r="N424" i="4"/>
  <c r="P424" i="4" s="1"/>
  <c r="M424" i="4"/>
  <c r="O424" i="4" s="1"/>
  <c r="L424" i="4"/>
  <c r="K424" i="4"/>
  <c r="X423" i="4"/>
  <c r="Y423" i="4" s="1"/>
  <c r="V423" i="4"/>
  <c r="R423" i="4"/>
  <c r="Q423" i="4"/>
  <c r="S423" i="4" s="1"/>
  <c r="N423" i="4"/>
  <c r="P423" i="4" s="1"/>
  <c r="M423" i="4"/>
  <c r="O423" i="4" s="1"/>
  <c r="L423" i="4"/>
  <c r="K423" i="4"/>
  <c r="X422" i="4"/>
  <c r="Y422" i="4" s="1"/>
  <c r="V422" i="4"/>
  <c r="R422" i="4"/>
  <c r="Q422" i="4"/>
  <c r="S422" i="4" s="1"/>
  <c r="N422" i="4"/>
  <c r="P422" i="4" s="1"/>
  <c r="M422" i="4"/>
  <c r="O422" i="4" s="1"/>
  <c r="L422" i="4"/>
  <c r="K422" i="4"/>
  <c r="X421" i="4"/>
  <c r="Y421" i="4" s="1"/>
  <c r="V421" i="4"/>
  <c r="R421" i="4"/>
  <c r="Q421" i="4"/>
  <c r="S421" i="4" s="1"/>
  <c r="N421" i="4"/>
  <c r="P421" i="4" s="1"/>
  <c r="M421" i="4"/>
  <c r="O421" i="4" s="1"/>
  <c r="L421" i="4"/>
  <c r="K421" i="4"/>
  <c r="X420" i="4"/>
  <c r="Y420" i="4" s="1"/>
  <c r="V420" i="4"/>
  <c r="R420" i="4"/>
  <c r="Q420" i="4"/>
  <c r="S420" i="4" s="1"/>
  <c r="N420" i="4"/>
  <c r="P420" i="4" s="1"/>
  <c r="M420" i="4"/>
  <c r="O420" i="4" s="1"/>
  <c r="L420" i="4"/>
  <c r="K420" i="4"/>
  <c r="X419" i="4"/>
  <c r="Y419" i="4" s="1"/>
  <c r="V419" i="4"/>
  <c r="R419" i="4"/>
  <c r="Q419" i="4"/>
  <c r="S419" i="4" s="1"/>
  <c r="N419" i="4"/>
  <c r="P419" i="4" s="1"/>
  <c r="M419" i="4"/>
  <c r="O419" i="4" s="1"/>
  <c r="L419" i="4"/>
  <c r="K419" i="4"/>
  <c r="X418" i="4"/>
  <c r="Y418" i="4" s="1"/>
  <c r="V418" i="4"/>
  <c r="R418" i="4"/>
  <c r="Q418" i="4"/>
  <c r="S418" i="4" s="1"/>
  <c r="N418" i="4"/>
  <c r="P418" i="4" s="1"/>
  <c r="M418" i="4"/>
  <c r="O418" i="4" s="1"/>
  <c r="L418" i="4"/>
  <c r="K418" i="4"/>
  <c r="X417" i="4"/>
  <c r="Y417" i="4" s="1"/>
  <c r="V417" i="4"/>
  <c r="R417" i="4"/>
  <c r="Q417" i="4"/>
  <c r="S417" i="4" s="1"/>
  <c r="N417" i="4"/>
  <c r="P417" i="4" s="1"/>
  <c r="M417" i="4"/>
  <c r="O417" i="4" s="1"/>
  <c r="L417" i="4"/>
  <c r="K417" i="4"/>
  <c r="X416" i="4"/>
  <c r="Y416" i="4" s="1"/>
  <c r="V416" i="4"/>
  <c r="R416" i="4"/>
  <c r="Q416" i="4"/>
  <c r="S416" i="4" s="1"/>
  <c r="N416" i="4"/>
  <c r="P416" i="4" s="1"/>
  <c r="M416" i="4"/>
  <c r="O416" i="4" s="1"/>
  <c r="L416" i="4"/>
  <c r="K416" i="4"/>
  <c r="X415" i="4"/>
  <c r="Y415" i="4" s="1"/>
  <c r="V415" i="4"/>
  <c r="R415" i="4"/>
  <c r="Q415" i="4"/>
  <c r="S415" i="4" s="1"/>
  <c r="N415" i="4"/>
  <c r="P415" i="4" s="1"/>
  <c r="M415" i="4"/>
  <c r="O415" i="4" s="1"/>
  <c r="L415" i="4"/>
  <c r="K415" i="4"/>
  <c r="X414" i="4"/>
  <c r="Y414" i="4" s="1"/>
  <c r="V414" i="4"/>
  <c r="R414" i="4"/>
  <c r="Q414" i="4"/>
  <c r="S414" i="4" s="1"/>
  <c r="N414" i="4"/>
  <c r="P414" i="4" s="1"/>
  <c r="M414" i="4"/>
  <c r="O414" i="4" s="1"/>
  <c r="L414" i="4"/>
  <c r="K414" i="4"/>
  <c r="X413" i="4"/>
  <c r="Y413" i="4" s="1"/>
  <c r="V413" i="4"/>
  <c r="R413" i="4"/>
  <c r="Q413" i="4"/>
  <c r="S413" i="4" s="1"/>
  <c r="N413" i="4"/>
  <c r="P413" i="4" s="1"/>
  <c r="M413" i="4"/>
  <c r="O413" i="4" s="1"/>
  <c r="L413" i="4"/>
  <c r="K413" i="4"/>
  <c r="X407" i="4"/>
  <c r="Y407" i="4" s="1"/>
  <c r="V407" i="4"/>
  <c r="R407" i="4"/>
  <c r="Q407" i="4"/>
  <c r="S407" i="4" s="1"/>
  <c r="N407" i="4"/>
  <c r="P407" i="4" s="1"/>
  <c r="M407" i="4"/>
  <c r="O407" i="4" s="1"/>
  <c r="L407" i="4"/>
  <c r="K407" i="4"/>
  <c r="X406" i="4"/>
  <c r="Y406" i="4" s="1"/>
  <c r="V406" i="4"/>
  <c r="R406" i="4"/>
  <c r="Q406" i="4"/>
  <c r="S406" i="4" s="1"/>
  <c r="N406" i="4"/>
  <c r="P406" i="4" s="1"/>
  <c r="M406" i="4"/>
  <c r="O406" i="4" s="1"/>
  <c r="L406" i="4"/>
  <c r="K406" i="4"/>
  <c r="X405" i="4"/>
  <c r="Y405" i="4" s="1"/>
  <c r="V405" i="4"/>
  <c r="R405" i="4"/>
  <c r="Q405" i="4"/>
  <c r="S405" i="4" s="1"/>
  <c r="N405" i="4"/>
  <c r="P405" i="4" s="1"/>
  <c r="M405" i="4"/>
  <c r="O405" i="4" s="1"/>
  <c r="L405" i="4"/>
  <c r="K405" i="4"/>
  <c r="X404" i="4"/>
  <c r="Y404" i="4" s="1"/>
  <c r="V404" i="4"/>
  <c r="R404" i="4"/>
  <c r="Q404" i="4"/>
  <c r="S404" i="4" s="1"/>
  <c r="N404" i="4"/>
  <c r="P404" i="4" s="1"/>
  <c r="M404" i="4"/>
  <c r="O404" i="4" s="1"/>
  <c r="L404" i="4"/>
  <c r="K404" i="4"/>
  <c r="X403" i="4"/>
  <c r="Y403" i="4" s="1"/>
  <c r="V403" i="4"/>
  <c r="R403" i="4"/>
  <c r="Q403" i="4"/>
  <c r="S403" i="4" s="1"/>
  <c r="N403" i="4"/>
  <c r="P403" i="4" s="1"/>
  <c r="M403" i="4"/>
  <c r="O403" i="4" s="1"/>
  <c r="L403" i="4"/>
  <c r="K403" i="4"/>
  <c r="X402" i="4"/>
  <c r="Y402" i="4" s="1"/>
  <c r="V402" i="4"/>
  <c r="R402" i="4"/>
  <c r="Q402" i="4"/>
  <c r="S402" i="4" s="1"/>
  <c r="N402" i="4"/>
  <c r="P402" i="4" s="1"/>
  <c r="M402" i="4"/>
  <c r="O402" i="4" s="1"/>
  <c r="L402" i="4"/>
  <c r="K402" i="4"/>
  <c r="X401" i="4"/>
  <c r="Y401" i="4" s="1"/>
  <c r="V401" i="4"/>
  <c r="R401" i="4"/>
  <c r="Q401" i="4"/>
  <c r="S401" i="4" s="1"/>
  <c r="N401" i="4"/>
  <c r="P401" i="4" s="1"/>
  <c r="M401" i="4"/>
  <c r="O401" i="4" s="1"/>
  <c r="L401" i="4"/>
  <c r="K401" i="4"/>
  <c r="X400" i="4"/>
  <c r="Y400" i="4" s="1"/>
  <c r="V400" i="4"/>
  <c r="R400" i="4"/>
  <c r="Q400" i="4"/>
  <c r="S400" i="4" s="1"/>
  <c r="N400" i="4"/>
  <c r="P400" i="4" s="1"/>
  <c r="M400" i="4"/>
  <c r="O400" i="4" s="1"/>
  <c r="L400" i="4"/>
  <c r="K400" i="4"/>
  <c r="X399" i="4"/>
  <c r="Y399" i="4" s="1"/>
  <c r="V399" i="4"/>
  <c r="R399" i="4"/>
  <c r="Q399" i="4"/>
  <c r="S399" i="4" s="1"/>
  <c r="N399" i="4"/>
  <c r="P399" i="4" s="1"/>
  <c r="M399" i="4"/>
  <c r="O399" i="4" s="1"/>
  <c r="L399" i="4"/>
  <c r="K399" i="4"/>
  <c r="X398" i="4"/>
  <c r="Y398" i="4" s="1"/>
  <c r="V398" i="4"/>
  <c r="R398" i="4"/>
  <c r="Q398" i="4"/>
  <c r="S398" i="4" s="1"/>
  <c r="N398" i="4"/>
  <c r="P398" i="4" s="1"/>
  <c r="M398" i="4"/>
  <c r="O398" i="4" s="1"/>
  <c r="L398" i="4"/>
  <c r="K398" i="4"/>
  <c r="X397" i="4"/>
  <c r="Y397" i="4" s="1"/>
  <c r="V397" i="4"/>
  <c r="R397" i="4"/>
  <c r="Q397" i="4"/>
  <c r="S397" i="4" s="1"/>
  <c r="N397" i="4"/>
  <c r="P397" i="4" s="1"/>
  <c r="M397" i="4"/>
  <c r="O397" i="4" s="1"/>
  <c r="L397" i="4"/>
  <c r="K397" i="4"/>
  <c r="X396" i="4"/>
  <c r="Y396" i="4" s="1"/>
  <c r="V396" i="4"/>
  <c r="R396" i="4"/>
  <c r="Q396" i="4"/>
  <c r="S396" i="4" s="1"/>
  <c r="N396" i="4"/>
  <c r="P396" i="4" s="1"/>
  <c r="M396" i="4"/>
  <c r="O396" i="4" s="1"/>
  <c r="L396" i="4"/>
  <c r="K396" i="4"/>
  <c r="X395" i="4"/>
  <c r="Y395" i="4" s="1"/>
  <c r="V395" i="4"/>
  <c r="R395" i="4"/>
  <c r="Q395" i="4"/>
  <c r="S395" i="4" s="1"/>
  <c r="N395" i="4"/>
  <c r="P395" i="4" s="1"/>
  <c r="M395" i="4"/>
  <c r="O395" i="4" s="1"/>
  <c r="L395" i="4"/>
  <c r="K395" i="4"/>
  <c r="X394" i="4"/>
  <c r="Y394" i="4" s="1"/>
  <c r="V394" i="4"/>
  <c r="R394" i="4"/>
  <c r="Q394" i="4"/>
  <c r="S394" i="4" s="1"/>
  <c r="N394" i="4"/>
  <c r="P394" i="4" s="1"/>
  <c r="M394" i="4"/>
  <c r="O394" i="4" s="1"/>
  <c r="L394" i="4"/>
  <c r="K394" i="4"/>
  <c r="K471" i="4"/>
  <c r="L471" i="4"/>
  <c r="M471" i="4"/>
  <c r="O471" i="4" s="1"/>
  <c r="N471" i="4"/>
  <c r="P471" i="4" s="1"/>
  <c r="Q471" i="4"/>
  <c r="S471" i="4" s="1"/>
  <c r="R471" i="4"/>
  <c r="V471" i="4"/>
  <c r="X471" i="4"/>
  <c r="Y471" i="4" s="1"/>
  <c r="K472" i="4"/>
  <c r="L472" i="4"/>
  <c r="M472" i="4"/>
  <c r="O472" i="4" s="1"/>
  <c r="N472" i="4"/>
  <c r="P472" i="4" s="1"/>
  <c r="Q472" i="4"/>
  <c r="S472" i="4" s="1"/>
  <c r="R472" i="4"/>
  <c r="V472" i="4"/>
  <c r="X472" i="4"/>
  <c r="Y472" i="4" s="1"/>
  <c r="K473" i="4"/>
  <c r="L473" i="4"/>
  <c r="M473" i="4"/>
  <c r="O473" i="4" s="1"/>
  <c r="N473" i="4"/>
  <c r="P473" i="4" s="1"/>
  <c r="Q473" i="4"/>
  <c r="S473" i="4" s="1"/>
  <c r="R473" i="4"/>
  <c r="V473" i="4"/>
  <c r="X473" i="4"/>
  <c r="Y473" i="4" s="1"/>
  <c r="K474" i="4"/>
  <c r="L474" i="4"/>
  <c r="M474" i="4"/>
  <c r="O474" i="4" s="1"/>
  <c r="N474" i="4"/>
  <c r="P474" i="4" s="1"/>
  <c r="Q474" i="4"/>
  <c r="S474" i="4" s="1"/>
  <c r="R474" i="4"/>
  <c r="V474" i="4"/>
  <c r="X474" i="4"/>
  <c r="Y474" i="4" s="1"/>
  <c r="K475" i="4"/>
  <c r="L475" i="4"/>
  <c r="M475" i="4"/>
  <c r="O475" i="4" s="1"/>
  <c r="N475" i="4"/>
  <c r="P475" i="4" s="1"/>
  <c r="Q475" i="4"/>
  <c r="S475" i="4" s="1"/>
  <c r="R475" i="4"/>
  <c r="V475" i="4"/>
  <c r="X475" i="4"/>
  <c r="Y475" i="4" s="1"/>
  <c r="K476" i="4"/>
  <c r="L476" i="4"/>
  <c r="M476" i="4"/>
  <c r="O476" i="4" s="1"/>
  <c r="N476" i="4"/>
  <c r="P476" i="4" s="1"/>
  <c r="Q476" i="4"/>
  <c r="S476" i="4" s="1"/>
  <c r="R476" i="4"/>
  <c r="V476" i="4"/>
  <c r="X476" i="4"/>
  <c r="Y476" i="4" s="1"/>
  <c r="K477" i="4"/>
  <c r="L477" i="4"/>
  <c r="M477" i="4"/>
  <c r="O477" i="4" s="1"/>
  <c r="N477" i="4"/>
  <c r="P477" i="4" s="1"/>
  <c r="Q477" i="4"/>
  <c r="S477" i="4" s="1"/>
  <c r="R477" i="4"/>
  <c r="V477" i="4"/>
  <c r="X477" i="4"/>
  <c r="Y477" i="4" s="1"/>
  <c r="K478" i="4"/>
  <c r="L478" i="4"/>
  <c r="M478" i="4"/>
  <c r="O478" i="4" s="1"/>
  <c r="N478" i="4"/>
  <c r="P478" i="4" s="1"/>
  <c r="Q478" i="4"/>
  <c r="S478" i="4" s="1"/>
  <c r="R478" i="4"/>
  <c r="V478" i="4"/>
  <c r="X478" i="4"/>
  <c r="Y478" i="4" s="1"/>
  <c r="K479" i="4"/>
  <c r="L479" i="4"/>
  <c r="M479" i="4"/>
  <c r="O479" i="4" s="1"/>
  <c r="N479" i="4"/>
  <c r="P479" i="4" s="1"/>
  <c r="Q479" i="4"/>
  <c r="S479" i="4" s="1"/>
  <c r="R479" i="4"/>
  <c r="V479" i="4"/>
  <c r="X479" i="4"/>
  <c r="Y479" i="4" s="1"/>
  <c r="K480" i="4"/>
  <c r="L480" i="4"/>
  <c r="M480" i="4"/>
  <c r="O480" i="4" s="1"/>
  <c r="N480" i="4"/>
  <c r="P480" i="4" s="1"/>
  <c r="Q480" i="4"/>
  <c r="S480" i="4" s="1"/>
  <c r="R480" i="4"/>
  <c r="V480" i="4"/>
  <c r="X480" i="4"/>
  <c r="Y480" i="4" s="1"/>
  <c r="K481" i="4"/>
  <c r="L481" i="4"/>
  <c r="M481" i="4"/>
  <c r="O481" i="4" s="1"/>
  <c r="N481" i="4"/>
  <c r="P481" i="4" s="1"/>
  <c r="Q481" i="4"/>
  <c r="S481" i="4" s="1"/>
  <c r="R481" i="4"/>
  <c r="V481" i="4"/>
  <c r="X481" i="4"/>
  <c r="Y481" i="4" s="1"/>
  <c r="K482" i="4"/>
  <c r="L482" i="4"/>
  <c r="M482" i="4"/>
  <c r="O482" i="4" s="1"/>
  <c r="N482" i="4"/>
  <c r="P482" i="4" s="1"/>
  <c r="Q482" i="4"/>
  <c r="S482" i="4" s="1"/>
  <c r="R482" i="4"/>
  <c r="V482" i="4"/>
  <c r="X482" i="4"/>
  <c r="Y482" i="4" s="1"/>
  <c r="K483" i="4"/>
  <c r="L483" i="4"/>
  <c r="M483" i="4"/>
  <c r="O483" i="4" s="1"/>
  <c r="N483" i="4"/>
  <c r="P483" i="4" s="1"/>
  <c r="Q483" i="4"/>
  <c r="S483" i="4" s="1"/>
  <c r="R483" i="4"/>
  <c r="V483" i="4"/>
  <c r="X483" i="4"/>
  <c r="Y483" i="4" s="1"/>
  <c r="K484" i="4"/>
  <c r="L484" i="4"/>
  <c r="M484" i="4"/>
  <c r="O484" i="4" s="1"/>
  <c r="N484" i="4"/>
  <c r="P484" i="4" s="1"/>
  <c r="Q484" i="4"/>
  <c r="S484" i="4" s="1"/>
  <c r="R484" i="4"/>
  <c r="V484" i="4"/>
  <c r="X484" i="4"/>
  <c r="Y484" i="4" s="1"/>
  <c r="AD9" i="5" l="1"/>
  <c r="AD53" i="5"/>
  <c r="AD27" i="5"/>
  <c r="AD31" i="5"/>
  <c r="AD6" i="5"/>
  <c r="AC6" i="5" s="1"/>
  <c r="AD12" i="5"/>
  <c r="AC24" i="5"/>
  <c r="AD33" i="5"/>
  <c r="AC46" i="5"/>
  <c r="AD59" i="5"/>
  <c r="AC66" i="5"/>
  <c r="AD5" i="5"/>
  <c r="AC5" i="5" s="1"/>
  <c r="AC12" i="5"/>
  <c r="AD26" i="5"/>
  <c r="AC26" i="5" s="1"/>
  <c r="AC33" i="5"/>
  <c r="AD48" i="5"/>
  <c r="AC48" i="5" s="1"/>
  <c r="AC59" i="5"/>
  <c r="AD68" i="5"/>
  <c r="AC68" i="5" s="1"/>
  <c r="AD14" i="5"/>
  <c r="AC14" i="5" s="1"/>
  <c r="AD35" i="5"/>
  <c r="AD61" i="5"/>
  <c r="AD7" i="5"/>
  <c r="AD28" i="5"/>
  <c r="AC35" i="5"/>
  <c r="AD50" i="5"/>
  <c r="AC50" i="5" s="1"/>
  <c r="AC61" i="5"/>
  <c r="AD70" i="5"/>
  <c r="AC70" i="5" s="1"/>
  <c r="AC7" i="5"/>
  <c r="AD16" i="5"/>
  <c r="AC16" i="5" s="1"/>
  <c r="AC28" i="5"/>
  <c r="AD43" i="5"/>
  <c r="AC43" i="5" s="1"/>
  <c r="AD63" i="5"/>
  <c r="AC63" i="5" s="1"/>
  <c r="AC9" i="5"/>
  <c r="AC30" i="5"/>
  <c r="AC52" i="5"/>
  <c r="AD65" i="5"/>
  <c r="AD11" i="5"/>
  <c r="AC11" i="5" s="1"/>
  <c r="AC23" i="5"/>
  <c r="AD32" i="5"/>
  <c r="AC32" i="5" s="1"/>
  <c r="AC45" i="5"/>
  <c r="AD54" i="5"/>
  <c r="AC54" i="5" s="1"/>
  <c r="AC65" i="5"/>
  <c r="AC53" i="5"/>
  <c r="AD25" i="5"/>
  <c r="AC25" i="5" s="1"/>
  <c r="AD47" i="5"/>
  <c r="AC47" i="5" s="1"/>
  <c r="AD67" i="5"/>
  <c r="AC67" i="5" s="1"/>
  <c r="AD13" i="5"/>
  <c r="AC13" i="5" s="1"/>
  <c r="AD34" i="5"/>
  <c r="AC34" i="5" s="1"/>
  <c r="AD60" i="5"/>
  <c r="AC60" i="5" s="1"/>
  <c r="AC10" i="5"/>
  <c r="AC31" i="5"/>
  <c r="AD49" i="5"/>
  <c r="AD69" i="5"/>
  <c r="AC27" i="5"/>
  <c r="AD42" i="5"/>
  <c r="AC49" i="5"/>
  <c r="AD62" i="5"/>
  <c r="AC62" i="5" s="1"/>
  <c r="AC69" i="5"/>
  <c r="AD8" i="5"/>
  <c r="AC8" i="5" s="1"/>
  <c r="AC15" i="5"/>
  <c r="AD29" i="5"/>
  <c r="AC29" i="5" s="1"/>
  <c r="AC42" i="5"/>
  <c r="AD51" i="5"/>
  <c r="AC51" i="5" s="1"/>
  <c r="AD71" i="5"/>
  <c r="AC71" i="5" s="1"/>
  <c r="AD17" i="5"/>
  <c r="AC17" i="5" s="1"/>
  <c r="AD44" i="5"/>
  <c r="AC44" i="5" s="1"/>
  <c r="AD64" i="5"/>
  <c r="AC64" i="5" s="1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9" i="5"/>
  <c r="Z60" i="5"/>
  <c r="Z61" i="5"/>
  <c r="Z62" i="5"/>
  <c r="Z63" i="5"/>
  <c r="Z64" i="5"/>
  <c r="Z65" i="5"/>
  <c r="Z66" i="5"/>
  <c r="Z67" i="5"/>
  <c r="Z68" i="5"/>
  <c r="Z69" i="5"/>
  <c r="Z70" i="5"/>
  <c r="Z71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D629" i="4"/>
  <c r="AC629" i="4" s="1"/>
  <c r="AD631" i="4"/>
  <c r="AD633" i="4"/>
  <c r="AC633" i="4" s="1"/>
  <c r="AD635" i="4"/>
  <c r="AC635" i="4" s="1"/>
  <c r="AD637" i="4"/>
  <c r="AC637" i="4" s="1"/>
  <c r="AD639" i="4"/>
  <c r="AD641" i="4"/>
  <c r="AC641" i="4" s="1"/>
  <c r="AD648" i="4"/>
  <c r="AD650" i="4"/>
  <c r="AC650" i="4" s="1"/>
  <c r="AD652" i="4"/>
  <c r="AC652" i="4" s="1"/>
  <c r="AD654" i="4"/>
  <c r="AC654" i="4" s="1"/>
  <c r="AD656" i="4"/>
  <c r="AC656" i="4" s="1"/>
  <c r="AD658" i="4"/>
  <c r="AC658" i="4" s="1"/>
  <c r="AD660" i="4"/>
  <c r="AC660" i="4" s="1"/>
  <c r="AD667" i="4"/>
  <c r="AC667" i="4" s="1"/>
  <c r="AD669" i="4"/>
  <c r="AC669" i="4" s="1"/>
  <c r="AD671" i="4"/>
  <c r="AD673" i="4"/>
  <c r="AC673" i="4" s="1"/>
  <c r="AD675" i="4"/>
  <c r="AC675" i="4" s="1"/>
  <c r="AD677" i="4"/>
  <c r="AC677" i="4" s="1"/>
  <c r="AD679" i="4"/>
  <c r="AC679" i="4" s="1"/>
  <c r="AD685" i="4"/>
  <c r="AC685" i="4" s="1"/>
  <c r="AD687" i="4"/>
  <c r="AC687" i="4" s="1"/>
  <c r="AD689" i="4"/>
  <c r="AC689" i="4" s="1"/>
  <c r="AD691" i="4"/>
  <c r="AC691" i="4" s="1"/>
  <c r="AD693" i="4"/>
  <c r="AC693" i="4" s="1"/>
  <c r="AD695" i="4"/>
  <c r="AC695" i="4" s="1"/>
  <c r="AD697" i="4"/>
  <c r="AC697" i="4" s="1"/>
  <c r="AC639" i="4"/>
  <c r="AC648" i="4"/>
  <c r="AC671" i="4"/>
  <c r="AC631" i="4"/>
  <c r="AD630" i="4"/>
  <c r="AC630" i="4" s="1"/>
  <c r="AD632" i="4"/>
  <c r="AC632" i="4" s="1"/>
  <c r="AD634" i="4"/>
  <c r="AC634" i="4" s="1"/>
  <c r="AD636" i="4"/>
  <c r="AC636" i="4" s="1"/>
  <c r="AD638" i="4"/>
  <c r="AC638" i="4" s="1"/>
  <c r="AD640" i="4"/>
  <c r="AD642" i="4"/>
  <c r="AD649" i="4"/>
  <c r="AC649" i="4" s="1"/>
  <c r="AD651" i="4"/>
  <c r="AC651" i="4" s="1"/>
  <c r="AD653" i="4"/>
  <c r="AD655" i="4"/>
  <c r="AD657" i="4"/>
  <c r="AD659" i="4"/>
  <c r="AC659" i="4" s="1"/>
  <c r="AD661" i="4"/>
  <c r="AC661" i="4" s="1"/>
  <c r="AD668" i="4"/>
  <c r="AC668" i="4" s="1"/>
  <c r="AD670" i="4"/>
  <c r="AC670" i="4" s="1"/>
  <c r="AD672" i="4"/>
  <c r="AC672" i="4" s="1"/>
  <c r="AD674" i="4"/>
  <c r="AC674" i="4" s="1"/>
  <c r="AD676" i="4"/>
  <c r="AC676" i="4" s="1"/>
  <c r="AD678" i="4"/>
  <c r="AD680" i="4"/>
  <c r="AC680" i="4" s="1"/>
  <c r="AD686" i="4"/>
  <c r="AC686" i="4" s="1"/>
  <c r="AD688" i="4"/>
  <c r="AC688" i="4" s="1"/>
  <c r="AD690" i="4"/>
  <c r="AC690" i="4" s="1"/>
  <c r="AD692" i="4"/>
  <c r="AC692" i="4" s="1"/>
  <c r="AD694" i="4"/>
  <c r="AC694" i="4" s="1"/>
  <c r="AD696" i="4"/>
  <c r="AC696" i="4" s="1"/>
  <c r="AD698" i="4"/>
  <c r="AC698" i="4" s="1"/>
  <c r="AC640" i="4"/>
  <c r="AC642" i="4"/>
  <c r="AC653" i="4"/>
  <c r="AC655" i="4"/>
  <c r="AC657" i="4"/>
  <c r="AC678" i="4"/>
  <c r="AD21" i="4"/>
  <c r="Z629" i="4"/>
  <c r="Z630" i="4"/>
  <c r="Z631" i="4"/>
  <c r="Z632" i="4"/>
  <c r="Z633" i="4"/>
  <c r="Z634" i="4"/>
  <c r="Z635" i="4"/>
  <c r="Z636" i="4"/>
  <c r="Z637" i="4"/>
  <c r="Z638" i="4"/>
  <c r="Z639" i="4"/>
  <c r="Z640" i="4"/>
  <c r="Z641" i="4"/>
  <c r="Z642" i="4"/>
  <c r="Z648" i="4"/>
  <c r="Z649" i="4"/>
  <c r="Z650" i="4"/>
  <c r="Z651" i="4"/>
  <c r="Z652" i="4"/>
  <c r="Z653" i="4"/>
  <c r="Z654" i="4"/>
  <c r="Z655" i="4"/>
  <c r="Z656" i="4"/>
  <c r="Z657" i="4"/>
  <c r="Z658" i="4"/>
  <c r="Z659" i="4"/>
  <c r="Z660" i="4"/>
  <c r="Z661" i="4"/>
  <c r="Z667" i="4"/>
  <c r="Z668" i="4"/>
  <c r="Z669" i="4"/>
  <c r="Z670" i="4"/>
  <c r="Z671" i="4"/>
  <c r="Z672" i="4"/>
  <c r="Z673" i="4"/>
  <c r="Z674" i="4"/>
  <c r="Z675" i="4"/>
  <c r="Z676" i="4"/>
  <c r="Z677" i="4"/>
  <c r="Z678" i="4"/>
  <c r="Z679" i="4"/>
  <c r="Z680" i="4"/>
  <c r="Z685" i="4"/>
  <c r="Z686" i="4"/>
  <c r="Z687" i="4"/>
  <c r="Z688" i="4"/>
  <c r="Z689" i="4"/>
  <c r="Z690" i="4"/>
  <c r="Z691" i="4"/>
  <c r="Z692" i="4"/>
  <c r="Z693" i="4"/>
  <c r="Z694" i="4"/>
  <c r="Z695" i="4"/>
  <c r="Z696" i="4"/>
  <c r="Z697" i="4"/>
  <c r="Z698" i="4"/>
  <c r="AA629" i="4"/>
  <c r="AA630" i="4"/>
  <c r="AA631" i="4"/>
  <c r="AA632" i="4"/>
  <c r="AA633" i="4"/>
  <c r="AA634" i="4"/>
  <c r="AA635" i="4"/>
  <c r="AA636" i="4"/>
  <c r="AA637" i="4"/>
  <c r="AA638" i="4"/>
  <c r="AA639" i="4"/>
  <c r="AA640" i="4"/>
  <c r="AA641" i="4"/>
  <c r="AA642" i="4"/>
  <c r="AA648" i="4"/>
  <c r="AA649" i="4"/>
  <c r="AA650" i="4"/>
  <c r="AA651" i="4"/>
  <c r="AA652" i="4"/>
  <c r="AA653" i="4"/>
  <c r="AA654" i="4"/>
  <c r="AA655" i="4"/>
  <c r="AA656" i="4"/>
  <c r="AA657" i="4"/>
  <c r="AA658" i="4"/>
  <c r="AA659" i="4"/>
  <c r="AA660" i="4"/>
  <c r="AA661" i="4"/>
  <c r="AA667" i="4"/>
  <c r="AA668" i="4"/>
  <c r="AA669" i="4"/>
  <c r="AA670" i="4"/>
  <c r="AA671" i="4"/>
  <c r="AA672" i="4"/>
  <c r="AA673" i="4"/>
  <c r="AA674" i="4"/>
  <c r="AA675" i="4"/>
  <c r="AA676" i="4"/>
  <c r="AA677" i="4"/>
  <c r="AA678" i="4"/>
  <c r="AA679" i="4"/>
  <c r="AA680" i="4"/>
  <c r="AA685" i="4"/>
  <c r="AA686" i="4"/>
  <c r="AA687" i="4"/>
  <c r="AA688" i="4"/>
  <c r="AA689" i="4"/>
  <c r="AA690" i="4"/>
  <c r="AA691" i="4"/>
  <c r="AA692" i="4"/>
  <c r="AA693" i="4"/>
  <c r="AA694" i="4"/>
  <c r="AA695" i="4"/>
  <c r="AA696" i="4"/>
  <c r="AA697" i="4"/>
  <c r="AA698" i="4"/>
  <c r="AD552" i="4"/>
  <c r="AC552" i="4" s="1"/>
  <c r="AD554" i="4"/>
  <c r="AC554" i="4" s="1"/>
  <c r="AD556" i="4"/>
  <c r="AC556" i="4" s="1"/>
  <c r="AD558" i="4"/>
  <c r="AC558" i="4" s="1"/>
  <c r="AD560" i="4"/>
  <c r="AC560" i="4" s="1"/>
  <c r="AD562" i="4"/>
  <c r="AC562" i="4" s="1"/>
  <c r="AD564" i="4"/>
  <c r="AC564" i="4" s="1"/>
  <c r="AD571" i="4"/>
  <c r="AC571" i="4" s="1"/>
  <c r="AD573" i="4"/>
  <c r="AC573" i="4" s="1"/>
  <c r="AD575" i="4"/>
  <c r="AC575" i="4" s="1"/>
  <c r="AD577" i="4"/>
  <c r="AC577" i="4" s="1"/>
  <c r="AD579" i="4"/>
  <c r="AC579" i="4" s="1"/>
  <c r="AD581" i="4"/>
  <c r="AC581" i="4" s="1"/>
  <c r="AD583" i="4"/>
  <c r="AC583" i="4" s="1"/>
  <c r="AD590" i="4"/>
  <c r="AC590" i="4" s="1"/>
  <c r="AD592" i="4"/>
  <c r="AC592" i="4" s="1"/>
  <c r="AD594" i="4"/>
  <c r="AD596" i="4"/>
  <c r="AD598" i="4"/>
  <c r="AC598" i="4" s="1"/>
  <c r="AD600" i="4"/>
  <c r="AC600" i="4" s="1"/>
  <c r="AD602" i="4"/>
  <c r="AC602" i="4" s="1"/>
  <c r="AD608" i="4"/>
  <c r="AC608" i="4" s="1"/>
  <c r="AD610" i="4"/>
  <c r="AC610" i="4" s="1"/>
  <c r="AD612" i="4"/>
  <c r="AC612" i="4" s="1"/>
  <c r="AD614" i="4"/>
  <c r="AC614" i="4" s="1"/>
  <c r="AD616" i="4"/>
  <c r="AC616" i="4" s="1"/>
  <c r="AD618" i="4"/>
  <c r="AC618" i="4" s="1"/>
  <c r="AD620" i="4"/>
  <c r="AC620" i="4" s="1"/>
  <c r="AC594" i="4"/>
  <c r="AC596" i="4"/>
  <c r="AD553" i="4"/>
  <c r="AC553" i="4" s="1"/>
  <c r="AD555" i="4"/>
  <c r="AC555" i="4" s="1"/>
  <c r="AD557" i="4"/>
  <c r="AC557" i="4" s="1"/>
  <c r="AD559" i="4"/>
  <c r="AC559" i="4" s="1"/>
  <c r="AD561" i="4"/>
  <c r="AC561" i="4" s="1"/>
  <c r="AD563" i="4"/>
  <c r="AC563" i="4" s="1"/>
  <c r="AD565" i="4"/>
  <c r="AC565" i="4" s="1"/>
  <c r="AD572" i="4"/>
  <c r="AC572" i="4" s="1"/>
  <c r="AD574" i="4"/>
  <c r="AC574" i="4" s="1"/>
  <c r="AD576" i="4"/>
  <c r="AC576" i="4" s="1"/>
  <c r="AD578" i="4"/>
  <c r="AC578" i="4" s="1"/>
  <c r="AD580" i="4"/>
  <c r="AD582" i="4"/>
  <c r="AC582" i="4" s="1"/>
  <c r="AD584" i="4"/>
  <c r="AC584" i="4" s="1"/>
  <c r="AD591" i="4"/>
  <c r="AC591" i="4" s="1"/>
  <c r="AD593" i="4"/>
  <c r="AC593" i="4" s="1"/>
  <c r="AD595" i="4"/>
  <c r="AC595" i="4" s="1"/>
  <c r="AD597" i="4"/>
  <c r="AC597" i="4" s="1"/>
  <c r="AD599" i="4"/>
  <c r="AC599" i="4" s="1"/>
  <c r="AD601" i="4"/>
  <c r="AC601" i="4" s="1"/>
  <c r="AD603" i="4"/>
  <c r="AC603" i="4" s="1"/>
  <c r="AD609" i="4"/>
  <c r="AC609" i="4" s="1"/>
  <c r="AD611" i="4"/>
  <c r="AC611" i="4" s="1"/>
  <c r="AD613" i="4"/>
  <c r="AC613" i="4" s="1"/>
  <c r="AD615" i="4"/>
  <c r="AD617" i="4"/>
  <c r="AC617" i="4" s="1"/>
  <c r="AD619" i="4"/>
  <c r="AC619" i="4" s="1"/>
  <c r="AD621" i="4"/>
  <c r="AC580" i="4"/>
  <c r="AC615" i="4"/>
  <c r="AC621" i="4"/>
  <c r="Z552" i="4"/>
  <c r="Z553" i="4"/>
  <c r="Z554" i="4"/>
  <c r="Z555" i="4"/>
  <c r="Z556" i="4"/>
  <c r="Z557" i="4"/>
  <c r="Z558" i="4"/>
  <c r="Z559" i="4"/>
  <c r="Z560" i="4"/>
  <c r="Z561" i="4"/>
  <c r="Z562" i="4"/>
  <c r="Z563" i="4"/>
  <c r="Z564" i="4"/>
  <c r="Z565" i="4"/>
  <c r="Z571" i="4"/>
  <c r="Z572" i="4"/>
  <c r="Z573" i="4"/>
  <c r="Z574" i="4"/>
  <c r="Z575" i="4"/>
  <c r="Z576" i="4"/>
  <c r="Z577" i="4"/>
  <c r="Z578" i="4"/>
  <c r="Z579" i="4"/>
  <c r="Z580" i="4"/>
  <c r="Z581" i="4"/>
  <c r="Z582" i="4"/>
  <c r="Z583" i="4"/>
  <c r="Z584" i="4"/>
  <c r="Z590" i="4"/>
  <c r="Z591" i="4"/>
  <c r="Z592" i="4"/>
  <c r="Z593" i="4"/>
  <c r="Z594" i="4"/>
  <c r="Z595" i="4"/>
  <c r="Z596" i="4"/>
  <c r="Z597" i="4"/>
  <c r="Z598" i="4"/>
  <c r="Z599" i="4"/>
  <c r="Z600" i="4"/>
  <c r="Z601" i="4"/>
  <c r="Z602" i="4"/>
  <c r="Z603" i="4"/>
  <c r="Z608" i="4"/>
  <c r="Z609" i="4"/>
  <c r="Z610" i="4"/>
  <c r="Z611" i="4"/>
  <c r="Z612" i="4"/>
  <c r="Z613" i="4"/>
  <c r="Z614" i="4"/>
  <c r="Z615" i="4"/>
  <c r="Z616" i="4"/>
  <c r="Z617" i="4"/>
  <c r="Z618" i="4"/>
  <c r="Z619" i="4"/>
  <c r="Z620" i="4"/>
  <c r="Z621" i="4"/>
  <c r="AA552" i="4"/>
  <c r="AA553" i="4"/>
  <c r="AA554" i="4"/>
  <c r="AA555" i="4"/>
  <c r="AA556" i="4"/>
  <c r="AA557" i="4"/>
  <c r="AA558" i="4"/>
  <c r="AA559" i="4"/>
  <c r="AA560" i="4"/>
  <c r="AA561" i="4"/>
  <c r="AA562" i="4"/>
  <c r="AA563" i="4"/>
  <c r="AA564" i="4"/>
  <c r="AA565" i="4"/>
  <c r="AA571" i="4"/>
  <c r="AA572" i="4"/>
  <c r="AA573" i="4"/>
  <c r="AA574" i="4"/>
  <c r="AA575" i="4"/>
  <c r="AA576" i="4"/>
  <c r="AA577" i="4"/>
  <c r="AA578" i="4"/>
  <c r="AA579" i="4"/>
  <c r="AA580" i="4"/>
  <c r="AA581" i="4"/>
  <c r="AA582" i="4"/>
  <c r="AA583" i="4"/>
  <c r="AA584" i="4"/>
  <c r="AA590" i="4"/>
  <c r="AA591" i="4"/>
  <c r="AA592" i="4"/>
  <c r="AA593" i="4"/>
  <c r="AA594" i="4"/>
  <c r="AA595" i="4"/>
  <c r="AA596" i="4"/>
  <c r="AA597" i="4"/>
  <c r="AA598" i="4"/>
  <c r="AA599" i="4"/>
  <c r="AA600" i="4"/>
  <c r="AA601" i="4"/>
  <c r="AA602" i="4"/>
  <c r="AA603" i="4"/>
  <c r="AA608" i="4"/>
  <c r="AA609" i="4"/>
  <c r="AA610" i="4"/>
  <c r="AA611" i="4"/>
  <c r="AA612" i="4"/>
  <c r="AA613" i="4"/>
  <c r="AA614" i="4"/>
  <c r="AA615" i="4"/>
  <c r="AA616" i="4"/>
  <c r="AA617" i="4"/>
  <c r="AA618" i="4"/>
  <c r="AA619" i="4"/>
  <c r="AA620" i="4"/>
  <c r="AA621" i="4"/>
  <c r="AD11" i="4"/>
  <c r="AC11" i="4" s="1"/>
  <c r="AD32" i="4"/>
  <c r="AC32" i="4" s="1"/>
  <c r="AD53" i="4"/>
  <c r="AC53" i="4" s="1"/>
  <c r="AD73" i="4"/>
  <c r="AC73" i="4" s="1"/>
  <c r="AD66" i="4"/>
  <c r="AC66" i="4" s="1"/>
  <c r="AD17" i="4"/>
  <c r="AC17" i="4" s="1"/>
  <c r="AD38" i="4"/>
  <c r="AC38" i="4" s="1"/>
  <c r="AD59" i="4"/>
  <c r="AC59" i="4" s="1"/>
  <c r="AD10" i="4"/>
  <c r="AC10" i="4" s="1"/>
  <c r="AD31" i="4"/>
  <c r="AC31" i="4" s="1"/>
  <c r="AD52" i="4"/>
  <c r="AC52" i="4" s="1"/>
  <c r="AD72" i="4"/>
  <c r="AC21" i="4"/>
  <c r="AD28" i="4"/>
  <c r="AC28" i="4" s="1"/>
  <c r="AD49" i="4"/>
  <c r="AC49" i="4" s="1"/>
  <c r="AD69" i="4"/>
  <c r="AC69" i="4" s="1"/>
  <c r="AD41" i="4"/>
  <c r="AD83" i="4"/>
  <c r="AC83" i="4" s="1"/>
  <c r="AD85" i="4"/>
  <c r="AC85" i="4" s="1"/>
  <c r="AD87" i="4"/>
  <c r="AC87" i="4" s="1"/>
  <c r="AD89" i="4"/>
  <c r="AC89" i="4" s="1"/>
  <c r="AD91" i="4"/>
  <c r="AC91" i="4" s="1"/>
  <c r="AD93" i="4"/>
  <c r="AC93" i="4" s="1"/>
  <c r="AD95" i="4"/>
  <c r="AC95" i="4" s="1"/>
  <c r="AD102" i="4"/>
  <c r="AD104" i="4"/>
  <c r="AC104" i="4" s="1"/>
  <c r="AD106" i="4"/>
  <c r="AD108" i="4"/>
  <c r="AC108" i="4" s="1"/>
  <c r="AD110" i="4"/>
  <c r="AD112" i="4"/>
  <c r="AD114" i="4"/>
  <c r="AD121" i="4"/>
  <c r="AD123" i="4"/>
  <c r="AD125" i="4"/>
  <c r="AC125" i="4" s="1"/>
  <c r="AD127" i="4"/>
  <c r="AC127" i="4" s="1"/>
  <c r="AD129" i="4"/>
  <c r="AC129" i="4" s="1"/>
  <c r="AD131" i="4"/>
  <c r="AC131" i="4" s="1"/>
  <c r="AD133" i="4"/>
  <c r="AC133" i="4" s="1"/>
  <c r="AD139" i="4"/>
  <c r="AC139" i="4" s="1"/>
  <c r="AD141" i="4"/>
  <c r="AD143" i="4"/>
  <c r="AC143" i="4" s="1"/>
  <c r="AD145" i="4"/>
  <c r="AC145" i="4" s="1"/>
  <c r="AD147" i="4"/>
  <c r="AD149" i="4"/>
  <c r="AC149" i="4" s="1"/>
  <c r="AD20" i="4"/>
  <c r="AC20" i="4" s="1"/>
  <c r="AD18" i="4"/>
  <c r="AC18" i="4" s="1"/>
  <c r="AD39" i="4"/>
  <c r="AC39" i="4" s="1"/>
  <c r="AD60" i="4"/>
  <c r="AC60" i="4" s="1"/>
  <c r="AD22" i="4"/>
  <c r="AC22" i="4" s="1"/>
  <c r="AC41" i="4"/>
  <c r="AD48" i="4"/>
  <c r="AC48" i="4" s="1"/>
  <c r="AD68" i="4"/>
  <c r="AC68" i="4" s="1"/>
  <c r="AD13" i="4"/>
  <c r="AD55" i="4"/>
  <c r="AC55" i="4" s="1"/>
  <c r="AC13" i="4"/>
  <c r="AD15" i="4"/>
  <c r="AC15" i="4" s="1"/>
  <c r="AD36" i="4"/>
  <c r="AC36" i="4" s="1"/>
  <c r="AD57" i="4"/>
  <c r="AD77" i="4"/>
  <c r="AC77" i="4" s="1"/>
  <c r="AC51" i="4"/>
  <c r="AD29" i="4"/>
  <c r="AC29" i="4" s="1"/>
  <c r="AD50" i="4"/>
  <c r="AC50" i="4" s="1"/>
  <c r="AD70" i="4"/>
  <c r="AC70" i="4" s="1"/>
  <c r="AD75" i="4"/>
  <c r="AC75" i="4" s="1"/>
  <c r="AC57" i="4"/>
  <c r="AD19" i="4"/>
  <c r="AC19" i="4" s="1"/>
  <c r="AD40" i="4"/>
  <c r="AC40" i="4" s="1"/>
  <c r="AD65" i="4"/>
  <c r="AC65" i="4" s="1"/>
  <c r="AD12" i="4"/>
  <c r="AC12" i="4" s="1"/>
  <c r="AD33" i="4"/>
  <c r="AC33" i="4" s="1"/>
  <c r="AD54" i="4"/>
  <c r="AC54" i="4" s="1"/>
  <c r="AC72" i="4"/>
  <c r="AD74" i="4"/>
  <c r="AC74" i="4" s="1"/>
  <c r="AD47" i="4"/>
  <c r="AC47" i="4" s="1"/>
  <c r="AD67" i="4"/>
  <c r="AC67" i="4" s="1"/>
  <c r="AD34" i="4"/>
  <c r="AC34" i="4" s="1"/>
  <c r="AD14" i="4"/>
  <c r="AC14" i="4" s="1"/>
  <c r="AD35" i="4"/>
  <c r="AC35" i="4" s="1"/>
  <c r="AD56" i="4"/>
  <c r="AC56" i="4" s="1"/>
  <c r="AD76" i="4"/>
  <c r="AC76" i="4" s="1"/>
  <c r="AD16" i="4"/>
  <c r="AC16" i="4" s="1"/>
  <c r="AD37" i="4"/>
  <c r="AC37" i="4" s="1"/>
  <c r="AD58" i="4"/>
  <c r="AC58" i="4" s="1"/>
  <c r="AD78" i="4"/>
  <c r="AC78" i="4" s="1"/>
  <c r="AD9" i="4"/>
  <c r="AC9" i="4" s="1"/>
  <c r="AD30" i="4"/>
  <c r="AC30" i="4" s="1"/>
  <c r="AD51" i="4"/>
  <c r="AD71" i="4"/>
  <c r="AC71" i="4" s="1"/>
  <c r="AD151" i="4"/>
  <c r="AC151" i="4" s="1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C102" i="4"/>
  <c r="AC106" i="4"/>
  <c r="AC110" i="4"/>
  <c r="AC112" i="4"/>
  <c r="AC114" i="4"/>
  <c r="AC121" i="4"/>
  <c r="AC123" i="4"/>
  <c r="AC147" i="4"/>
  <c r="AC141" i="4"/>
  <c r="AD84" i="4"/>
  <c r="AC84" i="4" s="1"/>
  <c r="AD86" i="4"/>
  <c r="AC86" i="4" s="1"/>
  <c r="AD88" i="4"/>
  <c r="AC88" i="4" s="1"/>
  <c r="AD90" i="4"/>
  <c r="AC90" i="4" s="1"/>
  <c r="AD92" i="4"/>
  <c r="AC92" i="4" s="1"/>
  <c r="AD94" i="4"/>
  <c r="AC94" i="4" s="1"/>
  <c r="AD96" i="4"/>
  <c r="AC96" i="4" s="1"/>
  <c r="AD103" i="4"/>
  <c r="AC103" i="4" s="1"/>
  <c r="AD105" i="4"/>
  <c r="AC105" i="4" s="1"/>
  <c r="AD107" i="4"/>
  <c r="AC107" i="4" s="1"/>
  <c r="AD109" i="4"/>
  <c r="AC109" i="4" s="1"/>
  <c r="AD111" i="4"/>
  <c r="AC111" i="4" s="1"/>
  <c r="AD113" i="4"/>
  <c r="AC113" i="4" s="1"/>
  <c r="AD115" i="4"/>
  <c r="AC115" i="4" s="1"/>
  <c r="AD122" i="4"/>
  <c r="AC122" i="4" s="1"/>
  <c r="AD124" i="4"/>
  <c r="AC124" i="4" s="1"/>
  <c r="AD126" i="4"/>
  <c r="AC126" i="4" s="1"/>
  <c r="AD128" i="4"/>
  <c r="AC128" i="4" s="1"/>
  <c r="AD130" i="4"/>
  <c r="AC130" i="4" s="1"/>
  <c r="AD132" i="4"/>
  <c r="AC132" i="4" s="1"/>
  <c r="AD134" i="4"/>
  <c r="AC134" i="4" s="1"/>
  <c r="AD140" i="4"/>
  <c r="AC140" i="4" s="1"/>
  <c r="AD142" i="4"/>
  <c r="AC142" i="4" s="1"/>
  <c r="AD144" i="4"/>
  <c r="AC144" i="4" s="1"/>
  <c r="AD146" i="4"/>
  <c r="AC146" i="4" s="1"/>
  <c r="AD148" i="4"/>
  <c r="AC148" i="4" s="1"/>
  <c r="AD150" i="4"/>
  <c r="AC150" i="4" s="1"/>
  <c r="AD152" i="4"/>
  <c r="AC152" i="4" s="1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D161" i="4"/>
  <c r="AC161" i="4" s="1"/>
  <c r="AD163" i="4"/>
  <c r="AC163" i="4" s="1"/>
  <c r="AD165" i="4"/>
  <c r="AC165" i="4" s="1"/>
  <c r="AD167" i="4"/>
  <c r="AC167" i="4" s="1"/>
  <c r="AD169" i="4"/>
  <c r="AC169" i="4" s="1"/>
  <c r="AD171" i="4"/>
  <c r="AC171" i="4" s="1"/>
  <c r="AD173" i="4"/>
  <c r="AC173" i="4" s="1"/>
  <c r="AD180" i="4"/>
  <c r="AC180" i="4" s="1"/>
  <c r="AD182" i="4"/>
  <c r="AC182" i="4" s="1"/>
  <c r="AD184" i="4"/>
  <c r="AC184" i="4" s="1"/>
  <c r="AD186" i="4"/>
  <c r="AC186" i="4" s="1"/>
  <c r="AD188" i="4"/>
  <c r="AC188" i="4" s="1"/>
  <c r="AD190" i="4"/>
  <c r="AC190" i="4" s="1"/>
  <c r="AD192" i="4"/>
  <c r="AC192" i="4" s="1"/>
  <c r="AD199" i="4"/>
  <c r="AC199" i="4" s="1"/>
  <c r="AD201" i="4"/>
  <c r="AC201" i="4" s="1"/>
  <c r="AD203" i="4"/>
  <c r="AC203" i="4" s="1"/>
  <c r="AD205" i="4"/>
  <c r="AC205" i="4" s="1"/>
  <c r="AD207" i="4"/>
  <c r="AC207" i="4" s="1"/>
  <c r="AD209" i="4"/>
  <c r="AC209" i="4" s="1"/>
  <c r="AD211" i="4"/>
  <c r="AC211" i="4" s="1"/>
  <c r="AD217" i="4"/>
  <c r="AC217" i="4" s="1"/>
  <c r="AD219" i="4"/>
  <c r="AC219" i="4" s="1"/>
  <c r="AD221" i="4"/>
  <c r="AC221" i="4" s="1"/>
  <c r="AD223" i="4"/>
  <c r="AC223" i="4" s="1"/>
  <c r="AD225" i="4"/>
  <c r="AC225" i="4" s="1"/>
  <c r="AD227" i="4"/>
  <c r="AC227" i="4" s="1"/>
  <c r="AD229" i="4"/>
  <c r="AC229" i="4" s="1"/>
  <c r="AD162" i="4"/>
  <c r="AC162" i="4" s="1"/>
  <c r="AD164" i="4"/>
  <c r="AC164" i="4" s="1"/>
  <c r="AD166" i="4"/>
  <c r="AC166" i="4" s="1"/>
  <c r="AD168" i="4"/>
  <c r="AC168" i="4" s="1"/>
  <c r="AD170" i="4"/>
  <c r="AC170" i="4" s="1"/>
  <c r="AD172" i="4"/>
  <c r="AC172" i="4" s="1"/>
  <c r="AD174" i="4"/>
  <c r="AC174" i="4" s="1"/>
  <c r="AD181" i="4"/>
  <c r="AC181" i="4" s="1"/>
  <c r="AD183" i="4"/>
  <c r="AC183" i="4" s="1"/>
  <c r="AD185" i="4"/>
  <c r="AD187" i="4"/>
  <c r="AC187" i="4" s="1"/>
  <c r="AD189" i="4"/>
  <c r="AC189" i="4" s="1"/>
  <c r="AD191" i="4"/>
  <c r="AC191" i="4" s="1"/>
  <c r="AD193" i="4"/>
  <c r="AC193" i="4" s="1"/>
  <c r="AD200" i="4"/>
  <c r="AC200" i="4" s="1"/>
  <c r="AD202" i="4"/>
  <c r="AC202" i="4" s="1"/>
  <c r="AD204" i="4"/>
  <c r="AC204" i="4" s="1"/>
  <c r="AD206" i="4"/>
  <c r="AC206" i="4" s="1"/>
  <c r="AD208" i="4"/>
  <c r="AC208" i="4" s="1"/>
  <c r="AD210" i="4"/>
  <c r="AC210" i="4" s="1"/>
  <c r="AD212" i="4"/>
  <c r="AC212" i="4" s="1"/>
  <c r="AD218" i="4"/>
  <c r="AC218" i="4" s="1"/>
  <c r="AD220" i="4"/>
  <c r="AC220" i="4" s="1"/>
  <c r="AD222" i="4"/>
  <c r="AC222" i="4" s="1"/>
  <c r="AD224" i="4"/>
  <c r="AC224" i="4" s="1"/>
  <c r="AD226" i="4"/>
  <c r="AC226" i="4" s="1"/>
  <c r="AD228" i="4"/>
  <c r="AC228" i="4" s="1"/>
  <c r="AD230" i="4"/>
  <c r="AC230" i="4" s="1"/>
  <c r="AC185" i="4"/>
  <c r="AD261" i="4"/>
  <c r="AC261" i="4" s="1"/>
  <c r="Z161" i="4"/>
  <c r="Z162" i="4"/>
  <c r="Z163" i="4"/>
  <c r="Z164" i="4"/>
  <c r="Z165" i="4"/>
  <c r="Z166" i="4"/>
  <c r="Z167" i="4"/>
  <c r="Z168" i="4"/>
  <c r="Z169" i="4"/>
  <c r="Z170" i="4"/>
  <c r="Z171" i="4"/>
  <c r="Z172" i="4"/>
  <c r="Z173" i="4"/>
  <c r="Z174" i="4"/>
  <c r="Z180" i="4"/>
  <c r="Z181" i="4"/>
  <c r="Z182" i="4"/>
  <c r="Z183" i="4"/>
  <c r="Z184" i="4"/>
  <c r="Z185" i="4"/>
  <c r="Z186" i="4"/>
  <c r="Z187" i="4"/>
  <c r="Z188" i="4"/>
  <c r="Z189" i="4"/>
  <c r="Z190" i="4"/>
  <c r="Z191" i="4"/>
  <c r="Z192" i="4"/>
  <c r="Z193" i="4"/>
  <c r="Z199" i="4"/>
  <c r="Z200" i="4"/>
  <c r="Z201" i="4"/>
  <c r="Z202" i="4"/>
  <c r="Z203" i="4"/>
  <c r="Z204" i="4"/>
  <c r="Z205" i="4"/>
  <c r="Z206" i="4"/>
  <c r="Z207" i="4"/>
  <c r="Z208" i="4"/>
  <c r="Z209" i="4"/>
  <c r="Z210" i="4"/>
  <c r="Z211" i="4"/>
  <c r="Z212" i="4"/>
  <c r="Z217" i="4"/>
  <c r="Z218" i="4"/>
  <c r="Z219" i="4"/>
  <c r="Z220" i="4"/>
  <c r="Z221" i="4"/>
  <c r="Z222" i="4"/>
  <c r="Z223" i="4"/>
  <c r="Z224" i="4"/>
  <c r="Z225" i="4"/>
  <c r="Z226" i="4"/>
  <c r="Z227" i="4"/>
  <c r="Z228" i="4"/>
  <c r="Z229" i="4"/>
  <c r="Z23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80" i="4"/>
  <c r="AA181" i="4"/>
  <c r="AA182" i="4"/>
  <c r="AA183" i="4"/>
  <c r="AA184" i="4"/>
  <c r="AA185" i="4"/>
  <c r="AA186" i="4"/>
  <c r="AA187" i="4"/>
  <c r="AA188" i="4"/>
  <c r="AA189" i="4"/>
  <c r="AA190" i="4"/>
  <c r="AA191" i="4"/>
  <c r="AA192" i="4"/>
  <c r="AA193" i="4"/>
  <c r="AA199" i="4"/>
  <c r="AA200" i="4"/>
  <c r="AA201" i="4"/>
  <c r="AA202" i="4"/>
  <c r="AA203" i="4"/>
  <c r="AA204" i="4"/>
  <c r="AA205" i="4"/>
  <c r="AA206" i="4"/>
  <c r="AA207" i="4"/>
  <c r="AA208" i="4"/>
  <c r="AA209" i="4"/>
  <c r="AA210" i="4"/>
  <c r="AA211" i="4"/>
  <c r="AA212" i="4"/>
  <c r="AA217" i="4"/>
  <c r="AA218" i="4"/>
  <c r="AA219" i="4"/>
  <c r="AA220" i="4"/>
  <c r="AA221" i="4"/>
  <c r="AA222" i="4"/>
  <c r="AA223" i="4"/>
  <c r="AA224" i="4"/>
  <c r="AA225" i="4"/>
  <c r="AA226" i="4"/>
  <c r="AA227" i="4"/>
  <c r="AA228" i="4"/>
  <c r="AA229" i="4"/>
  <c r="AA230" i="4"/>
  <c r="AD262" i="4"/>
  <c r="AC262" i="4" s="1"/>
  <c r="AD289" i="4"/>
  <c r="AC289" i="4" s="1"/>
  <c r="AD317" i="4"/>
  <c r="AD319" i="4"/>
  <c r="AC319" i="4" s="1"/>
  <c r="AD321" i="4"/>
  <c r="AC321" i="4" s="1"/>
  <c r="AD323" i="4"/>
  <c r="AC323" i="4" s="1"/>
  <c r="AD325" i="4"/>
  <c r="AC325" i="4" s="1"/>
  <c r="AD327" i="4"/>
  <c r="AC327" i="4" s="1"/>
  <c r="AD329" i="4"/>
  <c r="AC329" i="4" s="1"/>
  <c r="AD336" i="4"/>
  <c r="AC336" i="4" s="1"/>
  <c r="AD338" i="4"/>
  <c r="AC338" i="4" s="1"/>
  <c r="AD340" i="4"/>
  <c r="AC340" i="4" s="1"/>
  <c r="AD241" i="4"/>
  <c r="AC241" i="4" s="1"/>
  <c r="AD305" i="4"/>
  <c r="AC305" i="4" s="1"/>
  <c r="AD247" i="4"/>
  <c r="AC247" i="4" s="1"/>
  <c r="AD282" i="4"/>
  <c r="AC282" i="4" s="1"/>
  <c r="AD268" i="4"/>
  <c r="AC268" i="4" s="1"/>
  <c r="AD240" i="4"/>
  <c r="AC240" i="4" s="1"/>
  <c r="AD283" i="4"/>
  <c r="AC283" i="4" s="1"/>
  <c r="Z472" i="4"/>
  <c r="AD244" i="4"/>
  <c r="AC244" i="4" s="1"/>
  <c r="AD265" i="4"/>
  <c r="AC265" i="4" s="1"/>
  <c r="AD286" i="4"/>
  <c r="AC286" i="4" s="1"/>
  <c r="AD307" i="4"/>
  <c r="AC307" i="4" s="1"/>
  <c r="Z479" i="4"/>
  <c r="AD318" i="4"/>
  <c r="AC318" i="4" s="1"/>
  <c r="AD320" i="4"/>
  <c r="AC320" i="4" s="1"/>
  <c r="AD322" i="4"/>
  <c r="AC322" i="4" s="1"/>
  <c r="AD324" i="4"/>
  <c r="AC324" i="4" s="1"/>
  <c r="AD326" i="4"/>
  <c r="AC326" i="4" s="1"/>
  <c r="AD328" i="4"/>
  <c r="AC328" i="4" s="1"/>
  <c r="AD330" i="4"/>
  <c r="AC330" i="4" s="1"/>
  <c r="AD337" i="4"/>
  <c r="AC337" i="4" s="1"/>
  <c r="AD339" i="4"/>
  <c r="AC339" i="4" s="1"/>
  <c r="AD341" i="4"/>
  <c r="AC341" i="4" s="1"/>
  <c r="AD242" i="4"/>
  <c r="AC242" i="4" s="1"/>
  <c r="AD263" i="4"/>
  <c r="AC263" i="4" s="1"/>
  <c r="AD284" i="4"/>
  <c r="AC284" i="4" s="1"/>
  <c r="AD302" i="4"/>
  <c r="AC302" i="4" s="1"/>
  <c r="AD249" i="4"/>
  <c r="AC249" i="4" s="1"/>
  <c r="AD270" i="4"/>
  <c r="AC270" i="4" s="1"/>
  <c r="AD251" i="4"/>
  <c r="AC251" i="4" s="1"/>
  <c r="AD277" i="4"/>
  <c r="AC277" i="4" s="1"/>
  <c r="AD297" i="4"/>
  <c r="AC297" i="4" s="1"/>
  <c r="AD258" i="4"/>
  <c r="AC258" i="4" s="1"/>
  <c r="AD279" i="4"/>
  <c r="AC279" i="4" s="1"/>
  <c r="AD299" i="4"/>
  <c r="AC299" i="4" s="1"/>
  <c r="AD267" i="4"/>
  <c r="AC267" i="4" s="1"/>
  <c r="AD288" i="4"/>
  <c r="AC288" i="4" s="1"/>
  <c r="AD304" i="4"/>
  <c r="AC304" i="4" s="1"/>
  <c r="AD239" i="4"/>
  <c r="AC239" i="4" s="1"/>
  <c r="AD260" i="4"/>
  <c r="AC260" i="4" s="1"/>
  <c r="AD281" i="4"/>
  <c r="AC281" i="4" s="1"/>
  <c r="AD248" i="4"/>
  <c r="AC248" i="4" s="1"/>
  <c r="AD269" i="4"/>
  <c r="AC269" i="4" s="1"/>
  <c r="AD290" i="4"/>
  <c r="AC290" i="4" s="1"/>
  <c r="AD301" i="4"/>
  <c r="AC301" i="4" s="1"/>
  <c r="AD295" i="4"/>
  <c r="AC295" i="4" s="1"/>
  <c r="AD250" i="4"/>
  <c r="AC250" i="4" s="1"/>
  <c r="AD271" i="4"/>
  <c r="AC271" i="4" s="1"/>
  <c r="AD296" i="4"/>
  <c r="AC296" i="4" s="1"/>
  <c r="AD306" i="4"/>
  <c r="AC306" i="4" s="1"/>
  <c r="AD243" i="4"/>
  <c r="AC243" i="4" s="1"/>
  <c r="AD264" i="4"/>
  <c r="AC264" i="4" s="1"/>
  <c r="AD285" i="4"/>
  <c r="AC285" i="4" s="1"/>
  <c r="AD246" i="4"/>
  <c r="AC246" i="4" s="1"/>
  <c r="AD252" i="4"/>
  <c r="AC252" i="4" s="1"/>
  <c r="AD278" i="4"/>
  <c r="AC278" i="4" s="1"/>
  <c r="AD298" i="4"/>
  <c r="AC298" i="4" s="1"/>
  <c r="AD303" i="4"/>
  <c r="AC303" i="4" s="1"/>
  <c r="AD245" i="4"/>
  <c r="AD266" i="4"/>
  <c r="AC266" i="4" s="1"/>
  <c r="AD287" i="4"/>
  <c r="AC287" i="4" s="1"/>
  <c r="AD308" i="4"/>
  <c r="AC308" i="4" s="1"/>
  <c r="AC245" i="4"/>
  <c r="AD259" i="4"/>
  <c r="AC259" i="4" s="1"/>
  <c r="AD280" i="4"/>
  <c r="AC280" i="4" s="1"/>
  <c r="AD300" i="4"/>
  <c r="AC300" i="4" s="1"/>
  <c r="Z483" i="4"/>
  <c r="AA476" i="4"/>
  <c r="Z239" i="4"/>
  <c r="Z240" i="4"/>
  <c r="Z241" i="4"/>
  <c r="Z242" i="4"/>
  <c r="Z243" i="4"/>
  <c r="Z244" i="4"/>
  <c r="Z245" i="4"/>
  <c r="Z246" i="4"/>
  <c r="Z247" i="4"/>
  <c r="Z248" i="4"/>
  <c r="Z249" i="4"/>
  <c r="Z250" i="4"/>
  <c r="Z251" i="4"/>
  <c r="Z252" i="4"/>
  <c r="Z258" i="4"/>
  <c r="Z259" i="4"/>
  <c r="Z260" i="4"/>
  <c r="Z261" i="4"/>
  <c r="Z262" i="4"/>
  <c r="Z263" i="4"/>
  <c r="Z264" i="4"/>
  <c r="Z265" i="4"/>
  <c r="Z266" i="4"/>
  <c r="Z267" i="4"/>
  <c r="Z268" i="4"/>
  <c r="Z269" i="4"/>
  <c r="Z270" i="4"/>
  <c r="Z271" i="4"/>
  <c r="Z277" i="4"/>
  <c r="Z278" i="4"/>
  <c r="Z279" i="4"/>
  <c r="Z280" i="4"/>
  <c r="Z281" i="4"/>
  <c r="Z282" i="4"/>
  <c r="Z283" i="4"/>
  <c r="Z284" i="4"/>
  <c r="Z285" i="4"/>
  <c r="Z286" i="4"/>
  <c r="Z287" i="4"/>
  <c r="Z288" i="4"/>
  <c r="Z289" i="4"/>
  <c r="Z290" i="4"/>
  <c r="Z295" i="4"/>
  <c r="Z296" i="4"/>
  <c r="Z297" i="4"/>
  <c r="Z298" i="4"/>
  <c r="Z299" i="4"/>
  <c r="Z300" i="4"/>
  <c r="Z301" i="4"/>
  <c r="Z302" i="4"/>
  <c r="Z303" i="4"/>
  <c r="Z304" i="4"/>
  <c r="Z305" i="4"/>
  <c r="Z306" i="4"/>
  <c r="Z307" i="4"/>
  <c r="Z308" i="4"/>
  <c r="AA239" i="4"/>
  <c r="AA240" i="4"/>
  <c r="AA241" i="4"/>
  <c r="AA242" i="4"/>
  <c r="AA243" i="4"/>
  <c r="AA244" i="4"/>
  <c r="AA245" i="4"/>
  <c r="AA246" i="4"/>
  <c r="AA247" i="4"/>
  <c r="AA248" i="4"/>
  <c r="AA249" i="4"/>
  <c r="AA250" i="4"/>
  <c r="AA251" i="4"/>
  <c r="AA252" i="4"/>
  <c r="AA258" i="4"/>
  <c r="AA259" i="4"/>
  <c r="AA260" i="4"/>
  <c r="AA261" i="4"/>
  <c r="AA262" i="4"/>
  <c r="AA263" i="4"/>
  <c r="AA264" i="4"/>
  <c r="AA265" i="4"/>
  <c r="AA266" i="4"/>
  <c r="AA267" i="4"/>
  <c r="AA268" i="4"/>
  <c r="AA269" i="4"/>
  <c r="AA270" i="4"/>
  <c r="AA271" i="4"/>
  <c r="AA277" i="4"/>
  <c r="AA278" i="4"/>
  <c r="AA279" i="4"/>
  <c r="AA280" i="4"/>
  <c r="AA281" i="4"/>
  <c r="AA282" i="4"/>
  <c r="AA283" i="4"/>
  <c r="AA284" i="4"/>
  <c r="AA285" i="4"/>
  <c r="AA286" i="4"/>
  <c r="AA287" i="4"/>
  <c r="AA288" i="4"/>
  <c r="AA289" i="4"/>
  <c r="AA290" i="4"/>
  <c r="AA295" i="4"/>
  <c r="AA296" i="4"/>
  <c r="AA297" i="4"/>
  <c r="AA298" i="4"/>
  <c r="AA299" i="4"/>
  <c r="AA300" i="4"/>
  <c r="AA301" i="4"/>
  <c r="AA302" i="4"/>
  <c r="AA303" i="4"/>
  <c r="AA304" i="4"/>
  <c r="AA305" i="4"/>
  <c r="AA306" i="4"/>
  <c r="AA307" i="4"/>
  <c r="AA308" i="4"/>
  <c r="AD474" i="4"/>
  <c r="AC474" i="4" s="1"/>
  <c r="AA317" i="4"/>
  <c r="AA319" i="4"/>
  <c r="AA321" i="4"/>
  <c r="AA323" i="4"/>
  <c r="AA325" i="4"/>
  <c r="AA327" i="4"/>
  <c r="AA329" i="4"/>
  <c r="AA336" i="4"/>
  <c r="AA338" i="4"/>
  <c r="AA340" i="4"/>
  <c r="AD342" i="4"/>
  <c r="AC342" i="4" s="1"/>
  <c r="AD344" i="4"/>
  <c r="AC344" i="4" s="1"/>
  <c r="AD346" i="4"/>
  <c r="AC346" i="4" s="1"/>
  <c r="AD348" i="4"/>
  <c r="AC348" i="4" s="1"/>
  <c r="AD355" i="4"/>
  <c r="AC355" i="4" s="1"/>
  <c r="AD357" i="4"/>
  <c r="AC357" i="4" s="1"/>
  <c r="AD359" i="4"/>
  <c r="AC359" i="4" s="1"/>
  <c r="AD361" i="4"/>
  <c r="AC361" i="4" s="1"/>
  <c r="AD363" i="4"/>
  <c r="AC363" i="4" s="1"/>
  <c r="AD365" i="4"/>
  <c r="AC365" i="4" s="1"/>
  <c r="AD367" i="4"/>
  <c r="AC367" i="4" s="1"/>
  <c r="AD373" i="4"/>
  <c r="AC373" i="4" s="1"/>
  <c r="AD375" i="4"/>
  <c r="AC375" i="4" s="1"/>
  <c r="AD377" i="4"/>
  <c r="AC377" i="4" s="1"/>
  <c r="AD379" i="4"/>
  <c r="AC379" i="4" s="1"/>
  <c r="AD381" i="4"/>
  <c r="AC381" i="4" s="1"/>
  <c r="AD383" i="4"/>
  <c r="AC383" i="4" s="1"/>
  <c r="AD385" i="4"/>
  <c r="AC385" i="4" s="1"/>
  <c r="AA318" i="4"/>
  <c r="AA320" i="4"/>
  <c r="AA322" i="4"/>
  <c r="AA324" i="4"/>
  <c r="AA326" i="4"/>
  <c r="AA328" i="4"/>
  <c r="AA330" i="4"/>
  <c r="AA337" i="4"/>
  <c r="AA339" i="4"/>
  <c r="AA341" i="4"/>
  <c r="AD343" i="4"/>
  <c r="AC343" i="4" s="1"/>
  <c r="AD345" i="4"/>
  <c r="AC345" i="4" s="1"/>
  <c r="AD347" i="4"/>
  <c r="AC347" i="4" s="1"/>
  <c r="AD349" i="4"/>
  <c r="AC349" i="4" s="1"/>
  <c r="AD356" i="4"/>
  <c r="AC356" i="4" s="1"/>
  <c r="AD358" i="4"/>
  <c r="AC358" i="4" s="1"/>
  <c r="AD360" i="4"/>
  <c r="AC360" i="4" s="1"/>
  <c r="AD362" i="4"/>
  <c r="AC362" i="4" s="1"/>
  <c r="AD364" i="4"/>
  <c r="AC364" i="4" s="1"/>
  <c r="AD366" i="4"/>
  <c r="AC366" i="4" s="1"/>
  <c r="AD368" i="4"/>
  <c r="AC368" i="4" s="1"/>
  <c r="AD374" i="4"/>
  <c r="AC374" i="4" s="1"/>
  <c r="AD376" i="4"/>
  <c r="AC376" i="4" s="1"/>
  <c r="AD378" i="4"/>
  <c r="AC378" i="4" s="1"/>
  <c r="AD380" i="4"/>
  <c r="AC380" i="4" s="1"/>
  <c r="AD382" i="4"/>
  <c r="AC382" i="4" s="1"/>
  <c r="AD384" i="4"/>
  <c r="AC384" i="4" s="1"/>
  <c r="AD386" i="4"/>
  <c r="AC386" i="4" s="1"/>
  <c r="AC317" i="4"/>
  <c r="Z475" i="4"/>
  <c r="Z484" i="4"/>
  <c r="AA472" i="4"/>
  <c r="Z317" i="4"/>
  <c r="Z318" i="4"/>
  <c r="Z319" i="4"/>
  <c r="Z320" i="4"/>
  <c r="Z321" i="4"/>
  <c r="Z322" i="4"/>
  <c r="Z323" i="4"/>
  <c r="Z324" i="4"/>
  <c r="Z325" i="4"/>
  <c r="Z326" i="4"/>
  <c r="Z327" i="4"/>
  <c r="Z328" i="4"/>
  <c r="Z329" i="4"/>
  <c r="Z330" i="4"/>
  <c r="Z336" i="4"/>
  <c r="Z337" i="4"/>
  <c r="Z338" i="4"/>
  <c r="Z339" i="4"/>
  <c r="Z340" i="4"/>
  <c r="Z341" i="4"/>
  <c r="Z342" i="4"/>
  <c r="Z343" i="4"/>
  <c r="Z344" i="4"/>
  <c r="Z345" i="4"/>
  <c r="Z346" i="4"/>
  <c r="Z347" i="4"/>
  <c r="Z348" i="4"/>
  <c r="Z349" i="4"/>
  <c r="Z355" i="4"/>
  <c r="Z356" i="4"/>
  <c r="Z357" i="4"/>
  <c r="Z358" i="4"/>
  <c r="Z359" i="4"/>
  <c r="Z360" i="4"/>
  <c r="Z361" i="4"/>
  <c r="Z362" i="4"/>
  <c r="Z363" i="4"/>
  <c r="Z364" i="4"/>
  <c r="Z365" i="4"/>
  <c r="Z366" i="4"/>
  <c r="Z367" i="4"/>
  <c r="Z368" i="4"/>
  <c r="Z373" i="4"/>
  <c r="Z374" i="4"/>
  <c r="Z375" i="4"/>
  <c r="Z376" i="4"/>
  <c r="Z377" i="4"/>
  <c r="Z378" i="4"/>
  <c r="Z379" i="4"/>
  <c r="Z380" i="4"/>
  <c r="Z381" i="4"/>
  <c r="Z382" i="4"/>
  <c r="Z383" i="4"/>
  <c r="Z384" i="4"/>
  <c r="Z385" i="4"/>
  <c r="Z386" i="4"/>
  <c r="AA342" i="4"/>
  <c r="AA343" i="4"/>
  <c r="AA344" i="4"/>
  <c r="AA345" i="4"/>
  <c r="AA346" i="4"/>
  <c r="AA347" i="4"/>
  <c r="AA348" i="4"/>
  <c r="AA349" i="4"/>
  <c r="AA355" i="4"/>
  <c r="AA356" i="4"/>
  <c r="AA357" i="4"/>
  <c r="AA358" i="4"/>
  <c r="AA359" i="4"/>
  <c r="AA360" i="4"/>
  <c r="AA361" i="4"/>
  <c r="AA362" i="4"/>
  <c r="AA363" i="4"/>
  <c r="AA364" i="4"/>
  <c r="AA365" i="4"/>
  <c r="AA366" i="4"/>
  <c r="AA367" i="4"/>
  <c r="AA368" i="4"/>
  <c r="AA373" i="4"/>
  <c r="AA374" i="4"/>
  <c r="AA375" i="4"/>
  <c r="AA376" i="4"/>
  <c r="AA377" i="4"/>
  <c r="AA378" i="4"/>
  <c r="AA379" i="4"/>
  <c r="AA380" i="4"/>
  <c r="AA381" i="4"/>
  <c r="AA382" i="4"/>
  <c r="AA383" i="4"/>
  <c r="AA384" i="4"/>
  <c r="AA385" i="4"/>
  <c r="AA386" i="4"/>
  <c r="Z476" i="4"/>
  <c r="AD476" i="4"/>
  <c r="AC476" i="4" s="1"/>
  <c r="Z471" i="4"/>
  <c r="AA471" i="4"/>
  <c r="AD471" i="4"/>
  <c r="AC471" i="4" s="1"/>
  <c r="AA481" i="4"/>
  <c r="AA475" i="4"/>
  <c r="Z482" i="4"/>
  <c r="AD472" i="4"/>
  <c r="AC472" i="4" s="1"/>
  <c r="AD475" i="4"/>
  <c r="AC475" i="4" s="1"/>
  <c r="AA484" i="4"/>
  <c r="AA483" i="4"/>
  <c r="AA480" i="4"/>
  <c r="AD484" i="4"/>
  <c r="AC484" i="4" s="1"/>
  <c r="AD477" i="4"/>
  <c r="AC477" i="4" s="1"/>
  <c r="AA477" i="4"/>
  <c r="Z478" i="4"/>
  <c r="AA478" i="4"/>
  <c r="AD478" i="4"/>
  <c r="AC478" i="4" s="1"/>
  <c r="AD473" i="4"/>
  <c r="AC473" i="4" s="1"/>
  <c r="AA473" i="4"/>
  <c r="Z473" i="4"/>
  <c r="AA474" i="4"/>
  <c r="Z474" i="4"/>
  <c r="AD479" i="4"/>
  <c r="AC479" i="4" s="1"/>
  <c r="Z477" i="4"/>
  <c r="AD480" i="4"/>
  <c r="AC480" i="4" s="1"/>
  <c r="AA479" i="4"/>
  <c r="AD481" i="4"/>
  <c r="AC481" i="4" s="1"/>
  <c r="Z480" i="4"/>
  <c r="AD482" i="4"/>
  <c r="AC482" i="4" s="1"/>
  <c r="AD483" i="4"/>
  <c r="AC483" i="4" s="1"/>
  <c r="AA482" i="4"/>
  <c r="Z481" i="4"/>
  <c r="AD394" i="4"/>
  <c r="AC394" i="4" s="1"/>
  <c r="AD396" i="4"/>
  <c r="AC396" i="4" s="1"/>
  <c r="AD398" i="4"/>
  <c r="AC398" i="4" s="1"/>
  <c r="AD400" i="4"/>
  <c r="AC400" i="4" s="1"/>
  <c r="AD402" i="4"/>
  <c r="AC402" i="4" s="1"/>
  <c r="AD404" i="4"/>
  <c r="AC404" i="4" s="1"/>
  <c r="AD406" i="4"/>
  <c r="AC406" i="4" s="1"/>
  <c r="AD413" i="4"/>
  <c r="AC413" i="4" s="1"/>
  <c r="AD415" i="4"/>
  <c r="AC415" i="4" s="1"/>
  <c r="AD417" i="4"/>
  <c r="AC417" i="4" s="1"/>
  <c r="AD419" i="4"/>
  <c r="AC419" i="4" s="1"/>
  <c r="AD421" i="4"/>
  <c r="AC421" i="4" s="1"/>
  <c r="AD423" i="4"/>
  <c r="AC423" i="4" s="1"/>
  <c r="AD425" i="4"/>
  <c r="AC425" i="4" s="1"/>
  <c r="AD432" i="4"/>
  <c r="AC432" i="4" s="1"/>
  <c r="AD434" i="4"/>
  <c r="AC434" i="4" s="1"/>
  <c r="AD436" i="4"/>
  <c r="AC436" i="4" s="1"/>
  <c r="AD438" i="4"/>
  <c r="AC438" i="4" s="1"/>
  <c r="AD440" i="4"/>
  <c r="AC440" i="4" s="1"/>
  <c r="AD442" i="4"/>
  <c r="AC442" i="4" s="1"/>
  <c r="AD444" i="4"/>
  <c r="AC444" i="4" s="1"/>
  <c r="AD450" i="4"/>
  <c r="AC450" i="4" s="1"/>
  <c r="AD452" i="4"/>
  <c r="AC452" i="4" s="1"/>
  <c r="AD454" i="4"/>
  <c r="AC454" i="4" s="1"/>
  <c r="AD456" i="4"/>
  <c r="AC456" i="4" s="1"/>
  <c r="AD458" i="4"/>
  <c r="AC458" i="4" s="1"/>
  <c r="AD460" i="4"/>
  <c r="AC460" i="4" s="1"/>
  <c r="AD462" i="4"/>
  <c r="AC462" i="4" s="1"/>
  <c r="AD395" i="4"/>
  <c r="AC395" i="4" s="1"/>
  <c r="AD397" i="4"/>
  <c r="AC397" i="4" s="1"/>
  <c r="AD399" i="4"/>
  <c r="AC399" i="4" s="1"/>
  <c r="AD401" i="4"/>
  <c r="AC401" i="4" s="1"/>
  <c r="AD403" i="4"/>
  <c r="AC403" i="4" s="1"/>
  <c r="AD405" i="4"/>
  <c r="AC405" i="4" s="1"/>
  <c r="AD407" i="4"/>
  <c r="AC407" i="4" s="1"/>
  <c r="AD414" i="4"/>
  <c r="AC414" i="4" s="1"/>
  <c r="AD416" i="4"/>
  <c r="AC416" i="4" s="1"/>
  <c r="AD418" i="4"/>
  <c r="AC418" i="4" s="1"/>
  <c r="AD420" i="4"/>
  <c r="AC420" i="4" s="1"/>
  <c r="AD422" i="4"/>
  <c r="AC422" i="4" s="1"/>
  <c r="AD424" i="4"/>
  <c r="AC424" i="4" s="1"/>
  <c r="AD426" i="4"/>
  <c r="AC426" i="4" s="1"/>
  <c r="AD433" i="4"/>
  <c r="AC433" i="4" s="1"/>
  <c r="AD435" i="4"/>
  <c r="AC435" i="4" s="1"/>
  <c r="AD437" i="4"/>
  <c r="AC437" i="4" s="1"/>
  <c r="AD439" i="4"/>
  <c r="AC439" i="4" s="1"/>
  <c r="AD441" i="4"/>
  <c r="AC441" i="4" s="1"/>
  <c r="AD443" i="4"/>
  <c r="AC443" i="4" s="1"/>
  <c r="AD445" i="4"/>
  <c r="AC445" i="4" s="1"/>
  <c r="AD451" i="4"/>
  <c r="AC451" i="4" s="1"/>
  <c r="AD453" i="4"/>
  <c r="AC453" i="4" s="1"/>
  <c r="AD455" i="4"/>
  <c r="AC455" i="4" s="1"/>
  <c r="AD457" i="4"/>
  <c r="AC457" i="4" s="1"/>
  <c r="AD459" i="4"/>
  <c r="AC459" i="4" s="1"/>
  <c r="AD461" i="4"/>
  <c r="AC461" i="4" s="1"/>
  <c r="AD463" i="4"/>
  <c r="AC463" i="4" s="1"/>
  <c r="Z394" i="4"/>
  <c r="Z395" i="4"/>
  <c r="Z396" i="4"/>
  <c r="Z397" i="4"/>
  <c r="Z398" i="4"/>
  <c r="Z399" i="4"/>
  <c r="Z400" i="4"/>
  <c r="Z401" i="4"/>
  <c r="Z402" i="4"/>
  <c r="Z403" i="4"/>
  <c r="Z404" i="4"/>
  <c r="Z405" i="4"/>
  <c r="Z406" i="4"/>
  <c r="Z407" i="4"/>
  <c r="Z413" i="4"/>
  <c r="Z414" i="4"/>
  <c r="Z415" i="4"/>
  <c r="Z416" i="4"/>
  <c r="Z417" i="4"/>
  <c r="Z418" i="4"/>
  <c r="Z419" i="4"/>
  <c r="Z420" i="4"/>
  <c r="Z421" i="4"/>
  <c r="Z422" i="4"/>
  <c r="Z423" i="4"/>
  <c r="Z424" i="4"/>
  <c r="Z425" i="4"/>
  <c r="Z426" i="4"/>
  <c r="Z432" i="4"/>
  <c r="Z433" i="4"/>
  <c r="Z434" i="4"/>
  <c r="Z435" i="4"/>
  <c r="Z436" i="4"/>
  <c r="Z437" i="4"/>
  <c r="Z438" i="4"/>
  <c r="Z439" i="4"/>
  <c r="Z440" i="4"/>
  <c r="Z441" i="4"/>
  <c r="Z442" i="4"/>
  <c r="Z443" i="4"/>
  <c r="Z444" i="4"/>
  <c r="Z445" i="4"/>
  <c r="Z450" i="4"/>
  <c r="Z451" i="4"/>
  <c r="Z452" i="4"/>
  <c r="Z453" i="4"/>
  <c r="Z454" i="4"/>
  <c r="Z455" i="4"/>
  <c r="Z456" i="4"/>
  <c r="Z457" i="4"/>
  <c r="Z458" i="4"/>
  <c r="Z459" i="4"/>
  <c r="Z460" i="4"/>
  <c r="Z461" i="4"/>
  <c r="Z462" i="4"/>
  <c r="Z463" i="4"/>
  <c r="AA394" i="4"/>
  <c r="AA395" i="4"/>
  <c r="AA396" i="4"/>
  <c r="AA397" i="4"/>
  <c r="AA398" i="4"/>
  <c r="AA399" i="4"/>
  <c r="AA400" i="4"/>
  <c r="AA401" i="4"/>
  <c r="AA402" i="4"/>
  <c r="AA403" i="4"/>
  <c r="AA404" i="4"/>
  <c r="AA405" i="4"/>
  <c r="AA406" i="4"/>
  <c r="AA407" i="4"/>
  <c r="AA413" i="4"/>
  <c r="AA414" i="4"/>
  <c r="AA415" i="4"/>
  <c r="AA416" i="4"/>
  <c r="AA417" i="4"/>
  <c r="AA418" i="4"/>
  <c r="AA419" i="4"/>
  <c r="AA420" i="4"/>
  <c r="AA421" i="4"/>
  <c r="AA422" i="4"/>
  <c r="AA423" i="4"/>
  <c r="AA424" i="4"/>
  <c r="AA425" i="4"/>
  <c r="AA426" i="4"/>
  <c r="AA432" i="4"/>
  <c r="AA433" i="4"/>
  <c r="AA434" i="4"/>
  <c r="AA435" i="4"/>
  <c r="AA436" i="4"/>
  <c r="AA437" i="4"/>
  <c r="AA438" i="4"/>
  <c r="AA439" i="4"/>
  <c r="AA440" i="4"/>
  <c r="AA441" i="4"/>
  <c r="AA442" i="4"/>
  <c r="AA443" i="4"/>
  <c r="AA444" i="4"/>
  <c r="AA445" i="4"/>
  <c r="AA450" i="4"/>
  <c r="AA451" i="4"/>
  <c r="AA452" i="4"/>
  <c r="AA453" i="4"/>
  <c r="AA454" i="4"/>
  <c r="AA455" i="4"/>
  <c r="AA456" i="4"/>
  <c r="AA457" i="4"/>
  <c r="AA458" i="4"/>
  <c r="AA459" i="4"/>
  <c r="AA460" i="4"/>
  <c r="AA461" i="4"/>
  <c r="AA462" i="4"/>
  <c r="AA463" i="4"/>
  <c r="X540" i="4"/>
  <c r="Y540" i="4" s="1"/>
  <c r="V540" i="4"/>
  <c r="R540" i="4"/>
  <c r="Q540" i="4"/>
  <c r="S540" i="4" s="1"/>
  <c r="N540" i="4"/>
  <c r="P540" i="4" s="1"/>
  <c r="M540" i="4"/>
  <c r="O540" i="4" s="1"/>
  <c r="L540" i="4"/>
  <c r="K540" i="4"/>
  <c r="X539" i="4"/>
  <c r="Y539" i="4" s="1"/>
  <c r="V539" i="4"/>
  <c r="R539" i="4"/>
  <c r="Q539" i="4"/>
  <c r="S539" i="4" s="1"/>
  <c r="N539" i="4"/>
  <c r="P539" i="4" s="1"/>
  <c r="M539" i="4"/>
  <c r="O539" i="4" s="1"/>
  <c r="L539" i="4"/>
  <c r="K539" i="4"/>
  <c r="X538" i="4"/>
  <c r="Y538" i="4" s="1"/>
  <c r="V538" i="4"/>
  <c r="R538" i="4"/>
  <c r="Q538" i="4"/>
  <c r="S538" i="4" s="1"/>
  <c r="N538" i="4"/>
  <c r="P538" i="4" s="1"/>
  <c r="M538" i="4"/>
  <c r="O538" i="4" s="1"/>
  <c r="L538" i="4"/>
  <c r="K538" i="4"/>
  <c r="X537" i="4"/>
  <c r="Y537" i="4" s="1"/>
  <c r="V537" i="4"/>
  <c r="R537" i="4"/>
  <c r="Q537" i="4"/>
  <c r="S537" i="4" s="1"/>
  <c r="N537" i="4"/>
  <c r="P537" i="4" s="1"/>
  <c r="M537" i="4"/>
  <c r="O537" i="4" s="1"/>
  <c r="L537" i="4"/>
  <c r="K537" i="4"/>
  <c r="X536" i="4"/>
  <c r="Y536" i="4" s="1"/>
  <c r="V536" i="4"/>
  <c r="R536" i="4"/>
  <c r="Q536" i="4"/>
  <c r="S536" i="4" s="1"/>
  <c r="N536" i="4"/>
  <c r="P536" i="4" s="1"/>
  <c r="M536" i="4"/>
  <c r="O536" i="4" s="1"/>
  <c r="L536" i="4"/>
  <c r="K536" i="4"/>
  <c r="X535" i="4"/>
  <c r="Y535" i="4" s="1"/>
  <c r="V535" i="4"/>
  <c r="R535" i="4"/>
  <c r="Q535" i="4"/>
  <c r="S535" i="4" s="1"/>
  <c r="N535" i="4"/>
  <c r="P535" i="4" s="1"/>
  <c r="M535" i="4"/>
  <c r="O535" i="4" s="1"/>
  <c r="L535" i="4"/>
  <c r="K535" i="4"/>
  <c r="X534" i="4"/>
  <c r="Y534" i="4" s="1"/>
  <c r="V534" i="4"/>
  <c r="R534" i="4"/>
  <c r="Q534" i="4"/>
  <c r="S534" i="4" s="1"/>
  <c r="N534" i="4"/>
  <c r="P534" i="4" s="1"/>
  <c r="M534" i="4"/>
  <c r="O534" i="4" s="1"/>
  <c r="L534" i="4"/>
  <c r="K534" i="4"/>
  <c r="X533" i="4"/>
  <c r="Y533" i="4" s="1"/>
  <c r="V533" i="4"/>
  <c r="R533" i="4"/>
  <c r="Q533" i="4"/>
  <c r="S533" i="4" s="1"/>
  <c r="N533" i="4"/>
  <c r="P533" i="4" s="1"/>
  <c r="M533" i="4"/>
  <c r="O533" i="4" s="1"/>
  <c r="L533" i="4"/>
  <c r="K533" i="4"/>
  <c r="X532" i="4"/>
  <c r="Y532" i="4" s="1"/>
  <c r="V532" i="4"/>
  <c r="R532" i="4"/>
  <c r="Q532" i="4"/>
  <c r="S532" i="4" s="1"/>
  <c r="N532" i="4"/>
  <c r="P532" i="4" s="1"/>
  <c r="M532" i="4"/>
  <c r="O532" i="4" s="1"/>
  <c r="L532" i="4"/>
  <c r="K532" i="4"/>
  <c r="X531" i="4"/>
  <c r="Y531" i="4" s="1"/>
  <c r="V531" i="4"/>
  <c r="R531" i="4"/>
  <c r="Q531" i="4"/>
  <c r="S531" i="4" s="1"/>
  <c r="N531" i="4"/>
  <c r="P531" i="4" s="1"/>
  <c r="M531" i="4"/>
  <c r="O531" i="4" s="1"/>
  <c r="L531" i="4"/>
  <c r="K531" i="4"/>
  <c r="X530" i="4"/>
  <c r="Y530" i="4" s="1"/>
  <c r="V530" i="4"/>
  <c r="R530" i="4"/>
  <c r="Q530" i="4"/>
  <c r="S530" i="4" s="1"/>
  <c r="N530" i="4"/>
  <c r="P530" i="4" s="1"/>
  <c r="M530" i="4"/>
  <c r="O530" i="4" s="1"/>
  <c r="L530" i="4"/>
  <c r="K530" i="4"/>
  <c r="X529" i="4"/>
  <c r="Y529" i="4" s="1"/>
  <c r="V529" i="4"/>
  <c r="R529" i="4"/>
  <c r="Q529" i="4"/>
  <c r="S529" i="4" s="1"/>
  <c r="N529" i="4"/>
  <c r="P529" i="4" s="1"/>
  <c r="M529" i="4"/>
  <c r="O529" i="4" s="1"/>
  <c r="L529" i="4"/>
  <c r="K529" i="4"/>
  <c r="X528" i="4"/>
  <c r="Y528" i="4" s="1"/>
  <c r="V528" i="4"/>
  <c r="R528" i="4"/>
  <c r="Q528" i="4"/>
  <c r="S528" i="4" s="1"/>
  <c r="N528" i="4"/>
  <c r="P528" i="4" s="1"/>
  <c r="M528" i="4"/>
  <c r="O528" i="4" s="1"/>
  <c r="L528" i="4"/>
  <c r="K528" i="4"/>
  <c r="X527" i="4"/>
  <c r="Y527" i="4" s="1"/>
  <c r="V527" i="4"/>
  <c r="R527" i="4"/>
  <c r="Q527" i="4"/>
  <c r="S527" i="4" s="1"/>
  <c r="N527" i="4"/>
  <c r="P527" i="4" s="1"/>
  <c r="M527" i="4"/>
  <c r="O527" i="4" s="1"/>
  <c r="L527" i="4"/>
  <c r="K527" i="4"/>
  <c r="X522" i="4"/>
  <c r="Y522" i="4" s="1"/>
  <c r="V522" i="4"/>
  <c r="R522" i="4"/>
  <c r="Q522" i="4"/>
  <c r="S522" i="4" s="1"/>
  <c r="N522" i="4"/>
  <c r="P522" i="4" s="1"/>
  <c r="M522" i="4"/>
  <c r="O522" i="4" s="1"/>
  <c r="L522" i="4"/>
  <c r="K522" i="4"/>
  <c r="X521" i="4"/>
  <c r="Y521" i="4" s="1"/>
  <c r="V521" i="4"/>
  <c r="R521" i="4"/>
  <c r="Q521" i="4"/>
  <c r="S521" i="4" s="1"/>
  <c r="N521" i="4"/>
  <c r="P521" i="4" s="1"/>
  <c r="M521" i="4"/>
  <c r="O521" i="4" s="1"/>
  <c r="L521" i="4"/>
  <c r="K521" i="4"/>
  <c r="X520" i="4"/>
  <c r="Y520" i="4" s="1"/>
  <c r="V520" i="4"/>
  <c r="R520" i="4"/>
  <c r="Q520" i="4"/>
  <c r="S520" i="4" s="1"/>
  <c r="N520" i="4"/>
  <c r="P520" i="4" s="1"/>
  <c r="M520" i="4"/>
  <c r="O520" i="4" s="1"/>
  <c r="L520" i="4"/>
  <c r="K520" i="4"/>
  <c r="X519" i="4"/>
  <c r="Y519" i="4" s="1"/>
  <c r="V519" i="4"/>
  <c r="R519" i="4"/>
  <c r="Q519" i="4"/>
  <c r="S519" i="4" s="1"/>
  <c r="N519" i="4"/>
  <c r="P519" i="4" s="1"/>
  <c r="M519" i="4"/>
  <c r="O519" i="4" s="1"/>
  <c r="L519" i="4"/>
  <c r="K519" i="4"/>
  <c r="X518" i="4"/>
  <c r="Y518" i="4" s="1"/>
  <c r="V518" i="4"/>
  <c r="R518" i="4"/>
  <c r="Q518" i="4"/>
  <c r="S518" i="4" s="1"/>
  <c r="N518" i="4"/>
  <c r="P518" i="4" s="1"/>
  <c r="M518" i="4"/>
  <c r="O518" i="4" s="1"/>
  <c r="L518" i="4"/>
  <c r="K518" i="4"/>
  <c r="X517" i="4"/>
  <c r="Y517" i="4" s="1"/>
  <c r="V517" i="4"/>
  <c r="R517" i="4"/>
  <c r="Q517" i="4"/>
  <c r="S517" i="4" s="1"/>
  <c r="N517" i="4"/>
  <c r="P517" i="4" s="1"/>
  <c r="M517" i="4"/>
  <c r="O517" i="4" s="1"/>
  <c r="L517" i="4"/>
  <c r="K517" i="4"/>
  <c r="X516" i="4"/>
  <c r="Y516" i="4" s="1"/>
  <c r="V516" i="4"/>
  <c r="R516" i="4"/>
  <c r="Q516" i="4"/>
  <c r="S516" i="4" s="1"/>
  <c r="N516" i="4"/>
  <c r="P516" i="4" s="1"/>
  <c r="M516" i="4"/>
  <c r="O516" i="4" s="1"/>
  <c r="L516" i="4"/>
  <c r="K516" i="4"/>
  <c r="X515" i="4"/>
  <c r="Y515" i="4" s="1"/>
  <c r="V515" i="4"/>
  <c r="R515" i="4"/>
  <c r="Q515" i="4"/>
  <c r="S515" i="4" s="1"/>
  <c r="N515" i="4"/>
  <c r="P515" i="4" s="1"/>
  <c r="M515" i="4"/>
  <c r="O515" i="4" s="1"/>
  <c r="L515" i="4"/>
  <c r="K515" i="4"/>
  <c r="X514" i="4"/>
  <c r="Y514" i="4" s="1"/>
  <c r="V514" i="4"/>
  <c r="R514" i="4"/>
  <c r="Q514" i="4"/>
  <c r="S514" i="4" s="1"/>
  <c r="N514" i="4"/>
  <c r="P514" i="4" s="1"/>
  <c r="M514" i="4"/>
  <c r="O514" i="4" s="1"/>
  <c r="L514" i="4"/>
  <c r="K514" i="4"/>
  <c r="X513" i="4"/>
  <c r="Y513" i="4" s="1"/>
  <c r="V513" i="4"/>
  <c r="R513" i="4"/>
  <c r="Q513" i="4"/>
  <c r="S513" i="4" s="1"/>
  <c r="N513" i="4"/>
  <c r="P513" i="4" s="1"/>
  <c r="M513" i="4"/>
  <c r="O513" i="4" s="1"/>
  <c r="L513" i="4"/>
  <c r="K513" i="4"/>
  <c r="X512" i="4"/>
  <c r="Y512" i="4" s="1"/>
  <c r="V512" i="4"/>
  <c r="R512" i="4"/>
  <c r="Q512" i="4"/>
  <c r="S512" i="4" s="1"/>
  <c r="N512" i="4"/>
  <c r="P512" i="4" s="1"/>
  <c r="M512" i="4"/>
  <c r="O512" i="4" s="1"/>
  <c r="L512" i="4"/>
  <c r="K512" i="4"/>
  <c r="X511" i="4"/>
  <c r="Y511" i="4" s="1"/>
  <c r="V511" i="4"/>
  <c r="R511" i="4"/>
  <c r="Q511" i="4"/>
  <c r="S511" i="4" s="1"/>
  <c r="N511" i="4"/>
  <c r="P511" i="4" s="1"/>
  <c r="M511" i="4"/>
  <c r="O511" i="4" s="1"/>
  <c r="L511" i="4"/>
  <c r="K511" i="4"/>
  <c r="X510" i="4"/>
  <c r="Y510" i="4" s="1"/>
  <c r="V510" i="4"/>
  <c r="R510" i="4"/>
  <c r="Q510" i="4"/>
  <c r="S510" i="4" s="1"/>
  <c r="N510" i="4"/>
  <c r="P510" i="4" s="1"/>
  <c r="M510" i="4"/>
  <c r="O510" i="4" s="1"/>
  <c r="L510" i="4"/>
  <c r="K510" i="4"/>
  <c r="X509" i="4"/>
  <c r="Y509" i="4" s="1"/>
  <c r="V509" i="4"/>
  <c r="R509" i="4"/>
  <c r="Q509" i="4"/>
  <c r="S509" i="4" s="1"/>
  <c r="N509" i="4"/>
  <c r="P509" i="4" s="1"/>
  <c r="M509" i="4"/>
  <c r="O509" i="4" s="1"/>
  <c r="L509" i="4"/>
  <c r="K509" i="4"/>
  <c r="X503" i="4"/>
  <c r="Y503" i="4" s="1"/>
  <c r="V503" i="4"/>
  <c r="R503" i="4"/>
  <c r="Q503" i="4"/>
  <c r="S503" i="4" s="1"/>
  <c r="N503" i="4"/>
  <c r="P503" i="4" s="1"/>
  <c r="M503" i="4"/>
  <c r="O503" i="4" s="1"/>
  <c r="L503" i="4"/>
  <c r="K503" i="4"/>
  <c r="X502" i="4"/>
  <c r="Y502" i="4" s="1"/>
  <c r="V502" i="4"/>
  <c r="R502" i="4"/>
  <c r="Q502" i="4"/>
  <c r="S502" i="4" s="1"/>
  <c r="N502" i="4"/>
  <c r="P502" i="4" s="1"/>
  <c r="M502" i="4"/>
  <c r="O502" i="4" s="1"/>
  <c r="L502" i="4"/>
  <c r="K502" i="4"/>
  <c r="X501" i="4"/>
  <c r="Y501" i="4" s="1"/>
  <c r="V501" i="4"/>
  <c r="R501" i="4"/>
  <c r="Q501" i="4"/>
  <c r="S501" i="4" s="1"/>
  <c r="N501" i="4"/>
  <c r="P501" i="4" s="1"/>
  <c r="M501" i="4"/>
  <c r="O501" i="4" s="1"/>
  <c r="L501" i="4"/>
  <c r="K501" i="4"/>
  <c r="X500" i="4"/>
  <c r="Y500" i="4" s="1"/>
  <c r="V500" i="4"/>
  <c r="R500" i="4"/>
  <c r="Q500" i="4"/>
  <c r="S500" i="4" s="1"/>
  <c r="N500" i="4"/>
  <c r="P500" i="4" s="1"/>
  <c r="M500" i="4"/>
  <c r="O500" i="4" s="1"/>
  <c r="L500" i="4"/>
  <c r="K500" i="4"/>
  <c r="X499" i="4"/>
  <c r="Y499" i="4" s="1"/>
  <c r="V499" i="4"/>
  <c r="R499" i="4"/>
  <c r="Q499" i="4"/>
  <c r="S499" i="4" s="1"/>
  <c r="N499" i="4"/>
  <c r="P499" i="4" s="1"/>
  <c r="M499" i="4"/>
  <c r="O499" i="4" s="1"/>
  <c r="L499" i="4"/>
  <c r="K499" i="4"/>
  <c r="X498" i="4"/>
  <c r="Y498" i="4" s="1"/>
  <c r="V498" i="4"/>
  <c r="R498" i="4"/>
  <c r="Q498" i="4"/>
  <c r="S498" i="4" s="1"/>
  <c r="N498" i="4"/>
  <c r="P498" i="4" s="1"/>
  <c r="M498" i="4"/>
  <c r="O498" i="4" s="1"/>
  <c r="L498" i="4"/>
  <c r="K498" i="4"/>
  <c r="X497" i="4"/>
  <c r="Y497" i="4" s="1"/>
  <c r="V497" i="4"/>
  <c r="R497" i="4"/>
  <c r="Q497" i="4"/>
  <c r="S497" i="4" s="1"/>
  <c r="N497" i="4"/>
  <c r="P497" i="4" s="1"/>
  <c r="M497" i="4"/>
  <c r="O497" i="4" s="1"/>
  <c r="L497" i="4"/>
  <c r="K497" i="4"/>
  <c r="X496" i="4"/>
  <c r="Y496" i="4" s="1"/>
  <c r="V496" i="4"/>
  <c r="R496" i="4"/>
  <c r="Q496" i="4"/>
  <c r="S496" i="4" s="1"/>
  <c r="N496" i="4"/>
  <c r="P496" i="4" s="1"/>
  <c r="M496" i="4"/>
  <c r="O496" i="4" s="1"/>
  <c r="L496" i="4"/>
  <c r="K496" i="4"/>
  <c r="X495" i="4"/>
  <c r="Y495" i="4" s="1"/>
  <c r="V495" i="4"/>
  <c r="R495" i="4"/>
  <c r="Q495" i="4"/>
  <c r="S495" i="4" s="1"/>
  <c r="N495" i="4"/>
  <c r="P495" i="4" s="1"/>
  <c r="M495" i="4"/>
  <c r="O495" i="4" s="1"/>
  <c r="L495" i="4"/>
  <c r="K495" i="4"/>
  <c r="X494" i="4"/>
  <c r="Y494" i="4" s="1"/>
  <c r="V494" i="4"/>
  <c r="R494" i="4"/>
  <c r="Q494" i="4"/>
  <c r="S494" i="4" s="1"/>
  <c r="N494" i="4"/>
  <c r="P494" i="4" s="1"/>
  <c r="M494" i="4"/>
  <c r="O494" i="4" s="1"/>
  <c r="L494" i="4"/>
  <c r="K494" i="4"/>
  <c r="X493" i="4"/>
  <c r="Y493" i="4" s="1"/>
  <c r="V493" i="4"/>
  <c r="R493" i="4"/>
  <c r="Q493" i="4"/>
  <c r="S493" i="4" s="1"/>
  <c r="N493" i="4"/>
  <c r="P493" i="4" s="1"/>
  <c r="M493" i="4"/>
  <c r="O493" i="4" s="1"/>
  <c r="L493" i="4"/>
  <c r="K493" i="4"/>
  <c r="X492" i="4"/>
  <c r="Y492" i="4" s="1"/>
  <c r="V492" i="4"/>
  <c r="R492" i="4"/>
  <c r="Q492" i="4"/>
  <c r="S492" i="4" s="1"/>
  <c r="N492" i="4"/>
  <c r="P492" i="4" s="1"/>
  <c r="M492" i="4"/>
  <c r="O492" i="4" s="1"/>
  <c r="L492" i="4"/>
  <c r="K492" i="4"/>
  <c r="X491" i="4"/>
  <c r="Y491" i="4" s="1"/>
  <c r="V491" i="4"/>
  <c r="R491" i="4"/>
  <c r="Q491" i="4"/>
  <c r="S491" i="4" s="1"/>
  <c r="N491" i="4"/>
  <c r="P491" i="4" s="1"/>
  <c r="M491" i="4"/>
  <c r="O491" i="4" s="1"/>
  <c r="L491" i="4"/>
  <c r="K491" i="4"/>
  <c r="X490" i="4"/>
  <c r="Y490" i="4" s="1"/>
  <c r="V490" i="4"/>
  <c r="R490" i="4"/>
  <c r="Q490" i="4"/>
  <c r="S490" i="4" s="1"/>
  <c r="N490" i="4"/>
  <c r="P490" i="4" s="1"/>
  <c r="M490" i="4"/>
  <c r="O490" i="4" s="1"/>
  <c r="L490" i="4"/>
  <c r="K490" i="4"/>
  <c r="X92" i="2"/>
  <c r="Y92" i="2" s="1"/>
  <c r="V92" i="2"/>
  <c r="R92" i="2"/>
  <c r="Q92" i="2"/>
  <c r="S92" i="2" s="1"/>
  <c r="O92" i="2"/>
  <c r="N92" i="2"/>
  <c r="P92" i="2" s="1"/>
  <c r="M92" i="2"/>
  <c r="L92" i="2"/>
  <c r="K92" i="2"/>
  <c r="X91" i="2"/>
  <c r="Y91" i="2" s="1"/>
  <c r="V91" i="2"/>
  <c r="R91" i="2"/>
  <c r="Q91" i="2"/>
  <c r="S91" i="2" s="1"/>
  <c r="O91" i="2"/>
  <c r="N91" i="2"/>
  <c r="P91" i="2" s="1"/>
  <c r="M91" i="2"/>
  <c r="L91" i="2"/>
  <c r="K91" i="2"/>
  <c r="X90" i="2"/>
  <c r="Y90" i="2" s="1"/>
  <c r="V90" i="2"/>
  <c r="R90" i="2"/>
  <c r="Q90" i="2"/>
  <c r="S90" i="2" s="1"/>
  <c r="O90" i="2"/>
  <c r="N90" i="2"/>
  <c r="P90" i="2" s="1"/>
  <c r="M90" i="2"/>
  <c r="L90" i="2"/>
  <c r="K90" i="2"/>
  <c r="X89" i="2"/>
  <c r="Y89" i="2" s="1"/>
  <c r="V89" i="2"/>
  <c r="R89" i="2"/>
  <c r="Q89" i="2"/>
  <c r="S89" i="2" s="1"/>
  <c r="O89" i="2"/>
  <c r="N89" i="2"/>
  <c r="P89" i="2" s="1"/>
  <c r="M89" i="2"/>
  <c r="L89" i="2"/>
  <c r="K89" i="2"/>
  <c r="X88" i="2"/>
  <c r="Y88" i="2" s="1"/>
  <c r="V88" i="2"/>
  <c r="R88" i="2"/>
  <c r="Q88" i="2"/>
  <c r="S88" i="2" s="1"/>
  <c r="O88" i="2"/>
  <c r="N88" i="2"/>
  <c r="P88" i="2" s="1"/>
  <c r="M88" i="2"/>
  <c r="L88" i="2"/>
  <c r="K88" i="2"/>
  <c r="X87" i="2"/>
  <c r="Y87" i="2" s="1"/>
  <c r="V87" i="2"/>
  <c r="AD87" i="2" s="1"/>
  <c r="R87" i="2"/>
  <c r="Q87" i="2"/>
  <c r="S87" i="2" s="1"/>
  <c r="O87" i="2"/>
  <c r="N87" i="2"/>
  <c r="P87" i="2" s="1"/>
  <c r="M87" i="2"/>
  <c r="L87" i="2"/>
  <c r="K87" i="2"/>
  <c r="X86" i="2"/>
  <c r="Y86" i="2" s="1"/>
  <c r="V86" i="2"/>
  <c r="R86" i="2"/>
  <c r="Q86" i="2"/>
  <c r="S86" i="2" s="1"/>
  <c r="O86" i="2"/>
  <c r="N86" i="2"/>
  <c r="P86" i="2" s="1"/>
  <c r="M86" i="2"/>
  <c r="L86" i="2"/>
  <c r="K86" i="2"/>
  <c r="X85" i="2"/>
  <c r="Y85" i="2" s="1"/>
  <c r="V85" i="2"/>
  <c r="R85" i="2"/>
  <c r="Q85" i="2"/>
  <c r="S85" i="2" s="1"/>
  <c r="O85" i="2"/>
  <c r="N85" i="2"/>
  <c r="P85" i="2" s="1"/>
  <c r="M85" i="2"/>
  <c r="L85" i="2"/>
  <c r="K85" i="2"/>
  <c r="X84" i="2"/>
  <c r="Y84" i="2" s="1"/>
  <c r="V84" i="2"/>
  <c r="R84" i="2"/>
  <c r="Q84" i="2"/>
  <c r="S84" i="2" s="1"/>
  <c r="O84" i="2"/>
  <c r="N84" i="2"/>
  <c r="P84" i="2" s="1"/>
  <c r="M84" i="2"/>
  <c r="L84" i="2"/>
  <c r="K84" i="2"/>
  <c r="X83" i="2"/>
  <c r="Y83" i="2" s="1"/>
  <c r="V83" i="2"/>
  <c r="R83" i="2"/>
  <c r="Q83" i="2"/>
  <c r="S83" i="2" s="1"/>
  <c r="O83" i="2"/>
  <c r="N83" i="2"/>
  <c r="P83" i="2" s="1"/>
  <c r="M83" i="2"/>
  <c r="L83" i="2"/>
  <c r="K83" i="2"/>
  <c r="X82" i="2"/>
  <c r="Y82" i="2" s="1"/>
  <c r="V82" i="2"/>
  <c r="R82" i="2"/>
  <c r="Q82" i="2"/>
  <c r="S82" i="2" s="1"/>
  <c r="O82" i="2"/>
  <c r="N82" i="2"/>
  <c r="P82" i="2" s="1"/>
  <c r="M82" i="2"/>
  <c r="L82" i="2"/>
  <c r="K82" i="2"/>
  <c r="X81" i="2"/>
  <c r="Y81" i="2" s="1"/>
  <c r="V81" i="2"/>
  <c r="R81" i="2"/>
  <c r="Q81" i="2"/>
  <c r="S81" i="2" s="1"/>
  <c r="O81" i="2"/>
  <c r="N81" i="2"/>
  <c r="P81" i="2" s="1"/>
  <c r="M81" i="2"/>
  <c r="L81" i="2"/>
  <c r="K81" i="2"/>
  <c r="X80" i="2"/>
  <c r="Y80" i="2" s="1"/>
  <c r="V80" i="2"/>
  <c r="AD80" i="2" s="1"/>
  <c r="R80" i="2"/>
  <c r="Q80" i="2"/>
  <c r="S80" i="2" s="1"/>
  <c r="O80" i="2"/>
  <c r="N80" i="2"/>
  <c r="P80" i="2" s="1"/>
  <c r="M80" i="2"/>
  <c r="L80" i="2"/>
  <c r="K80" i="2"/>
  <c r="X79" i="2"/>
  <c r="Y79" i="2" s="1"/>
  <c r="V79" i="2"/>
  <c r="R79" i="2"/>
  <c r="Q79" i="2"/>
  <c r="S79" i="2" s="1"/>
  <c r="O79" i="2"/>
  <c r="N79" i="2"/>
  <c r="P79" i="2" s="1"/>
  <c r="M79" i="2"/>
  <c r="L79" i="2"/>
  <c r="K79" i="2"/>
  <c r="X71" i="3"/>
  <c r="Y71" i="3" s="1"/>
  <c r="V71" i="3"/>
  <c r="R71" i="3"/>
  <c r="Q71" i="3"/>
  <c r="S71" i="3" s="1"/>
  <c r="P71" i="3"/>
  <c r="N71" i="3"/>
  <c r="M71" i="3"/>
  <c r="O71" i="3" s="1"/>
  <c r="L71" i="3"/>
  <c r="K71" i="3"/>
  <c r="X70" i="3"/>
  <c r="Y70" i="3" s="1"/>
  <c r="V70" i="3"/>
  <c r="R70" i="3"/>
  <c r="Q70" i="3"/>
  <c r="S70" i="3" s="1"/>
  <c r="P70" i="3"/>
  <c r="N70" i="3"/>
  <c r="M70" i="3"/>
  <c r="O70" i="3" s="1"/>
  <c r="L70" i="3"/>
  <c r="K70" i="3"/>
  <c r="X69" i="3"/>
  <c r="Y69" i="3" s="1"/>
  <c r="V69" i="3"/>
  <c r="R69" i="3"/>
  <c r="Q69" i="3"/>
  <c r="S69" i="3" s="1"/>
  <c r="P69" i="3"/>
  <c r="N69" i="3"/>
  <c r="M69" i="3"/>
  <c r="O69" i="3" s="1"/>
  <c r="L69" i="3"/>
  <c r="K69" i="3"/>
  <c r="Y68" i="3"/>
  <c r="X68" i="3"/>
  <c r="V68" i="3"/>
  <c r="R68" i="3"/>
  <c r="Q68" i="3"/>
  <c r="S68" i="3" s="1"/>
  <c r="P68" i="3"/>
  <c r="N68" i="3"/>
  <c r="M68" i="3"/>
  <c r="O68" i="3" s="1"/>
  <c r="L68" i="3"/>
  <c r="K68" i="3"/>
  <c r="X67" i="3"/>
  <c r="Y67" i="3" s="1"/>
  <c r="V67" i="3"/>
  <c r="R67" i="3"/>
  <c r="Q67" i="3"/>
  <c r="S67" i="3" s="1"/>
  <c r="P67" i="3"/>
  <c r="N67" i="3"/>
  <c r="M67" i="3"/>
  <c r="O67" i="3" s="1"/>
  <c r="L67" i="3"/>
  <c r="K67" i="3"/>
  <c r="X66" i="3"/>
  <c r="Y66" i="3" s="1"/>
  <c r="V66" i="3"/>
  <c r="R66" i="3"/>
  <c r="Q66" i="3"/>
  <c r="S66" i="3" s="1"/>
  <c r="P66" i="3"/>
  <c r="N66" i="3"/>
  <c r="M66" i="3"/>
  <c r="O66" i="3" s="1"/>
  <c r="L66" i="3"/>
  <c r="K66" i="3"/>
  <c r="X65" i="3"/>
  <c r="Y65" i="3" s="1"/>
  <c r="V65" i="3"/>
  <c r="R65" i="3"/>
  <c r="Q65" i="3"/>
  <c r="S65" i="3" s="1"/>
  <c r="P65" i="3"/>
  <c r="N65" i="3"/>
  <c r="M65" i="3"/>
  <c r="O65" i="3" s="1"/>
  <c r="L65" i="3"/>
  <c r="K65" i="3"/>
  <c r="Y64" i="3"/>
  <c r="X64" i="3"/>
  <c r="V64" i="3"/>
  <c r="AD64" i="3" s="1"/>
  <c r="R64" i="3"/>
  <c r="Q64" i="3"/>
  <c r="S64" i="3" s="1"/>
  <c r="P64" i="3"/>
  <c r="N64" i="3"/>
  <c r="M64" i="3"/>
  <c r="O64" i="3" s="1"/>
  <c r="L64" i="3"/>
  <c r="K64" i="3"/>
  <c r="X63" i="3"/>
  <c r="Y63" i="3" s="1"/>
  <c r="V63" i="3"/>
  <c r="R63" i="3"/>
  <c r="Q63" i="3"/>
  <c r="S63" i="3" s="1"/>
  <c r="P63" i="3"/>
  <c r="N63" i="3"/>
  <c r="M63" i="3"/>
  <c r="O63" i="3" s="1"/>
  <c r="L63" i="3"/>
  <c r="K63" i="3"/>
  <c r="X62" i="3"/>
  <c r="Y62" i="3" s="1"/>
  <c r="V62" i="3"/>
  <c r="R62" i="3"/>
  <c r="Q62" i="3"/>
  <c r="S62" i="3" s="1"/>
  <c r="P62" i="3"/>
  <c r="N62" i="3"/>
  <c r="M62" i="3"/>
  <c r="O62" i="3" s="1"/>
  <c r="L62" i="3"/>
  <c r="K62" i="3"/>
  <c r="X61" i="3"/>
  <c r="Y61" i="3" s="1"/>
  <c r="V61" i="3"/>
  <c r="R61" i="3"/>
  <c r="Q61" i="3"/>
  <c r="S61" i="3" s="1"/>
  <c r="P61" i="3"/>
  <c r="N61" i="3"/>
  <c r="M61" i="3"/>
  <c r="O61" i="3" s="1"/>
  <c r="L61" i="3"/>
  <c r="K61" i="3"/>
  <c r="Y60" i="3"/>
  <c r="X60" i="3"/>
  <c r="V60" i="3"/>
  <c r="R60" i="3"/>
  <c r="Q60" i="3"/>
  <c r="S60" i="3" s="1"/>
  <c r="P60" i="3"/>
  <c r="N60" i="3"/>
  <c r="M60" i="3"/>
  <c r="O60" i="3" s="1"/>
  <c r="L60" i="3"/>
  <c r="K60" i="3"/>
  <c r="Y59" i="3"/>
  <c r="X59" i="3"/>
  <c r="V59" i="3"/>
  <c r="R59" i="3"/>
  <c r="Q59" i="3"/>
  <c r="S59" i="3" s="1"/>
  <c r="P59" i="3"/>
  <c r="N59" i="3"/>
  <c r="M59" i="3"/>
  <c r="O59" i="3" s="1"/>
  <c r="L59" i="3"/>
  <c r="K59" i="3"/>
  <c r="X74" i="2"/>
  <c r="Y74" i="2" s="1"/>
  <c r="V74" i="2"/>
  <c r="S74" i="2"/>
  <c r="R74" i="2"/>
  <c r="Q74" i="2"/>
  <c r="N74" i="2"/>
  <c r="P74" i="2" s="1"/>
  <c r="M74" i="2"/>
  <c r="O74" i="2" s="1"/>
  <c r="L74" i="2"/>
  <c r="K74" i="2"/>
  <c r="X73" i="2"/>
  <c r="Y73" i="2" s="1"/>
  <c r="V73" i="2"/>
  <c r="S73" i="2"/>
  <c r="R73" i="2"/>
  <c r="Q73" i="2"/>
  <c r="N73" i="2"/>
  <c r="P73" i="2" s="1"/>
  <c r="M73" i="2"/>
  <c r="O73" i="2" s="1"/>
  <c r="L73" i="2"/>
  <c r="K73" i="2"/>
  <c r="X72" i="2"/>
  <c r="Y72" i="2" s="1"/>
  <c r="V72" i="2"/>
  <c r="AD72" i="2" s="1"/>
  <c r="S72" i="2"/>
  <c r="R72" i="2"/>
  <c r="Q72" i="2"/>
  <c r="N72" i="2"/>
  <c r="P72" i="2" s="1"/>
  <c r="M72" i="2"/>
  <c r="O72" i="2" s="1"/>
  <c r="L72" i="2"/>
  <c r="K72" i="2"/>
  <c r="X71" i="2"/>
  <c r="Y71" i="2" s="1"/>
  <c r="V71" i="2"/>
  <c r="AD71" i="2" s="1"/>
  <c r="S71" i="2"/>
  <c r="R71" i="2"/>
  <c r="Q71" i="2"/>
  <c r="N71" i="2"/>
  <c r="P71" i="2" s="1"/>
  <c r="M71" i="2"/>
  <c r="O71" i="2" s="1"/>
  <c r="L71" i="2"/>
  <c r="K71" i="2"/>
  <c r="X70" i="2"/>
  <c r="Y70" i="2" s="1"/>
  <c r="V70" i="2"/>
  <c r="AD70" i="2" s="1"/>
  <c r="S70" i="2"/>
  <c r="R70" i="2"/>
  <c r="Q70" i="2"/>
  <c r="N70" i="2"/>
  <c r="P70" i="2" s="1"/>
  <c r="M70" i="2"/>
  <c r="O70" i="2" s="1"/>
  <c r="L70" i="2"/>
  <c r="K70" i="2"/>
  <c r="X69" i="2"/>
  <c r="Y69" i="2" s="1"/>
  <c r="V69" i="2"/>
  <c r="AD69" i="2" s="1"/>
  <c r="S69" i="2"/>
  <c r="R69" i="2"/>
  <c r="Q69" i="2"/>
  <c r="N69" i="2"/>
  <c r="P69" i="2" s="1"/>
  <c r="M69" i="2"/>
  <c r="O69" i="2" s="1"/>
  <c r="L69" i="2"/>
  <c r="K69" i="2"/>
  <c r="X68" i="2"/>
  <c r="Y68" i="2" s="1"/>
  <c r="V68" i="2"/>
  <c r="S68" i="2"/>
  <c r="R68" i="2"/>
  <c r="Q68" i="2"/>
  <c r="N68" i="2"/>
  <c r="P68" i="2" s="1"/>
  <c r="M68" i="2"/>
  <c r="O68" i="2" s="1"/>
  <c r="L68" i="2"/>
  <c r="K68" i="2"/>
  <c r="X67" i="2"/>
  <c r="Y67" i="2" s="1"/>
  <c r="V67" i="2"/>
  <c r="S67" i="2"/>
  <c r="R67" i="2"/>
  <c r="Q67" i="2"/>
  <c r="N67" i="2"/>
  <c r="P67" i="2" s="1"/>
  <c r="M67" i="2"/>
  <c r="O67" i="2" s="1"/>
  <c r="L67" i="2"/>
  <c r="K67" i="2"/>
  <c r="X66" i="2"/>
  <c r="Y66" i="2" s="1"/>
  <c r="V66" i="2"/>
  <c r="AD66" i="2" s="1"/>
  <c r="S66" i="2"/>
  <c r="R66" i="2"/>
  <c r="Q66" i="2"/>
  <c r="N66" i="2"/>
  <c r="P66" i="2" s="1"/>
  <c r="M66" i="2"/>
  <c r="O66" i="2" s="1"/>
  <c r="L66" i="2"/>
  <c r="K66" i="2"/>
  <c r="X65" i="2"/>
  <c r="Y65" i="2" s="1"/>
  <c r="V65" i="2"/>
  <c r="AD65" i="2" s="1"/>
  <c r="S65" i="2"/>
  <c r="R65" i="2"/>
  <c r="Q65" i="2"/>
  <c r="N65" i="2"/>
  <c r="P65" i="2" s="1"/>
  <c r="M65" i="2"/>
  <c r="O65" i="2" s="1"/>
  <c r="L65" i="2"/>
  <c r="K65" i="2"/>
  <c r="X64" i="2"/>
  <c r="Y64" i="2" s="1"/>
  <c r="V64" i="2"/>
  <c r="S64" i="2"/>
  <c r="R64" i="2"/>
  <c r="Q64" i="2"/>
  <c r="N64" i="2"/>
  <c r="P64" i="2" s="1"/>
  <c r="M64" i="2"/>
  <c r="O64" i="2" s="1"/>
  <c r="L64" i="2"/>
  <c r="K64" i="2"/>
  <c r="X63" i="2"/>
  <c r="Y63" i="2" s="1"/>
  <c r="V63" i="2"/>
  <c r="AD63" i="2" s="1"/>
  <c r="S63" i="2"/>
  <c r="R63" i="2"/>
  <c r="Q63" i="2"/>
  <c r="N63" i="2"/>
  <c r="P63" i="2" s="1"/>
  <c r="M63" i="2"/>
  <c r="O63" i="2" s="1"/>
  <c r="L63" i="2"/>
  <c r="K63" i="2"/>
  <c r="X62" i="2"/>
  <c r="Y62" i="2" s="1"/>
  <c r="V62" i="2"/>
  <c r="S62" i="2"/>
  <c r="R62" i="2"/>
  <c r="Q62" i="2"/>
  <c r="N62" i="2"/>
  <c r="P62" i="2" s="1"/>
  <c r="M62" i="2"/>
  <c r="O62" i="2" s="1"/>
  <c r="L62" i="2"/>
  <c r="K62" i="2"/>
  <c r="X61" i="2"/>
  <c r="Y61" i="2" s="1"/>
  <c r="V61" i="2"/>
  <c r="AD61" i="2" s="1"/>
  <c r="S61" i="2"/>
  <c r="R61" i="2"/>
  <c r="Q61" i="2"/>
  <c r="N61" i="2"/>
  <c r="P61" i="2" s="1"/>
  <c r="M61" i="2"/>
  <c r="O61" i="2" s="1"/>
  <c r="L61" i="2"/>
  <c r="K61" i="2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X54" i="3"/>
  <c r="Y54" i="3" s="1"/>
  <c r="V54" i="3"/>
  <c r="R54" i="3"/>
  <c r="Q54" i="3"/>
  <c r="S54" i="3" s="1"/>
  <c r="N54" i="3"/>
  <c r="P54" i="3" s="1"/>
  <c r="M54" i="3"/>
  <c r="O54" i="3" s="1"/>
  <c r="L54" i="3"/>
  <c r="K54" i="3"/>
  <c r="X53" i="3"/>
  <c r="Y53" i="3" s="1"/>
  <c r="V53" i="3"/>
  <c r="R53" i="3"/>
  <c r="Q53" i="3"/>
  <c r="S53" i="3" s="1"/>
  <c r="N53" i="3"/>
  <c r="P53" i="3" s="1"/>
  <c r="M53" i="3"/>
  <c r="O53" i="3" s="1"/>
  <c r="L53" i="3"/>
  <c r="K53" i="3"/>
  <c r="X52" i="3"/>
  <c r="Y52" i="3" s="1"/>
  <c r="V52" i="3"/>
  <c r="R52" i="3"/>
  <c r="Q52" i="3"/>
  <c r="S52" i="3" s="1"/>
  <c r="N52" i="3"/>
  <c r="P52" i="3" s="1"/>
  <c r="M52" i="3"/>
  <c r="O52" i="3" s="1"/>
  <c r="L52" i="3"/>
  <c r="K52" i="3"/>
  <c r="X51" i="3"/>
  <c r="Y51" i="3" s="1"/>
  <c r="V51" i="3"/>
  <c r="R51" i="3"/>
  <c r="Q51" i="3"/>
  <c r="S51" i="3" s="1"/>
  <c r="N51" i="3"/>
  <c r="P51" i="3" s="1"/>
  <c r="M51" i="3"/>
  <c r="O51" i="3" s="1"/>
  <c r="L51" i="3"/>
  <c r="K51" i="3"/>
  <c r="X50" i="3"/>
  <c r="Y50" i="3" s="1"/>
  <c r="V50" i="3"/>
  <c r="R50" i="3"/>
  <c r="Q50" i="3"/>
  <c r="S50" i="3" s="1"/>
  <c r="N50" i="3"/>
  <c r="P50" i="3" s="1"/>
  <c r="M50" i="3"/>
  <c r="O50" i="3" s="1"/>
  <c r="L50" i="3"/>
  <c r="K50" i="3"/>
  <c r="X49" i="3"/>
  <c r="Y49" i="3" s="1"/>
  <c r="V49" i="3"/>
  <c r="R49" i="3"/>
  <c r="Q49" i="3"/>
  <c r="S49" i="3" s="1"/>
  <c r="N49" i="3"/>
  <c r="P49" i="3" s="1"/>
  <c r="M49" i="3"/>
  <c r="O49" i="3" s="1"/>
  <c r="L49" i="3"/>
  <c r="K49" i="3"/>
  <c r="X48" i="3"/>
  <c r="Y48" i="3" s="1"/>
  <c r="V48" i="3"/>
  <c r="R48" i="3"/>
  <c r="Q48" i="3"/>
  <c r="S48" i="3" s="1"/>
  <c r="N48" i="3"/>
  <c r="P48" i="3" s="1"/>
  <c r="M48" i="3"/>
  <c r="O48" i="3" s="1"/>
  <c r="L48" i="3"/>
  <c r="K48" i="3"/>
  <c r="X47" i="3"/>
  <c r="Y47" i="3" s="1"/>
  <c r="V47" i="3"/>
  <c r="R47" i="3"/>
  <c r="Q47" i="3"/>
  <c r="S47" i="3" s="1"/>
  <c r="N47" i="3"/>
  <c r="P47" i="3" s="1"/>
  <c r="M47" i="3"/>
  <c r="O47" i="3" s="1"/>
  <c r="L47" i="3"/>
  <c r="K47" i="3"/>
  <c r="X46" i="3"/>
  <c r="Y46" i="3" s="1"/>
  <c r="V46" i="3"/>
  <c r="R46" i="3"/>
  <c r="Q46" i="3"/>
  <c r="S46" i="3" s="1"/>
  <c r="N46" i="3"/>
  <c r="P46" i="3" s="1"/>
  <c r="M46" i="3"/>
  <c r="O46" i="3" s="1"/>
  <c r="L46" i="3"/>
  <c r="K46" i="3"/>
  <c r="X45" i="3"/>
  <c r="Y45" i="3" s="1"/>
  <c r="V45" i="3"/>
  <c r="R45" i="3"/>
  <c r="Q45" i="3"/>
  <c r="S45" i="3" s="1"/>
  <c r="N45" i="3"/>
  <c r="P45" i="3" s="1"/>
  <c r="M45" i="3"/>
  <c r="O45" i="3" s="1"/>
  <c r="L45" i="3"/>
  <c r="K45" i="3"/>
  <c r="X44" i="3"/>
  <c r="Y44" i="3" s="1"/>
  <c r="V44" i="3"/>
  <c r="R44" i="3"/>
  <c r="Q44" i="3"/>
  <c r="S44" i="3" s="1"/>
  <c r="N44" i="3"/>
  <c r="P44" i="3" s="1"/>
  <c r="M44" i="3"/>
  <c r="O44" i="3" s="1"/>
  <c r="L44" i="3"/>
  <c r="K44" i="3"/>
  <c r="X43" i="3"/>
  <c r="Y43" i="3" s="1"/>
  <c r="V43" i="3"/>
  <c r="R43" i="3"/>
  <c r="Q43" i="3"/>
  <c r="S43" i="3" s="1"/>
  <c r="N43" i="3"/>
  <c r="P43" i="3" s="1"/>
  <c r="M43" i="3"/>
  <c r="O43" i="3" s="1"/>
  <c r="L43" i="3"/>
  <c r="K43" i="3"/>
  <c r="X42" i="3"/>
  <c r="Y42" i="3" s="1"/>
  <c r="V42" i="3"/>
  <c r="R42" i="3"/>
  <c r="Q42" i="3"/>
  <c r="S42" i="3" s="1"/>
  <c r="N42" i="3"/>
  <c r="P42" i="3" s="1"/>
  <c r="M42" i="3"/>
  <c r="O42" i="3" s="1"/>
  <c r="L42" i="3"/>
  <c r="K42" i="3"/>
  <c r="X35" i="3"/>
  <c r="Y35" i="3" s="1"/>
  <c r="R35" i="3"/>
  <c r="Q35" i="3"/>
  <c r="S35" i="3" s="1"/>
  <c r="N35" i="3"/>
  <c r="P35" i="3" s="1"/>
  <c r="M35" i="3"/>
  <c r="O35" i="3" s="1"/>
  <c r="L35" i="3"/>
  <c r="K35" i="3"/>
  <c r="X34" i="3"/>
  <c r="Y34" i="3" s="1"/>
  <c r="R34" i="3"/>
  <c r="Q34" i="3"/>
  <c r="S34" i="3" s="1"/>
  <c r="P34" i="3"/>
  <c r="N34" i="3"/>
  <c r="M34" i="3"/>
  <c r="O34" i="3" s="1"/>
  <c r="L34" i="3"/>
  <c r="K34" i="3"/>
  <c r="X33" i="3"/>
  <c r="Y33" i="3" s="1"/>
  <c r="R33" i="3"/>
  <c r="Q33" i="3"/>
  <c r="S33" i="3" s="1"/>
  <c r="P33" i="3"/>
  <c r="N33" i="3"/>
  <c r="M33" i="3"/>
  <c r="O33" i="3" s="1"/>
  <c r="L33" i="3"/>
  <c r="K33" i="3"/>
  <c r="X32" i="3"/>
  <c r="Y32" i="3" s="1"/>
  <c r="R32" i="3"/>
  <c r="Q32" i="3"/>
  <c r="S32" i="3" s="1"/>
  <c r="P32" i="3"/>
  <c r="N32" i="3"/>
  <c r="M32" i="3"/>
  <c r="O32" i="3" s="1"/>
  <c r="L32" i="3"/>
  <c r="K32" i="3"/>
  <c r="X31" i="3"/>
  <c r="Y31" i="3" s="1"/>
  <c r="R31" i="3"/>
  <c r="Q31" i="3"/>
  <c r="S31" i="3" s="1"/>
  <c r="P31" i="3"/>
  <c r="N31" i="3"/>
  <c r="M31" i="3"/>
  <c r="O31" i="3" s="1"/>
  <c r="L31" i="3"/>
  <c r="K31" i="3"/>
  <c r="X30" i="3"/>
  <c r="Y30" i="3" s="1"/>
  <c r="R30" i="3"/>
  <c r="Q30" i="3"/>
  <c r="S30" i="3" s="1"/>
  <c r="P30" i="3"/>
  <c r="N30" i="3"/>
  <c r="M30" i="3"/>
  <c r="O30" i="3" s="1"/>
  <c r="L30" i="3"/>
  <c r="K30" i="3"/>
  <c r="X29" i="3"/>
  <c r="Y29" i="3" s="1"/>
  <c r="R29" i="3"/>
  <c r="Q29" i="3"/>
  <c r="S29" i="3" s="1"/>
  <c r="P29" i="3"/>
  <c r="N29" i="3"/>
  <c r="M29" i="3"/>
  <c r="O29" i="3" s="1"/>
  <c r="L29" i="3"/>
  <c r="K29" i="3"/>
  <c r="X28" i="3"/>
  <c r="Y28" i="3" s="1"/>
  <c r="AD28" i="3" s="1"/>
  <c r="R28" i="3"/>
  <c r="Q28" i="3"/>
  <c r="S28" i="3" s="1"/>
  <c r="P28" i="3"/>
  <c r="N28" i="3"/>
  <c r="M28" i="3"/>
  <c r="O28" i="3" s="1"/>
  <c r="L28" i="3"/>
  <c r="K28" i="3"/>
  <c r="X27" i="3"/>
  <c r="Y27" i="3" s="1"/>
  <c r="AD27" i="3" s="1"/>
  <c r="R27" i="3"/>
  <c r="Q27" i="3"/>
  <c r="S27" i="3" s="1"/>
  <c r="P27" i="3"/>
  <c r="N27" i="3"/>
  <c r="M27" i="3"/>
  <c r="O27" i="3" s="1"/>
  <c r="L27" i="3"/>
  <c r="K27" i="3"/>
  <c r="X26" i="3"/>
  <c r="Y26" i="3" s="1"/>
  <c r="R26" i="3"/>
  <c r="Q26" i="3"/>
  <c r="S26" i="3" s="1"/>
  <c r="P26" i="3"/>
  <c r="N26" i="3"/>
  <c r="M26" i="3"/>
  <c r="O26" i="3" s="1"/>
  <c r="L26" i="3"/>
  <c r="K26" i="3"/>
  <c r="X25" i="3"/>
  <c r="Y25" i="3" s="1"/>
  <c r="R25" i="3"/>
  <c r="Q25" i="3"/>
  <c r="S25" i="3" s="1"/>
  <c r="P25" i="3"/>
  <c r="N25" i="3"/>
  <c r="M25" i="3"/>
  <c r="O25" i="3" s="1"/>
  <c r="L25" i="3"/>
  <c r="K25" i="3"/>
  <c r="X24" i="3"/>
  <c r="Y24" i="3" s="1"/>
  <c r="R24" i="3"/>
  <c r="Q24" i="3"/>
  <c r="S24" i="3" s="1"/>
  <c r="P24" i="3"/>
  <c r="N24" i="3"/>
  <c r="M24" i="3"/>
  <c r="O24" i="3" s="1"/>
  <c r="L24" i="3"/>
  <c r="K24" i="3"/>
  <c r="X23" i="3"/>
  <c r="Y23" i="3" s="1"/>
  <c r="R23" i="3"/>
  <c r="Q23" i="3"/>
  <c r="S23" i="3" s="1"/>
  <c r="P23" i="3"/>
  <c r="N23" i="3"/>
  <c r="M23" i="3"/>
  <c r="O23" i="3" s="1"/>
  <c r="L23" i="3"/>
  <c r="K23" i="3"/>
  <c r="X17" i="3"/>
  <c r="Y17" i="3" s="1"/>
  <c r="V17" i="3"/>
  <c r="R17" i="3"/>
  <c r="Q17" i="3"/>
  <c r="S17" i="3" s="1"/>
  <c r="N17" i="3"/>
  <c r="P17" i="3" s="1"/>
  <c r="M17" i="3"/>
  <c r="O17" i="3" s="1"/>
  <c r="L17" i="3"/>
  <c r="K17" i="3"/>
  <c r="X16" i="3"/>
  <c r="Y16" i="3" s="1"/>
  <c r="V16" i="3"/>
  <c r="R16" i="3"/>
  <c r="Q16" i="3"/>
  <c r="S16" i="3" s="1"/>
  <c r="AD16" i="3" s="1"/>
  <c r="N16" i="3"/>
  <c r="P16" i="3" s="1"/>
  <c r="M16" i="3"/>
  <c r="O16" i="3" s="1"/>
  <c r="L16" i="3"/>
  <c r="K16" i="3"/>
  <c r="X15" i="3"/>
  <c r="Y15" i="3" s="1"/>
  <c r="V15" i="3"/>
  <c r="R15" i="3"/>
  <c r="Q15" i="3"/>
  <c r="S15" i="3" s="1"/>
  <c r="N15" i="3"/>
  <c r="P15" i="3" s="1"/>
  <c r="M15" i="3"/>
  <c r="O15" i="3" s="1"/>
  <c r="L15" i="3"/>
  <c r="K15" i="3"/>
  <c r="X14" i="3"/>
  <c r="Y14" i="3" s="1"/>
  <c r="V14" i="3"/>
  <c r="R14" i="3"/>
  <c r="Q14" i="3"/>
  <c r="S14" i="3" s="1"/>
  <c r="AD14" i="3" s="1"/>
  <c r="N14" i="3"/>
  <c r="P14" i="3" s="1"/>
  <c r="M14" i="3"/>
  <c r="O14" i="3" s="1"/>
  <c r="L14" i="3"/>
  <c r="K14" i="3"/>
  <c r="X13" i="3"/>
  <c r="Y13" i="3" s="1"/>
  <c r="V13" i="3"/>
  <c r="R13" i="3"/>
  <c r="Q13" i="3"/>
  <c r="S13" i="3" s="1"/>
  <c r="AD13" i="3" s="1"/>
  <c r="N13" i="3"/>
  <c r="P13" i="3" s="1"/>
  <c r="M13" i="3"/>
  <c r="O13" i="3" s="1"/>
  <c r="L13" i="3"/>
  <c r="K13" i="3"/>
  <c r="X12" i="3"/>
  <c r="Y12" i="3" s="1"/>
  <c r="V12" i="3"/>
  <c r="R12" i="3"/>
  <c r="Q12" i="3"/>
  <c r="S12" i="3" s="1"/>
  <c r="AD12" i="3" s="1"/>
  <c r="N12" i="3"/>
  <c r="P12" i="3" s="1"/>
  <c r="M12" i="3"/>
  <c r="O12" i="3" s="1"/>
  <c r="L12" i="3"/>
  <c r="K12" i="3"/>
  <c r="X11" i="3"/>
  <c r="Y11" i="3" s="1"/>
  <c r="V11" i="3"/>
  <c r="R11" i="3"/>
  <c r="Q11" i="3"/>
  <c r="S11" i="3" s="1"/>
  <c r="AD11" i="3" s="1"/>
  <c r="N11" i="3"/>
  <c r="P11" i="3" s="1"/>
  <c r="M11" i="3"/>
  <c r="O11" i="3" s="1"/>
  <c r="L11" i="3"/>
  <c r="K11" i="3"/>
  <c r="X10" i="3"/>
  <c r="Y10" i="3" s="1"/>
  <c r="V10" i="3"/>
  <c r="R10" i="3"/>
  <c r="Q10" i="3"/>
  <c r="S10" i="3" s="1"/>
  <c r="N10" i="3"/>
  <c r="P10" i="3" s="1"/>
  <c r="M10" i="3"/>
  <c r="O10" i="3" s="1"/>
  <c r="L10" i="3"/>
  <c r="K10" i="3"/>
  <c r="X9" i="3"/>
  <c r="Y9" i="3" s="1"/>
  <c r="V9" i="3"/>
  <c r="R9" i="3"/>
  <c r="Q9" i="3"/>
  <c r="S9" i="3" s="1"/>
  <c r="AD9" i="3" s="1"/>
  <c r="N9" i="3"/>
  <c r="P9" i="3" s="1"/>
  <c r="M9" i="3"/>
  <c r="O9" i="3" s="1"/>
  <c r="L9" i="3"/>
  <c r="K9" i="3"/>
  <c r="X8" i="3"/>
  <c r="Y8" i="3" s="1"/>
  <c r="V8" i="3"/>
  <c r="R8" i="3"/>
  <c r="Q8" i="3"/>
  <c r="S8" i="3" s="1"/>
  <c r="N8" i="3"/>
  <c r="P8" i="3" s="1"/>
  <c r="M8" i="3"/>
  <c r="O8" i="3" s="1"/>
  <c r="L8" i="3"/>
  <c r="K8" i="3"/>
  <c r="X7" i="3"/>
  <c r="Y7" i="3" s="1"/>
  <c r="V7" i="3"/>
  <c r="R7" i="3"/>
  <c r="Q7" i="3"/>
  <c r="S7" i="3" s="1"/>
  <c r="N7" i="3"/>
  <c r="P7" i="3" s="1"/>
  <c r="M7" i="3"/>
  <c r="O7" i="3" s="1"/>
  <c r="L7" i="3"/>
  <c r="K7" i="3"/>
  <c r="X6" i="3"/>
  <c r="Y6" i="3" s="1"/>
  <c r="V6" i="3"/>
  <c r="R6" i="3"/>
  <c r="Q6" i="3"/>
  <c r="S6" i="3" s="1"/>
  <c r="AD6" i="3" s="1"/>
  <c r="N6" i="3"/>
  <c r="P6" i="3" s="1"/>
  <c r="M6" i="3"/>
  <c r="O6" i="3" s="1"/>
  <c r="L6" i="3"/>
  <c r="K6" i="3"/>
  <c r="X5" i="3"/>
  <c r="Y5" i="3" s="1"/>
  <c r="V5" i="3"/>
  <c r="R5" i="3"/>
  <c r="Q5" i="3"/>
  <c r="S5" i="3" s="1"/>
  <c r="N5" i="3"/>
  <c r="P5" i="3" s="1"/>
  <c r="M5" i="3"/>
  <c r="O5" i="3" s="1"/>
  <c r="L5" i="3"/>
  <c r="K5" i="3"/>
  <c r="AC46" i="2"/>
  <c r="Y27" i="2"/>
  <c r="Z27" i="2"/>
  <c r="Z29" i="2"/>
  <c r="AA29" i="2"/>
  <c r="Z30" i="2"/>
  <c r="AA30" i="2"/>
  <c r="Y43" i="2"/>
  <c r="Z43" i="2"/>
  <c r="AA43" i="2"/>
  <c r="AD43" i="2"/>
  <c r="AC43" i="2" s="1"/>
  <c r="Y44" i="2"/>
  <c r="Z44" i="2"/>
  <c r="AA44" i="2"/>
  <c r="Y45" i="2"/>
  <c r="Z45" i="2"/>
  <c r="AA45" i="2"/>
  <c r="AD45" i="2"/>
  <c r="AC45" i="2" s="1"/>
  <c r="Y46" i="2"/>
  <c r="Z46" i="2"/>
  <c r="AA46" i="2"/>
  <c r="AD46" i="2"/>
  <c r="Y47" i="2"/>
  <c r="AD47" i="2" s="1"/>
  <c r="AC47" i="2" s="1"/>
  <c r="Z47" i="2"/>
  <c r="AA47" i="2"/>
  <c r="Y48" i="2"/>
  <c r="Z48" i="2"/>
  <c r="AA48" i="2"/>
  <c r="AD48" i="2"/>
  <c r="AC48" i="2" s="1"/>
  <c r="Y49" i="2"/>
  <c r="Z49" i="2"/>
  <c r="AA49" i="2"/>
  <c r="AC49" i="2"/>
  <c r="AD49" i="2"/>
  <c r="Y50" i="2"/>
  <c r="Z50" i="2"/>
  <c r="AA50" i="2"/>
  <c r="AD50" i="2"/>
  <c r="AC50" i="2" s="1"/>
  <c r="Y51" i="2"/>
  <c r="AC51" i="2" s="1"/>
  <c r="Z51" i="2"/>
  <c r="AA51" i="2"/>
  <c r="AD51" i="2"/>
  <c r="Y52" i="2"/>
  <c r="Z52" i="2"/>
  <c r="AA52" i="2"/>
  <c r="AD52" i="2"/>
  <c r="AC52" i="2" s="1"/>
  <c r="Y53" i="2"/>
  <c r="Z53" i="2"/>
  <c r="AA53" i="2"/>
  <c r="AD53" i="2"/>
  <c r="AC53" i="2" s="1"/>
  <c r="Y54" i="2"/>
  <c r="Z54" i="2"/>
  <c r="AA54" i="2"/>
  <c r="Y55" i="2"/>
  <c r="Z55" i="2"/>
  <c r="AA55" i="2"/>
  <c r="AD55" i="2"/>
  <c r="AC55" i="2" s="1"/>
  <c r="Y56" i="2"/>
  <c r="Z56" i="2"/>
  <c r="AA56" i="2"/>
  <c r="X18" i="2"/>
  <c r="X24" i="2"/>
  <c r="Y24" i="2" s="1"/>
  <c r="X25" i="2"/>
  <c r="Y25" i="2" s="1"/>
  <c r="X26" i="2"/>
  <c r="Y26" i="2" s="1"/>
  <c r="AD26" i="2" s="1"/>
  <c r="AC26" i="2" s="1"/>
  <c r="X27" i="2"/>
  <c r="AA27" i="2" s="1"/>
  <c r="X28" i="2"/>
  <c r="Y28" i="2" s="1"/>
  <c r="X29" i="2"/>
  <c r="Y29" i="2" s="1"/>
  <c r="AD29" i="2" s="1"/>
  <c r="AC29" i="2" s="1"/>
  <c r="X30" i="2"/>
  <c r="Y30" i="2" s="1"/>
  <c r="AD30" i="2" s="1"/>
  <c r="AC30" i="2" s="1"/>
  <c r="X31" i="2"/>
  <c r="Y31" i="2" s="1"/>
  <c r="AD31" i="2" s="1"/>
  <c r="AC31" i="2" s="1"/>
  <c r="X32" i="2"/>
  <c r="Y32" i="2" s="1"/>
  <c r="AD32" i="2" s="1"/>
  <c r="AC32" i="2" s="1"/>
  <c r="X33" i="2"/>
  <c r="Y33" i="2" s="1"/>
  <c r="X34" i="2"/>
  <c r="Y34" i="2" s="1"/>
  <c r="X35" i="2"/>
  <c r="AA35" i="2" s="1"/>
  <c r="X36" i="2"/>
  <c r="Y36" i="2" s="1"/>
  <c r="AD36" i="2" s="1"/>
  <c r="AC36" i="2" s="1"/>
  <c r="X37" i="2"/>
  <c r="Y37" i="2" s="1"/>
  <c r="AD37" i="2" s="1"/>
  <c r="AC37" i="2" s="1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17" i="2"/>
  <c r="AD17" i="2" s="1"/>
  <c r="AC17" i="2" s="1"/>
  <c r="V18" i="2"/>
  <c r="AD18" i="2" s="1"/>
  <c r="AC18" i="2" s="1"/>
  <c r="R56" i="2"/>
  <c r="Q56" i="2"/>
  <c r="S56" i="2" s="1"/>
  <c r="N56" i="2"/>
  <c r="P56" i="2" s="1"/>
  <c r="M56" i="2"/>
  <c r="O56" i="2" s="1"/>
  <c r="L56" i="2"/>
  <c r="K56" i="2"/>
  <c r="R55" i="2"/>
  <c r="Q55" i="2"/>
  <c r="S55" i="2" s="1"/>
  <c r="N55" i="2"/>
  <c r="P55" i="2" s="1"/>
  <c r="M55" i="2"/>
  <c r="O55" i="2" s="1"/>
  <c r="L55" i="2"/>
  <c r="K55" i="2"/>
  <c r="R54" i="2"/>
  <c r="Q54" i="2"/>
  <c r="S54" i="2" s="1"/>
  <c r="N54" i="2"/>
  <c r="P54" i="2" s="1"/>
  <c r="M54" i="2"/>
  <c r="O54" i="2" s="1"/>
  <c r="L54" i="2"/>
  <c r="K54" i="2"/>
  <c r="R53" i="2"/>
  <c r="Q53" i="2"/>
  <c r="S53" i="2" s="1"/>
  <c r="P53" i="2"/>
  <c r="O53" i="2"/>
  <c r="N53" i="2"/>
  <c r="M53" i="2"/>
  <c r="L53" i="2"/>
  <c r="K53" i="2"/>
  <c r="R52" i="2"/>
  <c r="Q52" i="2"/>
  <c r="S52" i="2" s="1"/>
  <c r="N52" i="2"/>
  <c r="P52" i="2" s="1"/>
  <c r="M52" i="2"/>
  <c r="O52" i="2" s="1"/>
  <c r="L52" i="2"/>
  <c r="K52" i="2"/>
  <c r="R51" i="2"/>
  <c r="Q51" i="2"/>
  <c r="S51" i="2" s="1"/>
  <c r="N51" i="2"/>
  <c r="P51" i="2" s="1"/>
  <c r="M51" i="2"/>
  <c r="O51" i="2" s="1"/>
  <c r="L51" i="2"/>
  <c r="K51" i="2"/>
  <c r="R50" i="2"/>
  <c r="Q50" i="2"/>
  <c r="S50" i="2" s="1"/>
  <c r="N50" i="2"/>
  <c r="P50" i="2" s="1"/>
  <c r="M50" i="2"/>
  <c r="O50" i="2" s="1"/>
  <c r="L50" i="2"/>
  <c r="K50" i="2"/>
  <c r="S49" i="2"/>
  <c r="R49" i="2"/>
  <c r="Q49" i="2"/>
  <c r="N49" i="2"/>
  <c r="P49" i="2" s="1"/>
  <c r="M49" i="2"/>
  <c r="O49" i="2" s="1"/>
  <c r="L49" i="2"/>
  <c r="K49" i="2"/>
  <c r="R48" i="2"/>
  <c r="Q48" i="2"/>
  <c r="S48" i="2" s="1"/>
  <c r="N48" i="2"/>
  <c r="P48" i="2" s="1"/>
  <c r="M48" i="2"/>
  <c r="O48" i="2" s="1"/>
  <c r="L48" i="2"/>
  <c r="K48" i="2"/>
  <c r="R47" i="2"/>
  <c r="Q47" i="2"/>
  <c r="S47" i="2" s="1"/>
  <c r="N47" i="2"/>
  <c r="P47" i="2" s="1"/>
  <c r="M47" i="2"/>
  <c r="O47" i="2" s="1"/>
  <c r="L47" i="2"/>
  <c r="K47" i="2"/>
  <c r="R46" i="2"/>
  <c r="Q46" i="2"/>
  <c r="S46" i="2" s="1"/>
  <c r="O46" i="2"/>
  <c r="N46" i="2"/>
  <c r="P46" i="2" s="1"/>
  <c r="M46" i="2"/>
  <c r="L46" i="2"/>
  <c r="K46" i="2"/>
  <c r="R45" i="2"/>
  <c r="Q45" i="2"/>
  <c r="S45" i="2" s="1"/>
  <c r="N45" i="2"/>
  <c r="P45" i="2" s="1"/>
  <c r="M45" i="2"/>
  <c r="O45" i="2" s="1"/>
  <c r="L45" i="2"/>
  <c r="K45" i="2"/>
  <c r="R44" i="2"/>
  <c r="Q44" i="2"/>
  <c r="S44" i="2" s="1"/>
  <c r="P44" i="2"/>
  <c r="N44" i="2"/>
  <c r="M44" i="2"/>
  <c r="O44" i="2" s="1"/>
  <c r="L44" i="2"/>
  <c r="K44" i="2"/>
  <c r="S43" i="2"/>
  <c r="R43" i="2"/>
  <c r="Q43" i="2"/>
  <c r="N43" i="2"/>
  <c r="P43" i="2" s="1"/>
  <c r="M43" i="2"/>
  <c r="O43" i="2" s="1"/>
  <c r="L43" i="2"/>
  <c r="K43" i="2"/>
  <c r="R37" i="2"/>
  <c r="Q37" i="2"/>
  <c r="S37" i="2" s="1"/>
  <c r="N37" i="2"/>
  <c r="P37" i="2" s="1"/>
  <c r="M37" i="2"/>
  <c r="O37" i="2" s="1"/>
  <c r="L37" i="2"/>
  <c r="K37" i="2"/>
  <c r="R36" i="2"/>
  <c r="Q36" i="2"/>
  <c r="S36" i="2" s="1"/>
  <c r="P36" i="2"/>
  <c r="N36" i="2"/>
  <c r="M36" i="2"/>
  <c r="O36" i="2" s="1"/>
  <c r="L36" i="2"/>
  <c r="K36" i="2"/>
  <c r="R35" i="2"/>
  <c r="Q35" i="2"/>
  <c r="S35" i="2" s="1"/>
  <c r="O35" i="2"/>
  <c r="N35" i="2"/>
  <c r="P35" i="2" s="1"/>
  <c r="M35" i="2"/>
  <c r="L35" i="2"/>
  <c r="K35" i="2"/>
  <c r="R34" i="2"/>
  <c r="Q34" i="2"/>
  <c r="S34" i="2" s="1"/>
  <c r="O34" i="2"/>
  <c r="N34" i="2"/>
  <c r="P34" i="2" s="1"/>
  <c r="M34" i="2"/>
  <c r="L34" i="2"/>
  <c r="K34" i="2"/>
  <c r="R33" i="2"/>
  <c r="Q33" i="2"/>
  <c r="S33" i="2" s="1"/>
  <c r="N33" i="2"/>
  <c r="P33" i="2" s="1"/>
  <c r="M33" i="2"/>
  <c r="O33" i="2" s="1"/>
  <c r="L33" i="2"/>
  <c r="K33" i="2"/>
  <c r="R32" i="2"/>
  <c r="Q32" i="2"/>
  <c r="S32" i="2" s="1"/>
  <c r="P32" i="2"/>
  <c r="N32" i="2"/>
  <c r="M32" i="2"/>
  <c r="O32" i="2" s="1"/>
  <c r="L32" i="2"/>
  <c r="K32" i="2"/>
  <c r="R31" i="2"/>
  <c r="Q31" i="2"/>
  <c r="S31" i="2" s="1"/>
  <c r="O31" i="2"/>
  <c r="N31" i="2"/>
  <c r="P31" i="2" s="1"/>
  <c r="M31" i="2"/>
  <c r="L31" i="2"/>
  <c r="K31" i="2"/>
  <c r="R30" i="2"/>
  <c r="Q30" i="2"/>
  <c r="S30" i="2" s="1"/>
  <c r="O30" i="2"/>
  <c r="N30" i="2"/>
  <c r="P30" i="2" s="1"/>
  <c r="M30" i="2"/>
  <c r="L30" i="2"/>
  <c r="K30" i="2"/>
  <c r="R29" i="2"/>
  <c r="Q29" i="2"/>
  <c r="S29" i="2" s="1"/>
  <c r="N29" i="2"/>
  <c r="P29" i="2" s="1"/>
  <c r="M29" i="2"/>
  <c r="O29" i="2" s="1"/>
  <c r="L29" i="2"/>
  <c r="K29" i="2"/>
  <c r="R28" i="2"/>
  <c r="Q28" i="2"/>
  <c r="S28" i="2" s="1"/>
  <c r="N28" i="2"/>
  <c r="P28" i="2" s="1"/>
  <c r="M28" i="2"/>
  <c r="O28" i="2" s="1"/>
  <c r="L28" i="2"/>
  <c r="K28" i="2"/>
  <c r="R27" i="2"/>
  <c r="Q27" i="2"/>
  <c r="S27" i="2" s="1"/>
  <c r="N27" i="2"/>
  <c r="P27" i="2" s="1"/>
  <c r="M27" i="2"/>
  <c r="O27" i="2" s="1"/>
  <c r="L27" i="2"/>
  <c r="K27" i="2"/>
  <c r="R26" i="2"/>
  <c r="Q26" i="2"/>
  <c r="S26" i="2" s="1"/>
  <c r="N26" i="2"/>
  <c r="P26" i="2" s="1"/>
  <c r="M26" i="2"/>
  <c r="O26" i="2" s="1"/>
  <c r="L26" i="2"/>
  <c r="K26" i="2"/>
  <c r="R25" i="2"/>
  <c r="Q25" i="2"/>
  <c r="S25" i="2" s="1"/>
  <c r="P25" i="2"/>
  <c r="N25" i="2"/>
  <c r="M25" i="2"/>
  <c r="O25" i="2" s="1"/>
  <c r="L25" i="2"/>
  <c r="K25" i="2"/>
  <c r="R24" i="2"/>
  <c r="Q24" i="2"/>
  <c r="S24" i="2" s="1"/>
  <c r="N24" i="2"/>
  <c r="P24" i="2" s="1"/>
  <c r="M24" i="2"/>
  <c r="O24" i="2" s="1"/>
  <c r="L24" i="2"/>
  <c r="K24" i="2"/>
  <c r="AD6" i="2"/>
  <c r="AD7" i="2"/>
  <c r="AD8" i="2"/>
  <c r="AD9" i="2"/>
  <c r="AC9" i="2" s="1"/>
  <c r="AD10" i="2"/>
  <c r="AC10" i="2" s="1"/>
  <c r="AD11" i="2"/>
  <c r="AC11" i="2" s="1"/>
  <c r="AD12" i="2"/>
  <c r="AC12" i="2" s="1"/>
  <c r="AD13" i="2"/>
  <c r="AC13" i="2" s="1"/>
  <c r="AD14" i="2"/>
  <c r="AD15" i="2"/>
  <c r="AC15" i="2" s="1"/>
  <c r="AD16" i="2"/>
  <c r="AC16" i="2" s="1"/>
  <c r="AC6" i="2"/>
  <c r="AC7" i="2"/>
  <c r="AC8" i="2"/>
  <c r="AC14" i="2"/>
  <c r="AD5" i="2"/>
  <c r="AC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5" i="2"/>
  <c r="Z6" i="2"/>
  <c r="Z7" i="2"/>
  <c r="Z8" i="2"/>
  <c r="Z9" i="2"/>
  <c r="Z10" i="2"/>
  <c r="Z11" i="2"/>
  <c r="Z12" i="2"/>
  <c r="Z13" i="2"/>
  <c r="Z14" i="2"/>
  <c r="Z15" i="2"/>
  <c r="Z16" i="2"/>
  <c r="Z17" i="2"/>
  <c r="Z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5" i="2"/>
  <c r="X6" i="2"/>
  <c r="X7" i="2"/>
  <c r="X8" i="2"/>
  <c r="X9" i="2"/>
  <c r="X10" i="2"/>
  <c r="X11" i="2"/>
  <c r="X12" i="2"/>
  <c r="X13" i="2"/>
  <c r="X14" i="2"/>
  <c r="X15" i="2"/>
  <c r="X16" i="2"/>
  <c r="X17" i="2"/>
  <c r="V6" i="2"/>
  <c r="V7" i="2"/>
  <c r="V8" i="2"/>
  <c r="V9" i="2"/>
  <c r="V10" i="2"/>
  <c r="V11" i="2"/>
  <c r="V12" i="2"/>
  <c r="V13" i="2"/>
  <c r="V14" i="2"/>
  <c r="V15" i="2"/>
  <c r="V16" i="2"/>
  <c r="X5" i="2"/>
  <c r="V5" i="2"/>
  <c r="V4" i="1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P5" i="2"/>
  <c r="O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5" i="2"/>
  <c r="O48" i="1"/>
  <c r="O56" i="1"/>
  <c r="X51" i="1"/>
  <c r="Y51" i="1" s="1"/>
  <c r="V51" i="1"/>
  <c r="R51" i="1"/>
  <c r="Q51" i="1"/>
  <c r="S51" i="1" s="1"/>
  <c r="N51" i="1"/>
  <c r="M51" i="1"/>
  <c r="L51" i="1"/>
  <c r="P51" i="1" s="1"/>
  <c r="K51" i="1"/>
  <c r="O51" i="1" s="1"/>
  <c r="X50" i="1"/>
  <c r="Y50" i="1" s="1"/>
  <c r="V50" i="1"/>
  <c r="R50" i="1"/>
  <c r="Q50" i="1"/>
  <c r="S50" i="1" s="1"/>
  <c r="N50" i="1"/>
  <c r="M50" i="1"/>
  <c r="L50" i="1"/>
  <c r="P50" i="1" s="1"/>
  <c r="K50" i="1"/>
  <c r="O50" i="1" s="1"/>
  <c r="X49" i="1"/>
  <c r="Y49" i="1" s="1"/>
  <c r="V49" i="1"/>
  <c r="R49" i="1"/>
  <c r="Q49" i="1"/>
  <c r="S49" i="1" s="1"/>
  <c r="N49" i="1"/>
  <c r="M49" i="1"/>
  <c r="L49" i="1"/>
  <c r="P49" i="1" s="1"/>
  <c r="K49" i="1"/>
  <c r="O49" i="1" s="1"/>
  <c r="X48" i="1"/>
  <c r="Y48" i="1" s="1"/>
  <c r="V48" i="1"/>
  <c r="R48" i="1"/>
  <c r="Q48" i="1"/>
  <c r="S48" i="1" s="1"/>
  <c r="N48" i="1"/>
  <c r="M48" i="1"/>
  <c r="L48" i="1"/>
  <c r="P48" i="1" s="1"/>
  <c r="K48" i="1"/>
  <c r="X47" i="1"/>
  <c r="Y47" i="1" s="1"/>
  <c r="V47" i="1"/>
  <c r="R47" i="1"/>
  <c r="Q47" i="1"/>
  <c r="S47" i="1" s="1"/>
  <c r="N47" i="1"/>
  <c r="M47" i="1"/>
  <c r="L47" i="1"/>
  <c r="P47" i="1" s="1"/>
  <c r="K47" i="1"/>
  <c r="O47" i="1" s="1"/>
  <c r="X46" i="1"/>
  <c r="Y46" i="1" s="1"/>
  <c r="V46" i="1"/>
  <c r="R46" i="1"/>
  <c r="Q46" i="1"/>
  <c r="S46" i="1" s="1"/>
  <c r="N46" i="1"/>
  <c r="M46" i="1"/>
  <c r="L46" i="1"/>
  <c r="P46" i="1" s="1"/>
  <c r="K46" i="1"/>
  <c r="O46" i="1" s="1"/>
  <c r="X45" i="1"/>
  <c r="Y45" i="1" s="1"/>
  <c r="V45" i="1"/>
  <c r="R45" i="1"/>
  <c r="Q45" i="1"/>
  <c r="S45" i="1" s="1"/>
  <c r="N45" i="1"/>
  <c r="M45" i="1"/>
  <c r="L45" i="1"/>
  <c r="P45" i="1" s="1"/>
  <c r="K45" i="1"/>
  <c r="O45" i="1" s="1"/>
  <c r="X44" i="1"/>
  <c r="Y44" i="1" s="1"/>
  <c r="V44" i="1"/>
  <c r="R44" i="1"/>
  <c r="Q44" i="1"/>
  <c r="S44" i="1" s="1"/>
  <c r="N44" i="1"/>
  <c r="M44" i="1"/>
  <c r="L44" i="1"/>
  <c r="P44" i="1" s="1"/>
  <c r="K44" i="1"/>
  <c r="O44" i="1" s="1"/>
  <c r="X43" i="1"/>
  <c r="Y43" i="1" s="1"/>
  <c r="V43" i="1"/>
  <c r="R43" i="1"/>
  <c r="Q43" i="1"/>
  <c r="S43" i="1" s="1"/>
  <c r="N43" i="1"/>
  <c r="M43" i="1"/>
  <c r="L43" i="1"/>
  <c r="P43" i="1" s="1"/>
  <c r="K43" i="1"/>
  <c r="O43" i="1" s="1"/>
  <c r="X42" i="1"/>
  <c r="Y42" i="1" s="1"/>
  <c r="V42" i="1"/>
  <c r="R42" i="1"/>
  <c r="Q42" i="1"/>
  <c r="S42" i="1" s="1"/>
  <c r="N42" i="1"/>
  <c r="M42" i="1"/>
  <c r="L42" i="1"/>
  <c r="P42" i="1" s="1"/>
  <c r="K42" i="1"/>
  <c r="O42" i="1" s="1"/>
  <c r="X41" i="1"/>
  <c r="Y41" i="1" s="1"/>
  <c r="V41" i="1"/>
  <c r="R41" i="1"/>
  <c r="Q41" i="1"/>
  <c r="S41" i="1" s="1"/>
  <c r="N41" i="1"/>
  <c r="M41" i="1"/>
  <c r="L41" i="1"/>
  <c r="P41" i="1" s="1"/>
  <c r="K41" i="1"/>
  <c r="O41" i="1" s="1"/>
  <c r="X40" i="1"/>
  <c r="Y40" i="1" s="1"/>
  <c r="V40" i="1"/>
  <c r="R40" i="1"/>
  <c r="Q40" i="1"/>
  <c r="S40" i="1" s="1"/>
  <c r="N40" i="1"/>
  <c r="M40" i="1"/>
  <c r="L40" i="1"/>
  <c r="P40" i="1" s="1"/>
  <c r="K40" i="1"/>
  <c r="O40" i="1" s="1"/>
  <c r="X39" i="1"/>
  <c r="Y39" i="1" s="1"/>
  <c r="V39" i="1"/>
  <c r="R39" i="1"/>
  <c r="Q39" i="1"/>
  <c r="S39" i="1" s="1"/>
  <c r="N39" i="1"/>
  <c r="M39" i="1"/>
  <c r="L39" i="1"/>
  <c r="P39" i="1" s="1"/>
  <c r="K39" i="1"/>
  <c r="O39" i="1" s="1"/>
  <c r="X38" i="1"/>
  <c r="Y38" i="1" s="1"/>
  <c r="V38" i="1"/>
  <c r="R38" i="1"/>
  <c r="Q38" i="1"/>
  <c r="S38" i="1" s="1"/>
  <c r="N38" i="1"/>
  <c r="M38" i="1"/>
  <c r="L38" i="1"/>
  <c r="P38" i="1" s="1"/>
  <c r="K38" i="1"/>
  <c r="O38" i="1" s="1"/>
  <c r="X55" i="1"/>
  <c r="Y55" i="1" s="1"/>
  <c r="X56" i="1"/>
  <c r="Y56" i="1" s="1"/>
  <c r="X57" i="1"/>
  <c r="Y57" i="1" s="1"/>
  <c r="X58" i="1"/>
  <c r="Y58" i="1" s="1"/>
  <c r="X59" i="1"/>
  <c r="Y59" i="1" s="1"/>
  <c r="X60" i="1"/>
  <c r="Y60" i="1" s="1"/>
  <c r="X61" i="1"/>
  <c r="Y61" i="1" s="1"/>
  <c r="X62" i="1"/>
  <c r="Y62" i="1" s="1"/>
  <c r="X63" i="1"/>
  <c r="Y63" i="1" s="1"/>
  <c r="X64" i="1"/>
  <c r="Y64" i="1" s="1"/>
  <c r="X65" i="1"/>
  <c r="Y65" i="1" s="1"/>
  <c r="X66" i="1"/>
  <c r="Y66" i="1" s="1"/>
  <c r="X67" i="1"/>
  <c r="Y67" i="1" s="1"/>
  <c r="X68" i="1"/>
  <c r="Y68" i="1" s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R68" i="1"/>
  <c r="Q68" i="1"/>
  <c r="S68" i="1" s="1"/>
  <c r="N68" i="1"/>
  <c r="M68" i="1"/>
  <c r="L68" i="1"/>
  <c r="K68" i="1"/>
  <c r="R67" i="1"/>
  <c r="Q67" i="1"/>
  <c r="S67" i="1" s="1"/>
  <c r="N67" i="1"/>
  <c r="M67" i="1"/>
  <c r="L67" i="1"/>
  <c r="K67" i="1"/>
  <c r="R66" i="1"/>
  <c r="Q66" i="1"/>
  <c r="S66" i="1" s="1"/>
  <c r="N66" i="1"/>
  <c r="M66" i="1"/>
  <c r="L66" i="1"/>
  <c r="P66" i="1" s="1"/>
  <c r="K66" i="1"/>
  <c r="R65" i="1"/>
  <c r="Q65" i="1"/>
  <c r="S65" i="1" s="1"/>
  <c r="N65" i="1"/>
  <c r="M65" i="1"/>
  <c r="L65" i="1"/>
  <c r="K65" i="1"/>
  <c r="R64" i="1"/>
  <c r="Q64" i="1"/>
  <c r="S64" i="1" s="1"/>
  <c r="N64" i="1"/>
  <c r="M64" i="1"/>
  <c r="L64" i="1"/>
  <c r="P64" i="1" s="1"/>
  <c r="K64" i="1"/>
  <c r="O64" i="1" s="1"/>
  <c r="R63" i="1"/>
  <c r="Q63" i="1"/>
  <c r="S63" i="1" s="1"/>
  <c r="N63" i="1"/>
  <c r="M63" i="1"/>
  <c r="L63" i="1"/>
  <c r="K63" i="1"/>
  <c r="O63" i="1" s="1"/>
  <c r="R62" i="1"/>
  <c r="Q62" i="1"/>
  <c r="S62" i="1" s="1"/>
  <c r="N62" i="1"/>
  <c r="M62" i="1"/>
  <c r="L62" i="1"/>
  <c r="K62" i="1"/>
  <c r="R61" i="1"/>
  <c r="Q61" i="1"/>
  <c r="S61" i="1" s="1"/>
  <c r="N61" i="1"/>
  <c r="M61" i="1"/>
  <c r="L61" i="1"/>
  <c r="K61" i="1"/>
  <c r="O61" i="1" s="1"/>
  <c r="R60" i="1"/>
  <c r="Q60" i="1"/>
  <c r="S60" i="1" s="1"/>
  <c r="N60" i="1"/>
  <c r="M60" i="1"/>
  <c r="L60" i="1"/>
  <c r="K60" i="1"/>
  <c r="R59" i="1"/>
  <c r="Q59" i="1"/>
  <c r="S59" i="1" s="1"/>
  <c r="N59" i="1"/>
  <c r="M59" i="1"/>
  <c r="L59" i="1"/>
  <c r="P59" i="1" s="1"/>
  <c r="K59" i="1"/>
  <c r="R58" i="1"/>
  <c r="Q58" i="1"/>
  <c r="S58" i="1" s="1"/>
  <c r="N58" i="1"/>
  <c r="M58" i="1"/>
  <c r="L58" i="1"/>
  <c r="K58" i="1"/>
  <c r="O58" i="1" s="1"/>
  <c r="R57" i="1"/>
  <c r="Q57" i="1"/>
  <c r="S57" i="1" s="1"/>
  <c r="N57" i="1"/>
  <c r="M57" i="1"/>
  <c r="L57" i="1"/>
  <c r="P57" i="1" s="1"/>
  <c r="K57" i="1"/>
  <c r="R56" i="1"/>
  <c r="Q56" i="1"/>
  <c r="S56" i="1" s="1"/>
  <c r="N56" i="1"/>
  <c r="M56" i="1"/>
  <c r="L56" i="1"/>
  <c r="P56" i="1" s="1"/>
  <c r="K56" i="1"/>
  <c r="R55" i="1"/>
  <c r="Q55" i="1"/>
  <c r="S55" i="1" s="1"/>
  <c r="N55" i="1"/>
  <c r="M55" i="1"/>
  <c r="L55" i="1"/>
  <c r="P55" i="1" s="1"/>
  <c r="K55" i="1"/>
  <c r="X5" i="1"/>
  <c r="Y5" i="1" s="1"/>
  <c r="X6" i="1"/>
  <c r="Y6" i="1" s="1"/>
  <c r="X7" i="1"/>
  <c r="Y7" i="1" s="1"/>
  <c r="X8" i="1"/>
  <c r="X9" i="1"/>
  <c r="Y9" i="1" s="1"/>
  <c r="X10" i="1"/>
  <c r="X11" i="1"/>
  <c r="Y11" i="1" s="1"/>
  <c r="X12" i="1"/>
  <c r="X13" i="1"/>
  <c r="X14" i="1"/>
  <c r="Y14" i="1" s="1"/>
  <c r="X15" i="1"/>
  <c r="X16" i="1"/>
  <c r="X17" i="1"/>
  <c r="Y17" i="1" s="1"/>
  <c r="X18" i="1"/>
  <c r="X19" i="1"/>
  <c r="X20" i="1"/>
  <c r="X21" i="1"/>
  <c r="X22" i="1"/>
  <c r="X23" i="1"/>
  <c r="Y23" i="1" s="1"/>
  <c r="AD23" i="1" s="1"/>
  <c r="AC23" i="1" s="1"/>
  <c r="X24" i="1"/>
  <c r="Y24" i="1" s="1"/>
  <c r="X25" i="1"/>
  <c r="X26" i="1"/>
  <c r="Y26" i="1" s="1"/>
  <c r="X27" i="1"/>
  <c r="Y27" i="1" s="1"/>
  <c r="X28" i="1"/>
  <c r="X29" i="1"/>
  <c r="Y29" i="1" s="1"/>
  <c r="X30" i="1"/>
  <c r="Y30" i="1" s="1"/>
  <c r="X31" i="1"/>
  <c r="Y31" i="1" s="1"/>
  <c r="X32" i="1"/>
  <c r="Y32" i="1" s="1"/>
  <c r="X33" i="1"/>
  <c r="Y33" i="1" s="1"/>
  <c r="X34" i="1"/>
  <c r="V5" i="1"/>
  <c r="V6" i="1"/>
  <c r="V7" i="1"/>
  <c r="V8" i="1"/>
  <c r="V9" i="1"/>
  <c r="AA9" i="1" s="1"/>
  <c r="V10" i="1"/>
  <c r="AA10" i="1" s="1"/>
  <c r="V11" i="1"/>
  <c r="V12" i="1"/>
  <c r="V13" i="1"/>
  <c r="V14" i="1"/>
  <c r="V15" i="1"/>
  <c r="V16" i="1"/>
  <c r="V17" i="1"/>
  <c r="V21" i="1"/>
  <c r="V22" i="1"/>
  <c r="V23" i="1"/>
  <c r="AA23" i="1" s="1"/>
  <c r="V24" i="1"/>
  <c r="V25" i="1"/>
  <c r="V26" i="1"/>
  <c r="V27" i="1"/>
  <c r="AD27" i="1" s="1"/>
  <c r="AC27" i="1" s="1"/>
  <c r="V28" i="1"/>
  <c r="AA28" i="1" s="1"/>
  <c r="V29" i="1"/>
  <c r="AA29" i="1" s="1"/>
  <c r="V30" i="1"/>
  <c r="V31" i="1"/>
  <c r="V32" i="1"/>
  <c r="V33" i="1"/>
  <c r="V34" i="1"/>
  <c r="Y10" i="1"/>
  <c r="Y12" i="1"/>
  <c r="Y16" i="1"/>
  <c r="Y28" i="1"/>
  <c r="R34" i="1"/>
  <c r="Q34" i="1"/>
  <c r="S34" i="1" s="1"/>
  <c r="AA34" i="1" s="1"/>
  <c r="N34" i="1"/>
  <c r="M34" i="1"/>
  <c r="L34" i="1"/>
  <c r="K34" i="1"/>
  <c r="O34" i="1" s="1"/>
  <c r="R33" i="1"/>
  <c r="Q33" i="1"/>
  <c r="S33" i="1" s="1"/>
  <c r="N33" i="1"/>
  <c r="M33" i="1"/>
  <c r="L33" i="1"/>
  <c r="K33" i="1"/>
  <c r="R32" i="1"/>
  <c r="Q32" i="1"/>
  <c r="S32" i="1" s="1"/>
  <c r="N32" i="1"/>
  <c r="M32" i="1"/>
  <c r="L32" i="1"/>
  <c r="K32" i="1"/>
  <c r="R31" i="1"/>
  <c r="Q31" i="1"/>
  <c r="S31" i="1" s="1"/>
  <c r="N31" i="1"/>
  <c r="P31" i="1" s="1"/>
  <c r="M31" i="1"/>
  <c r="L31" i="1"/>
  <c r="K31" i="1"/>
  <c r="O31" i="1" s="1"/>
  <c r="R30" i="1"/>
  <c r="Q30" i="1"/>
  <c r="S30" i="1" s="1"/>
  <c r="N30" i="1"/>
  <c r="M30" i="1"/>
  <c r="L30" i="1"/>
  <c r="P30" i="1" s="1"/>
  <c r="K30" i="1"/>
  <c r="O30" i="1" s="1"/>
  <c r="R29" i="1"/>
  <c r="Q29" i="1"/>
  <c r="S29" i="1" s="1"/>
  <c r="N29" i="1"/>
  <c r="M29" i="1"/>
  <c r="L29" i="1"/>
  <c r="K29" i="1"/>
  <c r="R28" i="1"/>
  <c r="Q28" i="1"/>
  <c r="S28" i="1" s="1"/>
  <c r="N28" i="1"/>
  <c r="M28" i="1"/>
  <c r="L28" i="1"/>
  <c r="P28" i="1" s="1"/>
  <c r="K28" i="1"/>
  <c r="R27" i="1"/>
  <c r="Q27" i="1"/>
  <c r="S27" i="1" s="1"/>
  <c r="N27" i="1"/>
  <c r="M27" i="1"/>
  <c r="L27" i="1"/>
  <c r="K27" i="1"/>
  <c r="O27" i="1" s="1"/>
  <c r="R26" i="1"/>
  <c r="Q26" i="1"/>
  <c r="S26" i="1" s="1"/>
  <c r="N26" i="1"/>
  <c r="M26" i="1"/>
  <c r="L26" i="1"/>
  <c r="P26" i="1" s="1"/>
  <c r="K26" i="1"/>
  <c r="R25" i="1"/>
  <c r="Q25" i="1"/>
  <c r="S25" i="1" s="1"/>
  <c r="N25" i="1"/>
  <c r="M25" i="1"/>
  <c r="L25" i="1"/>
  <c r="P25" i="1" s="1"/>
  <c r="K25" i="1"/>
  <c r="O25" i="1" s="1"/>
  <c r="R24" i="1"/>
  <c r="Q24" i="1"/>
  <c r="S24" i="1" s="1"/>
  <c r="N24" i="1"/>
  <c r="M24" i="1"/>
  <c r="L24" i="1"/>
  <c r="K24" i="1"/>
  <c r="R23" i="1"/>
  <c r="Q23" i="1"/>
  <c r="S23" i="1" s="1"/>
  <c r="N23" i="1"/>
  <c r="M23" i="1"/>
  <c r="L23" i="1"/>
  <c r="K23" i="1"/>
  <c r="R22" i="1"/>
  <c r="Q22" i="1"/>
  <c r="S22" i="1" s="1"/>
  <c r="N22" i="1"/>
  <c r="M22" i="1"/>
  <c r="L22" i="1"/>
  <c r="P22" i="1" s="1"/>
  <c r="K22" i="1"/>
  <c r="R21" i="1"/>
  <c r="Q21" i="1"/>
  <c r="S21" i="1" s="1"/>
  <c r="N21" i="1"/>
  <c r="M21" i="1"/>
  <c r="L21" i="1"/>
  <c r="K21" i="1"/>
  <c r="O21" i="1" s="1"/>
  <c r="R4" i="1"/>
  <c r="L5" i="1"/>
  <c r="L6" i="1"/>
  <c r="L7" i="1"/>
  <c r="L8" i="1"/>
  <c r="L9" i="1"/>
  <c r="L10" i="1"/>
  <c r="L11" i="1"/>
  <c r="P11" i="1" s="1"/>
  <c r="L12" i="1"/>
  <c r="L13" i="1"/>
  <c r="L14" i="1"/>
  <c r="L15" i="1"/>
  <c r="L16" i="1"/>
  <c r="L17" i="1"/>
  <c r="K5" i="1"/>
  <c r="K6" i="1"/>
  <c r="O6" i="1" s="1"/>
  <c r="K7" i="1"/>
  <c r="K8" i="1"/>
  <c r="K9" i="1"/>
  <c r="K10" i="1"/>
  <c r="K11" i="1"/>
  <c r="K12" i="1"/>
  <c r="K13" i="1"/>
  <c r="K14" i="1"/>
  <c r="K15" i="1"/>
  <c r="K16" i="1"/>
  <c r="O16" i="1" s="1"/>
  <c r="K17" i="1"/>
  <c r="L4" i="1"/>
  <c r="P4" i="1" s="1"/>
  <c r="K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P17" i="1" s="1"/>
  <c r="N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4" i="1"/>
  <c r="X4" i="1"/>
  <c r="Y4" i="1" s="1"/>
  <c r="R6" i="1"/>
  <c r="R7" i="1"/>
  <c r="R8" i="1"/>
  <c r="R9" i="1"/>
  <c r="R10" i="1"/>
  <c r="R11" i="1"/>
  <c r="R12" i="1"/>
  <c r="R13" i="1"/>
  <c r="R14" i="1"/>
  <c r="R15" i="1"/>
  <c r="R16" i="1"/>
  <c r="R17" i="1"/>
  <c r="R5" i="1"/>
  <c r="Q5" i="1"/>
  <c r="S5" i="1" s="1"/>
  <c r="Q6" i="1"/>
  <c r="S6" i="1" s="1"/>
  <c r="AD6" i="1" s="1"/>
  <c r="Q7" i="1"/>
  <c r="S7" i="1" s="1"/>
  <c r="Q8" i="1"/>
  <c r="S8" i="1" s="1"/>
  <c r="Q9" i="1"/>
  <c r="S9" i="1" s="1"/>
  <c r="Q10" i="1"/>
  <c r="S10" i="1" s="1"/>
  <c r="Q11" i="1"/>
  <c r="S11" i="1" s="1"/>
  <c r="Q12" i="1"/>
  <c r="S12" i="1" s="1"/>
  <c r="Q13" i="1"/>
  <c r="S13" i="1" s="1"/>
  <c r="Q14" i="1"/>
  <c r="S14" i="1" s="1"/>
  <c r="Q15" i="1"/>
  <c r="S15" i="1" s="1"/>
  <c r="Q16" i="1"/>
  <c r="S16" i="1" s="1"/>
  <c r="Q17" i="1"/>
  <c r="S17" i="1" s="1"/>
  <c r="Q4" i="1"/>
  <c r="S4" i="1" s="1"/>
  <c r="AD490" i="4" l="1"/>
  <c r="AC490" i="4" s="1"/>
  <c r="AD492" i="4"/>
  <c r="AC492" i="4" s="1"/>
  <c r="AD494" i="4"/>
  <c r="AC494" i="4" s="1"/>
  <c r="AD496" i="4"/>
  <c r="AC496" i="4" s="1"/>
  <c r="AD498" i="4"/>
  <c r="AC498" i="4" s="1"/>
  <c r="AD500" i="4"/>
  <c r="AC500" i="4" s="1"/>
  <c r="AD502" i="4"/>
  <c r="AC502" i="4" s="1"/>
  <c r="AD509" i="4"/>
  <c r="AC509" i="4" s="1"/>
  <c r="AD511" i="4"/>
  <c r="AC511" i="4" s="1"/>
  <c r="AD513" i="4"/>
  <c r="AC513" i="4" s="1"/>
  <c r="AD515" i="4"/>
  <c r="AC515" i="4" s="1"/>
  <c r="AD517" i="4"/>
  <c r="AC517" i="4" s="1"/>
  <c r="AD519" i="4"/>
  <c r="AC519" i="4" s="1"/>
  <c r="AD521" i="4"/>
  <c r="AC521" i="4" s="1"/>
  <c r="AD527" i="4"/>
  <c r="AC527" i="4" s="1"/>
  <c r="AD529" i="4"/>
  <c r="AC529" i="4" s="1"/>
  <c r="AD531" i="4"/>
  <c r="AC531" i="4" s="1"/>
  <c r="AD533" i="4"/>
  <c r="AC533" i="4" s="1"/>
  <c r="AD535" i="4"/>
  <c r="AC535" i="4" s="1"/>
  <c r="AD537" i="4"/>
  <c r="AC537" i="4" s="1"/>
  <c r="AD539" i="4"/>
  <c r="AC539" i="4" s="1"/>
  <c r="AD491" i="4"/>
  <c r="AC491" i="4" s="1"/>
  <c r="AD493" i="4"/>
  <c r="AC493" i="4" s="1"/>
  <c r="AD495" i="4"/>
  <c r="AC495" i="4" s="1"/>
  <c r="AD497" i="4"/>
  <c r="AC497" i="4" s="1"/>
  <c r="AD499" i="4"/>
  <c r="AC499" i="4" s="1"/>
  <c r="AD501" i="4"/>
  <c r="AC501" i="4" s="1"/>
  <c r="AD503" i="4"/>
  <c r="AC503" i="4" s="1"/>
  <c r="AD510" i="4"/>
  <c r="AC510" i="4" s="1"/>
  <c r="AD512" i="4"/>
  <c r="AC512" i="4" s="1"/>
  <c r="AD514" i="4"/>
  <c r="AC514" i="4" s="1"/>
  <c r="AD516" i="4"/>
  <c r="AC516" i="4" s="1"/>
  <c r="AD518" i="4"/>
  <c r="AC518" i="4" s="1"/>
  <c r="AD520" i="4"/>
  <c r="AC520" i="4" s="1"/>
  <c r="AD522" i="4"/>
  <c r="AC522" i="4" s="1"/>
  <c r="AD528" i="4"/>
  <c r="AC528" i="4" s="1"/>
  <c r="AD530" i="4"/>
  <c r="AC530" i="4" s="1"/>
  <c r="AD532" i="4"/>
  <c r="AC532" i="4" s="1"/>
  <c r="AD534" i="4"/>
  <c r="AC534" i="4" s="1"/>
  <c r="AD536" i="4"/>
  <c r="AC536" i="4" s="1"/>
  <c r="AD538" i="4"/>
  <c r="AC538" i="4" s="1"/>
  <c r="AD540" i="4"/>
  <c r="AC540" i="4" s="1"/>
  <c r="Z490" i="4"/>
  <c r="Z491" i="4"/>
  <c r="Z492" i="4"/>
  <c r="Z493" i="4"/>
  <c r="Z494" i="4"/>
  <c r="Z495" i="4"/>
  <c r="Z496" i="4"/>
  <c r="Z497" i="4"/>
  <c r="Z498" i="4"/>
  <c r="Z499" i="4"/>
  <c r="Z500" i="4"/>
  <c r="Z501" i="4"/>
  <c r="Z502" i="4"/>
  <c r="Z503" i="4"/>
  <c r="Z509" i="4"/>
  <c r="Z510" i="4"/>
  <c r="Z511" i="4"/>
  <c r="Z512" i="4"/>
  <c r="Z513" i="4"/>
  <c r="Z514" i="4"/>
  <c r="Z515" i="4"/>
  <c r="Z516" i="4"/>
  <c r="Z517" i="4"/>
  <c r="Z518" i="4"/>
  <c r="Z519" i="4"/>
  <c r="Z520" i="4"/>
  <c r="Z521" i="4"/>
  <c r="Z522" i="4"/>
  <c r="Z527" i="4"/>
  <c r="Z528" i="4"/>
  <c r="Z529" i="4"/>
  <c r="Z530" i="4"/>
  <c r="Z531" i="4"/>
  <c r="Z532" i="4"/>
  <c r="Z533" i="4"/>
  <c r="Z534" i="4"/>
  <c r="Z535" i="4"/>
  <c r="Z536" i="4"/>
  <c r="Z537" i="4"/>
  <c r="Z538" i="4"/>
  <c r="Z539" i="4"/>
  <c r="Z540" i="4"/>
  <c r="AA490" i="4"/>
  <c r="AA491" i="4"/>
  <c r="AA492" i="4"/>
  <c r="AA493" i="4"/>
  <c r="AA494" i="4"/>
  <c r="AA495" i="4"/>
  <c r="AA496" i="4"/>
  <c r="AA497" i="4"/>
  <c r="AA498" i="4"/>
  <c r="AA499" i="4"/>
  <c r="AA500" i="4"/>
  <c r="AA501" i="4"/>
  <c r="AA502" i="4"/>
  <c r="AA503" i="4"/>
  <c r="AA509" i="4"/>
  <c r="AA510" i="4"/>
  <c r="AA511" i="4"/>
  <c r="AA512" i="4"/>
  <c r="AA513" i="4"/>
  <c r="AA514" i="4"/>
  <c r="AA515" i="4"/>
  <c r="AA516" i="4"/>
  <c r="AA517" i="4"/>
  <c r="AA518" i="4"/>
  <c r="AA519" i="4"/>
  <c r="AA520" i="4"/>
  <c r="AA521" i="4"/>
  <c r="AA522" i="4"/>
  <c r="AA527" i="4"/>
  <c r="AA528" i="4"/>
  <c r="AA529" i="4"/>
  <c r="AA530" i="4"/>
  <c r="AA531" i="4"/>
  <c r="AA532" i="4"/>
  <c r="AA533" i="4"/>
  <c r="AA534" i="4"/>
  <c r="AA535" i="4"/>
  <c r="AA536" i="4"/>
  <c r="AA537" i="4"/>
  <c r="AA538" i="4"/>
  <c r="AA539" i="4"/>
  <c r="AA540" i="4"/>
  <c r="AD84" i="2"/>
  <c r="AC87" i="2"/>
  <c r="AD89" i="2"/>
  <c r="AC89" i="2" s="1"/>
  <c r="AC80" i="2"/>
  <c r="AD82" i="2"/>
  <c r="AC82" i="2"/>
  <c r="AD91" i="2"/>
  <c r="AC91" i="2" s="1"/>
  <c r="AC84" i="2"/>
  <c r="AD86" i="2"/>
  <c r="AD79" i="2"/>
  <c r="AC86" i="2"/>
  <c r="AC79" i="2"/>
  <c r="AD88" i="2"/>
  <c r="AC88" i="2" s="1"/>
  <c r="AD81" i="2"/>
  <c r="AC81" i="2" s="1"/>
  <c r="AD90" i="2"/>
  <c r="AC90" i="2" s="1"/>
  <c r="AD83" i="2"/>
  <c r="AC83" i="2" s="1"/>
  <c r="AD92" i="2"/>
  <c r="AD85" i="2"/>
  <c r="AC85" i="2" s="1"/>
  <c r="AC92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D62" i="3"/>
  <c r="Z62" i="3"/>
  <c r="AA62" i="3"/>
  <c r="AD70" i="3"/>
  <c r="AC70" i="3" s="1"/>
  <c r="AA70" i="3"/>
  <c r="Z70" i="3"/>
  <c r="AA59" i="3"/>
  <c r="Z59" i="3"/>
  <c r="AA67" i="3"/>
  <c r="Z67" i="3"/>
  <c r="AD59" i="3"/>
  <c r="AC59" i="3" s="1"/>
  <c r="AC62" i="3"/>
  <c r="AA64" i="3"/>
  <c r="Z64" i="3"/>
  <c r="AD67" i="3"/>
  <c r="AC67" i="3" s="1"/>
  <c r="AD69" i="3"/>
  <c r="AC69" i="3" s="1"/>
  <c r="AA69" i="3"/>
  <c r="Z69" i="3"/>
  <c r="AC64" i="3"/>
  <c r="AD66" i="3"/>
  <c r="AC66" i="3" s="1"/>
  <c r="AA66" i="3"/>
  <c r="Z66" i="3"/>
  <c r="AC61" i="3"/>
  <c r="AD63" i="3"/>
  <c r="AC63" i="3" s="1"/>
  <c r="AA63" i="3"/>
  <c r="Z63" i="3"/>
  <c r="AA71" i="3"/>
  <c r="Z71" i="3"/>
  <c r="AD60" i="3"/>
  <c r="AC60" i="3" s="1"/>
  <c r="AA60" i="3"/>
  <c r="Z60" i="3"/>
  <c r="AA68" i="3"/>
  <c r="Z68" i="3"/>
  <c r="AD71" i="3"/>
  <c r="AC71" i="3" s="1"/>
  <c r="AD61" i="3"/>
  <c r="AA61" i="3"/>
  <c r="Z61" i="3"/>
  <c r="AD65" i="3"/>
  <c r="AC65" i="3" s="1"/>
  <c r="AA65" i="3"/>
  <c r="Z65" i="3"/>
  <c r="AD68" i="3"/>
  <c r="AC68" i="3" s="1"/>
  <c r="AD73" i="2"/>
  <c r="AA26" i="2"/>
  <c r="Z26" i="2"/>
  <c r="Z35" i="2"/>
  <c r="Y35" i="2"/>
  <c r="AC35" i="2" s="1"/>
  <c r="AA25" i="2"/>
  <c r="AA34" i="2"/>
  <c r="Z25" i="2"/>
  <c r="AA33" i="2"/>
  <c r="AA31" i="2"/>
  <c r="Z31" i="2"/>
  <c r="AD34" i="2"/>
  <c r="AC34" i="2" s="1"/>
  <c r="AD33" i="2"/>
  <c r="AC33" i="2" s="1"/>
  <c r="Z34" i="2"/>
  <c r="AC27" i="2"/>
  <c r="AA37" i="2"/>
  <c r="Z33" i="2"/>
  <c r="AA24" i="2"/>
  <c r="Z37" i="2"/>
  <c r="AA36" i="2"/>
  <c r="AA28" i="2"/>
  <c r="Z24" i="2"/>
  <c r="Z36" i="2"/>
  <c r="Z28" i="2"/>
  <c r="AA32" i="2"/>
  <c r="AD35" i="2"/>
  <c r="Z32" i="2"/>
  <c r="AD27" i="2"/>
  <c r="AD62" i="2"/>
  <c r="AC62" i="2" s="1"/>
  <c r="AC69" i="2"/>
  <c r="AD64" i="2"/>
  <c r="AC64" i="2" s="1"/>
  <c r="AC71" i="2"/>
  <c r="AC73" i="2"/>
  <c r="AC66" i="2"/>
  <c r="AD68" i="2"/>
  <c r="AC68" i="2"/>
  <c r="AC61" i="2"/>
  <c r="AC70" i="2"/>
  <c r="AC63" i="2"/>
  <c r="AC72" i="2"/>
  <c r="AC65" i="2"/>
  <c r="AD74" i="2"/>
  <c r="AD67" i="2"/>
  <c r="AC67" i="2" s="1"/>
  <c r="AC74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D43" i="3"/>
  <c r="AD45" i="3"/>
  <c r="AD47" i="3"/>
  <c r="AD49" i="3"/>
  <c r="AD51" i="3"/>
  <c r="AD53" i="3"/>
  <c r="AC43" i="3"/>
  <c r="AC45" i="3"/>
  <c r="AC47" i="3"/>
  <c r="AC49" i="3"/>
  <c r="AC51" i="3"/>
  <c r="AC53" i="3"/>
  <c r="AD42" i="3"/>
  <c r="AC42" i="3" s="1"/>
  <c r="AD44" i="3"/>
  <c r="AC44" i="3" s="1"/>
  <c r="AD46" i="3"/>
  <c r="AC46" i="3" s="1"/>
  <c r="AD48" i="3"/>
  <c r="AC48" i="3" s="1"/>
  <c r="AD50" i="3"/>
  <c r="AD52" i="3"/>
  <c r="AD54" i="3"/>
  <c r="AC50" i="3"/>
  <c r="AC52" i="3"/>
  <c r="AC54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D30" i="3"/>
  <c r="AC30" i="3" s="1"/>
  <c r="AC28" i="3"/>
  <c r="AD32" i="3"/>
  <c r="AC32" i="3" s="1"/>
  <c r="AD25" i="3"/>
  <c r="AC25" i="3" s="1"/>
  <c r="AD34" i="3"/>
  <c r="AC34" i="3" s="1"/>
  <c r="AD29" i="3"/>
  <c r="AD23" i="3"/>
  <c r="AC23" i="3" s="1"/>
  <c r="AC29" i="3"/>
  <c r="AD31" i="3"/>
  <c r="AD24" i="3"/>
  <c r="AC24" i="3" s="1"/>
  <c r="AC31" i="3"/>
  <c r="AD33" i="3"/>
  <c r="AC33" i="3" s="1"/>
  <c r="AC27" i="3"/>
  <c r="AD26" i="3"/>
  <c r="AC26" i="3" s="1"/>
  <c r="AD35" i="3"/>
  <c r="AC35" i="3" s="1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D5" i="3"/>
  <c r="AD7" i="3"/>
  <c r="AD15" i="3"/>
  <c r="AC15" i="3" s="1"/>
  <c r="AD17" i="3"/>
  <c r="AD10" i="3"/>
  <c r="AD8" i="3"/>
  <c r="AA7" i="3"/>
  <c r="AA6" i="3"/>
  <c r="AA8" i="3"/>
  <c r="AA10" i="3"/>
  <c r="AA12" i="3"/>
  <c r="AA14" i="3"/>
  <c r="AA16" i="3"/>
  <c r="AA5" i="3"/>
  <c r="AA9" i="3"/>
  <c r="AA11" i="3"/>
  <c r="AA13" i="3"/>
  <c r="AA15" i="3"/>
  <c r="AA17" i="3"/>
  <c r="AC17" i="3"/>
  <c r="AC11" i="3"/>
  <c r="AC9" i="3"/>
  <c r="AC13" i="3"/>
  <c r="AC5" i="3"/>
  <c r="AC7" i="3"/>
  <c r="AC6" i="3"/>
  <c r="AC8" i="3"/>
  <c r="AC10" i="3"/>
  <c r="AC12" i="3"/>
  <c r="AC14" i="3"/>
  <c r="AC16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AC44" i="2"/>
  <c r="AD56" i="2"/>
  <c r="AC56" i="2" s="1"/>
  <c r="AD24" i="2"/>
  <c r="AC24" i="2" s="1"/>
  <c r="AD54" i="2"/>
  <c r="AC54" i="2" s="1"/>
  <c r="AD25" i="2"/>
  <c r="AC25" i="2" s="1"/>
  <c r="AD44" i="2"/>
  <c r="AD28" i="2"/>
  <c r="AC28" i="2" s="1"/>
  <c r="Z18" i="2"/>
  <c r="Z56" i="1"/>
  <c r="Z55" i="1"/>
  <c r="AC38" i="1"/>
  <c r="AD38" i="1"/>
  <c r="AD40" i="1"/>
  <c r="AD44" i="1"/>
  <c r="AD50" i="1"/>
  <c r="AD46" i="1"/>
  <c r="AC46" i="1" s="1"/>
  <c r="AD42" i="1"/>
  <c r="AC44" i="1"/>
  <c r="AD48" i="1"/>
  <c r="AC48" i="1" s="1"/>
  <c r="AC42" i="1"/>
  <c r="AC50" i="1"/>
  <c r="AD39" i="1"/>
  <c r="AC39" i="1" s="1"/>
  <c r="AD41" i="1"/>
  <c r="AC41" i="1" s="1"/>
  <c r="AD43" i="1"/>
  <c r="AC43" i="1" s="1"/>
  <c r="AD45" i="1"/>
  <c r="AD47" i="1"/>
  <c r="AD49" i="1"/>
  <c r="AD51" i="1"/>
  <c r="AC40" i="1"/>
  <c r="AC45" i="1"/>
  <c r="AC47" i="1"/>
  <c r="AC49" i="1"/>
  <c r="AC51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P24" i="1"/>
  <c r="AD26" i="1"/>
  <c r="AC26" i="1" s="1"/>
  <c r="Z21" i="1"/>
  <c r="O17" i="1"/>
  <c r="AA25" i="1"/>
  <c r="AA6" i="1"/>
  <c r="Z29" i="1"/>
  <c r="AA68" i="1"/>
  <c r="AD5" i="1"/>
  <c r="Z28" i="1"/>
  <c r="Z67" i="1"/>
  <c r="AD65" i="1"/>
  <c r="AC65" i="1" s="1"/>
  <c r="AD24" i="1"/>
  <c r="AC24" i="1" s="1"/>
  <c r="Z4" i="1"/>
  <c r="O12" i="1"/>
  <c r="Z23" i="1"/>
  <c r="Z66" i="1"/>
  <c r="AD64" i="1"/>
  <c r="AC64" i="1" s="1"/>
  <c r="P15" i="1"/>
  <c r="AA22" i="1"/>
  <c r="Z10" i="1"/>
  <c r="Z65" i="1"/>
  <c r="AA21" i="1"/>
  <c r="Z9" i="1"/>
  <c r="O59" i="1"/>
  <c r="Z64" i="1"/>
  <c r="AA17" i="1"/>
  <c r="AA15" i="1"/>
  <c r="AA24" i="1"/>
  <c r="Z63" i="1"/>
  <c r="O8" i="1"/>
  <c r="P5" i="1"/>
  <c r="AA16" i="1"/>
  <c r="O62" i="1"/>
  <c r="Z62" i="1"/>
  <c r="AA5" i="1"/>
  <c r="O57" i="1"/>
  <c r="P67" i="1"/>
  <c r="AD29" i="1"/>
  <c r="AC29" i="1" s="1"/>
  <c r="Z60" i="1"/>
  <c r="AD32" i="1"/>
  <c r="AC32" i="1" s="1"/>
  <c r="AD28" i="1"/>
  <c r="AC28" i="1" s="1"/>
  <c r="P65" i="1"/>
  <c r="P14" i="1"/>
  <c r="O26" i="1"/>
  <c r="P34" i="1"/>
  <c r="AD31" i="1"/>
  <c r="AC31" i="1" s="1"/>
  <c r="AD12" i="1"/>
  <c r="AC12" i="1" s="1"/>
  <c r="AD10" i="1"/>
  <c r="AC10" i="1" s="1"/>
  <c r="O65" i="1"/>
  <c r="O68" i="1"/>
  <c r="Z58" i="1"/>
  <c r="O24" i="1"/>
  <c r="AD30" i="1"/>
  <c r="AC30" i="1" s="1"/>
  <c r="AD11" i="1"/>
  <c r="AC11" i="1" s="1"/>
  <c r="Z25" i="1"/>
  <c r="P60" i="1"/>
  <c r="P68" i="1"/>
  <c r="Z57" i="1"/>
  <c r="AC5" i="1"/>
  <c r="AC6" i="1"/>
  <c r="Z61" i="1"/>
  <c r="AD33" i="1"/>
  <c r="AC33" i="1" s="1"/>
  <c r="AD14" i="1"/>
  <c r="AD7" i="1"/>
  <c r="AC7" i="1" s="1"/>
  <c r="AC14" i="1"/>
  <c r="AD59" i="1"/>
  <c r="AC59" i="1" s="1"/>
  <c r="AD9" i="1"/>
  <c r="AC9" i="1" s="1"/>
  <c r="P21" i="1"/>
  <c r="O33" i="1"/>
  <c r="Y21" i="1"/>
  <c r="AD21" i="1" s="1"/>
  <c r="Z22" i="1"/>
  <c r="AA33" i="1"/>
  <c r="AA14" i="1"/>
  <c r="E88" i="1"/>
  <c r="P61" i="1"/>
  <c r="O66" i="1"/>
  <c r="Z68" i="1"/>
  <c r="AD63" i="1"/>
  <c r="AC63" i="1" s="1"/>
  <c r="AA59" i="1"/>
  <c r="E89" i="1"/>
  <c r="P33" i="1"/>
  <c r="AA32" i="1"/>
  <c r="AA13" i="1"/>
  <c r="E87" i="1"/>
  <c r="AA63" i="1"/>
  <c r="Z59" i="1"/>
  <c r="Z17" i="1"/>
  <c r="AA31" i="1"/>
  <c r="AA12" i="1"/>
  <c r="AD17" i="1"/>
  <c r="AC17" i="1" s="1"/>
  <c r="E86" i="1"/>
  <c r="AD67" i="1"/>
  <c r="AC67" i="1" s="1"/>
  <c r="O29" i="1"/>
  <c r="Y15" i="1"/>
  <c r="AD15" i="1" s="1"/>
  <c r="AC15" i="1" s="1"/>
  <c r="Z16" i="1"/>
  <c r="AA30" i="1"/>
  <c r="AA11" i="1"/>
  <c r="AD16" i="1"/>
  <c r="AC16" i="1" s="1"/>
  <c r="E85" i="1"/>
  <c r="AA67" i="1"/>
  <c r="AA58" i="1"/>
  <c r="P29" i="1"/>
  <c r="Z34" i="1"/>
  <c r="Z15" i="1"/>
  <c r="E84" i="1"/>
  <c r="AD62" i="1"/>
  <c r="AC62" i="1" s="1"/>
  <c r="P13" i="1"/>
  <c r="O22" i="1"/>
  <c r="Z33" i="1"/>
  <c r="Z14" i="1"/>
  <c r="E83" i="1"/>
  <c r="AA62" i="1"/>
  <c r="O4" i="1"/>
  <c r="P16" i="1"/>
  <c r="O15" i="1"/>
  <c r="P12" i="1"/>
  <c r="Z32" i="1"/>
  <c r="Z13" i="1"/>
  <c r="AA27" i="1"/>
  <c r="AA8" i="1"/>
  <c r="E82" i="1"/>
  <c r="AD66" i="1"/>
  <c r="AC66" i="1" s="1"/>
  <c r="AD57" i="1"/>
  <c r="AC57" i="1" s="1"/>
  <c r="O14" i="1"/>
  <c r="P27" i="1"/>
  <c r="O32" i="1"/>
  <c r="Z31" i="1"/>
  <c r="Z12" i="1"/>
  <c r="AA26" i="1"/>
  <c r="AA7" i="1"/>
  <c r="E81" i="1"/>
  <c r="P62" i="1"/>
  <c r="AA66" i="1"/>
  <c r="AA57" i="1"/>
  <c r="O13" i="1"/>
  <c r="P10" i="1"/>
  <c r="P32" i="1"/>
  <c r="Z30" i="1"/>
  <c r="Z11" i="1"/>
  <c r="O55" i="1"/>
  <c r="O67" i="1"/>
  <c r="AA61" i="1"/>
  <c r="AA65" i="1"/>
  <c r="AA56" i="1"/>
  <c r="Z27" i="1"/>
  <c r="Z8" i="1"/>
  <c r="O60" i="1"/>
  <c r="AD60" i="1"/>
  <c r="AC60" i="1" s="1"/>
  <c r="O23" i="1"/>
  <c r="Z26" i="1"/>
  <c r="Z7" i="1"/>
  <c r="AA60" i="1"/>
  <c r="O28" i="1"/>
  <c r="Y25" i="1"/>
  <c r="Z6" i="1"/>
  <c r="P63" i="1"/>
  <c r="AA64" i="1"/>
  <c r="AA55" i="1"/>
  <c r="P23" i="1"/>
  <c r="O7" i="1"/>
  <c r="Z24" i="1"/>
  <c r="Z5" i="1"/>
  <c r="P58" i="1"/>
  <c r="AD68" i="1"/>
  <c r="AC68" i="1" s="1"/>
  <c r="AD56" i="1"/>
  <c r="AC56" i="1" s="1"/>
  <c r="AD55" i="1"/>
  <c r="AC55" i="1" s="1"/>
  <c r="AD58" i="1"/>
  <c r="AC58" i="1" s="1"/>
  <c r="AD61" i="1"/>
  <c r="AC61" i="1" s="1"/>
  <c r="Y34" i="1"/>
  <c r="AD34" i="1" s="1"/>
  <c r="AC34" i="1" s="1"/>
  <c r="Y13" i="1"/>
  <c r="AD13" i="1" s="1"/>
  <c r="Y22" i="1"/>
  <c r="AD22" i="1" s="1"/>
  <c r="Y8" i="1"/>
  <c r="AD8" i="1" s="1"/>
  <c r="AC8" i="1" s="1"/>
  <c r="AD4" i="1"/>
  <c r="AC4" i="1" s="1"/>
  <c r="P9" i="1"/>
  <c r="O10" i="1"/>
  <c r="P8" i="1"/>
  <c r="P7" i="1"/>
  <c r="P6" i="1"/>
  <c r="O11" i="1"/>
  <c r="O9" i="1"/>
  <c r="O5" i="1"/>
  <c r="AA4" i="1"/>
  <c r="E94" i="1"/>
  <c r="E93" i="1"/>
  <c r="E92" i="1"/>
  <c r="E90" i="1"/>
  <c r="E91" i="1"/>
  <c r="AC21" i="1" l="1"/>
  <c r="AD25" i="1"/>
  <c r="AC25" i="1" s="1"/>
  <c r="AC22" i="1"/>
  <c r="AC13" i="1"/>
</calcChain>
</file>

<file path=xl/sharedStrings.xml><?xml version="1.0" encoding="utf-8"?>
<sst xmlns="http://schemas.openxmlformats.org/spreadsheetml/2006/main" count="1137" uniqueCount="46">
  <si>
    <t>距离（mm）</t>
  </si>
  <si>
    <t>角度（度数）</t>
  </si>
  <si>
    <t>三维坐标（mm）</t>
  </si>
  <si>
    <t>x</t>
  </si>
  <si>
    <t>y</t>
  </si>
  <si>
    <t>z</t>
  </si>
  <si>
    <t>点1</t>
  </si>
  <si>
    <t>点2</t>
  </si>
  <si>
    <t>点3</t>
  </si>
  <si>
    <t>点4</t>
  </si>
  <si>
    <t>点5</t>
  </si>
  <si>
    <t>点6</t>
  </si>
  <si>
    <t>点7</t>
  </si>
  <si>
    <t>点8</t>
  </si>
  <si>
    <t>点9</t>
  </si>
  <si>
    <t>点10</t>
  </si>
  <si>
    <t>点11</t>
  </si>
  <si>
    <t>点12</t>
  </si>
  <si>
    <t>点13</t>
  </si>
  <si>
    <t>点14</t>
  </si>
  <si>
    <t>像素长度</t>
    <phoneticPr fontId="2" type="noConversion"/>
  </si>
  <si>
    <t>像素位置x</t>
    <phoneticPr fontId="2" type="noConversion"/>
  </si>
  <si>
    <t>像素位置y</t>
    <phoneticPr fontId="2" type="noConversion"/>
  </si>
  <si>
    <t>原点像素x</t>
    <phoneticPr fontId="2" type="noConversion"/>
  </si>
  <si>
    <t>原点像素y</t>
    <phoneticPr fontId="2" type="noConversion"/>
  </si>
  <si>
    <t>像素角度</t>
    <phoneticPr fontId="2" type="noConversion"/>
  </si>
  <si>
    <t>theta_eat_my(rad)</t>
    <phoneticPr fontId="2" type="noConversion"/>
  </si>
  <si>
    <t>theta_eat_my(°)</t>
    <phoneticPr fontId="2" type="noConversion"/>
  </si>
  <si>
    <t>x</t>
    <phoneticPr fontId="2" type="noConversion"/>
  </si>
  <si>
    <t>y</t>
    <phoneticPr fontId="2" type="noConversion"/>
  </si>
  <si>
    <t>d_est_my(m)</t>
    <phoneticPr fontId="2" type="noConversion"/>
  </si>
  <si>
    <t>d_est_my(mm)</t>
    <phoneticPr fontId="2" type="noConversion"/>
  </si>
  <si>
    <t>像素x_est</t>
    <phoneticPr fontId="2" type="noConversion"/>
  </si>
  <si>
    <t>像素y_est</t>
    <phoneticPr fontId="2" type="noConversion"/>
  </si>
  <si>
    <t>x=dcostheta</t>
    <phoneticPr fontId="2" type="noConversion"/>
  </si>
  <si>
    <t>y=dsintheta</t>
    <phoneticPr fontId="2" type="noConversion"/>
  </si>
  <si>
    <t>x像素偏差</t>
    <phoneticPr fontId="2" type="noConversion"/>
  </si>
  <si>
    <t>y像素偏差</t>
    <phoneticPr fontId="2" type="noConversion"/>
  </si>
  <si>
    <t>per x距离</t>
    <phoneticPr fontId="2" type="noConversion"/>
  </si>
  <si>
    <t>per y距离</t>
    <phoneticPr fontId="2" type="noConversion"/>
  </si>
  <si>
    <t>two-step</t>
    <phoneticPr fontId="2" type="noConversion"/>
  </si>
  <si>
    <t>anp</t>
    <phoneticPr fontId="2" type="noConversion"/>
  </si>
  <si>
    <t>Nonapp</t>
    <phoneticPr fontId="2" type="noConversion"/>
  </si>
  <si>
    <t>app</t>
    <phoneticPr fontId="2" type="noConversion"/>
  </si>
  <si>
    <t>Nonapp-2</t>
    <phoneticPr fontId="2" type="noConversion"/>
  </si>
  <si>
    <t>Combine+CIO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</si>
</sst>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 applyAlignment="1"/>
    <xf numFmtId="0" fontId="3" fillId="0" borderId="0" xfId="0" applyFont="1" applyAlignment="1"/>
    <xf numFmtId="0" fontId="3" fillId="0" borderId="0" xfId="0" applyFont="1">
      <alignment vertical="center"/>
    </xf>
    <xf numFmtId="0" fontId="0" fillId="0" borderId="0" xfId="0" applyAlignment="1"/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2" xfId="0" applyBorder="1">
      <alignment vertical="center"/>
    </xf>
    <xf numFmtId="0" fontId="3" fillId="0" borderId="2" xfId="0" applyFont="1" applyBorder="1">
      <alignment vertical="center"/>
    </xf>
    <xf numFmtId="0" fontId="3" fillId="2" borderId="2" xfId="0" applyFont="1" applyFill="1" applyBorder="1">
      <alignment vertical="center"/>
    </xf>
    <xf numFmtId="0" fontId="3" fillId="0" borderId="3" xfId="0" applyFont="1" applyBorder="1">
      <alignment vertical="center"/>
    </xf>
    <xf numFmtId="0" fontId="0" fillId="0" borderId="5" xfId="0" applyBorder="1">
      <alignment vertical="center"/>
    </xf>
    <xf numFmtId="0" fontId="0" fillId="0" borderId="7" xfId="0" applyBorder="1" applyAlignment="1"/>
    <xf numFmtId="0" fontId="0" fillId="0" borderId="7" xfId="0" applyBorder="1">
      <alignment vertical="center"/>
    </xf>
    <xf numFmtId="0" fontId="0" fillId="2" borderId="7" xfId="0" applyFill="1" applyBorder="1">
      <alignment vertical="center"/>
    </xf>
    <xf numFmtId="0" fontId="0" fillId="0" borderId="8" xfId="0" applyBorder="1">
      <alignment vertical="center"/>
    </xf>
    <xf numFmtId="0" fontId="0" fillId="2" borderId="2" xfId="0" applyFill="1" applyBorder="1">
      <alignment vertical="center"/>
    </xf>
    <xf numFmtId="0" fontId="0" fillId="0" borderId="3" xfId="0" applyBorder="1">
      <alignment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0" fillId="4" borderId="0" xfId="0" applyFill="1">
      <alignment vertical="center"/>
    </xf>
    <xf numFmtId="0" fontId="1" fillId="4" borderId="0" xfId="0" applyFont="1" applyFill="1">
      <alignment vertical="center"/>
    </xf>
    <xf numFmtId="0" fontId="3" fillId="4" borderId="0" xfId="0" applyFont="1" applyFill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2" borderId="0" xfId="0" applyFont="1" applyFill="1">
      <alignment vertical="center"/>
    </xf>
  </cellXfs>
  <cellStyles count="2">
    <cellStyle name="常规" xfId="0" builtinId="0"/>
    <cellStyle name="常规 2" xfId="1" xr:uid="{145075F7-A641-4712-8E99-FB45DCFD7CDC}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5D0D6-B2E6-44A4-9EC4-C346BF0DBCEA}">
  <dimension ref="A1:AD71"/>
  <sheetViews>
    <sheetView tabSelected="1" topLeftCell="F1" workbookViewId="0">
      <selection activeCell="AC5" sqref="AC5:AD17"/>
    </sheetView>
  </sheetViews>
  <sheetFormatPr defaultRowHeight="14" x14ac:dyDescent="0.25"/>
  <cols>
    <col min="9" max="9" width="10" customWidth="1"/>
    <col min="21" max="21" width="8.7265625" style="6"/>
    <col min="23" max="23" width="8.7265625" style="6"/>
  </cols>
  <sheetData>
    <row r="1" spans="1:30" x14ac:dyDescent="0.25">
      <c r="I1" s="3" t="s">
        <v>23</v>
      </c>
      <c r="J1" s="3" t="s">
        <v>24</v>
      </c>
    </row>
    <row r="2" spans="1:30" x14ac:dyDescent="0.25">
      <c r="I2">
        <v>684</v>
      </c>
      <c r="J2">
        <v>1264</v>
      </c>
    </row>
    <row r="3" spans="1:30" x14ac:dyDescent="0.25">
      <c r="A3">
        <v>4</v>
      </c>
    </row>
    <row r="4" spans="1:30" x14ac:dyDescent="0.25">
      <c r="A4" s="23" t="s">
        <v>40</v>
      </c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I4" s="3" t="s">
        <v>21</v>
      </c>
      <c r="J4" s="3" t="s">
        <v>22</v>
      </c>
      <c r="K4" s="3" t="s">
        <v>34</v>
      </c>
      <c r="L4" s="3" t="s">
        <v>35</v>
      </c>
      <c r="M4" s="3" t="s">
        <v>36</v>
      </c>
      <c r="N4" s="3" t="s">
        <v>37</v>
      </c>
      <c r="O4" s="3" t="s">
        <v>38</v>
      </c>
      <c r="P4" s="3" t="s">
        <v>39</v>
      </c>
      <c r="Q4" s="3" t="s">
        <v>20</v>
      </c>
      <c r="R4" s="3" t="s">
        <v>25</v>
      </c>
      <c r="U4" s="33" t="s">
        <v>30</v>
      </c>
      <c r="V4" s="3" t="s">
        <v>31</v>
      </c>
      <c r="W4" s="33" t="s">
        <v>26</v>
      </c>
      <c r="X4" s="3" t="s">
        <v>27</v>
      </c>
      <c r="Y4" s="3" t="s">
        <v>26</v>
      </c>
      <c r="Z4" s="3" t="s">
        <v>28</v>
      </c>
      <c r="AA4" s="3" t="s">
        <v>29</v>
      </c>
      <c r="AC4" s="3" t="s">
        <v>32</v>
      </c>
      <c r="AD4" s="3" t="s">
        <v>33</v>
      </c>
    </row>
    <row r="5" spans="1:30" x14ac:dyDescent="0.25">
      <c r="A5" s="24"/>
      <c r="B5" s="4">
        <v>625.98143531266703</v>
      </c>
      <c r="C5" s="4">
        <v>11.9356025432674</v>
      </c>
      <c r="E5">
        <v>0</v>
      </c>
      <c r="F5">
        <v>0</v>
      </c>
      <c r="G5">
        <v>0</v>
      </c>
      <c r="I5" s="4">
        <v>764</v>
      </c>
      <c r="J5" s="4">
        <v>894</v>
      </c>
      <c r="K5">
        <f>B5*SIN(C5)</f>
        <v>-369.18207057108822</v>
      </c>
      <c r="L5">
        <f>B5*COS(C5)</f>
        <v>505.52681049075011</v>
      </c>
      <c r="M5">
        <f>I5-$I$2</f>
        <v>80</v>
      </c>
      <c r="N5">
        <f>-(J5-$I$2)</f>
        <v>-210</v>
      </c>
      <c r="O5">
        <f>I5/M5</f>
        <v>9.5500000000000007</v>
      </c>
      <c r="P5">
        <f>J5/N5</f>
        <v>-4.2571428571428571</v>
      </c>
      <c r="Q5">
        <f>SQRT((I5-$I$2)^2 + ($J$2-J5)^2)</f>
        <v>378.549864614954</v>
      </c>
      <c r="R5">
        <f>DEGREES(ATAN((I5-$I$2)/($J$2-J5)))</f>
        <v>12.200468727380786</v>
      </c>
      <c r="S5">
        <f>B5/Q5</f>
        <v>1.6536300599377856</v>
      </c>
      <c r="U5" s="6">
        <v>0.62620513948289103</v>
      </c>
      <c r="V5">
        <f>U5*1000</f>
        <v>626.20513948289101</v>
      </c>
      <c r="W5" s="6">
        <v>-0.20613760554694699</v>
      </c>
      <c r="X5">
        <f t="shared" ref="X5:X17" si="0">-DEGREES(W5)</f>
        <v>11.810814796772611</v>
      </c>
      <c r="Y5">
        <f>PI()*X5/180</f>
        <v>0.20613760554694699</v>
      </c>
      <c r="Z5">
        <f>V5*SIN(X5)/S5</f>
        <v>-259.66188544932191</v>
      </c>
      <c r="AA5">
        <f>ABS(V5*COS(X5)/S5)</f>
        <v>275.64133307396895</v>
      </c>
      <c r="AC5">
        <f>$I$2+TAN(Y5)*($J$2-AD5)</f>
        <v>761.5095834626685</v>
      </c>
      <c r="AD5">
        <f>$J$2-SQRT((V5/S5)^2/(1+TAN(Y5)^2))</f>
        <v>893.33208430545938</v>
      </c>
    </row>
    <row r="6" spans="1:30" x14ac:dyDescent="0.25">
      <c r="A6" s="24"/>
      <c r="B6" s="4">
        <v>568.36719640614899</v>
      </c>
      <c r="C6" s="4">
        <v>16.106274120967601</v>
      </c>
      <c r="E6">
        <v>73.5</v>
      </c>
      <c r="F6">
        <v>0</v>
      </c>
      <c r="G6">
        <v>0</v>
      </c>
      <c r="I6" s="4">
        <v>781</v>
      </c>
      <c r="J6" s="4">
        <v>934</v>
      </c>
      <c r="K6">
        <f t="shared" ref="K6:K17" si="1">B6*SIN(C6)</f>
        <v>-220.44802622386891</v>
      </c>
      <c r="L6">
        <f t="shared" ref="L6:L17" si="2">B6*COS(C6)</f>
        <v>-523.8739711844695</v>
      </c>
      <c r="M6">
        <f t="shared" ref="M6:M17" si="3">I6-$I$2</f>
        <v>97</v>
      </c>
      <c r="N6">
        <f t="shared" ref="N6:N17" si="4">-(J6-$I$2)</f>
        <v>-250</v>
      </c>
      <c r="O6">
        <f t="shared" ref="O6:P17" si="5">I6/M6</f>
        <v>8.0515463917525771</v>
      </c>
      <c r="P6">
        <f t="shared" si="5"/>
        <v>-3.7360000000000002</v>
      </c>
      <c r="Q6">
        <f t="shared" ref="Q6:Q17" si="6">SQRT((I6-$I$2)^2 + ($J$2-J6)^2)</f>
        <v>343.96075357517174</v>
      </c>
      <c r="R6">
        <f t="shared" ref="R6:R17" si="7">DEGREES(ATAN((I6-$I$2)/($J$2-J6)))</f>
        <v>16.380139878087455</v>
      </c>
      <c r="S6">
        <f t="shared" ref="S6:S17" si="8">B6/Q6</f>
        <v>1.6524187439946803</v>
      </c>
      <c r="U6" s="6">
        <v>0.56981986309969201</v>
      </c>
      <c r="V6">
        <f t="shared" ref="V6:V17" si="9">U6*1000</f>
        <v>569.81986309969204</v>
      </c>
      <c r="W6" s="6">
        <v>-0.28165538544508001</v>
      </c>
      <c r="X6">
        <f t="shared" si="0"/>
        <v>16.137664863133519</v>
      </c>
      <c r="Y6">
        <f t="shared" ref="Y6:Y17" si="10">PI()*X6/180</f>
        <v>0.28165538544508001</v>
      </c>
      <c r="Z6">
        <f t="shared" ref="Z6:Z17" si="11">V6*SIN(X6)/S6</f>
        <v>-143.66013219012007</v>
      </c>
      <c r="AA6">
        <f t="shared" ref="AA6:AA17" si="12">ABS(V6*COS(X6)/S6)</f>
        <v>313.49051281349335</v>
      </c>
      <c r="AC6">
        <f t="shared" ref="AC6:AC17" si="13">$I$2+TAN(Y6)*($J$2-AD6)</f>
        <v>779.84692647907184</v>
      </c>
      <c r="AD6">
        <f t="shared" ref="AD6:AD17" si="14">$J$2-SQRT((V6/S6)^2/(1+TAN(Y6)^2))</f>
        <v>932.74797828622206</v>
      </c>
    </row>
    <row r="7" spans="1:30" x14ac:dyDescent="0.25">
      <c r="A7" s="24"/>
      <c r="B7" s="4">
        <v>515.63792963212302</v>
      </c>
      <c r="C7" s="4">
        <v>21.5274329516823</v>
      </c>
      <c r="E7">
        <v>147</v>
      </c>
      <c r="F7">
        <v>0</v>
      </c>
      <c r="G7">
        <v>0</v>
      </c>
      <c r="I7" s="4">
        <v>800</v>
      </c>
      <c r="J7" s="4">
        <v>973</v>
      </c>
      <c r="K7">
        <f t="shared" si="1"/>
        <v>230.63166025556396</v>
      </c>
      <c r="L7">
        <f t="shared" si="2"/>
        <v>-461.18489975612204</v>
      </c>
      <c r="M7">
        <f t="shared" si="3"/>
        <v>116</v>
      </c>
      <c r="N7">
        <f t="shared" si="4"/>
        <v>-289</v>
      </c>
      <c r="O7">
        <f t="shared" si="5"/>
        <v>6.8965517241379306</v>
      </c>
      <c r="P7">
        <f t="shared" si="5"/>
        <v>-3.3667820069204151</v>
      </c>
      <c r="Q7">
        <f t="shared" si="6"/>
        <v>313.26825565320212</v>
      </c>
      <c r="R7">
        <f t="shared" si="7"/>
        <v>21.733483282830658</v>
      </c>
      <c r="S7">
        <f t="shared" si="8"/>
        <v>1.6459948313529429</v>
      </c>
      <c r="U7" s="6">
        <v>0.51774605363161996</v>
      </c>
      <c r="V7">
        <f t="shared" si="9"/>
        <v>517.74605363161993</v>
      </c>
      <c r="W7" s="6">
        <v>-0.37472411772293202</v>
      </c>
      <c r="X7">
        <f t="shared" si="0"/>
        <v>21.470110427287416</v>
      </c>
      <c r="Y7">
        <f t="shared" si="10"/>
        <v>0.37472411772293202</v>
      </c>
      <c r="Z7">
        <f t="shared" si="11"/>
        <v>156.57645882847999</v>
      </c>
      <c r="AA7">
        <f t="shared" si="12"/>
        <v>272.80926607964369</v>
      </c>
      <c r="AC7">
        <f t="shared" si="13"/>
        <v>799.12991097123893</v>
      </c>
      <c r="AD7">
        <f t="shared" si="14"/>
        <v>971.27797022100447</v>
      </c>
    </row>
    <row r="8" spans="1:30" x14ac:dyDescent="0.25">
      <c r="A8" s="24"/>
      <c r="B8" s="4">
        <v>469.791644218437</v>
      </c>
      <c r="C8" s="4">
        <v>14.527197857081401</v>
      </c>
      <c r="E8">
        <v>147</v>
      </c>
      <c r="F8">
        <v>-73.5</v>
      </c>
      <c r="G8">
        <v>0</v>
      </c>
      <c r="I8" s="4">
        <v>757</v>
      </c>
      <c r="J8" s="4">
        <v>988</v>
      </c>
      <c r="K8">
        <f t="shared" si="1"/>
        <v>434.50902590184711</v>
      </c>
      <c r="L8">
        <f t="shared" si="2"/>
        <v>-178.62277398834237</v>
      </c>
      <c r="M8">
        <f t="shared" si="3"/>
        <v>73</v>
      </c>
      <c r="N8">
        <f t="shared" si="4"/>
        <v>-304</v>
      </c>
      <c r="O8">
        <f t="shared" si="5"/>
        <v>10.36986301369863</v>
      </c>
      <c r="P8">
        <f t="shared" si="5"/>
        <v>-3.25</v>
      </c>
      <c r="Q8">
        <f t="shared" si="6"/>
        <v>285.49080545614777</v>
      </c>
      <c r="R8">
        <f t="shared" si="7"/>
        <v>14.815067605301317</v>
      </c>
      <c r="S8">
        <f t="shared" si="8"/>
        <v>1.6455578787128344</v>
      </c>
      <c r="U8" s="6">
        <v>0.47025762903676899</v>
      </c>
      <c r="V8">
        <f t="shared" si="9"/>
        <v>470.257629036769</v>
      </c>
      <c r="W8" s="6">
        <v>-0.256498394695308</v>
      </c>
      <c r="X8">
        <f t="shared" si="0"/>
        <v>14.696275467921932</v>
      </c>
      <c r="Y8">
        <f t="shared" si="10"/>
        <v>0.25649839469530805</v>
      </c>
      <c r="Z8">
        <f t="shared" si="11"/>
        <v>242.25869626885739</v>
      </c>
      <c r="AA8">
        <f t="shared" si="12"/>
        <v>151.58328854255586</v>
      </c>
      <c r="AC8">
        <f t="shared" si="13"/>
        <v>756.49944957921912</v>
      </c>
      <c r="AD8">
        <f t="shared" si="14"/>
        <v>987.57532835513302</v>
      </c>
    </row>
    <row r="9" spans="1:30" x14ac:dyDescent="0.25">
      <c r="A9" s="24"/>
      <c r="B9" s="4">
        <v>432.74964784394899</v>
      </c>
      <c r="C9" s="4">
        <v>6.6071333022275001</v>
      </c>
      <c r="E9">
        <v>147</v>
      </c>
      <c r="F9">
        <v>-147</v>
      </c>
      <c r="G9">
        <v>0</v>
      </c>
      <c r="I9" s="4">
        <v>716</v>
      </c>
      <c r="J9" s="4">
        <v>1003</v>
      </c>
      <c r="K9">
        <f t="shared" si="1"/>
        <v>137.74926573345115</v>
      </c>
      <c r="L9">
        <f t="shared" si="2"/>
        <v>410.24065802764716</v>
      </c>
      <c r="M9">
        <f t="shared" si="3"/>
        <v>32</v>
      </c>
      <c r="N9">
        <f t="shared" si="4"/>
        <v>-319</v>
      </c>
      <c r="O9">
        <f t="shared" si="5"/>
        <v>22.375</v>
      </c>
      <c r="P9">
        <f t="shared" si="5"/>
        <v>-3.1442006269592477</v>
      </c>
      <c r="Q9">
        <f t="shared" si="6"/>
        <v>262.95436866498341</v>
      </c>
      <c r="R9">
        <f t="shared" si="7"/>
        <v>6.9898850440010012</v>
      </c>
      <c r="S9">
        <f t="shared" si="8"/>
        <v>1.6457214612596645</v>
      </c>
      <c r="U9" s="6">
        <v>0.43014881062656701</v>
      </c>
      <c r="V9">
        <f t="shared" si="9"/>
        <v>430.14881062656701</v>
      </c>
      <c r="W9" s="6">
        <v>-0.1123823792971</v>
      </c>
      <c r="X9">
        <f t="shared" si="0"/>
        <v>6.4390360253622294</v>
      </c>
      <c r="Y9">
        <f t="shared" si="10"/>
        <v>0.1123823792971</v>
      </c>
      <c r="Z9">
        <f t="shared" si="11"/>
        <v>40.570620242685052</v>
      </c>
      <c r="AA9">
        <f t="shared" si="12"/>
        <v>258.20611076914867</v>
      </c>
      <c r="AC9">
        <f t="shared" si="13"/>
        <v>713.3120407483824</v>
      </c>
      <c r="AD9">
        <f t="shared" si="14"/>
        <v>1004.2748084367418</v>
      </c>
    </row>
    <row r="10" spans="1:30" x14ac:dyDescent="0.25">
      <c r="A10" s="24"/>
      <c r="B10" s="4">
        <v>570.94711951410295</v>
      </c>
      <c r="C10" s="4">
        <v>6.1746506284928602</v>
      </c>
      <c r="E10">
        <v>0</v>
      </c>
      <c r="F10">
        <v>-73.5</v>
      </c>
      <c r="G10">
        <v>73.5</v>
      </c>
      <c r="I10" s="4">
        <v>723</v>
      </c>
      <c r="J10" s="4">
        <v>920</v>
      </c>
      <c r="K10">
        <f t="shared" si="1"/>
        <v>-61.845973128398327</v>
      </c>
      <c r="L10">
        <f t="shared" si="2"/>
        <v>567.58760459443863</v>
      </c>
      <c r="M10">
        <f t="shared" si="3"/>
        <v>39</v>
      </c>
      <c r="N10">
        <f t="shared" si="4"/>
        <v>-236</v>
      </c>
      <c r="O10">
        <f t="shared" si="5"/>
        <v>18.53846153846154</v>
      </c>
      <c r="P10">
        <f t="shared" si="5"/>
        <v>-3.8983050847457625</v>
      </c>
      <c r="Q10">
        <f t="shared" si="6"/>
        <v>346.20369726506391</v>
      </c>
      <c r="R10">
        <f t="shared" si="7"/>
        <v>6.4681246932982619</v>
      </c>
      <c r="S10">
        <f t="shared" si="8"/>
        <v>1.6491652862879993</v>
      </c>
      <c r="U10" s="6">
        <v>0.57434373930911198</v>
      </c>
      <c r="V10">
        <f t="shared" si="9"/>
        <v>574.34373930911192</v>
      </c>
      <c r="W10" s="6">
        <v>-0.112191363500205</v>
      </c>
      <c r="X10">
        <f t="shared" si="0"/>
        <v>6.4280916263798176</v>
      </c>
      <c r="Y10">
        <f t="shared" si="10"/>
        <v>0.112191363500205</v>
      </c>
      <c r="Z10">
        <f t="shared" si="11"/>
        <v>50.289126481730676</v>
      </c>
      <c r="AA10">
        <f t="shared" si="12"/>
        <v>344.61330146295273</v>
      </c>
      <c r="AC10">
        <f t="shared" si="13"/>
        <v>722.9902194893865</v>
      </c>
      <c r="AD10">
        <f t="shared" si="14"/>
        <v>917.92618334860856</v>
      </c>
    </row>
    <row r="11" spans="1:30" x14ac:dyDescent="0.25">
      <c r="A11" s="24"/>
      <c r="B11" s="4">
        <v>513.35699805127695</v>
      </c>
      <c r="C11" s="4">
        <v>10.6196552761551</v>
      </c>
      <c r="E11">
        <v>73.5</v>
      </c>
      <c r="F11">
        <v>-73.5</v>
      </c>
      <c r="G11">
        <v>73.5</v>
      </c>
      <c r="I11" s="4">
        <v>743</v>
      </c>
      <c r="J11" s="4">
        <v>959</v>
      </c>
      <c r="K11">
        <f t="shared" si="1"/>
        <v>-477.50959735461578</v>
      </c>
      <c r="L11">
        <f t="shared" si="2"/>
        <v>-188.46748229456318</v>
      </c>
      <c r="M11">
        <f t="shared" si="3"/>
        <v>59</v>
      </c>
      <c r="N11">
        <f t="shared" si="4"/>
        <v>-275</v>
      </c>
      <c r="O11">
        <f t="shared" si="5"/>
        <v>12.59322033898305</v>
      </c>
      <c r="P11">
        <f t="shared" si="5"/>
        <v>-3.4872727272727273</v>
      </c>
      <c r="Q11">
        <f t="shared" si="6"/>
        <v>310.65414853177157</v>
      </c>
      <c r="R11">
        <f t="shared" si="7"/>
        <v>10.948221499620725</v>
      </c>
      <c r="S11">
        <f t="shared" si="8"/>
        <v>1.652503275676598</v>
      </c>
      <c r="U11" s="6">
        <v>0.51228169062707796</v>
      </c>
      <c r="V11">
        <f t="shared" si="9"/>
        <v>512.28169062707798</v>
      </c>
      <c r="W11" s="6">
        <v>-0.18231878738294899</v>
      </c>
      <c r="X11">
        <f t="shared" si="0"/>
        <v>10.446097042985981</v>
      </c>
      <c r="Y11">
        <f t="shared" si="10"/>
        <v>0.18231878738294899</v>
      </c>
      <c r="Z11">
        <f t="shared" si="11"/>
        <v>-264.37019812478712</v>
      </c>
      <c r="AA11">
        <f t="shared" si="12"/>
        <v>161.89665719835085</v>
      </c>
      <c r="AC11">
        <f t="shared" si="13"/>
        <v>740.20685114260914</v>
      </c>
      <c r="AD11">
        <f t="shared" si="14"/>
        <v>959.1345884604616</v>
      </c>
    </row>
    <row r="12" spans="1:30" x14ac:dyDescent="0.25">
      <c r="A12" s="24"/>
      <c r="B12" s="4">
        <v>542.74874049917605</v>
      </c>
      <c r="C12" s="4">
        <v>-0.35042853265412699</v>
      </c>
      <c r="E12">
        <v>0</v>
      </c>
      <c r="F12">
        <v>-147</v>
      </c>
      <c r="G12">
        <v>73.5</v>
      </c>
      <c r="I12" s="4">
        <v>684</v>
      </c>
      <c r="J12" s="4">
        <v>936</v>
      </c>
      <c r="K12">
        <f t="shared" si="1"/>
        <v>-186.32582054814947</v>
      </c>
      <c r="L12">
        <f t="shared" si="2"/>
        <v>509.76355686779021</v>
      </c>
      <c r="M12">
        <f t="shared" si="3"/>
        <v>0</v>
      </c>
      <c r="N12">
        <f t="shared" si="4"/>
        <v>-252</v>
      </c>
      <c r="O12" t="e">
        <f t="shared" si="5"/>
        <v>#DIV/0!</v>
      </c>
      <c r="P12">
        <f t="shared" si="5"/>
        <v>-3.7142857142857144</v>
      </c>
      <c r="Q12">
        <f t="shared" si="6"/>
        <v>328</v>
      </c>
      <c r="R12">
        <f t="shared" si="7"/>
        <v>0</v>
      </c>
      <c r="S12">
        <f t="shared" si="8"/>
        <v>1.6547217698145611</v>
      </c>
      <c r="U12" s="6">
        <v>0.54199307421750298</v>
      </c>
      <c r="V12">
        <f t="shared" si="9"/>
        <v>541.99307421750302</v>
      </c>
      <c r="W12" s="6">
        <v>6.9954734269170897E-3</v>
      </c>
      <c r="X12">
        <f t="shared" si="0"/>
        <v>-0.400811103058268</v>
      </c>
      <c r="Y12">
        <f t="shared" si="10"/>
        <v>-6.9954734269170897E-3</v>
      </c>
      <c r="Z12">
        <f t="shared" si="11"/>
        <v>-127.79603712051626</v>
      </c>
      <c r="AA12">
        <f t="shared" si="12"/>
        <v>301.5838260680124</v>
      </c>
      <c r="AC12">
        <f t="shared" si="13"/>
        <v>681.70869804602046</v>
      </c>
      <c r="AD12">
        <f t="shared" si="14"/>
        <v>936.46468711773196</v>
      </c>
    </row>
    <row r="13" spans="1:30" x14ac:dyDescent="0.25">
      <c r="A13" s="24"/>
      <c r="B13" s="4">
        <v>478.74539757198198</v>
      </c>
      <c r="C13" s="4">
        <v>3.17983011986423</v>
      </c>
      <c r="E13">
        <v>73.5</v>
      </c>
      <c r="F13">
        <v>-147</v>
      </c>
      <c r="G13">
        <v>73.5</v>
      </c>
      <c r="I13" s="4">
        <v>702</v>
      </c>
      <c r="J13" s="4">
        <v>974</v>
      </c>
      <c r="K13">
        <f t="shared" si="1"/>
        <v>-18.301550438347299</v>
      </c>
      <c r="L13">
        <f t="shared" si="2"/>
        <v>-478.39545247410922</v>
      </c>
      <c r="M13">
        <f t="shared" si="3"/>
        <v>18</v>
      </c>
      <c r="N13">
        <f t="shared" si="4"/>
        <v>-290</v>
      </c>
      <c r="O13">
        <f t="shared" si="5"/>
        <v>39</v>
      </c>
      <c r="P13">
        <f t="shared" si="5"/>
        <v>-3.3586206896551722</v>
      </c>
      <c r="Q13">
        <f t="shared" si="6"/>
        <v>290.55808369412131</v>
      </c>
      <c r="R13">
        <f t="shared" si="7"/>
        <v>3.5517333548204029</v>
      </c>
      <c r="S13">
        <f t="shared" si="8"/>
        <v>1.6476753683300402</v>
      </c>
      <c r="U13" s="6">
        <v>0.47572922147783298</v>
      </c>
      <c r="V13">
        <f t="shared" si="9"/>
        <v>475.72922147783299</v>
      </c>
      <c r="W13" s="6">
        <v>-5.1696946935260599E-2</v>
      </c>
      <c r="X13">
        <f t="shared" si="0"/>
        <v>2.9620168731022081</v>
      </c>
      <c r="Y13">
        <f t="shared" si="10"/>
        <v>5.1696946935260592E-2</v>
      </c>
      <c r="Z13">
        <f t="shared" si="11"/>
        <v>51.57025498307884</v>
      </c>
      <c r="AA13">
        <f t="shared" si="12"/>
        <v>284.08465132926364</v>
      </c>
      <c r="AC13">
        <f t="shared" si="13"/>
        <v>698.91968350351988</v>
      </c>
      <c r="AD13">
        <f t="shared" si="14"/>
        <v>975.65821779692783</v>
      </c>
    </row>
    <row r="14" spans="1:30" x14ac:dyDescent="0.25">
      <c r="A14" s="24"/>
      <c r="B14" s="4">
        <v>585.46173935903096</v>
      </c>
      <c r="C14" s="4">
        <v>5.6944307177553997</v>
      </c>
      <c r="E14">
        <v>0</v>
      </c>
      <c r="F14">
        <v>-73.5</v>
      </c>
      <c r="G14">
        <v>0</v>
      </c>
      <c r="I14" s="4">
        <v>721</v>
      </c>
      <c r="J14" s="4">
        <v>912</v>
      </c>
      <c r="K14">
        <f t="shared" si="1"/>
        <v>-325.12196744508157</v>
      </c>
      <c r="L14">
        <f t="shared" si="2"/>
        <v>486.8892631163078</v>
      </c>
      <c r="M14">
        <f t="shared" si="3"/>
        <v>37</v>
      </c>
      <c r="N14">
        <f t="shared" si="4"/>
        <v>-228</v>
      </c>
      <c r="O14">
        <f t="shared" si="5"/>
        <v>19.486486486486488</v>
      </c>
      <c r="P14">
        <f t="shared" si="5"/>
        <v>-4</v>
      </c>
      <c r="Q14">
        <f t="shared" si="6"/>
        <v>353.93926032583613</v>
      </c>
      <c r="R14">
        <f t="shared" si="7"/>
        <v>6.0005327573916869</v>
      </c>
      <c r="S14">
        <f t="shared" si="8"/>
        <v>1.6541305387259257</v>
      </c>
      <c r="U14" s="6">
        <v>0.58754926459910894</v>
      </c>
      <c r="V14">
        <f t="shared" si="9"/>
        <v>587.54926459910894</v>
      </c>
      <c r="W14" s="6">
        <v>-9.9947045669047593E-2</v>
      </c>
      <c r="X14">
        <f t="shared" si="0"/>
        <v>5.7265438916377205</v>
      </c>
      <c r="Y14">
        <f t="shared" si="10"/>
        <v>9.9947045669047593E-2</v>
      </c>
      <c r="Z14">
        <f t="shared" si="11"/>
        <v>-187.66619587269869</v>
      </c>
      <c r="AA14">
        <f t="shared" si="12"/>
        <v>301.57808214825394</v>
      </c>
      <c r="AC14">
        <f t="shared" si="13"/>
        <v>719.44224064370155</v>
      </c>
      <c r="AD14">
        <f t="shared" si="14"/>
        <v>910.57138162890226</v>
      </c>
    </row>
    <row r="15" spans="1:30" x14ac:dyDescent="0.25">
      <c r="A15" s="24"/>
      <c r="B15" s="4">
        <v>526.89710986512603</v>
      </c>
      <c r="C15" s="4">
        <v>9.6106796690934804</v>
      </c>
      <c r="E15">
        <v>73.5</v>
      </c>
      <c r="F15">
        <v>-73.5</v>
      </c>
      <c r="G15">
        <v>0</v>
      </c>
      <c r="I15" s="4">
        <v>739</v>
      </c>
      <c r="J15" s="4">
        <v>950</v>
      </c>
      <c r="K15">
        <f t="shared" si="1"/>
        <v>-97.387857814668905</v>
      </c>
      <c r="L15">
        <f t="shared" si="2"/>
        <v>-517.81866472201693</v>
      </c>
      <c r="M15">
        <f t="shared" si="3"/>
        <v>55</v>
      </c>
      <c r="N15">
        <f t="shared" si="4"/>
        <v>-266</v>
      </c>
      <c r="O15">
        <f t="shared" si="5"/>
        <v>13.436363636363636</v>
      </c>
      <c r="P15">
        <f t="shared" si="5"/>
        <v>-3.5714285714285716</v>
      </c>
      <c r="Q15">
        <f t="shared" si="6"/>
        <v>318.78048873794017</v>
      </c>
      <c r="R15">
        <f t="shared" si="7"/>
        <v>9.9350976934508068</v>
      </c>
      <c r="S15">
        <f t="shared" si="8"/>
        <v>1.6528524438591732</v>
      </c>
      <c r="U15" s="6">
        <v>0.52704453132455398</v>
      </c>
      <c r="V15">
        <f t="shared" si="9"/>
        <v>527.04453132455399</v>
      </c>
      <c r="W15" s="6">
        <v>-0.168639890374846</v>
      </c>
      <c r="X15">
        <f t="shared" si="0"/>
        <v>9.6623539760275499</v>
      </c>
      <c r="Y15">
        <f t="shared" si="10"/>
        <v>0.168639890374846</v>
      </c>
      <c r="Z15">
        <f t="shared" si="11"/>
        <v>-75.045157340245822</v>
      </c>
      <c r="AA15">
        <f t="shared" si="12"/>
        <v>309.91304868936629</v>
      </c>
      <c r="AC15">
        <f t="shared" si="13"/>
        <v>737.51962602355707</v>
      </c>
      <c r="AD15">
        <f t="shared" si="14"/>
        <v>949.6538165995039</v>
      </c>
    </row>
    <row r="16" spans="1:30" x14ac:dyDescent="0.25">
      <c r="A16" s="24"/>
      <c r="B16" s="4">
        <v>556.10577101233798</v>
      </c>
      <c r="C16" s="4">
        <v>-1.0260833582009701</v>
      </c>
      <c r="E16">
        <v>0</v>
      </c>
      <c r="F16">
        <v>-147</v>
      </c>
      <c r="G16">
        <v>0</v>
      </c>
      <c r="I16" s="4">
        <v>680</v>
      </c>
      <c r="J16" s="4">
        <v>927</v>
      </c>
      <c r="K16">
        <f t="shared" si="1"/>
        <v>-475.62395156585478</v>
      </c>
      <c r="L16">
        <f t="shared" si="2"/>
        <v>288.15878478732571</v>
      </c>
      <c r="M16">
        <f t="shared" si="3"/>
        <v>-4</v>
      </c>
      <c r="N16">
        <f t="shared" si="4"/>
        <v>-243</v>
      </c>
      <c r="O16">
        <f t="shared" si="5"/>
        <v>-170</v>
      </c>
      <c r="P16">
        <f t="shared" si="5"/>
        <v>-3.8148148148148149</v>
      </c>
      <c r="Q16">
        <f t="shared" si="6"/>
        <v>337.02373803635851</v>
      </c>
      <c r="R16">
        <f t="shared" si="7"/>
        <v>-0.68003666544274033</v>
      </c>
      <c r="S16">
        <f t="shared" si="8"/>
        <v>1.6500492643409725</v>
      </c>
      <c r="U16" s="6">
        <v>0.55596753497584805</v>
      </c>
      <c r="V16">
        <f t="shared" si="9"/>
        <v>555.96753497584803</v>
      </c>
      <c r="W16" s="6">
        <v>1.9962762263420999E-2</v>
      </c>
      <c r="X16">
        <f t="shared" si="0"/>
        <v>-1.1437820251170498</v>
      </c>
      <c r="Y16">
        <f t="shared" si="10"/>
        <v>-1.9962762263420999E-2</v>
      </c>
      <c r="Z16">
        <f t="shared" si="11"/>
        <v>-306.68489111843411</v>
      </c>
      <c r="AA16">
        <f t="shared" si="12"/>
        <v>139.54538673969344</v>
      </c>
      <c r="AC16">
        <f t="shared" si="13"/>
        <v>677.27419439875507</v>
      </c>
      <c r="AD16">
        <f t="shared" si="14"/>
        <v>927.12717393700245</v>
      </c>
    </row>
    <row r="17" spans="1:30" x14ac:dyDescent="0.25">
      <c r="A17" s="24"/>
      <c r="B17" s="4">
        <v>493.284039658653</v>
      </c>
      <c r="C17" s="4">
        <v>2.12109639666145</v>
      </c>
      <c r="E17">
        <v>73.5</v>
      </c>
      <c r="F17">
        <v>-147</v>
      </c>
      <c r="G17">
        <v>0</v>
      </c>
      <c r="I17" s="4">
        <v>697</v>
      </c>
      <c r="J17" s="4">
        <v>966</v>
      </c>
      <c r="K17">
        <f t="shared" si="1"/>
        <v>420.45935322351664</v>
      </c>
      <c r="L17">
        <f t="shared" si="2"/>
        <v>-257.95944655860467</v>
      </c>
      <c r="M17">
        <f t="shared" si="3"/>
        <v>13</v>
      </c>
      <c r="N17">
        <f t="shared" si="4"/>
        <v>-282</v>
      </c>
      <c r="O17">
        <f t="shared" si="5"/>
        <v>53.615384615384613</v>
      </c>
      <c r="P17">
        <f t="shared" si="5"/>
        <v>-3.4255319148936172</v>
      </c>
      <c r="Q17">
        <f t="shared" si="6"/>
        <v>298.28342226815084</v>
      </c>
      <c r="R17">
        <f t="shared" si="7"/>
        <v>2.4978965624692404</v>
      </c>
      <c r="S17">
        <f t="shared" si="8"/>
        <v>1.6537427253171331</v>
      </c>
      <c r="U17" s="6">
        <v>0.49159098813473501</v>
      </c>
      <c r="V17">
        <f t="shared" si="9"/>
        <v>491.59098813473503</v>
      </c>
      <c r="W17" s="6">
        <v>-3.6850267775098998E-2</v>
      </c>
      <c r="X17">
        <f t="shared" si="0"/>
        <v>2.1113648174401147</v>
      </c>
      <c r="Y17">
        <f t="shared" si="10"/>
        <v>3.6850267775098991E-2</v>
      </c>
      <c r="Z17">
        <f t="shared" si="11"/>
        <v>254.87526002247378</v>
      </c>
      <c r="AA17">
        <f t="shared" si="12"/>
        <v>152.97680521725388</v>
      </c>
      <c r="AC17">
        <f t="shared" si="13"/>
        <v>694.95161879596913</v>
      </c>
      <c r="AD17">
        <f t="shared" si="14"/>
        <v>966.94215520921011</v>
      </c>
    </row>
    <row r="22" spans="1:30" x14ac:dyDescent="0.25">
      <c r="A22" s="23" t="s">
        <v>42</v>
      </c>
      <c r="B22" t="s">
        <v>0</v>
      </c>
      <c r="C22" t="s">
        <v>1</v>
      </c>
      <c r="D22" t="s">
        <v>2</v>
      </c>
      <c r="E22" t="s">
        <v>3</v>
      </c>
      <c r="F22" t="s">
        <v>4</v>
      </c>
      <c r="G22" t="s">
        <v>5</v>
      </c>
      <c r="I22" s="3" t="s">
        <v>21</v>
      </c>
      <c r="J22" s="3" t="s">
        <v>22</v>
      </c>
      <c r="K22" s="3" t="s">
        <v>34</v>
      </c>
      <c r="L22" s="3" t="s">
        <v>35</v>
      </c>
      <c r="M22" s="3" t="s">
        <v>36</v>
      </c>
      <c r="N22" s="3" t="s">
        <v>37</v>
      </c>
      <c r="O22" s="3" t="s">
        <v>38</v>
      </c>
      <c r="P22" s="3" t="s">
        <v>39</v>
      </c>
      <c r="Q22" s="3" t="s">
        <v>20</v>
      </c>
      <c r="R22" s="3" t="s">
        <v>25</v>
      </c>
      <c r="U22" s="33" t="s">
        <v>30</v>
      </c>
      <c r="V22" s="3" t="s">
        <v>31</v>
      </c>
      <c r="W22" s="33" t="s">
        <v>26</v>
      </c>
      <c r="X22" s="3" t="s">
        <v>27</v>
      </c>
      <c r="Y22" s="3" t="s">
        <v>26</v>
      </c>
      <c r="Z22" s="3" t="s">
        <v>28</v>
      </c>
      <c r="AA22" s="3" t="s">
        <v>29</v>
      </c>
      <c r="AC22" s="3" t="s">
        <v>32</v>
      </c>
      <c r="AD22" s="3" t="s">
        <v>33</v>
      </c>
    </row>
    <row r="23" spans="1:30" x14ac:dyDescent="0.25">
      <c r="A23" s="24"/>
      <c r="B23" s="4">
        <v>625.98143531266703</v>
      </c>
      <c r="C23" s="4">
        <v>11.9356025432674</v>
      </c>
      <c r="E23">
        <v>0</v>
      </c>
      <c r="F23">
        <v>0</v>
      </c>
      <c r="G23">
        <v>0</v>
      </c>
      <c r="I23" s="4">
        <v>764</v>
      </c>
      <c r="J23" s="4">
        <v>894</v>
      </c>
      <c r="K23">
        <f>B23*SIN(C23)</f>
        <v>-369.18207057108822</v>
      </c>
      <c r="L23">
        <f>B23*COS(C23)</f>
        <v>505.52681049075011</v>
      </c>
      <c r="M23">
        <f>I23-$I$2</f>
        <v>80</v>
      </c>
      <c r="N23">
        <f>-(J23-$I$2)</f>
        <v>-210</v>
      </c>
      <c r="O23">
        <f>I23/M23</f>
        <v>9.5500000000000007</v>
      </c>
      <c r="P23">
        <f>J23/N23</f>
        <v>-4.2571428571428571</v>
      </c>
      <c r="Q23">
        <f>SQRT((I23-$I$2)^2 + ($J$2-J23)^2)</f>
        <v>378.549864614954</v>
      </c>
      <c r="R23">
        <f>DEGREES(ATAN((I23-$I$2)/($J$2-J23)))</f>
        <v>12.200468727380786</v>
      </c>
      <c r="S23">
        <f>B23/Q23</f>
        <v>1.6536300599377856</v>
      </c>
      <c r="U23" s="6">
        <v>0.60860190453702001</v>
      </c>
      <c r="V23">
        <f>U23*1000</f>
        <v>608.60190453702</v>
      </c>
      <c r="W23" s="6">
        <v>-0.213497094117652</v>
      </c>
      <c r="X23">
        <f t="shared" ref="X23:X35" si="15">-DEGREES(W23)</f>
        <v>12.232482431248775</v>
      </c>
      <c r="Y23">
        <f>PI()*X23/180</f>
        <v>0.21349709411765203</v>
      </c>
      <c r="Z23">
        <f>V23*SIN(X23)/S23</f>
        <v>-120.6136640449288</v>
      </c>
      <c r="AA23">
        <f>ABS(V23*COS(X23)/S23)</f>
        <v>347.71502688383185</v>
      </c>
      <c r="AC23">
        <f>$I$2+TAN(Y23)*($J$2-AD23)</f>
        <v>761.97989142964275</v>
      </c>
      <c r="AD23">
        <f>$J$2-SQRT((V23/S23)^2/(1+TAN(Y23)^2))</f>
        <v>904.31606595819721</v>
      </c>
    </row>
    <row r="24" spans="1:30" x14ac:dyDescent="0.25">
      <c r="A24" s="24"/>
      <c r="B24" s="4">
        <v>568.36719640614899</v>
      </c>
      <c r="C24" s="4">
        <v>16.106274120967601</v>
      </c>
      <c r="E24">
        <v>73.5</v>
      </c>
      <c r="F24">
        <v>0</v>
      </c>
      <c r="G24">
        <v>0</v>
      </c>
      <c r="I24" s="4">
        <v>781</v>
      </c>
      <c r="J24" s="4">
        <v>934</v>
      </c>
      <c r="K24">
        <f t="shared" ref="K24:K35" si="16">B24*SIN(C24)</f>
        <v>-220.44802622386891</v>
      </c>
      <c r="L24">
        <f t="shared" ref="L24:L35" si="17">B24*COS(C24)</f>
        <v>-523.8739711844695</v>
      </c>
      <c r="M24">
        <f t="shared" ref="M24:M35" si="18">I24-$I$2</f>
        <v>97</v>
      </c>
      <c r="N24">
        <f t="shared" ref="N24:N35" si="19">-(J24-$I$2)</f>
        <v>-250</v>
      </c>
      <c r="O24">
        <f t="shared" ref="O24:P35" si="20">I24/M24</f>
        <v>8.0515463917525771</v>
      </c>
      <c r="P24">
        <f t="shared" si="20"/>
        <v>-3.7360000000000002</v>
      </c>
      <c r="Q24">
        <f t="shared" ref="Q24:Q35" si="21">SQRT((I24-$I$2)^2 + ($J$2-J24)^2)</f>
        <v>343.96075357517174</v>
      </c>
      <c r="R24">
        <f t="shared" ref="R24:R35" si="22">DEGREES(ATAN((I24-$I$2)/($J$2-J24)))</f>
        <v>16.380139878087455</v>
      </c>
      <c r="S24">
        <f t="shared" ref="S24:S35" si="23">B24/Q24</f>
        <v>1.6524187439946803</v>
      </c>
      <c r="U24" s="6">
        <v>0.54902551873710304</v>
      </c>
      <c r="V24">
        <f t="shared" ref="V24:V35" si="24">U24*1000</f>
        <v>549.02551873710308</v>
      </c>
      <c r="W24" s="6">
        <v>-0.28407788350734497</v>
      </c>
      <c r="X24">
        <f t="shared" si="15"/>
        <v>16.276463777979924</v>
      </c>
      <c r="Y24">
        <f t="shared" ref="Y24:Y35" si="25">PI()*X24/180</f>
        <v>0.28407788350734497</v>
      </c>
      <c r="Z24">
        <f t="shared" ref="Z24:Z35" si="26">V24*SIN(X24)/S24</f>
        <v>-178.8761667149609</v>
      </c>
      <c r="AA24">
        <f t="shared" ref="AA24:AA35" si="27">ABS(V24*COS(X24)/S24)</f>
        <v>279.99492139602489</v>
      </c>
      <c r="AC24">
        <f t="shared" ref="AC24:AC35" si="28">$I$2+TAN(Y24)*($J$2-AD24)</f>
        <v>777.12210175078462</v>
      </c>
      <c r="AD24">
        <f t="shared" ref="AD24:AD35" si="29">$J$2-SQRT((V24/S24)^2/(1+TAN(Y24)^2))</f>
        <v>945.06095693421105</v>
      </c>
    </row>
    <row r="25" spans="1:30" x14ac:dyDescent="0.25">
      <c r="A25" s="24"/>
      <c r="B25" s="4">
        <v>515.63792963212302</v>
      </c>
      <c r="C25" s="4">
        <v>21.5274329516823</v>
      </c>
      <c r="E25">
        <v>147</v>
      </c>
      <c r="F25">
        <v>0</v>
      </c>
      <c r="G25">
        <v>0</v>
      </c>
      <c r="I25" s="4">
        <v>800</v>
      </c>
      <c r="J25" s="4">
        <v>973</v>
      </c>
      <c r="K25">
        <f t="shared" si="16"/>
        <v>230.63166025556396</v>
      </c>
      <c r="L25">
        <f t="shared" si="17"/>
        <v>-461.18489975612204</v>
      </c>
      <c r="M25">
        <f t="shared" si="18"/>
        <v>116</v>
      </c>
      <c r="N25">
        <f t="shared" si="19"/>
        <v>-289</v>
      </c>
      <c r="O25">
        <f t="shared" si="20"/>
        <v>6.8965517241379306</v>
      </c>
      <c r="P25">
        <f t="shared" si="20"/>
        <v>-3.3667820069204151</v>
      </c>
      <c r="Q25">
        <f t="shared" si="21"/>
        <v>313.26825565320212</v>
      </c>
      <c r="R25">
        <f t="shared" si="22"/>
        <v>21.733483282830658</v>
      </c>
      <c r="S25">
        <f t="shared" si="23"/>
        <v>1.6459948313529429</v>
      </c>
      <c r="U25" s="6">
        <v>0.49322029788219601</v>
      </c>
      <c r="V25">
        <f t="shared" si="24"/>
        <v>493.22029788219601</v>
      </c>
      <c r="W25" s="6">
        <v>-0.371532083497562</v>
      </c>
      <c r="X25">
        <f t="shared" si="15"/>
        <v>21.287220338112405</v>
      </c>
      <c r="Y25">
        <f t="shared" si="25"/>
        <v>0.37153208349756206</v>
      </c>
      <c r="Z25">
        <f t="shared" si="26"/>
        <v>193.93782372760029</v>
      </c>
      <c r="AA25">
        <f t="shared" si="27"/>
        <v>228.42393792967087</v>
      </c>
      <c r="AC25">
        <f t="shared" si="28"/>
        <v>792.78550502197368</v>
      </c>
      <c r="AD25">
        <f t="shared" si="29"/>
        <v>984.79561466801761</v>
      </c>
    </row>
    <row r="26" spans="1:30" x14ac:dyDescent="0.25">
      <c r="A26" s="24"/>
      <c r="B26" s="4">
        <v>469.791644218437</v>
      </c>
      <c r="C26" s="4">
        <v>14.527197857081401</v>
      </c>
      <c r="E26">
        <v>147</v>
      </c>
      <c r="F26">
        <v>-73.5</v>
      </c>
      <c r="G26">
        <v>0</v>
      </c>
      <c r="I26" s="4">
        <v>757</v>
      </c>
      <c r="J26" s="4">
        <v>988</v>
      </c>
      <c r="K26">
        <f t="shared" si="16"/>
        <v>434.50902590184711</v>
      </c>
      <c r="L26">
        <f t="shared" si="17"/>
        <v>-178.62277398834237</v>
      </c>
      <c r="M26">
        <f t="shared" si="18"/>
        <v>73</v>
      </c>
      <c r="N26">
        <f t="shared" si="19"/>
        <v>-304</v>
      </c>
      <c r="O26">
        <f t="shared" si="20"/>
        <v>10.36986301369863</v>
      </c>
      <c r="P26">
        <f t="shared" si="20"/>
        <v>-3.25</v>
      </c>
      <c r="Q26">
        <f t="shared" si="21"/>
        <v>285.49080545614777</v>
      </c>
      <c r="R26">
        <f t="shared" si="22"/>
        <v>14.815067605301317</v>
      </c>
      <c r="S26">
        <f t="shared" si="23"/>
        <v>1.6455578787128344</v>
      </c>
      <c r="U26" s="6">
        <v>0.44807408088177297</v>
      </c>
      <c r="V26">
        <f t="shared" si="24"/>
        <v>448.074080881773</v>
      </c>
      <c r="W26" s="6">
        <v>-0.247573416577342</v>
      </c>
      <c r="X26">
        <f t="shared" si="15"/>
        <v>14.184911889515867</v>
      </c>
      <c r="Y26">
        <f t="shared" si="25"/>
        <v>0.247573416577342</v>
      </c>
      <c r="Z26">
        <f t="shared" si="26"/>
        <v>271.98281707591201</v>
      </c>
      <c r="AA26">
        <f t="shared" si="27"/>
        <v>12.995681956918986</v>
      </c>
      <c r="AC26">
        <f t="shared" si="28"/>
        <v>750.72599595448344</v>
      </c>
      <c r="AD26">
        <f t="shared" si="29"/>
        <v>1000.0091251615756</v>
      </c>
    </row>
    <row r="27" spans="1:30" x14ac:dyDescent="0.25">
      <c r="A27" s="24"/>
      <c r="B27" s="4">
        <v>432.74964784394899</v>
      </c>
      <c r="C27" s="4">
        <v>6.6071333022275001</v>
      </c>
      <c r="E27">
        <v>147</v>
      </c>
      <c r="F27">
        <v>-147</v>
      </c>
      <c r="G27">
        <v>0</v>
      </c>
      <c r="I27" s="4">
        <v>716</v>
      </c>
      <c r="J27" s="4">
        <v>1003</v>
      </c>
      <c r="K27">
        <f t="shared" si="16"/>
        <v>137.74926573345115</v>
      </c>
      <c r="L27">
        <f t="shared" si="17"/>
        <v>410.24065802764716</v>
      </c>
      <c r="M27">
        <f t="shared" si="18"/>
        <v>32</v>
      </c>
      <c r="N27">
        <f t="shared" si="19"/>
        <v>-319</v>
      </c>
      <c r="O27">
        <f t="shared" si="20"/>
        <v>22.375</v>
      </c>
      <c r="P27">
        <f t="shared" si="20"/>
        <v>-3.1442006269592477</v>
      </c>
      <c r="Q27">
        <f t="shared" si="21"/>
        <v>262.95436866498341</v>
      </c>
      <c r="R27">
        <f t="shared" si="22"/>
        <v>6.9898850440010012</v>
      </c>
      <c r="S27">
        <f t="shared" si="23"/>
        <v>1.6457214612596645</v>
      </c>
      <c r="U27" s="6">
        <v>0.411192171220573</v>
      </c>
      <c r="V27">
        <f t="shared" si="24"/>
        <v>411.19217122057302</v>
      </c>
      <c r="W27" s="6">
        <v>-9.8585110950233396E-2</v>
      </c>
      <c r="X27">
        <f t="shared" si="15"/>
        <v>5.6485107802773307</v>
      </c>
      <c r="Y27">
        <f t="shared" si="25"/>
        <v>9.8585110950233396E-2</v>
      </c>
      <c r="Z27">
        <f t="shared" si="26"/>
        <v>-148.14304760687645</v>
      </c>
      <c r="AA27">
        <f t="shared" si="27"/>
        <v>201.19962900609991</v>
      </c>
      <c r="AC27">
        <f t="shared" si="28"/>
        <v>708.59212852239182</v>
      </c>
      <c r="AD27">
        <f t="shared" si="29"/>
        <v>1015.3579269689386</v>
      </c>
    </row>
    <row r="28" spans="1:30" x14ac:dyDescent="0.25">
      <c r="A28" s="24"/>
      <c r="B28" s="4">
        <v>570.94711951410295</v>
      </c>
      <c r="C28" s="4">
        <v>6.1746506284928602</v>
      </c>
      <c r="E28">
        <v>0</v>
      </c>
      <c r="F28">
        <v>-73.5</v>
      </c>
      <c r="G28">
        <v>73.5</v>
      </c>
      <c r="I28" s="4">
        <v>723</v>
      </c>
      <c r="J28" s="4">
        <v>920</v>
      </c>
      <c r="K28">
        <f t="shared" si="16"/>
        <v>-61.845973128398327</v>
      </c>
      <c r="L28">
        <f t="shared" si="17"/>
        <v>567.58760459443863</v>
      </c>
      <c r="M28">
        <f t="shared" si="18"/>
        <v>39</v>
      </c>
      <c r="N28">
        <f t="shared" si="19"/>
        <v>-236</v>
      </c>
      <c r="O28">
        <f t="shared" si="20"/>
        <v>18.53846153846154</v>
      </c>
      <c r="P28">
        <f t="shared" si="20"/>
        <v>-3.8983050847457625</v>
      </c>
      <c r="Q28">
        <f t="shared" si="21"/>
        <v>346.20369726506391</v>
      </c>
      <c r="R28">
        <f t="shared" si="22"/>
        <v>6.4681246932982619</v>
      </c>
      <c r="S28">
        <f t="shared" si="23"/>
        <v>1.6491652862879993</v>
      </c>
      <c r="U28" s="6">
        <v>0.56562319074762302</v>
      </c>
      <c r="V28">
        <f t="shared" si="24"/>
        <v>565.62319074762297</v>
      </c>
      <c r="W28" s="6">
        <v>-0.11649004296281899</v>
      </c>
      <c r="X28">
        <f t="shared" si="15"/>
        <v>6.6743878170671644</v>
      </c>
      <c r="Y28">
        <f t="shared" si="25"/>
        <v>0.11649004296281899</v>
      </c>
      <c r="Z28">
        <f t="shared" si="26"/>
        <v>130.77665633232056</v>
      </c>
      <c r="AA28">
        <f t="shared" si="27"/>
        <v>317.06406141122227</v>
      </c>
      <c r="AC28">
        <f t="shared" si="28"/>
        <v>723.86292469525904</v>
      </c>
      <c r="AD28">
        <f t="shared" si="29"/>
        <v>923.34900541055026</v>
      </c>
    </row>
    <row r="29" spans="1:30" x14ac:dyDescent="0.25">
      <c r="A29" s="24"/>
      <c r="B29" s="4">
        <v>513.35699805127695</v>
      </c>
      <c r="C29" s="4">
        <v>10.6196552761551</v>
      </c>
      <c r="E29">
        <v>73.5</v>
      </c>
      <c r="F29">
        <v>-73.5</v>
      </c>
      <c r="G29">
        <v>73.5</v>
      </c>
      <c r="I29" s="4">
        <v>743</v>
      </c>
      <c r="J29" s="4">
        <v>959</v>
      </c>
      <c r="K29">
        <f t="shared" si="16"/>
        <v>-477.50959735461578</v>
      </c>
      <c r="L29">
        <f t="shared" si="17"/>
        <v>-188.46748229456318</v>
      </c>
      <c r="M29">
        <f t="shared" si="18"/>
        <v>59</v>
      </c>
      <c r="N29">
        <f t="shared" si="19"/>
        <v>-275</v>
      </c>
      <c r="O29">
        <f t="shared" si="20"/>
        <v>12.59322033898305</v>
      </c>
      <c r="P29">
        <f t="shared" si="20"/>
        <v>-3.4872727272727273</v>
      </c>
      <c r="Q29">
        <f t="shared" si="21"/>
        <v>310.65414853177157</v>
      </c>
      <c r="R29">
        <f t="shared" si="22"/>
        <v>10.948221499620725</v>
      </c>
      <c r="S29">
        <f t="shared" si="23"/>
        <v>1.652503275676598</v>
      </c>
      <c r="U29" s="6">
        <v>0.50096141161768004</v>
      </c>
      <c r="V29">
        <f t="shared" si="24"/>
        <v>500.96141161768003</v>
      </c>
      <c r="W29" s="6">
        <v>-0.18156885417014401</v>
      </c>
      <c r="X29">
        <f t="shared" si="15"/>
        <v>10.403129034975569</v>
      </c>
      <c r="Y29">
        <f t="shared" si="25"/>
        <v>0.18156885417014401</v>
      </c>
      <c r="Z29">
        <f t="shared" si="26"/>
        <v>-251.48902777789189</v>
      </c>
      <c r="AA29">
        <f t="shared" si="27"/>
        <v>169.27800182421879</v>
      </c>
      <c r="AC29">
        <f t="shared" si="28"/>
        <v>738.74121355861575</v>
      </c>
      <c r="AD29">
        <f t="shared" si="29"/>
        <v>965.83029575022294</v>
      </c>
    </row>
    <row r="30" spans="1:30" x14ac:dyDescent="0.25">
      <c r="A30" s="24"/>
      <c r="B30" s="4">
        <v>542.74874049917605</v>
      </c>
      <c r="C30" s="4">
        <v>-0.35042853265412699</v>
      </c>
      <c r="E30">
        <v>0</v>
      </c>
      <c r="F30">
        <v>-147</v>
      </c>
      <c r="G30">
        <v>73.5</v>
      </c>
      <c r="I30" s="4">
        <v>684</v>
      </c>
      <c r="J30" s="4">
        <v>936</v>
      </c>
      <c r="K30">
        <f t="shared" si="16"/>
        <v>-186.32582054814947</v>
      </c>
      <c r="L30">
        <f t="shared" si="17"/>
        <v>509.76355686779021</v>
      </c>
      <c r="M30">
        <f t="shared" si="18"/>
        <v>0</v>
      </c>
      <c r="N30">
        <f t="shared" si="19"/>
        <v>-252</v>
      </c>
      <c r="O30" t="e">
        <f t="shared" si="20"/>
        <v>#DIV/0!</v>
      </c>
      <c r="P30">
        <f t="shared" si="20"/>
        <v>-3.7142857142857144</v>
      </c>
      <c r="Q30">
        <f t="shared" si="21"/>
        <v>328</v>
      </c>
      <c r="R30">
        <f t="shared" si="22"/>
        <v>0</v>
      </c>
      <c r="S30">
        <f t="shared" si="23"/>
        <v>1.6547217698145611</v>
      </c>
      <c r="U30" s="6">
        <v>0.53687821116764001</v>
      </c>
      <c r="V30">
        <f t="shared" si="24"/>
        <v>536.87821116763996</v>
      </c>
      <c r="W30" s="6">
        <v>6.5479742510228898E-3</v>
      </c>
      <c r="X30">
        <f t="shared" si="15"/>
        <v>-0.37517128894394786</v>
      </c>
      <c r="Y30">
        <f t="shared" si="25"/>
        <v>-6.5479742510228898E-3</v>
      </c>
      <c r="Z30">
        <f t="shared" si="26"/>
        <v>-118.88965964634821</v>
      </c>
      <c r="AA30">
        <f t="shared" si="27"/>
        <v>301.88493704233531</v>
      </c>
      <c r="AC30">
        <f t="shared" si="28"/>
        <v>681.87551016409395</v>
      </c>
      <c r="AD30">
        <f t="shared" si="29"/>
        <v>939.55469963826499</v>
      </c>
    </row>
    <row r="31" spans="1:30" x14ac:dyDescent="0.25">
      <c r="A31" s="24"/>
      <c r="B31" s="4">
        <v>478.74539757198198</v>
      </c>
      <c r="C31" s="4">
        <v>3.17983011986423</v>
      </c>
      <c r="E31">
        <v>73.5</v>
      </c>
      <c r="F31">
        <v>-147</v>
      </c>
      <c r="G31">
        <v>73.5</v>
      </c>
      <c r="I31" s="4">
        <v>702</v>
      </c>
      <c r="J31" s="4">
        <v>974</v>
      </c>
      <c r="K31">
        <f t="shared" si="16"/>
        <v>-18.301550438347299</v>
      </c>
      <c r="L31">
        <f t="shared" si="17"/>
        <v>-478.39545247410922</v>
      </c>
      <c r="M31">
        <f t="shared" si="18"/>
        <v>18</v>
      </c>
      <c r="N31">
        <f t="shared" si="19"/>
        <v>-290</v>
      </c>
      <c r="O31">
        <f t="shared" si="20"/>
        <v>39</v>
      </c>
      <c r="P31">
        <f t="shared" si="20"/>
        <v>-3.3586206896551722</v>
      </c>
      <c r="Q31">
        <f t="shared" si="21"/>
        <v>290.55808369412131</v>
      </c>
      <c r="R31">
        <f t="shared" si="22"/>
        <v>3.5517333548204029</v>
      </c>
      <c r="S31">
        <f t="shared" si="23"/>
        <v>1.6476753683300402</v>
      </c>
      <c r="U31" s="6">
        <v>0.46826376717083501</v>
      </c>
      <c r="V31">
        <f t="shared" si="24"/>
        <v>468.26376717083502</v>
      </c>
      <c r="W31" s="6">
        <v>-4.5463738581797197E-2</v>
      </c>
      <c r="X31">
        <f t="shared" si="15"/>
        <v>2.6048803416230664</v>
      </c>
      <c r="Y31">
        <f t="shared" si="25"/>
        <v>4.5463738581797197E-2</v>
      </c>
      <c r="Z31">
        <f t="shared" si="26"/>
        <v>145.3135218158065</v>
      </c>
      <c r="AA31">
        <f t="shared" si="27"/>
        <v>244.23697106665972</v>
      </c>
      <c r="AC31">
        <f t="shared" si="28"/>
        <v>696.91619014827143</v>
      </c>
      <c r="AD31">
        <f t="shared" si="29"/>
        <v>980.09704177239905</v>
      </c>
    </row>
    <row r="32" spans="1:30" x14ac:dyDescent="0.25">
      <c r="A32" s="24"/>
      <c r="B32" s="4">
        <v>585.46173935903096</v>
      </c>
      <c r="C32" s="4">
        <v>5.6944307177553997</v>
      </c>
      <c r="E32">
        <v>0</v>
      </c>
      <c r="F32">
        <v>-73.5</v>
      </c>
      <c r="G32">
        <v>0</v>
      </c>
      <c r="I32" s="4">
        <v>721</v>
      </c>
      <c r="J32" s="4">
        <v>912</v>
      </c>
      <c r="K32">
        <f t="shared" si="16"/>
        <v>-325.12196744508157</v>
      </c>
      <c r="L32">
        <f t="shared" si="17"/>
        <v>486.8892631163078</v>
      </c>
      <c r="M32">
        <f t="shared" si="18"/>
        <v>37</v>
      </c>
      <c r="N32">
        <f t="shared" si="19"/>
        <v>-228</v>
      </c>
      <c r="O32">
        <f t="shared" si="20"/>
        <v>19.486486486486488</v>
      </c>
      <c r="P32">
        <f t="shared" si="20"/>
        <v>-4</v>
      </c>
      <c r="Q32">
        <f t="shared" si="21"/>
        <v>353.93926032583613</v>
      </c>
      <c r="R32">
        <f t="shared" si="22"/>
        <v>6.0005327573916869</v>
      </c>
      <c r="S32">
        <f t="shared" si="23"/>
        <v>1.6541305387259257</v>
      </c>
      <c r="U32" s="6">
        <v>0.57262587954189703</v>
      </c>
      <c r="V32">
        <f t="shared" si="24"/>
        <v>572.62587954189701</v>
      </c>
      <c r="W32" s="6">
        <v>-0.10478231921662801</v>
      </c>
      <c r="X32">
        <f t="shared" si="15"/>
        <v>6.0035846587053268</v>
      </c>
      <c r="Y32">
        <f t="shared" si="25"/>
        <v>0.10478231921662801</v>
      </c>
      <c r="Z32">
        <f t="shared" si="26"/>
        <v>-95.535755370055512</v>
      </c>
      <c r="AA32">
        <f t="shared" si="27"/>
        <v>332.73575187639887</v>
      </c>
      <c r="AC32">
        <f t="shared" si="28"/>
        <v>720.20713798574968</v>
      </c>
      <c r="AD32">
        <f t="shared" si="29"/>
        <v>919.71929433998127</v>
      </c>
    </row>
    <row r="33" spans="1:30" x14ac:dyDescent="0.25">
      <c r="A33" s="24"/>
      <c r="B33" s="4">
        <v>526.89710986512603</v>
      </c>
      <c r="C33" s="4">
        <v>9.6106796690934804</v>
      </c>
      <c r="E33">
        <v>73.5</v>
      </c>
      <c r="F33">
        <v>-73.5</v>
      </c>
      <c r="G33">
        <v>0</v>
      </c>
      <c r="I33" s="4">
        <v>739</v>
      </c>
      <c r="J33" s="4">
        <v>950</v>
      </c>
      <c r="K33">
        <f t="shared" si="16"/>
        <v>-97.387857814668905</v>
      </c>
      <c r="L33">
        <f t="shared" si="17"/>
        <v>-517.81866472201693</v>
      </c>
      <c r="M33">
        <f t="shared" si="18"/>
        <v>55</v>
      </c>
      <c r="N33">
        <f t="shared" si="19"/>
        <v>-266</v>
      </c>
      <c r="O33">
        <f t="shared" si="20"/>
        <v>13.436363636363636</v>
      </c>
      <c r="P33">
        <f t="shared" si="20"/>
        <v>-3.5714285714285716</v>
      </c>
      <c r="Q33">
        <f t="shared" si="21"/>
        <v>318.78048873794017</v>
      </c>
      <c r="R33">
        <f t="shared" si="22"/>
        <v>9.9350976934508068</v>
      </c>
      <c r="S33">
        <f t="shared" si="23"/>
        <v>1.6528524438591732</v>
      </c>
      <c r="U33" s="6">
        <v>0.50885473363189604</v>
      </c>
      <c r="V33">
        <f t="shared" si="24"/>
        <v>508.85473363189601</v>
      </c>
      <c r="W33" s="6">
        <v>-0.16730206147184701</v>
      </c>
      <c r="X33">
        <f t="shared" si="15"/>
        <v>9.5857020261750918</v>
      </c>
      <c r="Y33">
        <f t="shared" si="25"/>
        <v>0.16730206147184701</v>
      </c>
      <c r="Z33">
        <f t="shared" si="26"/>
        <v>-49.329266109537073</v>
      </c>
      <c r="AA33">
        <f t="shared" si="27"/>
        <v>303.88686533623263</v>
      </c>
      <c r="AC33">
        <f t="shared" si="28"/>
        <v>735.26643887557407</v>
      </c>
      <c r="AD33">
        <f t="shared" si="29"/>
        <v>960.43393525658348</v>
      </c>
    </row>
    <row r="34" spans="1:30" x14ac:dyDescent="0.25">
      <c r="A34" s="24"/>
      <c r="B34" s="4">
        <v>556.10577101233798</v>
      </c>
      <c r="C34" s="4">
        <v>-1.0260833582009701</v>
      </c>
      <c r="E34">
        <v>0</v>
      </c>
      <c r="F34">
        <v>-147</v>
      </c>
      <c r="G34">
        <v>0</v>
      </c>
      <c r="I34" s="4">
        <v>680</v>
      </c>
      <c r="J34" s="4">
        <v>927</v>
      </c>
      <c r="K34">
        <f t="shared" si="16"/>
        <v>-475.62395156585478</v>
      </c>
      <c r="L34">
        <f t="shared" si="17"/>
        <v>288.15878478732571</v>
      </c>
      <c r="M34">
        <f t="shared" si="18"/>
        <v>-4</v>
      </c>
      <c r="N34">
        <f t="shared" si="19"/>
        <v>-243</v>
      </c>
      <c r="O34">
        <f t="shared" si="20"/>
        <v>-170</v>
      </c>
      <c r="P34">
        <f t="shared" si="20"/>
        <v>-3.8148148148148149</v>
      </c>
      <c r="Q34">
        <f t="shared" si="21"/>
        <v>337.02373803635851</v>
      </c>
      <c r="R34">
        <f t="shared" si="22"/>
        <v>-0.68003666544274033</v>
      </c>
      <c r="S34">
        <f t="shared" si="23"/>
        <v>1.6500492643409725</v>
      </c>
      <c r="U34" s="6">
        <v>0.54425087747855305</v>
      </c>
      <c r="V34">
        <f t="shared" si="24"/>
        <v>544.25087747855309</v>
      </c>
      <c r="W34" s="6">
        <v>1.6832868812751301E-2</v>
      </c>
      <c r="X34">
        <f t="shared" si="15"/>
        <v>-0.96445234006803837</v>
      </c>
      <c r="Y34">
        <f t="shared" si="25"/>
        <v>-1.6832868812751301E-2</v>
      </c>
      <c r="Z34">
        <f t="shared" si="26"/>
        <v>-271.04103117787184</v>
      </c>
      <c r="AA34">
        <f t="shared" si="27"/>
        <v>187.96445555607971</v>
      </c>
      <c r="AC34">
        <f t="shared" si="28"/>
        <v>678.4481227377421</v>
      </c>
      <c r="AD34">
        <f t="shared" si="29"/>
        <v>934.20755952671925</v>
      </c>
    </row>
    <row r="35" spans="1:30" x14ac:dyDescent="0.25">
      <c r="A35" s="24"/>
      <c r="B35" s="4">
        <v>493.284039658653</v>
      </c>
      <c r="C35" s="4">
        <v>2.12109639666145</v>
      </c>
      <c r="E35">
        <v>73.5</v>
      </c>
      <c r="F35">
        <v>-147</v>
      </c>
      <c r="G35">
        <v>0</v>
      </c>
      <c r="I35" s="4">
        <v>697</v>
      </c>
      <c r="J35" s="4">
        <v>966</v>
      </c>
      <c r="K35">
        <f t="shared" si="16"/>
        <v>420.45935322351664</v>
      </c>
      <c r="L35">
        <f t="shared" si="17"/>
        <v>-257.95944655860467</v>
      </c>
      <c r="M35">
        <f t="shared" si="18"/>
        <v>13</v>
      </c>
      <c r="N35">
        <f t="shared" si="19"/>
        <v>-282</v>
      </c>
      <c r="O35">
        <f t="shared" si="20"/>
        <v>53.615384615384613</v>
      </c>
      <c r="P35">
        <f t="shared" si="20"/>
        <v>-3.4255319148936172</v>
      </c>
      <c r="Q35">
        <f t="shared" si="21"/>
        <v>298.28342226815084</v>
      </c>
      <c r="R35">
        <f t="shared" si="22"/>
        <v>2.4978965624692404</v>
      </c>
      <c r="S35">
        <f t="shared" si="23"/>
        <v>1.6537427253171331</v>
      </c>
      <c r="U35" s="6">
        <v>0.47669881440447498</v>
      </c>
      <c r="V35">
        <f t="shared" si="24"/>
        <v>476.698814404475</v>
      </c>
      <c r="W35" s="6">
        <v>-3.2697387037799203E-2</v>
      </c>
      <c r="X35">
        <f t="shared" si="15"/>
        <v>1.873422278371659</v>
      </c>
      <c r="Y35">
        <f t="shared" si="25"/>
        <v>3.2697387037799203E-2</v>
      </c>
      <c r="Z35">
        <f t="shared" si="26"/>
        <v>275.15541950638504</v>
      </c>
      <c r="AA35">
        <f t="shared" si="27"/>
        <v>85.90787529876539</v>
      </c>
      <c r="AC35">
        <f t="shared" si="28"/>
        <v>693.42349023598308</v>
      </c>
      <c r="AD35">
        <f t="shared" si="29"/>
        <v>975.89955613735106</v>
      </c>
    </row>
    <row r="41" spans="1:30" x14ac:dyDescent="0.25">
      <c r="A41" s="23" t="s">
        <v>43</v>
      </c>
      <c r="B41" t="s">
        <v>0</v>
      </c>
      <c r="C41" t="s">
        <v>1</v>
      </c>
      <c r="D41" t="s">
        <v>2</v>
      </c>
      <c r="E41" t="s">
        <v>3</v>
      </c>
      <c r="F41" t="s">
        <v>4</v>
      </c>
      <c r="G41" t="s">
        <v>5</v>
      </c>
      <c r="I41" s="3" t="s">
        <v>21</v>
      </c>
      <c r="J41" s="3" t="s">
        <v>22</v>
      </c>
      <c r="K41" s="3" t="s">
        <v>34</v>
      </c>
      <c r="L41" s="3" t="s">
        <v>35</v>
      </c>
      <c r="M41" s="3" t="s">
        <v>36</v>
      </c>
      <c r="N41" s="3" t="s">
        <v>37</v>
      </c>
      <c r="O41" s="3" t="s">
        <v>38</v>
      </c>
      <c r="P41" s="3" t="s">
        <v>39</v>
      </c>
      <c r="Q41" s="3" t="s">
        <v>20</v>
      </c>
      <c r="R41" s="3" t="s">
        <v>25</v>
      </c>
      <c r="U41" s="33" t="s">
        <v>30</v>
      </c>
      <c r="V41" s="3" t="s">
        <v>31</v>
      </c>
      <c r="W41" s="33" t="s">
        <v>26</v>
      </c>
      <c r="X41" s="3" t="s">
        <v>27</v>
      </c>
      <c r="Y41" s="3" t="s">
        <v>26</v>
      </c>
      <c r="Z41" s="3" t="s">
        <v>28</v>
      </c>
      <c r="AA41" s="3" t="s">
        <v>29</v>
      </c>
      <c r="AC41" s="3" t="s">
        <v>32</v>
      </c>
      <c r="AD41" s="3" t="s">
        <v>33</v>
      </c>
    </row>
    <row r="42" spans="1:30" x14ac:dyDescent="0.25">
      <c r="A42" s="24"/>
      <c r="B42" s="4">
        <v>625.98143531266703</v>
      </c>
      <c r="C42" s="4">
        <v>11.9356025432674</v>
      </c>
      <c r="E42">
        <v>0</v>
      </c>
      <c r="F42">
        <v>0</v>
      </c>
      <c r="G42">
        <v>0</v>
      </c>
      <c r="I42" s="4">
        <v>764</v>
      </c>
      <c r="J42" s="4">
        <v>894</v>
      </c>
      <c r="K42">
        <f>B42*SIN(C42)</f>
        <v>-369.18207057108822</v>
      </c>
      <c r="L42">
        <f>B42*COS(C42)</f>
        <v>505.52681049075011</v>
      </c>
      <c r="M42">
        <f>I42-$I$2</f>
        <v>80</v>
      </c>
      <c r="N42">
        <f>-(J42-$I$2)</f>
        <v>-210</v>
      </c>
      <c r="O42">
        <f>I42/M42</f>
        <v>9.5500000000000007</v>
      </c>
      <c r="P42">
        <f>J42/N42</f>
        <v>-4.2571428571428571</v>
      </c>
      <c r="Q42">
        <f>SQRT((I42-$I$2)^2 + ($J$2-J42)^2)</f>
        <v>378.549864614954</v>
      </c>
      <c r="R42">
        <f>DEGREES(ATAN((I42-$I$2)/($J$2-J42)))</f>
        <v>12.200468727380786</v>
      </c>
      <c r="S42">
        <f>B42/Q42</f>
        <v>1.6536300599377856</v>
      </c>
      <c r="U42" s="6">
        <v>0.62604030843988101</v>
      </c>
      <c r="V42">
        <f>U42*1000</f>
        <v>626.04030843988096</v>
      </c>
      <c r="W42" s="6">
        <v>-0.208315562532398</v>
      </c>
      <c r="X42">
        <f t="shared" ref="X42:X54" si="30">-DEGREES(W42)</f>
        <v>11.935602539999989</v>
      </c>
      <c r="Y42">
        <f>PI()*X42/180</f>
        <v>0.208315562532398</v>
      </c>
      <c r="Z42">
        <f>V42*SIN(X42)/S42</f>
        <v>-223.27653717115999</v>
      </c>
      <c r="AA42">
        <f>ABS(V42*COS(X42)/S42)</f>
        <v>305.73606877662854</v>
      </c>
      <c r="AC42">
        <f>$I$2+TAN(Y42)*($J$2-AD42)</f>
        <v>762.29608308050263</v>
      </c>
      <c r="AD42">
        <f>$J$2-SQRT((V42/S42)^2/(1+TAN(Y42)^2))</f>
        <v>893.5992991686129</v>
      </c>
    </row>
    <row r="43" spans="1:30" x14ac:dyDescent="0.25">
      <c r="A43" s="24"/>
      <c r="B43" s="4">
        <v>568.36719640614899</v>
      </c>
      <c r="C43" s="4">
        <v>16.106274120967601</v>
      </c>
      <c r="E43">
        <v>73.5</v>
      </c>
      <c r="F43">
        <v>0</v>
      </c>
      <c r="G43">
        <v>0</v>
      </c>
      <c r="I43" s="4">
        <v>781</v>
      </c>
      <c r="J43" s="4">
        <v>934</v>
      </c>
      <c r="K43">
        <f t="shared" ref="K43:K54" si="31">B43*SIN(C43)</f>
        <v>-220.44802622386891</v>
      </c>
      <c r="L43">
        <f t="shared" ref="L43:L54" si="32">B43*COS(C43)</f>
        <v>-523.8739711844695</v>
      </c>
      <c r="M43">
        <f t="shared" ref="M43:M54" si="33">I43-$I$2</f>
        <v>97</v>
      </c>
      <c r="N43">
        <f t="shared" ref="N43:N54" si="34">-(J43-$I$2)</f>
        <v>-250</v>
      </c>
      <c r="O43">
        <f t="shared" ref="O43:P54" si="35">I43/M43</f>
        <v>8.0515463917525771</v>
      </c>
      <c r="P43">
        <f t="shared" si="35"/>
        <v>-3.7360000000000002</v>
      </c>
      <c r="Q43">
        <f t="shared" ref="Q43:Q54" si="36">SQRT((I43-$I$2)^2 + ($J$2-J43)^2)</f>
        <v>343.96075357517174</v>
      </c>
      <c r="R43">
        <f t="shared" ref="R43:R54" si="37">DEGREES(ATAN((I43-$I$2)/($J$2-J43)))</f>
        <v>16.380139878087455</v>
      </c>
      <c r="S43">
        <f t="shared" ref="S43:S54" si="38">B43/Q43</f>
        <v>1.6524187439946803</v>
      </c>
      <c r="U43" s="6">
        <v>0.56928375173377299</v>
      </c>
      <c r="V43">
        <f t="shared" ref="V43:V54" si="39">U43*1000</f>
        <v>569.28375173377299</v>
      </c>
      <c r="W43" s="6">
        <v>-0.28040045072484199</v>
      </c>
      <c r="X43">
        <f t="shared" si="30"/>
        <v>16.065762400099452</v>
      </c>
      <c r="Y43">
        <f t="shared" ref="Y43:Y54" si="40">PI()*X43/180</f>
        <v>0.28040045072484199</v>
      </c>
      <c r="Z43">
        <f t="shared" ref="Z43:Z54" si="41">V43*SIN(X43)/S43</f>
        <v>-120.65398729385076</v>
      </c>
      <c r="AA43">
        <f t="shared" ref="AA43:AA54" si="42">ABS(V43*COS(X43)/S43)</f>
        <v>322.69722009971406</v>
      </c>
      <c r="AC43">
        <f t="shared" ref="AC43:AC54" si="43">$I$2+TAN(Y43)*($J$2-AD43)</f>
        <v>779.34136566502025</v>
      </c>
      <c r="AD43">
        <f t="shared" ref="AD43:AD54" si="44">$J$2-SQRT((V43/S43)^2/(1+TAN(Y43)^2))</f>
        <v>932.93972678209047</v>
      </c>
    </row>
    <row r="44" spans="1:30" x14ac:dyDescent="0.25">
      <c r="A44" s="24"/>
      <c r="B44" s="4">
        <v>515.63792963212302</v>
      </c>
      <c r="C44" s="4">
        <v>21.5274329516823</v>
      </c>
      <c r="E44">
        <v>147</v>
      </c>
      <c r="F44">
        <v>0</v>
      </c>
      <c r="G44">
        <v>0</v>
      </c>
      <c r="I44" s="4">
        <v>800</v>
      </c>
      <c r="J44" s="4">
        <v>973</v>
      </c>
      <c r="K44">
        <f t="shared" si="31"/>
        <v>230.63166025556396</v>
      </c>
      <c r="L44">
        <f t="shared" si="32"/>
        <v>-461.18489975612204</v>
      </c>
      <c r="M44">
        <f t="shared" si="33"/>
        <v>116</v>
      </c>
      <c r="N44">
        <f t="shared" si="34"/>
        <v>-289</v>
      </c>
      <c r="O44">
        <f t="shared" si="35"/>
        <v>6.8965517241379306</v>
      </c>
      <c r="P44">
        <f t="shared" si="35"/>
        <v>-3.3667820069204151</v>
      </c>
      <c r="Q44">
        <f t="shared" si="36"/>
        <v>313.26825565320212</v>
      </c>
      <c r="R44">
        <f t="shared" si="37"/>
        <v>21.733483282830658</v>
      </c>
      <c r="S44">
        <f t="shared" si="38"/>
        <v>1.6459948313529429</v>
      </c>
      <c r="U44" s="6">
        <v>0.51676494868040301</v>
      </c>
      <c r="V44">
        <f t="shared" si="39"/>
        <v>516.76494868040299</v>
      </c>
      <c r="W44" s="6">
        <v>-0.368042991369115</v>
      </c>
      <c r="X44">
        <f t="shared" si="30"/>
        <v>21.087310084820075</v>
      </c>
      <c r="Y44">
        <f t="shared" si="40"/>
        <v>0.36804299136911506</v>
      </c>
      <c r="Z44">
        <f t="shared" si="41"/>
        <v>246.67509349630231</v>
      </c>
      <c r="AA44">
        <f t="shared" si="42"/>
        <v>194.2108623340861</v>
      </c>
      <c r="AC44">
        <f t="shared" si="43"/>
        <v>796.95718805324987</v>
      </c>
      <c r="AD44">
        <f t="shared" si="44"/>
        <v>971.07145160114294</v>
      </c>
    </row>
    <row r="45" spans="1:30" x14ac:dyDescent="0.25">
      <c r="A45" s="24"/>
      <c r="B45" s="4">
        <v>469.791644218437</v>
      </c>
      <c r="C45" s="4">
        <v>14.527197857081401</v>
      </c>
      <c r="E45">
        <v>147</v>
      </c>
      <c r="F45">
        <v>-73.5</v>
      </c>
      <c r="G45">
        <v>0</v>
      </c>
      <c r="I45" s="4">
        <v>757</v>
      </c>
      <c r="J45" s="4">
        <v>988</v>
      </c>
      <c r="K45">
        <f t="shared" si="31"/>
        <v>434.50902590184711</v>
      </c>
      <c r="L45">
        <f t="shared" si="32"/>
        <v>-178.62277398834237</v>
      </c>
      <c r="M45">
        <f t="shared" si="33"/>
        <v>73</v>
      </c>
      <c r="N45">
        <f t="shared" si="34"/>
        <v>-304</v>
      </c>
      <c r="O45">
        <f t="shared" si="35"/>
        <v>10.36986301369863</v>
      </c>
      <c r="P45">
        <f t="shared" si="35"/>
        <v>-3.25</v>
      </c>
      <c r="Q45">
        <f t="shared" si="36"/>
        <v>285.49080545614777</v>
      </c>
      <c r="R45">
        <f t="shared" si="37"/>
        <v>14.815067605301317</v>
      </c>
      <c r="S45">
        <f t="shared" si="38"/>
        <v>1.6455578787128344</v>
      </c>
      <c r="U45" s="6">
        <v>0.46927310847675802</v>
      </c>
      <c r="V45">
        <f t="shared" si="39"/>
        <v>469.27310847675801</v>
      </c>
      <c r="W45" s="6">
        <v>-0.254224781781696</v>
      </c>
      <c r="X45">
        <f t="shared" si="30"/>
        <v>14.566007043725522</v>
      </c>
      <c r="Y45">
        <f t="shared" si="40"/>
        <v>0.254224781781696</v>
      </c>
      <c r="Z45">
        <f t="shared" si="41"/>
        <v>259.35265345414558</v>
      </c>
      <c r="AA45">
        <f t="shared" si="42"/>
        <v>118.58067734375044</v>
      </c>
      <c r="AC45">
        <f t="shared" si="43"/>
        <v>755.7203130187828</v>
      </c>
      <c r="AD45">
        <f t="shared" si="44"/>
        <v>987.99026721237419</v>
      </c>
    </row>
    <row r="46" spans="1:30" x14ac:dyDescent="0.25">
      <c r="A46" s="24"/>
      <c r="B46" s="4">
        <v>432.74964784394899</v>
      </c>
      <c r="C46" s="4">
        <v>6.6071333022275001</v>
      </c>
      <c r="E46">
        <v>147</v>
      </c>
      <c r="F46">
        <v>-147</v>
      </c>
      <c r="G46">
        <v>0</v>
      </c>
      <c r="I46" s="4">
        <v>716</v>
      </c>
      <c r="J46" s="4">
        <v>1003</v>
      </c>
      <c r="K46">
        <f t="shared" si="31"/>
        <v>137.74926573345115</v>
      </c>
      <c r="L46">
        <f t="shared" si="32"/>
        <v>410.24065802764716</v>
      </c>
      <c r="M46">
        <f t="shared" si="33"/>
        <v>32</v>
      </c>
      <c r="N46">
        <f t="shared" si="34"/>
        <v>-319</v>
      </c>
      <c r="O46">
        <f t="shared" si="35"/>
        <v>22.375</v>
      </c>
      <c r="P46">
        <f t="shared" si="35"/>
        <v>-3.1442006269592477</v>
      </c>
      <c r="Q46">
        <f t="shared" si="36"/>
        <v>262.95436866498341</v>
      </c>
      <c r="R46">
        <f t="shared" si="37"/>
        <v>6.9898850440010012</v>
      </c>
      <c r="S46">
        <f t="shared" si="38"/>
        <v>1.6457214612596645</v>
      </c>
      <c r="U46" s="6">
        <v>0.42917710620933402</v>
      </c>
      <c r="V46">
        <f t="shared" si="39"/>
        <v>429.177106209334</v>
      </c>
      <c r="W46" s="6">
        <v>-0.11673750017883799</v>
      </c>
      <c r="X46">
        <f t="shared" si="30"/>
        <v>6.68856607115511</v>
      </c>
      <c r="Y46">
        <f t="shared" si="40"/>
        <v>0.11673750017883801</v>
      </c>
      <c r="Z46">
        <f t="shared" si="41"/>
        <v>102.84487282631891</v>
      </c>
      <c r="AA46">
        <f t="shared" si="42"/>
        <v>239.64765555391429</v>
      </c>
      <c r="AC46">
        <f t="shared" si="43"/>
        <v>714.37412342299717</v>
      </c>
      <c r="AD46">
        <f t="shared" si="44"/>
        <v>1004.991352836563</v>
      </c>
    </row>
    <row r="47" spans="1:30" x14ac:dyDescent="0.25">
      <c r="A47" s="24"/>
      <c r="B47" s="4">
        <v>570.94711951410295</v>
      </c>
      <c r="C47" s="4">
        <v>6.1746506284928602</v>
      </c>
      <c r="E47">
        <v>0</v>
      </c>
      <c r="F47">
        <v>-73.5</v>
      </c>
      <c r="G47">
        <v>73.5</v>
      </c>
      <c r="I47" s="4">
        <v>723</v>
      </c>
      <c r="J47" s="4">
        <v>920</v>
      </c>
      <c r="K47">
        <f t="shared" si="31"/>
        <v>-61.845973128398327</v>
      </c>
      <c r="L47">
        <f t="shared" si="32"/>
        <v>567.58760459443863</v>
      </c>
      <c r="M47">
        <f t="shared" si="33"/>
        <v>39</v>
      </c>
      <c r="N47">
        <f t="shared" si="34"/>
        <v>-236</v>
      </c>
      <c r="O47">
        <f t="shared" si="35"/>
        <v>18.53846153846154</v>
      </c>
      <c r="P47">
        <f t="shared" si="35"/>
        <v>-3.8983050847457625</v>
      </c>
      <c r="Q47">
        <f t="shared" si="36"/>
        <v>346.20369726506391</v>
      </c>
      <c r="R47">
        <f t="shared" si="37"/>
        <v>6.4681246932982619</v>
      </c>
      <c r="S47">
        <f t="shared" si="38"/>
        <v>1.6491652862879993</v>
      </c>
      <c r="U47" s="6">
        <v>0.57541486608941605</v>
      </c>
      <c r="V47">
        <f t="shared" si="39"/>
        <v>575.41486608941602</v>
      </c>
      <c r="W47" s="6">
        <v>-0.116773948563389</v>
      </c>
      <c r="X47">
        <f t="shared" si="30"/>
        <v>6.6906544097599525</v>
      </c>
      <c r="Y47">
        <f t="shared" si="40"/>
        <v>0.116773948563389</v>
      </c>
      <c r="Z47">
        <f t="shared" si="41"/>
        <v>138.26957436220621</v>
      </c>
      <c r="AA47">
        <f t="shared" si="42"/>
        <v>320.34615948375682</v>
      </c>
      <c r="AC47">
        <f t="shared" si="43"/>
        <v>724.65138923975201</v>
      </c>
      <c r="AD47">
        <f t="shared" si="44"/>
        <v>917.46341947324458</v>
      </c>
    </row>
    <row r="48" spans="1:30" x14ac:dyDescent="0.25">
      <c r="A48" s="24"/>
      <c r="B48" s="4">
        <v>513.35699805127695</v>
      </c>
      <c r="C48" s="4">
        <v>10.6196552761551</v>
      </c>
      <c r="E48">
        <v>73.5</v>
      </c>
      <c r="F48">
        <v>-73.5</v>
      </c>
      <c r="G48">
        <v>73.5</v>
      </c>
      <c r="I48" s="4">
        <v>743</v>
      </c>
      <c r="J48" s="4">
        <v>959</v>
      </c>
      <c r="K48">
        <f t="shared" si="31"/>
        <v>-477.50959735461578</v>
      </c>
      <c r="L48">
        <f t="shared" si="32"/>
        <v>-188.46748229456318</v>
      </c>
      <c r="M48">
        <f t="shared" si="33"/>
        <v>59</v>
      </c>
      <c r="N48">
        <f t="shared" si="34"/>
        <v>-275</v>
      </c>
      <c r="O48">
        <f t="shared" si="35"/>
        <v>12.59322033898305</v>
      </c>
      <c r="P48">
        <f t="shared" si="35"/>
        <v>-3.4872727272727273</v>
      </c>
      <c r="Q48">
        <f t="shared" si="36"/>
        <v>310.65414853177157</v>
      </c>
      <c r="R48">
        <f t="shared" si="37"/>
        <v>10.948221499620725</v>
      </c>
      <c r="S48">
        <f t="shared" si="38"/>
        <v>1.652503275676598</v>
      </c>
      <c r="U48" s="6">
        <v>0.51308848195343504</v>
      </c>
      <c r="V48">
        <f t="shared" si="39"/>
        <v>513.08848195343501</v>
      </c>
      <c r="W48" s="6">
        <v>-0.18612938575201399</v>
      </c>
      <c r="X48">
        <f t="shared" si="30"/>
        <v>10.66442824695284</v>
      </c>
      <c r="Y48">
        <f t="shared" si="40"/>
        <v>0.18612938575201399</v>
      </c>
      <c r="Z48">
        <f t="shared" si="41"/>
        <v>-293.62275673707899</v>
      </c>
      <c r="AA48">
        <f t="shared" si="42"/>
        <v>100.94922698096011</v>
      </c>
      <c r="AC48">
        <f t="shared" si="43"/>
        <v>741.45850888223606</v>
      </c>
      <c r="AD48">
        <f t="shared" si="44"/>
        <v>958.87119202054157</v>
      </c>
    </row>
    <row r="49" spans="1:30" x14ac:dyDescent="0.25">
      <c r="A49" s="24"/>
      <c r="B49" s="4">
        <v>542.74874049917605</v>
      </c>
      <c r="C49" s="4">
        <v>-0.35042853265412699</v>
      </c>
      <c r="E49">
        <v>0</v>
      </c>
      <c r="F49">
        <v>-147</v>
      </c>
      <c r="G49">
        <v>73.5</v>
      </c>
      <c r="I49" s="4">
        <v>684</v>
      </c>
      <c r="J49" s="4">
        <v>936</v>
      </c>
      <c r="K49">
        <f t="shared" si="31"/>
        <v>-186.32582054814947</v>
      </c>
      <c r="L49">
        <f t="shared" si="32"/>
        <v>509.76355686779021</v>
      </c>
      <c r="M49">
        <f t="shared" si="33"/>
        <v>0</v>
      </c>
      <c r="N49">
        <f t="shared" si="34"/>
        <v>-252</v>
      </c>
      <c r="O49" t="e">
        <f t="shared" si="35"/>
        <v>#DIV/0!</v>
      </c>
      <c r="P49">
        <f t="shared" si="35"/>
        <v>-3.7142857142857144</v>
      </c>
      <c r="Q49">
        <f t="shared" si="36"/>
        <v>328</v>
      </c>
      <c r="R49">
        <f t="shared" si="37"/>
        <v>0</v>
      </c>
      <c r="S49">
        <f t="shared" si="38"/>
        <v>1.6547217698145611</v>
      </c>
      <c r="U49" s="6">
        <v>0.54321083040701601</v>
      </c>
      <c r="V49">
        <f t="shared" si="39"/>
        <v>543.21083040701603</v>
      </c>
      <c r="W49" s="6">
        <v>2.1212550327917401E-3</v>
      </c>
      <c r="X49">
        <f t="shared" si="30"/>
        <v>-0.12153896064985176</v>
      </c>
      <c r="Y49">
        <f t="shared" si="40"/>
        <v>-2.1212550327917401E-3</v>
      </c>
      <c r="Z49">
        <f t="shared" si="41"/>
        <v>-39.800563244572544</v>
      </c>
      <c r="AA49">
        <f t="shared" si="42"/>
        <v>325.85761408766507</v>
      </c>
      <c r="AC49">
        <f t="shared" si="43"/>
        <v>683.30363649966728</v>
      </c>
      <c r="AD49">
        <f t="shared" si="44"/>
        <v>935.72148323204851</v>
      </c>
    </row>
    <row r="50" spans="1:30" x14ac:dyDescent="0.25">
      <c r="A50" s="24"/>
      <c r="B50" s="4">
        <v>478.74539757198198</v>
      </c>
      <c r="C50" s="4">
        <v>3.17983011986423</v>
      </c>
      <c r="E50">
        <v>73.5</v>
      </c>
      <c r="F50">
        <v>-147</v>
      </c>
      <c r="G50">
        <v>73.5</v>
      </c>
      <c r="I50" s="4">
        <v>702</v>
      </c>
      <c r="J50" s="4">
        <v>974</v>
      </c>
      <c r="K50">
        <f t="shared" si="31"/>
        <v>-18.301550438347299</v>
      </c>
      <c r="L50">
        <f t="shared" si="32"/>
        <v>-478.39545247410922</v>
      </c>
      <c r="M50">
        <f t="shared" si="33"/>
        <v>18</v>
      </c>
      <c r="N50">
        <f t="shared" si="34"/>
        <v>-290</v>
      </c>
      <c r="O50">
        <f t="shared" si="35"/>
        <v>39</v>
      </c>
      <c r="P50">
        <f t="shared" si="35"/>
        <v>-3.3586206896551722</v>
      </c>
      <c r="Q50">
        <f t="shared" si="36"/>
        <v>290.55808369412131</v>
      </c>
      <c r="R50">
        <f t="shared" si="37"/>
        <v>3.5517333548204029</v>
      </c>
      <c r="S50">
        <f t="shared" si="38"/>
        <v>1.6476753683300402</v>
      </c>
      <c r="U50" s="6">
        <v>0.47669227859076901</v>
      </c>
      <c r="V50">
        <f t="shared" si="39"/>
        <v>476.69227859076904</v>
      </c>
      <c r="W50" s="6">
        <v>-5.6450426789794998E-2</v>
      </c>
      <c r="X50">
        <f t="shared" si="30"/>
        <v>3.2343712067674897</v>
      </c>
      <c r="Y50">
        <f t="shared" si="40"/>
        <v>5.6450426789794998E-2</v>
      </c>
      <c r="Z50">
        <f t="shared" si="41"/>
        <v>-26.803457985946682</v>
      </c>
      <c r="AA50">
        <f t="shared" si="42"/>
        <v>288.06772790497547</v>
      </c>
      <c r="AC50">
        <f t="shared" si="43"/>
        <v>700.32311407591203</v>
      </c>
      <c r="AD50">
        <f t="shared" si="44"/>
        <v>975.1488321519123</v>
      </c>
    </row>
    <row r="51" spans="1:30" x14ac:dyDescent="0.25">
      <c r="A51" s="24"/>
      <c r="B51" s="4">
        <v>585.46173935903096</v>
      </c>
      <c r="C51" s="4">
        <v>5.6944307177553997</v>
      </c>
      <c r="E51">
        <v>0</v>
      </c>
      <c r="F51">
        <v>-73.5</v>
      </c>
      <c r="G51">
        <v>0</v>
      </c>
      <c r="I51" s="4">
        <v>721</v>
      </c>
      <c r="J51" s="4">
        <v>912</v>
      </c>
      <c r="K51">
        <f t="shared" si="31"/>
        <v>-325.12196744508157</v>
      </c>
      <c r="L51">
        <f t="shared" si="32"/>
        <v>486.8892631163078</v>
      </c>
      <c r="M51">
        <f t="shared" si="33"/>
        <v>37</v>
      </c>
      <c r="N51">
        <f t="shared" si="34"/>
        <v>-228</v>
      </c>
      <c r="O51">
        <f t="shared" si="35"/>
        <v>19.486486486486488</v>
      </c>
      <c r="P51">
        <f t="shared" si="35"/>
        <v>-4</v>
      </c>
      <c r="Q51">
        <f t="shared" si="36"/>
        <v>353.93926032583613</v>
      </c>
      <c r="R51">
        <f t="shared" si="37"/>
        <v>6.0005327573916869</v>
      </c>
      <c r="S51">
        <f t="shared" si="38"/>
        <v>1.6541305387259257</v>
      </c>
      <c r="U51" s="6">
        <v>0.58745017316048198</v>
      </c>
      <c r="V51">
        <f t="shared" si="39"/>
        <v>587.450173160482</v>
      </c>
      <c r="W51" s="6">
        <v>-0.105167796482722</v>
      </c>
      <c r="X51">
        <f t="shared" si="30"/>
        <v>6.0256708791507538</v>
      </c>
      <c r="Y51">
        <f t="shared" si="40"/>
        <v>0.105167796482722</v>
      </c>
      <c r="Z51">
        <f t="shared" si="41"/>
        <v>-90.446595441914837</v>
      </c>
      <c r="AA51">
        <f t="shared" si="42"/>
        <v>343.43092563385488</v>
      </c>
      <c r="AC51">
        <f t="shared" si="43"/>
        <v>721.28062348125945</v>
      </c>
      <c r="AD51">
        <f t="shared" si="44"/>
        <v>910.8208069242919</v>
      </c>
    </row>
    <row r="52" spans="1:30" x14ac:dyDescent="0.25">
      <c r="A52" s="24"/>
      <c r="B52" s="4">
        <v>526.89710986512603</v>
      </c>
      <c r="C52" s="4">
        <v>9.6106796690934804</v>
      </c>
      <c r="E52">
        <v>73.5</v>
      </c>
      <c r="F52">
        <v>-73.5</v>
      </c>
      <c r="G52">
        <v>0</v>
      </c>
      <c r="I52" s="4">
        <v>739</v>
      </c>
      <c r="J52" s="4">
        <v>950</v>
      </c>
      <c r="K52">
        <f t="shared" si="31"/>
        <v>-97.387857814668905</v>
      </c>
      <c r="L52">
        <f t="shared" si="32"/>
        <v>-517.81866472201693</v>
      </c>
      <c r="M52">
        <f t="shared" si="33"/>
        <v>55</v>
      </c>
      <c r="N52">
        <f t="shared" si="34"/>
        <v>-266</v>
      </c>
      <c r="O52">
        <f t="shared" si="35"/>
        <v>13.436363636363636</v>
      </c>
      <c r="P52">
        <f t="shared" si="35"/>
        <v>-3.5714285714285716</v>
      </c>
      <c r="Q52">
        <f t="shared" si="36"/>
        <v>318.78048873794017</v>
      </c>
      <c r="R52">
        <f t="shared" si="37"/>
        <v>9.9350976934508068</v>
      </c>
      <c r="S52">
        <f t="shared" si="38"/>
        <v>1.6528524438591732</v>
      </c>
      <c r="U52" s="6">
        <v>0.52655030922302104</v>
      </c>
      <c r="V52">
        <f t="shared" si="39"/>
        <v>526.55030922302103</v>
      </c>
      <c r="W52" s="6">
        <v>-0.17119410204935301</v>
      </c>
      <c r="X52">
        <f t="shared" si="30"/>
        <v>9.8086995249598452</v>
      </c>
      <c r="Y52">
        <f t="shared" si="40"/>
        <v>0.17119410204935301</v>
      </c>
      <c r="Z52">
        <f t="shared" si="41"/>
        <v>-119.32364699534116</v>
      </c>
      <c r="AA52">
        <f t="shared" si="42"/>
        <v>295.37965159855275</v>
      </c>
      <c r="AC52">
        <f t="shared" si="43"/>
        <v>738.27141790409985</v>
      </c>
      <c r="AD52">
        <f t="shared" si="44"/>
        <v>950.08618299057025</v>
      </c>
    </row>
    <row r="53" spans="1:30" x14ac:dyDescent="0.25">
      <c r="A53" s="24"/>
      <c r="B53" s="4">
        <v>556.10577101233798</v>
      </c>
      <c r="C53" s="4">
        <v>-1.0260833582009701</v>
      </c>
      <c r="E53">
        <v>0</v>
      </c>
      <c r="F53">
        <v>-147</v>
      </c>
      <c r="G53">
        <v>0</v>
      </c>
      <c r="I53" s="4">
        <v>680</v>
      </c>
      <c r="J53" s="4">
        <v>927</v>
      </c>
      <c r="K53">
        <f t="shared" si="31"/>
        <v>-475.62395156585478</v>
      </c>
      <c r="L53">
        <f t="shared" si="32"/>
        <v>288.15878478732571</v>
      </c>
      <c r="M53">
        <f t="shared" si="33"/>
        <v>-4</v>
      </c>
      <c r="N53">
        <f t="shared" si="34"/>
        <v>-243</v>
      </c>
      <c r="O53">
        <f t="shared" si="35"/>
        <v>-170</v>
      </c>
      <c r="P53">
        <f t="shared" si="35"/>
        <v>-3.8148148148148149</v>
      </c>
      <c r="Q53">
        <f t="shared" si="36"/>
        <v>337.02373803635851</v>
      </c>
      <c r="R53">
        <f t="shared" si="37"/>
        <v>-0.68003666544274033</v>
      </c>
      <c r="S53">
        <f t="shared" si="38"/>
        <v>1.6500492643409725</v>
      </c>
      <c r="U53" s="6">
        <v>0.55594374184899198</v>
      </c>
      <c r="V53">
        <f t="shared" si="39"/>
        <v>555.94374184899198</v>
      </c>
      <c r="W53" s="6">
        <v>1.10557923214575E-2</v>
      </c>
      <c r="X53">
        <f t="shared" si="30"/>
        <v>-0.63345023919265742</v>
      </c>
      <c r="Y53">
        <f t="shared" si="40"/>
        <v>-1.10557923214575E-2</v>
      </c>
      <c r="Z53">
        <f t="shared" si="41"/>
        <v>-199.43604397397146</v>
      </c>
      <c r="AA53">
        <f t="shared" si="42"/>
        <v>271.55862141061158</v>
      </c>
      <c r="AC53">
        <f t="shared" si="43"/>
        <v>680.27509706955516</v>
      </c>
      <c r="AD53">
        <f t="shared" si="44"/>
        <v>927.09504961105335</v>
      </c>
    </row>
    <row r="54" spans="1:30" x14ac:dyDescent="0.25">
      <c r="A54" s="24"/>
      <c r="B54" s="4">
        <v>493.284039658653</v>
      </c>
      <c r="C54" s="4">
        <v>2.12109639666145</v>
      </c>
      <c r="E54">
        <v>73.5</v>
      </c>
      <c r="F54">
        <v>-147</v>
      </c>
      <c r="G54">
        <v>0</v>
      </c>
      <c r="I54" s="4">
        <v>697</v>
      </c>
      <c r="J54" s="4">
        <v>966</v>
      </c>
      <c r="K54">
        <f t="shared" si="31"/>
        <v>420.45935322351664</v>
      </c>
      <c r="L54">
        <f t="shared" si="32"/>
        <v>-257.95944655860467</v>
      </c>
      <c r="M54">
        <f t="shared" si="33"/>
        <v>13</v>
      </c>
      <c r="N54">
        <f t="shared" si="34"/>
        <v>-282</v>
      </c>
      <c r="O54">
        <f t="shared" si="35"/>
        <v>53.615384615384613</v>
      </c>
      <c r="P54">
        <f t="shared" si="35"/>
        <v>-3.4255319148936172</v>
      </c>
      <c r="Q54">
        <f t="shared" si="36"/>
        <v>298.28342226815084</v>
      </c>
      <c r="R54">
        <f t="shared" si="37"/>
        <v>2.4978965624692404</v>
      </c>
      <c r="S54">
        <f t="shared" si="38"/>
        <v>1.6537427253171331</v>
      </c>
      <c r="U54" s="6">
        <v>0.49115269142868301</v>
      </c>
      <c r="V54">
        <f t="shared" si="39"/>
        <v>491.152691428683</v>
      </c>
      <c r="W54" s="6">
        <v>-4.4441727912941098E-2</v>
      </c>
      <c r="X54">
        <f t="shared" si="30"/>
        <v>2.5463234436802695</v>
      </c>
      <c r="Y54">
        <f t="shared" si="40"/>
        <v>4.4441727912941098E-2</v>
      </c>
      <c r="Z54">
        <f t="shared" si="41"/>
        <v>166.53429192408154</v>
      </c>
      <c r="AA54">
        <f t="shared" si="42"/>
        <v>245.91082451840035</v>
      </c>
      <c r="AC54">
        <f t="shared" si="43"/>
        <v>697.19460969622492</v>
      </c>
      <c r="AD54">
        <f t="shared" si="44"/>
        <v>967.29862441009982</v>
      </c>
    </row>
    <row r="58" spans="1:30" x14ac:dyDescent="0.25">
      <c r="A58" s="23" t="s">
        <v>42</v>
      </c>
      <c r="B58" t="s">
        <v>0</v>
      </c>
      <c r="C58" t="s">
        <v>1</v>
      </c>
      <c r="D58" t="s">
        <v>2</v>
      </c>
      <c r="E58" t="s">
        <v>3</v>
      </c>
      <c r="F58" t="s">
        <v>4</v>
      </c>
      <c r="G58" t="s">
        <v>5</v>
      </c>
      <c r="I58" s="3" t="s">
        <v>21</v>
      </c>
      <c r="J58" s="3" t="s">
        <v>22</v>
      </c>
      <c r="K58" s="3" t="s">
        <v>34</v>
      </c>
      <c r="L58" s="3" t="s">
        <v>35</v>
      </c>
      <c r="M58" s="3" t="s">
        <v>36</v>
      </c>
      <c r="N58" s="3" t="s">
        <v>37</v>
      </c>
      <c r="O58" s="3" t="s">
        <v>38</v>
      </c>
      <c r="P58" s="3" t="s">
        <v>39</v>
      </c>
      <c r="Q58" s="3" t="s">
        <v>20</v>
      </c>
      <c r="R58" s="3" t="s">
        <v>25</v>
      </c>
      <c r="U58" s="33" t="s">
        <v>30</v>
      </c>
      <c r="V58" s="3" t="s">
        <v>31</v>
      </c>
      <c r="W58" s="33" t="s">
        <v>26</v>
      </c>
      <c r="X58" s="3" t="s">
        <v>27</v>
      </c>
      <c r="Y58" s="3" t="s">
        <v>26</v>
      </c>
      <c r="Z58" s="3" t="s">
        <v>28</v>
      </c>
      <c r="AA58" s="3" t="s">
        <v>29</v>
      </c>
      <c r="AC58" s="3" t="s">
        <v>32</v>
      </c>
      <c r="AD58" s="3" t="s">
        <v>33</v>
      </c>
    </row>
    <row r="59" spans="1:30" x14ac:dyDescent="0.25">
      <c r="A59" s="24"/>
      <c r="B59" s="4">
        <v>625.98143531266703</v>
      </c>
      <c r="C59" s="4">
        <v>11.9356025432674</v>
      </c>
      <c r="E59">
        <v>0</v>
      </c>
      <c r="F59">
        <v>0</v>
      </c>
      <c r="G59">
        <v>0</v>
      </c>
      <c r="I59" s="4">
        <v>764</v>
      </c>
      <c r="J59" s="4">
        <v>894</v>
      </c>
      <c r="K59">
        <f>B59*SIN(C59)</f>
        <v>-369.18207057108822</v>
      </c>
      <c r="L59">
        <f>B59*COS(C59)</f>
        <v>505.52681049075011</v>
      </c>
      <c r="M59">
        <f>I59-$I$2</f>
        <v>80</v>
      </c>
      <c r="N59">
        <f>-(J59-$I$2)</f>
        <v>-210</v>
      </c>
      <c r="O59">
        <f>I59/M59</f>
        <v>9.5500000000000007</v>
      </c>
      <c r="P59">
        <f>J59/N59</f>
        <v>-4.2571428571428571</v>
      </c>
      <c r="Q59">
        <f>SQRT((I59-$I$2)^2 + ($J$2-J59)^2)</f>
        <v>378.549864614954</v>
      </c>
      <c r="R59">
        <f>DEGREES(ATAN((I59-$I$2)/($J$2-J59)))</f>
        <v>12.200468727380786</v>
      </c>
      <c r="S59">
        <f>B59/Q59</f>
        <v>1.6536300599377856</v>
      </c>
      <c r="U59" s="6">
        <v>0.62585952489757002</v>
      </c>
      <c r="V59">
        <f>U59*1000</f>
        <v>625.85952489757005</v>
      </c>
      <c r="W59" s="6">
        <v>-0.20645821425598401</v>
      </c>
      <c r="X59">
        <f t="shared" ref="X59:X71" si="45">-DEGREES(W59)</f>
        <v>11.82918432267557</v>
      </c>
      <c r="Y59">
        <f>PI()*X59/180</f>
        <v>0.20645821425598399</v>
      </c>
      <c r="Z59">
        <f>V59*SIN(X59)/S59</f>
        <v>-254.41446699955904</v>
      </c>
      <c r="AA59">
        <f>ABS(V59*COS(X59)/S59)</f>
        <v>280.20968724061032</v>
      </c>
      <c r="AC59">
        <f>$I$2+TAN(Y59)*($J$2-AD59)</f>
        <v>761.58557423087041</v>
      </c>
      <c r="AD59">
        <f>$J$2-SQRT((V59/S59)^2/(1+TAN(Y59)^2))</f>
        <v>893.5615185845071</v>
      </c>
    </row>
    <row r="60" spans="1:30" x14ac:dyDescent="0.25">
      <c r="A60" s="24"/>
      <c r="B60" s="4">
        <v>568.36719640614899</v>
      </c>
      <c r="C60" s="4">
        <v>16.106274120967601</v>
      </c>
      <c r="E60">
        <v>73.5</v>
      </c>
      <c r="F60">
        <v>0</v>
      </c>
      <c r="G60">
        <v>0</v>
      </c>
      <c r="I60" s="4">
        <v>781</v>
      </c>
      <c r="J60" s="4">
        <v>934</v>
      </c>
      <c r="K60">
        <f t="shared" ref="K60:K71" si="46">B60*SIN(C60)</f>
        <v>-220.44802622386891</v>
      </c>
      <c r="L60">
        <f t="shared" ref="L60:L71" si="47">B60*COS(C60)</f>
        <v>-523.8739711844695</v>
      </c>
      <c r="M60">
        <f t="shared" ref="M60:M71" si="48">I60-$I$2</f>
        <v>97</v>
      </c>
      <c r="N60">
        <f t="shared" ref="N60:N71" si="49">-(J60-$I$2)</f>
        <v>-250</v>
      </c>
      <c r="O60">
        <f t="shared" ref="O60:P71" si="50">I60/M60</f>
        <v>8.0515463917525771</v>
      </c>
      <c r="P60">
        <f t="shared" si="50"/>
        <v>-3.7360000000000002</v>
      </c>
      <c r="Q60">
        <f t="shared" ref="Q60:Q71" si="51">SQRT((I60-$I$2)^2 + ($J$2-J60)^2)</f>
        <v>343.96075357517174</v>
      </c>
      <c r="R60">
        <f t="shared" ref="R60:R71" si="52">DEGREES(ATAN((I60-$I$2)/($J$2-J60)))</f>
        <v>16.380139878087455</v>
      </c>
      <c r="S60">
        <f t="shared" ref="S60:S71" si="53">B60/Q60</f>
        <v>1.6524187439946803</v>
      </c>
      <c r="U60" s="6">
        <v>0.56888666867580795</v>
      </c>
      <c r="V60">
        <f t="shared" ref="V60:V71" si="54">U60*1000</f>
        <v>568.88666867580798</v>
      </c>
      <c r="W60" s="6">
        <v>-0.279306915632893</v>
      </c>
      <c r="X60">
        <f t="shared" si="45"/>
        <v>16.003107454581325</v>
      </c>
      <c r="Y60">
        <f t="shared" ref="Y60:Y71" si="55">PI()*X60/180</f>
        <v>0.279306915632893</v>
      </c>
      <c r="Z60">
        <f t="shared" ref="Z60:Z71" si="56">V60*SIN(X60)/S60</f>
        <v>-100.14199256803978</v>
      </c>
      <c r="AA60">
        <f t="shared" ref="AA60:AA71" si="57">ABS(V60*COS(X60)/S60)</f>
        <v>329.38874087623833</v>
      </c>
      <c r="AC60">
        <f t="shared" ref="AC60:AC71" si="58">$I$2+TAN(Y60)*($J$2-AD60)</f>
        <v>778.91303338082366</v>
      </c>
      <c r="AD60">
        <f t="shared" ref="AD60:AD71" si="59">$J$2-SQRT((V60/S60)^2/(1+TAN(Y60)^2))</f>
        <v>933.06665718610088</v>
      </c>
    </row>
    <row r="61" spans="1:30" x14ac:dyDescent="0.25">
      <c r="A61" s="24"/>
      <c r="B61" s="4">
        <v>515.63792963212302</v>
      </c>
      <c r="C61" s="4">
        <v>21.5274329516823</v>
      </c>
      <c r="E61">
        <v>147</v>
      </c>
      <c r="F61">
        <v>0</v>
      </c>
      <c r="G61">
        <v>0</v>
      </c>
      <c r="I61" s="4">
        <v>800</v>
      </c>
      <c r="J61" s="4">
        <v>973</v>
      </c>
      <c r="K61">
        <f t="shared" si="46"/>
        <v>230.63166025556396</v>
      </c>
      <c r="L61">
        <f t="shared" si="47"/>
        <v>-461.18489975612204</v>
      </c>
      <c r="M61">
        <f t="shared" si="48"/>
        <v>116</v>
      </c>
      <c r="N61">
        <f t="shared" si="49"/>
        <v>-289</v>
      </c>
      <c r="O61">
        <f t="shared" si="50"/>
        <v>6.8965517241379306</v>
      </c>
      <c r="P61">
        <f t="shared" si="50"/>
        <v>-3.3667820069204151</v>
      </c>
      <c r="Q61">
        <f t="shared" si="51"/>
        <v>313.26825565320212</v>
      </c>
      <c r="R61">
        <f t="shared" si="52"/>
        <v>21.733483282830658</v>
      </c>
      <c r="S61">
        <f t="shared" si="53"/>
        <v>1.6459948313529429</v>
      </c>
      <c r="U61" s="6">
        <v>0.51610894071804903</v>
      </c>
      <c r="V61">
        <f t="shared" si="54"/>
        <v>516.10894071804898</v>
      </c>
      <c r="W61" s="6">
        <v>-0.36791864049462197</v>
      </c>
      <c r="X61">
        <f t="shared" si="45"/>
        <v>21.080185304532861</v>
      </c>
      <c r="Y61">
        <f t="shared" si="55"/>
        <v>0.36791864049462197</v>
      </c>
      <c r="Z61">
        <f t="shared" si="56"/>
        <v>247.73763999792286</v>
      </c>
      <c r="AA61">
        <f t="shared" si="57"/>
        <v>192.20413813194307</v>
      </c>
      <c r="AC61">
        <f t="shared" si="58"/>
        <v>796.7774138458916</v>
      </c>
      <c r="AD61">
        <f t="shared" si="59"/>
        <v>971.42928391068267</v>
      </c>
    </row>
    <row r="62" spans="1:30" x14ac:dyDescent="0.25">
      <c r="A62" s="24"/>
      <c r="B62" s="4">
        <v>469.791644218437</v>
      </c>
      <c r="C62" s="4">
        <v>14.527197857081401</v>
      </c>
      <c r="E62">
        <v>147</v>
      </c>
      <c r="F62">
        <v>-73.5</v>
      </c>
      <c r="G62">
        <v>0</v>
      </c>
      <c r="I62" s="4">
        <v>757</v>
      </c>
      <c r="J62" s="4">
        <v>988</v>
      </c>
      <c r="K62">
        <f t="shared" si="46"/>
        <v>434.50902590184711</v>
      </c>
      <c r="L62">
        <f t="shared" si="47"/>
        <v>-178.62277398834237</v>
      </c>
      <c r="M62">
        <f t="shared" si="48"/>
        <v>73</v>
      </c>
      <c r="N62">
        <f t="shared" si="49"/>
        <v>-304</v>
      </c>
      <c r="O62">
        <f t="shared" si="50"/>
        <v>10.36986301369863</v>
      </c>
      <c r="P62">
        <f t="shared" si="50"/>
        <v>-3.25</v>
      </c>
      <c r="Q62">
        <f t="shared" si="51"/>
        <v>285.49080545614777</v>
      </c>
      <c r="R62">
        <f t="shared" si="52"/>
        <v>14.815067605301317</v>
      </c>
      <c r="S62">
        <f t="shared" si="53"/>
        <v>1.6455578787128344</v>
      </c>
      <c r="U62" s="6">
        <v>0.468739339208951</v>
      </c>
      <c r="V62">
        <f t="shared" si="54"/>
        <v>468.73933920895098</v>
      </c>
      <c r="W62" s="6">
        <v>-0.25416233067322402</v>
      </c>
      <c r="X62">
        <f t="shared" si="45"/>
        <v>14.562428858784164</v>
      </c>
      <c r="Y62">
        <f t="shared" si="55"/>
        <v>0.25416233067322402</v>
      </c>
      <c r="Z62">
        <f t="shared" si="56"/>
        <v>259.47981744095944</v>
      </c>
      <c r="AA62">
        <f t="shared" si="57"/>
        <v>117.51808664534256</v>
      </c>
      <c r="AC62">
        <f t="shared" si="58"/>
        <v>755.62151793123894</v>
      </c>
      <c r="AD62">
        <f t="shared" si="59"/>
        <v>988.29973790871895</v>
      </c>
    </row>
    <row r="63" spans="1:30" x14ac:dyDescent="0.25">
      <c r="A63" s="24"/>
      <c r="B63" s="4">
        <v>432.74964784394899</v>
      </c>
      <c r="C63" s="4">
        <v>6.6071333022275001</v>
      </c>
      <c r="E63">
        <v>147</v>
      </c>
      <c r="F63">
        <v>-147</v>
      </c>
      <c r="G63">
        <v>0</v>
      </c>
      <c r="I63" s="4">
        <v>716</v>
      </c>
      <c r="J63" s="4">
        <v>1003</v>
      </c>
      <c r="K63">
        <f t="shared" si="46"/>
        <v>137.74926573345115</v>
      </c>
      <c r="L63">
        <f t="shared" si="47"/>
        <v>410.24065802764716</v>
      </c>
      <c r="M63">
        <f t="shared" si="48"/>
        <v>32</v>
      </c>
      <c r="N63">
        <f t="shared" si="49"/>
        <v>-319</v>
      </c>
      <c r="O63">
        <f t="shared" si="50"/>
        <v>22.375</v>
      </c>
      <c r="P63">
        <f t="shared" si="50"/>
        <v>-3.1442006269592477</v>
      </c>
      <c r="Q63">
        <f t="shared" si="51"/>
        <v>262.95436866498341</v>
      </c>
      <c r="R63">
        <f t="shared" si="52"/>
        <v>6.9898850440010012</v>
      </c>
      <c r="S63">
        <f t="shared" si="53"/>
        <v>1.6457214612596645</v>
      </c>
      <c r="U63" s="6">
        <v>0.42879971729816002</v>
      </c>
      <c r="V63">
        <f t="shared" si="54"/>
        <v>428.79971729816003</v>
      </c>
      <c r="W63" s="6">
        <v>-0.116729465576189</v>
      </c>
      <c r="X63">
        <f t="shared" si="45"/>
        <v>6.6881057223332583</v>
      </c>
      <c r="Y63">
        <f t="shared" si="55"/>
        <v>0.116729465576189</v>
      </c>
      <c r="Z63">
        <f t="shared" si="56"/>
        <v>102.64420270825066</v>
      </c>
      <c r="AA63">
        <f t="shared" si="57"/>
        <v>239.48420335435307</v>
      </c>
      <c r="AC63">
        <f t="shared" si="58"/>
        <v>714.34533529950727</v>
      </c>
      <c r="AD63">
        <f t="shared" si="59"/>
        <v>1005.2188634551543</v>
      </c>
    </row>
    <row r="64" spans="1:30" x14ac:dyDescent="0.25">
      <c r="A64" s="24"/>
      <c r="B64" s="4">
        <v>570.94711951410295</v>
      </c>
      <c r="C64" s="4">
        <v>6.1746506284928602</v>
      </c>
      <c r="E64">
        <v>0</v>
      </c>
      <c r="F64">
        <v>-73.5</v>
      </c>
      <c r="G64">
        <v>73.5</v>
      </c>
      <c r="I64" s="4">
        <v>723</v>
      </c>
      <c r="J64" s="4">
        <v>920</v>
      </c>
      <c r="K64">
        <f t="shared" si="46"/>
        <v>-61.845973128398327</v>
      </c>
      <c r="L64">
        <f>B64*COS(C64)</f>
        <v>567.58760459443863</v>
      </c>
      <c r="M64">
        <f t="shared" si="48"/>
        <v>39</v>
      </c>
      <c r="N64">
        <f t="shared" si="49"/>
        <v>-236</v>
      </c>
      <c r="O64">
        <f t="shared" si="50"/>
        <v>18.53846153846154</v>
      </c>
      <c r="P64">
        <f t="shared" si="50"/>
        <v>-3.8983050847457625</v>
      </c>
      <c r="Q64">
        <f t="shared" si="51"/>
        <v>346.20369726506391</v>
      </c>
      <c r="R64">
        <f t="shared" si="52"/>
        <v>6.4681246932982619</v>
      </c>
      <c r="S64">
        <f t="shared" si="53"/>
        <v>1.6491652862879993</v>
      </c>
      <c r="U64" s="6">
        <v>0.57581540545536103</v>
      </c>
      <c r="V64">
        <f t="shared" si="54"/>
        <v>575.81540545536097</v>
      </c>
      <c r="W64" s="6">
        <v>-0.11074069491645799</v>
      </c>
      <c r="X64">
        <f t="shared" si="45"/>
        <v>6.3449744390588938</v>
      </c>
      <c r="Y64">
        <f t="shared" si="55"/>
        <v>0.11074069491645801</v>
      </c>
      <c r="Z64">
        <f t="shared" si="56"/>
        <v>21.560300271742825</v>
      </c>
      <c r="AA64">
        <f t="shared" si="57"/>
        <v>348.48935883326021</v>
      </c>
      <c r="AC64">
        <f t="shared" si="58"/>
        <v>722.58676007500344</v>
      </c>
      <c r="AD64">
        <f t="shared" si="59"/>
        <v>916.9830815151247</v>
      </c>
    </row>
    <row r="65" spans="1:30" x14ac:dyDescent="0.25">
      <c r="A65" s="24"/>
      <c r="B65" s="4">
        <v>513.35699805127695</v>
      </c>
      <c r="C65" s="4">
        <v>10.6196552761551</v>
      </c>
      <c r="E65">
        <v>73.5</v>
      </c>
      <c r="F65">
        <v>-73.5</v>
      </c>
      <c r="G65">
        <v>73.5</v>
      </c>
      <c r="I65" s="4">
        <v>743</v>
      </c>
      <c r="J65" s="4">
        <v>959</v>
      </c>
      <c r="K65">
        <f t="shared" si="46"/>
        <v>-477.50959735461578</v>
      </c>
      <c r="L65">
        <f t="shared" si="47"/>
        <v>-188.46748229456318</v>
      </c>
      <c r="M65">
        <f t="shared" si="48"/>
        <v>59</v>
      </c>
      <c r="N65">
        <f t="shared" si="49"/>
        <v>-275</v>
      </c>
      <c r="O65">
        <f t="shared" si="50"/>
        <v>12.59322033898305</v>
      </c>
      <c r="P65">
        <f t="shared" si="50"/>
        <v>-3.4872727272727273</v>
      </c>
      <c r="Q65">
        <f t="shared" si="51"/>
        <v>310.65414853177157</v>
      </c>
      <c r="R65">
        <f t="shared" si="52"/>
        <v>10.948221499620725</v>
      </c>
      <c r="S65">
        <f t="shared" si="53"/>
        <v>1.652503275676598</v>
      </c>
      <c r="U65" s="6">
        <v>0.51331791129062299</v>
      </c>
      <c r="V65">
        <f t="shared" si="54"/>
        <v>513.31791129062299</v>
      </c>
      <c r="W65" s="6">
        <v>-0.180329236726853</v>
      </c>
      <c r="X65">
        <f t="shared" si="45"/>
        <v>10.332104187264196</v>
      </c>
      <c r="Y65">
        <f t="shared" si="55"/>
        <v>0.180329236726853</v>
      </c>
      <c r="Z65">
        <f t="shared" si="56"/>
        <v>-244.73331184920201</v>
      </c>
      <c r="AA65">
        <f t="shared" si="57"/>
        <v>191.30319074125902</v>
      </c>
      <c r="AC65">
        <f t="shared" si="58"/>
        <v>739.71266072771459</v>
      </c>
      <c r="AD65">
        <f t="shared" si="59"/>
        <v>958.40647233440325</v>
      </c>
    </row>
    <row r="66" spans="1:30" x14ac:dyDescent="0.25">
      <c r="A66" s="24"/>
      <c r="B66" s="4">
        <v>542.74874049917605</v>
      </c>
      <c r="C66" s="4">
        <v>-0.35042853265412699</v>
      </c>
      <c r="E66">
        <v>0</v>
      </c>
      <c r="F66">
        <v>-147</v>
      </c>
      <c r="G66">
        <v>73.5</v>
      </c>
      <c r="I66" s="4">
        <v>684</v>
      </c>
      <c r="J66" s="4">
        <v>936</v>
      </c>
      <c r="K66">
        <f t="shared" si="46"/>
        <v>-186.32582054814947</v>
      </c>
      <c r="L66">
        <f t="shared" si="47"/>
        <v>509.76355686779021</v>
      </c>
      <c r="M66">
        <f t="shared" si="48"/>
        <v>0</v>
      </c>
      <c r="N66">
        <f t="shared" si="49"/>
        <v>-252</v>
      </c>
      <c r="O66" t="e">
        <f t="shared" si="50"/>
        <v>#DIV/0!</v>
      </c>
      <c r="P66">
        <f t="shared" si="50"/>
        <v>-3.7142857142857144</v>
      </c>
      <c r="Q66">
        <f t="shared" si="51"/>
        <v>328</v>
      </c>
      <c r="R66">
        <f t="shared" si="52"/>
        <v>0</v>
      </c>
      <c r="S66">
        <f t="shared" si="53"/>
        <v>1.6547217698145611</v>
      </c>
      <c r="U66" s="6">
        <v>0.543797766263028</v>
      </c>
      <c r="V66">
        <f t="shared" si="54"/>
        <v>543.79776626302805</v>
      </c>
      <c r="W66" s="6">
        <v>8.2123727950440296E-3</v>
      </c>
      <c r="X66">
        <f t="shared" si="45"/>
        <v>-0.47053430094407833</v>
      </c>
      <c r="Y66">
        <f t="shared" si="55"/>
        <v>-8.2123727950440296E-3</v>
      </c>
      <c r="Z66">
        <f t="shared" si="56"/>
        <v>-148.99034166218806</v>
      </c>
      <c r="AA66">
        <f t="shared" si="57"/>
        <v>292.92005240600372</v>
      </c>
      <c r="AC66">
        <f t="shared" si="58"/>
        <v>681.30116575206921</v>
      </c>
      <c r="AD66">
        <f t="shared" si="59"/>
        <v>935.37712297550911</v>
      </c>
    </row>
    <row r="67" spans="1:30" x14ac:dyDescent="0.25">
      <c r="A67" s="24"/>
      <c r="B67" s="4">
        <v>478.74539757198198</v>
      </c>
      <c r="C67" s="4">
        <v>3.17983011986423</v>
      </c>
      <c r="E67">
        <v>73.5</v>
      </c>
      <c r="F67">
        <v>-147</v>
      </c>
      <c r="G67">
        <v>73.5</v>
      </c>
      <c r="I67" s="4">
        <v>702</v>
      </c>
      <c r="J67" s="4">
        <v>974</v>
      </c>
      <c r="K67">
        <f t="shared" si="46"/>
        <v>-18.301550438347299</v>
      </c>
      <c r="L67">
        <f t="shared" si="47"/>
        <v>-478.39545247410922</v>
      </c>
      <c r="M67">
        <f t="shared" si="48"/>
        <v>18</v>
      </c>
      <c r="N67">
        <f t="shared" si="49"/>
        <v>-290</v>
      </c>
      <c r="O67">
        <f t="shared" si="50"/>
        <v>39</v>
      </c>
      <c r="P67">
        <f t="shared" si="50"/>
        <v>-3.3586206896551722</v>
      </c>
      <c r="Q67">
        <f t="shared" si="51"/>
        <v>290.55808369412131</v>
      </c>
      <c r="R67">
        <f t="shared" si="52"/>
        <v>3.5517333548204029</v>
      </c>
      <c r="S67">
        <f t="shared" si="53"/>
        <v>1.6476753683300402</v>
      </c>
      <c r="U67" s="6">
        <v>0.477124624689092</v>
      </c>
      <c r="V67">
        <f t="shared" si="54"/>
        <v>477.124624689092</v>
      </c>
      <c r="W67" s="6">
        <v>-5.0470738748911601E-2</v>
      </c>
      <c r="X67">
        <f t="shared" si="45"/>
        <v>2.8917603192200194</v>
      </c>
      <c r="Y67">
        <f t="shared" si="55"/>
        <v>5.0470738748911607E-2</v>
      </c>
      <c r="Z67">
        <f t="shared" si="56"/>
        <v>71.594812509220134</v>
      </c>
      <c r="AA67">
        <f t="shared" si="57"/>
        <v>280.58425198742424</v>
      </c>
      <c r="AC67">
        <f t="shared" si="58"/>
        <v>698.60883044614684</v>
      </c>
      <c r="AD67">
        <f t="shared" si="59"/>
        <v>974.79432627528126</v>
      </c>
    </row>
    <row r="68" spans="1:30" x14ac:dyDescent="0.25">
      <c r="A68" s="24"/>
      <c r="B68" s="4">
        <v>585.46173935903096</v>
      </c>
      <c r="C68" s="4">
        <v>5.6944307177553997</v>
      </c>
      <c r="E68">
        <v>0</v>
      </c>
      <c r="F68">
        <v>-73.5</v>
      </c>
      <c r="G68">
        <v>0</v>
      </c>
      <c r="I68" s="4">
        <v>721</v>
      </c>
      <c r="J68" s="4">
        <v>912</v>
      </c>
      <c r="K68">
        <f t="shared" si="46"/>
        <v>-325.12196744508157</v>
      </c>
      <c r="L68">
        <f t="shared" si="47"/>
        <v>486.8892631163078</v>
      </c>
      <c r="M68">
        <f t="shared" si="48"/>
        <v>37</v>
      </c>
      <c r="N68">
        <f t="shared" si="49"/>
        <v>-228</v>
      </c>
      <c r="O68">
        <f t="shared" si="50"/>
        <v>19.486486486486488</v>
      </c>
      <c r="P68">
        <f t="shared" si="50"/>
        <v>-4</v>
      </c>
      <c r="Q68">
        <f t="shared" si="51"/>
        <v>353.93926032583613</v>
      </c>
      <c r="R68">
        <f t="shared" si="52"/>
        <v>6.0005327573916869</v>
      </c>
      <c r="S68">
        <f t="shared" si="53"/>
        <v>1.6541305387259257</v>
      </c>
      <c r="U68" s="6">
        <v>0.58740809863156496</v>
      </c>
      <c r="V68">
        <f t="shared" si="54"/>
        <v>587.40809863156494</v>
      </c>
      <c r="W68" s="6">
        <v>-0.10329713327084</v>
      </c>
      <c r="X68">
        <f t="shared" si="45"/>
        <v>5.9184897722195293</v>
      </c>
      <c r="Y68">
        <f t="shared" si="55"/>
        <v>0.10329713327084002</v>
      </c>
      <c r="Z68">
        <f t="shared" si="56"/>
        <v>-126.65737568878794</v>
      </c>
      <c r="AA68">
        <f t="shared" si="57"/>
        <v>331.7608029292802</v>
      </c>
      <c r="AC68">
        <f t="shared" si="58"/>
        <v>720.6172565136111</v>
      </c>
      <c r="AD68">
        <f t="shared" si="59"/>
        <v>910.77698588276007</v>
      </c>
    </row>
    <row r="69" spans="1:30" x14ac:dyDescent="0.25">
      <c r="A69" s="24"/>
      <c r="B69" s="4">
        <v>526.89710986512603</v>
      </c>
      <c r="C69" s="4">
        <v>9.6106796690934804</v>
      </c>
      <c r="E69">
        <v>73.5</v>
      </c>
      <c r="F69">
        <v>-73.5</v>
      </c>
      <c r="G69">
        <v>0</v>
      </c>
      <c r="I69" s="4">
        <v>739</v>
      </c>
      <c r="J69" s="4">
        <v>950</v>
      </c>
      <c r="K69">
        <f t="shared" si="46"/>
        <v>-97.387857814668905</v>
      </c>
      <c r="L69">
        <f t="shared" si="47"/>
        <v>-517.81866472201693</v>
      </c>
      <c r="M69">
        <f t="shared" si="48"/>
        <v>55</v>
      </c>
      <c r="N69">
        <f t="shared" si="49"/>
        <v>-266</v>
      </c>
      <c r="O69">
        <f t="shared" si="50"/>
        <v>13.436363636363636</v>
      </c>
      <c r="P69">
        <f t="shared" si="50"/>
        <v>-3.5714285714285716</v>
      </c>
      <c r="Q69">
        <f t="shared" si="51"/>
        <v>318.78048873794017</v>
      </c>
      <c r="R69">
        <f t="shared" si="52"/>
        <v>9.9350976934508068</v>
      </c>
      <c r="S69">
        <f t="shared" si="53"/>
        <v>1.6528524438591732</v>
      </c>
      <c r="U69" s="6">
        <v>0.526289056726431</v>
      </c>
      <c r="V69">
        <f t="shared" si="54"/>
        <v>526.289056726431</v>
      </c>
      <c r="W69" s="6">
        <v>-0.17009904042474899</v>
      </c>
      <c r="X69">
        <f t="shared" si="45"/>
        <v>9.7459571155632947</v>
      </c>
      <c r="Y69">
        <f t="shared" si="55"/>
        <v>0.17009904042474899</v>
      </c>
      <c r="Z69">
        <f t="shared" si="56"/>
        <v>-100.51828692986206</v>
      </c>
      <c r="AA69">
        <f t="shared" si="57"/>
        <v>302.13020820424055</v>
      </c>
      <c r="AC69">
        <f t="shared" si="58"/>
        <v>737.90087379736894</v>
      </c>
      <c r="AD69">
        <f t="shared" si="59"/>
        <v>950.1827211246457</v>
      </c>
    </row>
    <row r="70" spans="1:30" x14ac:dyDescent="0.25">
      <c r="A70" s="24"/>
      <c r="B70" s="4">
        <v>556.10577101233798</v>
      </c>
      <c r="C70" s="4">
        <v>-1.0260833582009701</v>
      </c>
      <c r="E70">
        <v>0</v>
      </c>
      <c r="F70">
        <v>-147</v>
      </c>
      <c r="G70">
        <v>0</v>
      </c>
      <c r="I70" s="4">
        <v>680</v>
      </c>
      <c r="J70" s="4">
        <v>927</v>
      </c>
      <c r="K70">
        <f t="shared" si="46"/>
        <v>-475.62395156585478</v>
      </c>
      <c r="L70">
        <f t="shared" si="47"/>
        <v>288.15878478732571</v>
      </c>
      <c r="M70">
        <f t="shared" si="48"/>
        <v>-4</v>
      </c>
      <c r="N70">
        <f t="shared" si="49"/>
        <v>-243</v>
      </c>
      <c r="O70">
        <f t="shared" si="50"/>
        <v>-170</v>
      </c>
      <c r="P70">
        <f t="shared" si="50"/>
        <v>-3.8148148148148149</v>
      </c>
      <c r="Q70">
        <f t="shared" si="51"/>
        <v>337.02373803635851</v>
      </c>
      <c r="R70">
        <f t="shared" si="52"/>
        <v>-0.68003666544274033</v>
      </c>
      <c r="S70">
        <f t="shared" si="53"/>
        <v>1.6500492643409725</v>
      </c>
      <c r="U70" s="6">
        <v>0.55605836363720695</v>
      </c>
      <c r="V70">
        <f t="shared" si="54"/>
        <v>556.05836363720698</v>
      </c>
      <c r="W70" s="6">
        <v>1.29012384912486E-2</v>
      </c>
      <c r="X70">
        <f t="shared" si="45"/>
        <v>-0.73918651604027064</v>
      </c>
      <c r="Y70">
        <f t="shared" si="55"/>
        <v>-1.2901238491248601E-2</v>
      </c>
      <c r="Z70">
        <f t="shared" si="56"/>
        <v>-227.02914064284283</v>
      </c>
      <c r="AA70">
        <f t="shared" si="57"/>
        <v>249.04498417782227</v>
      </c>
      <c r="AC70">
        <f t="shared" si="58"/>
        <v>679.65246764668188</v>
      </c>
      <c r="AD70">
        <f t="shared" si="59"/>
        <v>927.03303751317651</v>
      </c>
    </row>
    <row r="71" spans="1:30" x14ac:dyDescent="0.25">
      <c r="A71" s="24"/>
      <c r="B71" s="4">
        <v>493.284039658653</v>
      </c>
      <c r="C71" s="4">
        <v>2.12109639666145</v>
      </c>
      <c r="E71">
        <v>73.5</v>
      </c>
      <c r="F71">
        <v>-147</v>
      </c>
      <c r="G71">
        <v>0</v>
      </c>
      <c r="I71" s="4">
        <v>697</v>
      </c>
      <c r="J71" s="4">
        <v>966</v>
      </c>
      <c r="K71">
        <f t="shared" si="46"/>
        <v>420.45935322351664</v>
      </c>
      <c r="L71">
        <f t="shared" si="47"/>
        <v>-257.95944655860467</v>
      </c>
      <c r="M71">
        <f t="shared" si="48"/>
        <v>13</v>
      </c>
      <c r="N71">
        <f t="shared" si="49"/>
        <v>-282</v>
      </c>
      <c r="O71">
        <f t="shared" si="50"/>
        <v>53.615384615384613</v>
      </c>
      <c r="P71">
        <f t="shared" si="50"/>
        <v>-3.4255319148936172</v>
      </c>
      <c r="Q71">
        <f t="shared" si="51"/>
        <v>298.28342226815084</v>
      </c>
      <c r="R71">
        <f t="shared" si="52"/>
        <v>2.4978965624692404</v>
      </c>
      <c r="S71">
        <f t="shared" si="53"/>
        <v>1.6537427253171331</v>
      </c>
      <c r="U71" s="6">
        <v>0.49105274733264198</v>
      </c>
      <c r="V71">
        <f t="shared" si="54"/>
        <v>491.05274733264196</v>
      </c>
      <c r="W71" s="6">
        <v>-4.3363909164514297E-2</v>
      </c>
      <c r="X71">
        <f t="shared" si="45"/>
        <v>2.4845689783153411</v>
      </c>
      <c r="Y71">
        <f t="shared" si="55"/>
        <v>4.3363909164514297E-2</v>
      </c>
      <c r="Z71">
        <f t="shared" si="56"/>
        <v>181.35637358554976</v>
      </c>
      <c r="AA71">
        <f t="shared" si="57"/>
        <v>235.11651498596706</v>
      </c>
      <c r="AC71">
        <f t="shared" si="58"/>
        <v>696.87219190816597</v>
      </c>
      <c r="AD71">
        <f t="shared" si="59"/>
        <v>967.34495363347128</v>
      </c>
    </row>
  </sheetData>
  <mergeCells count="4">
    <mergeCell ref="A4:A17"/>
    <mergeCell ref="A22:A35"/>
    <mergeCell ref="A41:A54"/>
    <mergeCell ref="A58:A7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E7979-84EC-4235-A587-341406ADA0E7}">
  <dimension ref="A1:AD702"/>
  <sheetViews>
    <sheetView topLeftCell="L460" workbookViewId="0">
      <selection activeCell="AC471" sqref="AC471:AD484"/>
    </sheetView>
  </sheetViews>
  <sheetFormatPr defaultRowHeight="14" x14ac:dyDescent="0.25"/>
  <cols>
    <col min="2" max="2" width="11.36328125" bestFit="1" customWidth="1"/>
    <col min="3" max="3" width="13.54296875" bestFit="1" customWidth="1"/>
    <col min="4" max="4" width="15.7265625" bestFit="1" customWidth="1"/>
    <col min="9" max="10" width="10.26953125" bestFit="1" customWidth="1"/>
    <col min="11" max="12" width="12.453125" bestFit="1" customWidth="1"/>
    <col min="13" max="16" width="10.26953125" bestFit="1" customWidth="1"/>
    <col min="21" max="21" width="17.81640625" style="6" customWidth="1"/>
    <col min="23" max="23" width="18.90625" style="6" bestFit="1" customWidth="1"/>
    <col min="24" max="24" width="17.90625" bestFit="1" customWidth="1"/>
    <col min="25" max="25" width="18.90625" bestFit="1" customWidth="1"/>
  </cols>
  <sheetData>
    <row r="1" spans="1:30" x14ac:dyDescent="0.25">
      <c r="I1" s="3" t="s">
        <v>23</v>
      </c>
      <c r="J1" s="3" t="s">
        <v>24</v>
      </c>
    </row>
    <row r="2" spans="1:30" x14ac:dyDescent="0.25">
      <c r="I2">
        <v>683</v>
      </c>
      <c r="J2">
        <v>1265</v>
      </c>
    </row>
    <row r="4" spans="1:30" s="20" customFormat="1" x14ac:dyDescent="0.25"/>
    <row r="5" spans="1:30" s="20" customFormat="1" x14ac:dyDescent="0.25"/>
    <row r="7" spans="1:30" ht="14.5" thickBot="1" x14ac:dyDescent="0.3">
      <c r="A7">
        <v>1</v>
      </c>
    </row>
    <row r="8" spans="1:30" x14ac:dyDescent="0.25">
      <c r="A8" s="25" t="s">
        <v>40</v>
      </c>
      <c r="B8" s="7" t="s">
        <v>0</v>
      </c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/>
      <c r="I8" s="8" t="s">
        <v>21</v>
      </c>
      <c r="J8" s="8" t="s">
        <v>22</v>
      </c>
      <c r="K8" s="8" t="s">
        <v>34</v>
      </c>
      <c r="L8" s="8" t="s">
        <v>35</v>
      </c>
      <c r="M8" s="8" t="s">
        <v>36</v>
      </c>
      <c r="N8" s="8" t="s">
        <v>37</v>
      </c>
      <c r="O8" s="8" t="s">
        <v>38</v>
      </c>
      <c r="P8" s="8" t="s">
        <v>39</v>
      </c>
      <c r="Q8" s="8" t="s">
        <v>20</v>
      </c>
      <c r="R8" s="8" t="s">
        <v>25</v>
      </c>
      <c r="S8" s="7"/>
      <c r="T8" s="7"/>
      <c r="U8" s="9" t="s">
        <v>30</v>
      </c>
      <c r="V8" s="8" t="s">
        <v>31</v>
      </c>
      <c r="W8" s="9" t="s">
        <v>26</v>
      </c>
      <c r="X8" s="8" t="s">
        <v>27</v>
      </c>
      <c r="Y8" s="8" t="s">
        <v>26</v>
      </c>
      <c r="Z8" s="8" t="s">
        <v>28</v>
      </c>
      <c r="AA8" s="8" t="s">
        <v>29</v>
      </c>
      <c r="AB8" s="7"/>
      <c r="AC8" s="8" t="s">
        <v>32</v>
      </c>
      <c r="AD8" s="10" t="s">
        <v>33</v>
      </c>
    </row>
    <row r="9" spans="1:30" x14ac:dyDescent="0.25">
      <c r="A9" s="31"/>
      <c r="B9" s="4">
        <v>1195.72593301238</v>
      </c>
      <c r="C9" s="4">
        <v>7.6577096937138798</v>
      </c>
      <c r="E9" s="4">
        <v>-104.506667587338</v>
      </c>
      <c r="F9" s="4">
        <v>81.010857990980796</v>
      </c>
      <c r="G9" s="4">
        <v>223.927940059853</v>
      </c>
      <c r="I9" s="4"/>
      <c r="J9" s="4"/>
      <c r="K9">
        <f>B9*SIN(C9)</f>
        <v>1172.7684932068689</v>
      </c>
      <c r="L9">
        <f>B9*COS(C9)</f>
        <v>233.18355049105975</v>
      </c>
      <c r="M9">
        <f>I9-$I$2</f>
        <v>-683</v>
      </c>
      <c r="N9">
        <f>-(J9-$I$2)</f>
        <v>683</v>
      </c>
      <c r="O9">
        <f>I9/M9</f>
        <v>0</v>
      </c>
      <c r="P9">
        <f>J9/N9</f>
        <v>0</v>
      </c>
      <c r="Q9">
        <f>SQRT((I9-$I$2)^2 + ($J$2-J9)^2)</f>
        <v>1437.6070394930598</v>
      </c>
      <c r="R9">
        <f>DEGREES(ATAN((I9-$I$2)/($J$2-J9)))</f>
        <v>-28.365539433315945</v>
      </c>
      <c r="S9">
        <f>B9/Q9</f>
        <v>0.83174741091559079</v>
      </c>
      <c r="V9">
        <f>U9*1000</f>
        <v>0</v>
      </c>
      <c r="X9">
        <f t="shared" ref="X9:X22" si="0">-DEGREES(W9)</f>
        <v>0</v>
      </c>
      <c r="Y9">
        <f>PI()*X9/180</f>
        <v>0</v>
      </c>
      <c r="Z9">
        <f>V9*SIN(X9)/S9</f>
        <v>0</v>
      </c>
      <c r="AA9">
        <f>ABS(V9*COS(X9)/S9)</f>
        <v>0</v>
      </c>
      <c r="AC9">
        <f>$I$2+TAN(Y9)*($J$2-AD9)</f>
        <v>683</v>
      </c>
      <c r="AD9" s="11">
        <f>$J$2-SQRT((V9/S9)^2/(1+TAN(Y9)^2))</f>
        <v>1265</v>
      </c>
    </row>
    <row r="10" spans="1:30" x14ac:dyDescent="0.25">
      <c r="A10" s="31"/>
      <c r="B10" s="4">
        <v>1093.8779317630999</v>
      </c>
      <c r="C10" s="4">
        <v>-0.78244303430454598</v>
      </c>
      <c r="E10" s="4">
        <v>104.506667587338</v>
      </c>
      <c r="F10" s="4">
        <v>81.010857990980796</v>
      </c>
      <c r="G10" s="4">
        <v>223.927940059853</v>
      </c>
      <c r="I10" s="4"/>
      <c r="J10" s="4"/>
      <c r="K10">
        <f t="shared" ref="K10:K22" si="1">B10*SIN(C10)</f>
        <v>-771.19937093451199</v>
      </c>
      <c r="L10">
        <f t="shared" ref="L10:L22" si="2">B10*COS(C10)</f>
        <v>775.77088103932476</v>
      </c>
      <c r="M10">
        <f t="shared" ref="M10:M22" si="3">I10-$I$2</f>
        <v>-683</v>
      </c>
      <c r="N10">
        <f t="shared" ref="N10:N22" si="4">-(J10-$I$2)</f>
        <v>683</v>
      </c>
      <c r="O10">
        <f t="shared" ref="O10:O22" si="5">I10/M10</f>
        <v>0</v>
      </c>
      <c r="P10">
        <f t="shared" ref="P10:P22" si="6">J10/N10</f>
        <v>0</v>
      </c>
      <c r="Q10">
        <f t="shared" ref="Q10:Q22" si="7">SQRT((I10-$I$2)^2 + ($J$2-J10)^2)</f>
        <v>1437.6070394930598</v>
      </c>
      <c r="R10">
        <f t="shared" ref="R10:R22" si="8">DEGREES(ATAN((I10-$I$2)/($J$2-J10)))</f>
        <v>-28.365539433315945</v>
      </c>
      <c r="S10">
        <f t="shared" ref="S10:S22" si="9">B10/Q10</f>
        <v>0.76090190275419889</v>
      </c>
      <c r="V10">
        <f t="shared" ref="V10:V22" si="10">U10*1000</f>
        <v>0</v>
      </c>
      <c r="X10">
        <f t="shared" si="0"/>
        <v>0</v>
      </c>
      <c r="Y10">
        <f t="shared" ref="Y10:Y22" si="11">PI()*X10/180</f>
        <v>0</v>
      </c>
      <c r="Z10">
        <f t="shared" ref="Z10:Z22" si="12">V10*SIN(X10)/S10</f>
        <v>0</v>
      </c>
      <c r="AA10">
        <f t="shared" ref="AA10:AA22" si="13">ABS(V10*COS(X10)/S10)</f>
        <v>0</v>
      </c>
      <c r="AC10">
        <f t="shared" ref="AC10:AC22" si="14">$I$2+TAN(Y10)*($J$2-AD10)</f>
        <v>683</v>
      </c>
      <c r="AD10" s="11">
        <f t="shared" ref="AD10:AD22" si="15">$J$2-SQRT((V10/S10)^2/(1+TAN(Y10)^2))</f>
        <v>1265</v>
      </c>
    </row>
    <row r="11" spans="1:30" x14ac:dyDescent="0.25">
      <c r="A11" s="31"/>
      <c r="B11" s="4">
        <v>1284.4392810872</v>
      </c>
      <c r="C11" s="4">
        <v>11.2518526363231</v>
      </c>
      <c r="E11" s="4">
        <v>-221.30387232531001</v>
      </c>
      <c r="F11" s="4">
        <v>3.3095507791729499</v>
      </c>
      <c r="G11" s="4">
        <v>206.01370485506499</v>
      </c>
      <c r="I11" s="4"/>
      <c r="J11" s="4"/>
      <c r="K11">
        <f t="shared" si="1"/>
        <v>-1242.4895551849675</v>
      </c>
      <c r="L11">
        <f t="shared" si="2"/>
        <v>325.58251190146098</v>
      </c>
      <c r="M11">
        <f t="shared" si="3"/>
        <v>-683</v>
      </c>
      <c r="N11">
        <f t="shared" si="4"/>
        <v>683</v>
      </c>
      <c r="O11">
        <f t="shared" si="5"/>
        <v>0</v>
      </c>
      <c r="P11">
        <f t="shared" si="6"/>
        <v>0</v>
      </c>
      <c r="Q11">
        <f t="shared" si="7"/>
        <v>1437.6070394930598</v>
      </c>
      <c r="R11">
        <f t="shared" si="8"/>
        <v>-28.365539433315945</v>
      </c>
      <c r="S11">
        <f t="shared" si="9"/>
        <v>0.89345644936472279</v>
      </c>
      <c r="V11">
        <f t="shared" si="10"/>
        <v>0</v>
      </c>
      <c r="X11">
        <f t="shared" si="0"/>
        <v>0</v>
      </c>
      <c r="Y11">
        <f t="shared" si="11"/>
        <v>0</v>
      </c>
      <c r="Z11">
        <f t="shared" si="12"/>
        <v>0</v>
      </c>
      <c r="AA11">
        <f t="shared" si="13"/>
        <v>0</v>
      </c>
      <c r="AC11">
        <f t="shared" si="14"/>
        <v>683</v>
      </c>
      <c r="AD11" s="11">
        <f t="shared" si="15"/>
        <v>1265</v>
      </c>
    </row>
    <row r="12" spans="1:30" x14ac:dyDescent="0.25">
      <c r="A12" s="31"/>
      <c r="B12" s="4">
        <v>1253.53514331987</v>
      </c>
      <c r="C12" s="4">
        <v>7.3790770990811598</v>
      </c>
      <c r="E12" s="4">
        <v>-136.69205829693701</v>
      </c>
      <c r="F12" s="4">
        <v>36.7575899614611</v>
      </c>
      <c r="G12" s="4">
        <v>179.14235204788301</v>
      </c>
      <c r="I12" s="4"/>
      <c r="J12" s="4"/>
      <c r="K12">
        <f t="shared" si="1"/>
        <v>1114.8144033468373</v>
      </c>
      <c r="L12">
        <f t="shared" si="2"/>
        <v>573.18339266625844</v>
      </c>
      <c r="M12">
        <f t="shared" si="3"/>
        <v>-683</v>
      </c>
      <c r="N12">
        <f t="shared" si="4"/>
        <v>683</v>
      </c>
      <c r="O12">
        <f t="shared" si="5"/>
        <v>0</v>
      </c>
      <c r="P12">
        <f t="shared" si="6"/>
        <v>0</v>
      </c>
      <c r="Q12">
        <f t="shared" si="7"/>
        <v>1437.6070394930598</v>
      </c>
      <c r="R12">
        <f t="shared" si="8"/>
        <v>-28.365539433315945</v>
      </c>
      <c r="S12">
        <f t="shared" si="9"/>
        <v>0.87195951945387062</v>
      </c>
      <c r="V12">
        <f t="shared" si="10"/>
        <v>0</v>
      </c>
      <c r="X12">
        <f t="shared" si="0"/>
        <v>0</v>
      </c>
      <c r="Y12">
        <f t="shared" si="11"/>
        <v>0</v>
      </c>
      <c r="Z12">
        <f t="shared" si="12"/>
        <v>0</v>
      </c>
      <c r="AA12">
        <f t="shared" si="13"/>
        <v>0</v>
      </c>
      <c r="AC12">
        <f t="shared" si="14"/>
        <v>683</v>
      </c>
      <c r="AD12" s="11">
        <f t="shared" si="15"/>
        <v>1265</v>
      </c>
    </row>
    <row r="13" spans="1:30" x14ac:dyDescent="0.25">
      <c r="A13" s="31"/>
      <c r="B13" s="4">
        <v>1086.5945243449501</v>
      </c>
      <c r="C13" s="4">
        <v>-7.5483764728131701</v>
      </c>
      <c r="E13" s="4">
        <v>221.30387232531001</v>
      </c>
      <c r="F13" s="4">
        <v>3.3095507791729499</v>
      </c>
      <c r="G13" s="4">
        <v>206.01370485506499</v>
      </c>
      <c r="I13" s="4"/>
      <c r="J13" s="4"/>
      <c r="K13">
        <f t="shared" si="1"/>
        <v>-1036.2472237288628</v>
      </c>
      <c r="L13">
        <f t="shared" si="2"/>
        <v>326.92407627865634</v>
      </c>
      <c r="M13">
        <f t="shared" si="3"/>
        <v>-683</v>
      </c>
      <c r="N13">
        <f t="shared" si="4"/>
        <v>683</v>
      </c>
      <c r="O13">
        <f t="shared" si="5"/>
        <v>0</v>
      </c>
      <c r="P13">
        <f t="shared" si="6"/>
        <v>0</v>
      </c>
      <c r="Q13">
        <f t="shared" si="7"/>
        <v>1437.6070394930598</v>
      </c>
      <c r="R13">
        <f t="shared" si="8"/>
        <v>-28.365539433315945</v>
      </c>
      <c r="S13">
        <f t="shared" si="9"/>
        <v>0.75583556180144573</v>
      </c>
      <c r="V13">
        <f t="shared" si="10"/>
        <v>0</v>
      </c>
      <c r="X13">
        <f t="shared" si="0"/>
        <v>0</v>
      </c>
      <c r="Y13">
        <f t="shared" si="11"/>
        <v>0</v>
      </c>
      <c r="Z13">
        <f t="shared" si="12"/>
        <v>0</v>
      </c>
      <c r="AA13">
        <f t="shared" si="13"/>
        <v>0</v>
      </c>
      <c r="AC13">
        <f t="shared" si="14"/>
        <v>683</v>
      </c>
      <c r="AD13" s="11">
        <f t="shared" si="15"/>
        <v>1265</v>
      </c>
    </row>
    <row r="14" spans="1:30" x14ac:dyDescent="0.25">
      <c r="A14" s="31"/>
      <c r="B14" s="4">
        <v>1351.8659463198501</v>
      </c>
      <c r="C14" s="4">
        <v>10.827075549349299</v>
      </c>
      <c r="E14" s="4">
        <v>-253.48926303490899</v>
      </c>
      <c r="F14" s="4">
        <v>-40.943717250346701</v>
      </c>
      <c r="G14" s="4">
        <v>161.228116843094</v>
      </c>
      <c r="I14" s="4"/>
      <c r="J14" s="4"/>
      <c r="K14">
        <f t="shared" si="1"/>
        <v>-1332.7203383891392</v>
      </c>
      <c r="L14">
        <f t="shared" si="2"/>
        <v>-226.71135053896529</v>
      </c>
      <c r="M14">
        <f t="shared" si="3"/>
        <v>-683</v>
      </c>
      <c r="N14">
        <f t="shared" si="4"/>
        <v>683</v>
      </c>
      <c r="O14">
        <f t="shared" si="5"/>
        <v>0</v>
      </c>
      <c r="P14">
        <f t="shared" si="6"/>
        <v>0</v>
      </c>
      <c r="Q14">
        <f t="shared" si="7"/>
        <v>1437.6070394930598</v>
      </c>
      <c r="R14">
        <f t="shared" si="8"/>
        <v>-28.365539433315945</v>
      </c>
      <c r="S14">
        <f t="shared" si="9"/>
        <v>0.94035846318376093</v>
      </c>
      <c r="V14">
        <f t="shared" si="10"/>
        <v>0</v>
      </c>
      <c r="X14">
        <f t="shared" si="0"/>
        <v>0</v>
      </c>
      <c r="Y14">
        <f t="shared" si="11"/>
        <v>0</v>
      </c>
      <c r="Z14">
        <f t="shared" si="12"/>
        <v>0</v>
      </c>
      <c r="AA14">
        <f t="shared" si="13"/>
        <v>0</v>
      </c>
      <c r="AC14">
        <f t="shared" si="14"/>
        <v>683</v>
      </c>
      <c r="AD14" s="11">
        <f t="shared" si="15"/>
        <v>1265</v>
      </c>
    </row>
    <row r="15" spans="1:30" x14ac:dyDescent="0.25">
      <c r="A15" s="31"/>
      <c r="B15" s="4">
        <v>1132.6472343178</v>
      </c>
      <c r="C15" s="4">
        <v>-3.69679150363068</v>
      </c>
      <c r="E15" s="4">
        <v>136.69205829693701</v>
      </c>
      <c r="F15" s="4">
        <v>36.7575899614611</v>
      </c>
      <c r="G15" s="4">
        <v>179.14235204788301</v>
      </c>
      <c r="I15" s="4"/>
      <c r="J15" s="4"/>
      <c r="K15">
        <f t="shared" si="1"/>
        <v>597.03228029935042</v>
      </c>
      <c r="L15">
        <f t="shared" si="2"/>
        <v>-962.51868225417797</v>
      </c>
      <c r="M15">
        <f t="shared" si="3"/>
        <v>-683</v>
      </c>
      <c r="N15">
        <f t="shared" si="4"/>
        <v>683</v>
      </c>
      <c r="O15">
        <f t="shared" si="5"/>
        <v>0</v>
      </c>
      <c r="P15">
        <f t="shared" si="6"/>
        <v>0</v>
      </c>
      <c r="Q15">
        <f t="shared" si="7"/>
        <v>1437.6070394930598</v>
      </c>
      <c r="R15">
        <f t="shared" si="8"/>
        <v>-28.365539433315945</v>
      </c>
      <c r="S15">
        <f t="shared" si="9"/>
        <v>0.78786984426370288</v>
      </c>
      <c r="V15">
        <f t="shared" si="10"/>
        <v>0</v>
      </c>
      <c r="X15">
        <f t="shared" si="0"/>
        <v>0</v>
      </c>
      <c r="Y15">
        <f t="shared" si="11"/>
        <v>0</v>
      </c>
      <c r="Z15">
        <f t="shared" si="12"/>
        <v>0</v>
      </c>
      <c r="AA15">
        <f t="shared" si="13"/>
        <v>0</v>
      </c>
      <c r="AC15">
        <f t="shared" si="14"/>
        <v>683</v>
      </c>
      <c r="AD15" s="11">
        <f t="shared" si="15"/>
        <v>1265</v>
      </c>
    </row>
    <row r="16" spans="1:30" x14ac:dyDescent="0.25">
      <c r="A16" s="31"/>
      <c r="B16" s="4">
        <v>1128.3890392964699</v>
      </c>
      <c r="C16" s="4">
        <v>-10.2520809980113</v>
      </c>
      <c r="E16" s="4">
        <v>253.48926303490899</v>
      </c>
      <c r="F16" s="4">
        <v>-40.943717250346701</v>
      </c>
      <c r="G16" s="4">
        <v>161.228116843094</v>
      </c>
      <c r="I16" s="4"/>
      <c r="J16" s="4"/>
      <c r="K16">
        <f t="shared" si="1"/>
        <v>830.61684755339877</v>
      </c>
      <c r="L16">
        <f t="shared" si="2"/>
        <v>-763.7653282028873</v>
      </c>
      <c r="M16">
        <f t="shared" si="3"/>
        <v>-683</v>
      </c>
      <c r="N16">
        <f t="shared" si="4"/>
        <v>683</v>
      </c>
      <c r="O16">
        <f t="shared" si="5"/>
        <v>0</v>
      </c>
      <c r="P16">
        <f t="shared" si="6"/>
        <v>0</v>
      </c>
      <c r="Q16">
        <f t="shared" si="7"/>
        <v>1437.6070394930598</v>
      </c>
      <c r="R16">
        <f t="shared" si="8"/>
        <v>-28.365539433315945</v>
      </c>
      <c r="S16">
        <f t="shared" si="9"/>
        <v>0.78490784219752519</v>
      </c>
      <c r="V16">
        <f t="shared" si="10"/>
        <v>0</v>
      </c>
      <c r="X16">
        <f t="shared" si="0"/>
        <v>0</v>
      </c>
      <c r="Y16">
        <f t="shared" si="11"/>
        <v>0</v>
      </c>
      <c r="Z16">
        <f t="shared" si="12"/>
        <v>0</v>
      </c>
      <c r="AA16">
        <f t="shared" si="13"/>
        <v>0</v>
      </c>
      <c r="AC16">
        <f t="shared" si="14"/>
        <v>683</v>
      </c>
      <c r="AD16" s="11">
        <f t="shared" si="15"/>
        <v>1265</v>
      </c>
    </row>
    <row r="17" spans="1:30" x14ac:dyDescent="0.25">
      <c r="A17" s="31"/>
      <c r="B17" s="4">
        <v>1309.7665325128</v>
      </c>
      <c r="C17" s="4">
        <v>4.2149407286313902</v>
      </c>
      <c r="E17" s="4">
        <v>-99.362967157926093</v>
      </c>
      <c r="F17" s="4">
        <v>12.1017075083258</v>
      </c>
      <c r="G17" s="4">
        <v>98.528293626335397</v>
      </c>
      <c r="I17" s="4"/>
      <c r="J17" s="4"/>
      <c r="K17">
        <f t="shared" si="1"/>
        <v>-1151.0268585150868</v>
      </c>
      <c r="L17">
        <f t="shared" si="2"/>
        <v>-625.00043253384547</v>
      </c>
      <c r="M17">
        <f t="shared" si="3"/>
        <v>-683</v>
      </c>
      <c r="N17">
        <f t="shared" si="4"/>
        <v>683</v>
      </c>
      <c r="O17">
        <f t="shared" si="5"/>
        <v>0</v>
      </c>
      <c r="P17">
        <f t="shared" si="6"/>
        <v>0</v>
      </c>
      <c r="Q17">
        <f t="shared" si="7"/>
        <v>1437.6070394930598</v>
      </c>
      <c r="R17">
        <f t="shared" si="8"/>
        <v>-28.365539433315945</v>
      </c>
      <c r="S17">
        <f t="shared" si="9"/>
        <v>0.91107409502854142</v>
      </c>
      <c r="V17">
        <f t="shared" si="10"/>
        <v>0</v>
      </c>
      <c r="X17">
        <f t="shared" si="0"/>
        <v>0</v>
      </c>
      <c r="Y17">
        <f t="shared" si="11"/>
        <v>0</v>
      </c>
      <c r="Z17">
        <f t="shared" si="12"/>
        <v>0</v>
      </c>
      <c r="AA17">
        <f t="shared" si="13"/>
        <v>0</v>
      </c>
      <c r="AC17">
        <f t="shared" si="14"/>
        <v>683</v>
      </c>
      <c r="AD17" s="11">
        <f t="shared" si="15"/>
        <v>1265</v>
      </c>
    </row>
    <row r="18" spans="1:30" x14ac:dyDescent="0.25">
      <c r="A18" s="31"/>
      <c r="B18" s="4">
        <v>1220.64731012637</v>
      </c>
      <c r="C18" s="4">
        <v>-3.5860537607417999</v>
      </c>
      <c r="E18" s="4">
        <v>99.362967157926093</v>
      </c>
      <c r="F18" s="4">
        <v>12.1017075083258</v>
      </c>
      <c r="G18" s="4">
        <v>98.528293626335397</v>
      </c>
      <c r="I18" s="4"/>
      <c r="J18" s="4"/>
      <c r="K18">
        <f t="shared" si="1"/>
        <v>524.84344186024225</v>
      </c>
      <c r="L18">
        <f t="shared" si="2"/>
        <v>-1102.0522751916251</v>
      </c>
      <c r="M18">
        <f t="shared" si="3"/>
        <v>-683</v>
      </c>
      <c r="N18">
        <f t="shared" si="4"/>
        <v>683</v>
      </c>
      <c r="O18">
        <f t="shared" si="5"/>
        <v>0</v>
      </c>
      <c r="P18">
        <f t="shared" si="6"/>
        <v>0</v>
      </c>
      <c r="Q18">
        <f t="shared" si="7"/>
        <v>1437.6070394930598</v>
      </c>
      <c r="R18">
        <f t="shared" si="8"/>
        <v>-28.365539433315945</v>
      </c>
      <c r="S18">
        <f t="shared" si="9"/>
        <v>0.84908273025485759</v>
      </c>
      <c r="V18">
        <f t="shared" si="10"/>
        <v>0</v>
      </c>
      <c r="X18">
        <f t="shared" si="0"/>
        <v>0</v>
      </c>
      <c r="Y18">
        <f t="shared" si="11"/>
        <v>0</v>
      </c>
      <c r="Z18">
        <f t="shared" si="12"/>
        <v>0</v>
      </c>
      <c r="AA18">
        <f t="shared" si="13"/>
        <v>0</v>
      </c>
      <c r="AC18">
        <f t="shared" si="14"/>
        <v>683</v>
      </c>
      <c r="AD18" s="11">
        <f t="shared" si="15"/>
        <v>1265</v>
      </c>
    </row>
    <row r="19" spans="1:30" x14ac:dyDescent="0.25">
      <c r="A19" s="31"/>
      <c r="B19" s="4">
        <v>1426.8888452352301</v>
      </c>
      <c r="C19" s="4">
        <v>8.1583779462904094</v>
      </c>
      <c r="E19" s="4">
        <v>-239.91775811350701</v>
      </c>
      <c r="F19" s="4">
        <v>-84.450253309386</v>
      </c>
      <c r="G19" s="4">
        <v>71.656940819152993</v>
      </c>
      <c r="I19" s="4"/>
      <c r="J19" s="4"/>
      <c r="K19">
        <f t="shared" si="1"/>
        <v>1361.2919997645158</v>
      </c>
      <c r="L19">
        <f t="shared" si="2"/>
        <v>-427.66326477013894</v>
      </c>
      <c r="M19">
        <f t="shared" si="3"/>
        <v>-683</v>
      </c>
      <c r="N19">
        <f t="shared" si="4"/>
        <v>683</v>
      </c>
      <c r="O19">
        <f t="shared" si="5"/>
        <v>0</v>
      </c>
      <c r="P19">
        <f t="shared" si="6"/>
        <v>0</v>
      </c>
      <c r="Q19">
        <f t="shared" si="7"/>
        <v>1437.6070394930598</v>
      </c>
      <c r="R19">
        <f t="shared" si="8"/>
        <v>-28.365539433315945</v>
      </c>
      <c r="S19">
        <f t="shared" si="9"/>
        <v>0.99254442002342358</v>
      </c>
      <c r="V19">
        <f t="shared" si="10"/>
        <v>0</v>
      </c>
      <c r="X19">
        <f t="shared" si="0"/>
        <v>0</v>
      </c>
      <c r="Y19">
        <f t="shared" si="11"/>
        <v>0</v>
      </c>
      <c r="Z19">
        <f t="shared" si="12"/>
        <v>0</v>
      </c>
      <c r="AA19">
        <f t="shared" si="13"/>
        <v>0</v>
      </c>
      <c r="AC19">
        <f t="shared" si="14"/>
        <v>683</v>
      </c>
      <c r="AD19" s="11">
        <f t="shared" si="15"/>
        <v>1265</v>
      </c>
    </row>
    <row r="20" spans="1:30" x14ac:dyDescent="0.25">
      <c r="A20" s="31"/>
      <c r="B20" s="4">
        <v>1333.5900764616499</v>
      </c>
      <c r="C20" s="4">
        <v>1.99705118823582</v>
      </c>
      <c r="E20" s="4">
        <v>-62.266325564769801</v>
      </c>
      <c r="F20" s="4">
        <v>7.8484394788060996</v>
      </c>
      <c r="G20" s="4">
        <v>53.742705614364802</v>
      </c>
      <c r="I20" s="4"/>
      <c r="J20" s="4"/>
      <c r="K20">
        <f t="shared" si="1"/>
        <v>1214.2612503680839</v>
      </c>
      <c r="L20">
        <f t="shared" si="2"/>
        <v>-551.39106620576138</v>
      </c>
      <c r="M20">
        <f t="shared" si="3"/>
        <v>-683</v>
      </c>
      <c r="N20">
        <f t="shared" si="4"/>
        <v>683</v>
      </c>
      <c r="O20">
        <f t="shared" si="5"/>
        <v>0</v>
      </c>
      <c r="P20">
        <f t="shared" si="6"/>
        <v>0</v>
      </c>
      <c r="Q20">
        <f t="shared" si="7"/>
        <v>1437.6070394930598</v>
      </c>
      <c r="R20">
        <f t="shared" si="8"/>
        <v>-28.365539433315945</v>
      </c>
      <c r="S20">
        <f t="shared" si="9"/>
        <v>0.92764576120322206</v>
      </c>
      <c r="V20">
        <f t="shared" si="10"/>
        <v>0</v>
      </c>
      <c r="X20">
        <f t="shared" si="0"/>
        <v>0</v>
      </c>
      <c r="Y20">
        <f t="shared" si="11"/>
        <v>0</v>
      </c>
      <c r="Z20">
        <f t="shared" si="12"/>
        <v>0</v>
      </c>
      <c r="AA20">
        <f t="shared" si="13"/>
        <v>0</v>
      </c>
      <c r="AC20">
        <f t="shared" si="14"/>
        <v>683</v>
      </c>
      <c r="AD20" s="11">
        <f t="shared" si="15"/>
        <v>1265</v>
      </c>
    </row>
    <row r="21" spans="1:30" x14ac:dyDescent="0.25">
      <c r="A21" s="31"/>
      <c r="B21" s="4">
        <v>1279.7315536067199</v>
      </c>
      <c r="C21" s="4">
        <v>-2.9737310824801102</v>
      </c>
      <c r="E21" s="4">
        <v>62.266325564769801</v>
      </c>
      <c r="F21" s="4">
        <v>7.8484394788060996</v>
      </c>
      <c r="G21" s="4">
        <v>53.742705614364802</v>
      </c>
      <c r="I21" s="4"/>
      <c r="J21" s="4"/>
      <c r="K21">
        <f t="shared" si="1"/>
        <v>-213.81033145379408</v>
      </c>
      <c r="L21">
        <f t="shared" si="2"/>
        <v>-1261.7440277093797</v>
      </c>
      <c r="M21">
        <f t="shared" si="3"/>
        <v>-683</v>
      </c>
      <c r="N21">
        <f t="shared" si="4"/>
        <v>683</v>
      </c>
      <c r="O21">
        <f t="shared" si="5"/>
        <v>0</v>
      </c>
      <c r="P21">
        <f t="shared" si="6"/>
        <v>0</v>
      </c>
      <c r="Q21">
        <f t="shared" si="7"/>
        <v>1437.6070394930598</v>
      </c>
      <c r="R21">
        <f t="shared" si="8"/>
        <v>-28.365539433315945</v>
      </c>
      <c r="S21">
        <f t="shared" si="9"/>
        <v>0.89018175235006414</v>
      </c>
      <c r="V21">
        <f t="shared" si="10"/>
        <v>0</v>
      </c>
      <c r="X21">
        <f t="shared" si="0"/>
        <v>0</v>
      </c>
      <c r="Y21">
        <f t="shared" si="11"/>
        <v>0</v>
      </c>
      <c r="Z21">
        <f t="shared" si="12"/>
        <v>0</v>
      </c>
      <c r="AA21">
        <f t="shared" si="13"/>
        <v>0</v>
      </c>
      <c r="AC21">
        <f t="shared" si="14"/>
        <v>683</v>
      </c>
      <c r="AD21" s="11">
        <f t="shared" si="15"/>
        <v>1265</v>
      </c>
    </row>
    <row r="22" spans="1:30" ht="14.5" thickBot="1" x14ac:dyDescent="0.3">
      <c r="A22" s="32"/>
      <c r="B22" s="12">
        <v>1228.49609899396</v>
      </c>
      <c r="C22" s="12">
        <v>-10.8241293453552</v>
      </c>
      <c r="D22" s="13"/>
      <c r="E22" s="12">
        <v>239.91775811350701</v>
      </c>
      <c r="F22" s="12">
        <v>-84.450253309386</v>
      </c>
      <c r="G22" s="12">
        <v>71.656940819152993</v>
      </c>
      <c r="H22" s="13"/>
      <c r="I22" s="12"/>
      <c r="J22" s="12"/>
      <c r="K22" s="13">
        <f t="shared" si="1"/>
        <v>1210.4854609248493</v>
      </c>
      <c r="L22" s="13">
        <f t="shared" si="2"/>
        <v>-209.58915557092226</v>
      </c>
      <c r="M22" s="13">
        <f t="shared" si="3"/>
        <v>-683</v>
      </c>
      <c r="N22" s="13">
        <f t="shared" si="4"/>
        <v>683</v>
      </c>
      <c r="O22" s="13">
        <f t="shared" si="5"/>
        <v>0</v>
      </c>
      <c r="P22" s="13">
        <f t="shared" si="6"/>
        <v>0</v>
      </c>
      <c r="Q22" s="13">
        <f t="shared" si="7"/>
        <v>1437.6070394930598</v>
      </c>
      <c r="R22" s="13">
        <f t="shared" si="8"/>
        <v>-28.365539433315945</v>
      </c>
      <c r="S22" s="13">
        <f t="shared" si="9"/>
        <v>0.85454235075752127</v>
      </c>
      <c r="T22" s="13"/>
      <c r="U22" s="14"/>
      <c r="V22" s="13">
        <f t="shared" si="10"/>
        <v>0</v>
      </c>
      <c r="W22" s="14"/>
      <c r="X22" s="13">
        <f t="shared" si="0"/>
        <v>0</v>
      </c>
      <c r="Y22" s="13">
        <f t="shared" si="11"/>
        <v>0</v>
      </c>
      <c r="Z22" s="13">
        <f t="shared" si="12"/>
        <v>0</v>
      </c>
      <c r="AA22" s="13">
        <f t="shared" si="13"/>
        <v>0</v>
      </c>
      <c r="AB22" s="13"/>
      <c r="AC22" s="13">
        <f t="shared" si="14"/>
        <v>683</v>
      </c>
      <c r="AD22" s="15">
        <f t="shared" si="15"/>
        <v>1265</v>
      </c>
    </row>
    <row r="26" spans="1:30" ht="14.5" thickBot="1" x14ac:dyDescent="0.3"/>
    <row r="27" spans="1:30" x14ac:dyDescent="0.25">
      <c r="A27" s="25" t="s">
        <v>42</v>
      </c>
      <c r="B27" s="7" t="s">
        <v>0</v>
      </c>
      <c r="C27" s="7" t="s">
        <v>1</v>
      </c>
      <c r="D27" s="7" t="s">
        <v>2</v>
      </c>
      <c r="E27" s="7" t="s">
        <v>3</v>
      </c>
      <c r="F27" s="7" t="s">
        <v>4</v>
      </c>
      <c r="G27" s="7" t="s">
        <v>5</v>
      </c>
      <c r="H27" s="7"/>
      <c r="I27" s="8" t="s">
        <v>21</v>
      </c>
      <c r="J27" s="8" t="s">
        <v>22</v>
      </c>
      <c r="K27" s="8" t="s">
        <v>34</v>
      </c>
      <c r="L27" s="8" t="s">
        <v>35</v>
      </c>
      <c r="M27" s="8" t="s">
        <v>36</v>
      </c>
      <c r="N27" s="8" t="s">
        <v>37</v>
      </c>
      <c r="O27" s="8" t="s">
        <v>38</v>
      </c>
      <c r="P27" s="8" t="s">
        <v>39</v>
      </c>
      <c r="Q27" s="8" t="s">
        <v>20</v>
      </c>
      <c r="R27" s="8" t="s">
        <v>25</v>
      </c>
      <c r="S27" s="7"/>
      <c r="T27" s="7"/>
      <c r="U27" s="16"/>
      <c r="V27" s="7"/>
      <c r="W27" s="16"/>
      <c r="X27" s="7"/>
      <c r="Y27" s="7"/>
      <c r="Z27" s="7"/>
      <c r="AA27" s="7"/>
      <c r="AB27" s="7"/>
      <c r="AC27" s="7"/>
      <c r="AD27" s="17"/>
    </row>
    <row r="28" spans="1:30" x14ac:dyDescent="0.25">
      <c r="A28" s="26"/>
      <c r="B28" s="4">
        <v>1195.72593301238</v>
      </c>
      <c r="C28" s="4">
        <v>7.6577096937138798</v>
      </c>
      <c r="E28" s="4">
        <v>-104.506667587338</v>
      </c>
      <c r="F28" s="4">
        <v>81.010857990980796</v>
      </c>
      <c r="G28" s="4">
        <v>223.927940059853</v>
      </c>
      <c r="I28" s="4"/>
      <c r="J28" s="4"/>
      <c r="K28">
        <f>B28*SIN(C28)</f>
        <v>1172.7684932068689</v>
      </c>
      <c r="L28">
        <f>B28*COS(C28)</f>
        <v>233.18355049105975</v>
      </c>
      <c r="M28">
        <f>I28-$I$2</f>
        <v>-683</v>
      </c>
      <c r="N28">
        <f>-(J28-$I$2)</f>
        <v>683</v>
      </c>
      <c r="O28">
        <f>I28/M28</f>
        <v>0</v>
      </c>
      <c r="P28">
        <f>J28/N28</f>
        <v>0</v>
      </c>
      <c r="Q28">
        <f>SQRT((I28-$I$2)^2 + ($J$2-J28)^2)</f>
        <v>1437.6070394930598</v>
      </c>
      <c r="R28">
        <f>DEGREES(ATAN((I28-$I$2)/($J$2-J28)))</f>
        <v>-28.365539433315945</v>
      </c>
      <c r="S28">
        <f>B28/Q28</f>
        <v>0.83174741091559079</v>
      </c>
      <c r="V28">
        <f t="shared" ref="V28:V41" si="16">U28*1000</f>
        <v>0</v>
      </c>
      <c r="X28">
        <f t="shared" ref="X28:X41" si="17">-DEGREES(W28)</f>
        <v>0</v>
      </c>
      <c r="Y28">
        <f t="shared" ref="Y28:Y41" si="18">PI()*X28/180</f>
        <v>0</v>
      </c>
      <c r="Z28">
        <f t="shared" ref="Z28:Z41" si="19">V28*SIN(X28)/S28</f>
        <v>0</v>
      </c>
      <c r="AA28">
        <f t="shared" ref="AA28:AA41" si="20">ABS(V28*COS(X28)/S28)</f>
        <v>0</v>
      </c>
      <c r="AC28">
        <f t="shared" ref="AC28:AC41" si="21">$I$2+TAN(Y28)*($J$2-AD28)</f>
        <v>683</v>
      </c>
      <c r="AD28" s="11">
        <f t="shared" ref="AD28:AD41" si="22">$J$2-SQRT((V28/S28)^2/(1+TAN(Y28)^2))</f>
        <v>1265</v>
      </c>
    </row>
    <row r="29" spans="1:30" x14ac:dyDescent="0.25">
      <c r="A29" s="26"/>
      <c r="B29" s="4">
        <v>1093.8779317630999</v>
      </c>
      <c r="C29" s="4">
        <v>-0.78244303430454598</v>
      </c>
      <c r="E29" s="4">
        <v>104.506667587338</v>
      </c>
      <c r="F29" s="4">
        <v>81.010857990980796</v>
      </c>
      <c r="G29" s="4">
        <v>223.927940059853</v>
      </c>
      <c r="I29" s="4"/>
      <c r="J29" s="4"/>
      <c r="K29">
        <f t="shared" ref="K29:K41" si="23">B29*SIN(C29)</f>
        <v>-771.19937093451199</v>
      </c>
      <c r="L29">
        <f t="shared" ref="L29:L41" si="24">B29*COS(C29)</f>
        <v>775.77088103932476</v>
      </c>
      <c r="M29">
        <f t="shared" ref="M29:M41" si="25">I29-$I$2</f>
        <v>-683</v>
      </c>
      <c r="N29">
        <f t="shared" ref="N29:N41" si="26">-(J29-$I$2)</f>
        <v>683</v>
      </c>
      <c r="O29">
        <f t="shared" ref="O29:O41" si="27">I29/M29</f>
        <v>0</v>
      </c>
      <c r="P29">
        <f t="shared" ref="P29:P41" si="28">J29/N29</f>
        <v>0</v>
      </c>
      <c r="Q29">
        <f t="shared" ref="Q29:Q41" si="29">SQRT((I29-$I$2)^2 + ($J$2-J29)^2)</f>
        <v>1437.6070394930598</v>
      </c>
      <c r="R29">
        <f t="shared" ref="R29:R41" si="30">DEGREES(ATAN((I29-$I$2)/($J$2-J29)))</f>
        <v>-28.365539433315945</v>
      </c>
      <c r="S29">
        <f t="shared" ref="S29:S41" si="31">B29/Q29</f>
        <v>0.76090190275419889</v>
      </c>
      <c r="V29">
        <f t="shared" si="16"/>
        <v>0</v>
      </c>
      <c r="X29">
        <f t="shared" si="17"/>
        <v>0</v>
      </c>
      <c r="Y29">
        <f t="shared" si="18"/>
        <v>0</v>
      </c>
      <c r="Z29">
        <f t="shared" si="19"/>
        <v>0</v>
      </c>
      <c r="AA29">
        <f t="shared" si="20"/>
        <v>0</v>
      </c>
      <c r="AC29">
        <f t="shared" si="21"/>
        <v>683</v>
      </c>
      <c r="AD29" s="11">
        <f t="shared" si="22"/>
        <v>1265</v>
      </c>
    </row>
    <row r="30" spans="1:30" x14ac:dyDescent="0.25">
      <c r="A30" s="26"/>
      <c r="B30" s="4">
        <v>1284.4392810872</v>
      </c>
      <c r="C30" s="4">
        <v>11.2518526363231</v>
      </c>
      <c r="E30" s="4">
        <v>-221.30387232531001</v>
      </c>
      <c r="F30" s="4">
        <v>3.3095507791729499</v>
      </c>
      <c r="G30" s="4">
        <v>206.01370485506499</v>
      </c>
      <c r="I30" s="4"/>
      <c r="J30" s="4"/>
      <c r="K30">
        <f t="shared" si="23"/>
        <v>-1242.4895551849675</v>
      </c>
      <c r="L30">
        <f t="shared" si="24"/>
        <v>325.58251190146098</v>
      </c>
      <c r="M30">
        <f t="shared" si="25"/>
        <v>-683</v>
      </c>
      <c r="N30">
        <f t="shared" si="26"/>
        <v>683</v>
      </c>
      <c r="O30">
        <f t="shared" si="27"/>
        <v>0</v>
      </c>
      <c r="P30">
        <f t="shared" si="28"/>
        <v>0</v>
      </c>
      <c r="Q30">
        <f t="shared" si="29"/>
        <v>1437.6070394930598</v>
      </c>
      <c r="R30">
        <f t="shared" si="30"/>
        <v>-28.365539433315945</v>
      </c>
      <c r="S30">
        <f t="shared" si="31"/>
        <v>0.89345644936472279</v>
      </c>
      <c r="V30">
        <f t="shared" si="16"/>
        <v>0</v>
      </c>
      <c r="X30">
        <f t="shared" si="17"/>
        <v>0</v>
      </c>
      <c r="Y30">
        <f t="shared" si="18"/>
        <v>0</v>
      </c>
      <c r="Z30">
        <f t="shared" si="19"/>
        <v>0</v>
      </c>
      <c r="AA30">
        <f t="shared" si="20"/>
        <v>0</v>
      </c>
      <c r="AC30">
        <f t="shared" si="21"/>
        <v>683</v>
      </c>
      <c r="AD30" s="11">
        <f t="shared" si="22"/>
        <v>1265</v>
      </c>
    </row>
    <row r="31" spans="1:30" x14ac:dyDescent="0.25">
      <c r="A31" s="26"/>
      <c r="B31" s="4">
        <v>1253.53514331987</v>
      </c>
      <c r="C31" s="4">
        <v>7.3790770990811598</v>
      </c>
      <c r="E31" s="4">
        <v>-136.69205829693701</v>
      </c>
      <c r="F31" s="4">
        <v>36.7575899614611</v>
      </c>
      <c r="G31" s="4">
        <v>179.14235204788301</v>
      </c>
      <c r="I31" s="4"/>
      <c r="J31" s="4"/>
      <c r="K31">
        <f t="shared" si="23"/>
        <v>1114.8144033468373</v>
      </c>
      <c r="L31">
        <f t="shared" si="24"/>
        <v>573.18339266625844</v>
      </c>
      <c r="M31">
        <f t="shared" si="25"/>
        <v>-683</v>
      </c>
      <c r="N31">
        <f t="shared" si="26"/>
        <v>683</v>
      </c>
      <c r="O31">
        <f t="shared" si="27"/>
        <v>0</v>
      </c>
      <c r="P31">
        <f t="shared" si="28"/>
        <v>0</v>
      </c>
      <c r="Q31">
        <f t="shared" si="29"/>
        <v>1437.6070394930598</v>
      </c>
      <c r="R31">
        <f t="shared" si="30"/>
        <v>-28.365539433315945</v>
      </c>
      <c r="S31">
        <f t="shared" si="31"/>
        <v>0.87195951945387062</v>
      </c>
      <c r="V31">
        <f t="shared" si="16"/>
        <v>0</v>
      </c>
      <c r="X31">
        <f t="shared" si="17"/>
        <v>0</v>
      </c>
      <c r="Y31">
        <f t="shared" si="18"/>
        <v>0</v>
      </c>
      <c r="Z31">
        <f t="shared" si="19"/>
        <v>0</v>
      </c>
      <c r="AA31">
        <f t="shared" si="20"/>
        <v>0</v>
      </c>
      <c r="AC31">
        <f t="shared" si="21"/>
        <v>683</v>
      </c>
      <c r="AD31" s="11">
        <f t="shared" si="22"/>
        <v>1265</v>
      </c>
    </row>
    <row r="32" spans="1:30" x14ac:dyDescent="0.25">
      <c r="A32" s="26"/>
      <c r="B32" s="4">
        <v>1086.5945243449501</v>
      </c>
      <c r="C32" s="4">
        <v>-7.5483764728131701</v>
      </c>
      <c r="E32" s="4">
        <v>221.30387232531001</v>
      </c>
      <c r="F32" s="4">
        <v>3.3095507791729499</v>
      </c>
      <c r="G32" s="4">
        <v>206.01370485506499</v>
      </c>
      <c r="I32" s="4"/>
      <c r="J32" s="4"/>
      <c r="K32">
        <f t="shared" si="23"/>
        <v>-1036.2472237288628</v>
      </c>
      <c r="L32">
        <f t="shared" si="24"/>
        <v>326.92407627865634</v>
      </c>
      <c r="M32">
        <f t="shared" si="25"/>
        <v>-683</v>
      </c>
      <c r="N32">
        <f t="shared" si="26"/>
        <v>683</v>
      </c>
      <c r="O32">
        <f t="shared" si="27"/>
        <v>0</v>
      </c>
      <c r="P32">
        <f t="shared" si="28"/>
        <v>0</v>
      </c>
      <c r="Q32">
        <f t="shared" si="29"/>
        <v>1437.6070394930598</v>
      </c>
      <c r="R32">
        <f t="shared" si="30"/>
        <v>-28.365539433315945</v>
      </c>
      <c r="S32">
        <f t="shared" si="31"/>
        <v>0.75583556180144573</v>
      </c>
      <c r="V32">
        <f t="shared" si="16"/>
        <v>0</v>
      </c>
      <c r="X32">
        <f t="shared" si="17"/>
        <v>0</v>
      </c>
      <c r="Y32">
        <f t="shared" si="18"/>
        <v>0</v>
      </c>
      <c r="Z32">
        <f t="shared" si="19"/>
        <v>0</v>
      </c>
      <c r="AA32">
        <f t="shared" si="20"/>
        <v>0</v>
      </c>
      <c r="AC32">
        <f t="shared" si="21"/>
        <v>683</v>
      </c>
      <c r="AD32" s="11">
        <f t="shared" si="22"/>
        <v>1265</v>
      </c>
    </row>
    <row r="33" spans="1:30" x14ac:dyDescent="0.25">
      <c r="A33" s="26"/>
      <c r="B33" s="4">
        <v>1351.8659463198501</v>
      </c>
      <c r="C33" s="4">
        <v>10.827075549349299</v>
      </c>
      <c r="E33" s="4">
        <v>-253.48926303490899</v>
      </c>
      <c r="F33" s="4">
        <v>-40.943717250346701</v>
      </c>
      <c r="G33" s="4">
        <v>161.228116843094</v>
      </c>
      <c r="I33" s="4"/>
      <c r="J33" s="4"/>
      <c r="K33">
        <f t="shared" si="23"/>
        <v>-1332.7203383891392</v>
      </c>
      <c r="L33">
        <f t="shared" si="24"/>
        <v>-226.71135053896529</v>
      </c>
      <c r="M33">
        <f t="shared" si="25"/>
        <v>-683</v>
      </c>
      <c r="N33">
        <f t="shared" si="26"/>
        <v>683</v>
      </c>
      <c r="O33">
        <f t="shared" si="27"/>
        <v>0</v>
      </c>
      <c r="P33">
        <f t="shared" si="28"/>
        <v>0</v>
      </c>
      <c r="Q33">
        <f t="shared" si="29"/>
        <v>1437.6070394930598</v>
      </c>
      <c r="R33">
        <f t="shared" si="30"/>
        <v>-28.365539433315945</v>
      </c>
      <c r="S33">
        <f t="shared" si="31"/>
        <v>0.94035846318376093</v>
      </c>
      <c r="V33">
        <f t="shared" si="16"/>
        <v>0</v>
      </c>
      <c r="X33">
        <f t="shared" si="17"/>
        <v>0</v>
      </c>
      <c r="Y33">
        <f t="shared" si="18"/>
        <v>0</v>
      </c>
      <c r="Z33">
        <f t="shared" si="19"/>
        <v>0</v>
      </c>
      <c r="AA33">
        <f t="shared" si="20"/>
        <v>0</v>
      </c>
      <c r="AC33">
        <f t="shared" si="21"/>
        <v>683</v>
      </c>
      <c r="AD33" s="11">
        <f t="shared" si="22"/>
        <v>1265</v>
      </c>
    </row>
    <row r="34" spans="1:30" x14ac:dyDescent="0.25">
      <c r="A34" s="26"/>
      <c r="B34" s="4">
        <v>1132.6472343178</v>
      </c>
      <c r="C34" s="4">
        <v>-3.69679150363068</v>
      </c>
      <c r="E34" s="4">
        <v>136.69205829693701</v>
      </c>
      <c r="F34" s="4">
        <v>36.7575899614611</v>
      </c>
      <c r="G34" s="4">
        <v>179.14235204788301</v>
      </c>
      <c r="I34" s="4"/>
      <c r="J34" s="4"/>
      <c r="K34">
        <f t="shared" si="23"/>
        <v>597.03228029935042</v>
      </c>
      <c r="L34">
        <f t="shared" si="24"/>
        <v>-962.51868225417797</v>
      </c>
      <c r="M34">
        <f t="shared" si="25"/>
        <v>-683</v>
      </c>
      <c r="N34">
        <f t="shared" si="26"/>
        <v>683</v>
      </c>
      <c r="O34">
        <f t="shared" si="27"/>
        <v>0</v>
      </c>
      <c r="P34">
        <f t="shared" si="28"/>
        <v>0</v>
      </c>
      <c r="Q34">
        <f t="shared" si="29"/>
        <v>1437.6070394930598</v>
      </c>
      <c r="R34">
        <f t="shared" si="30"/>
        <v>-28.365539433315945</v>
      </c>
      <c r="S34">
        <f t="shared" si="31"/>
        <v>0.78786984426370288</v>
      </c>
      <c r="V34">
        <f t="shared" si="16"/>
        <v>0</v>
      </c>
      <c r="X34">
        <f t="shared" si="17"/>
        <v>0</v>
      </c>
      <c r="Y34">
        <f t="shared" si="18"/>
        <v>0</v>
      </c>
      <c r="Z34">
        <f t="shared" si="19"/>
        <v>0</v>
      </c>
      <c r="AA34">
        <f t="shared" si="20"/>
        <v>0</v>
      </c>
      <c r="AC34">
        <f t="shared" si="21"/>
        <v>683</v>
      </c>
      <c r="AD34" s="11">
        <f t="shared" si="22"/>
        <v>1265</v>
      </c>
    </row>
    <row r="35" spans="1:30" x14ac:dyDescent="0.25">
      <c r="A35" s="26"/>
      <c r="B35" s="4">
        <v>1128.3890392964699</v>
      </c>
      <c r="C35" s="4">
        <v>-10.2520809980113</v>
      </c>
      <c r="E35" s="4">
        <v>253.48926303490899</v>
      </c>
      <c r="F35" s="4">
        <v>-40.943717250346701</v>
      </c>
      <c r="G35" s="4">
        <v>161.228116843094</v>
      </c>
      <c r="I35" s="4"/>
      <c r="J35" s="4"/>
      <c r="K35">
        <f t="shared" si="23"/>
        <v>830.61684755339877</v>
      </c>
      <c r="L35">
        <f t="shared" si="24"/>
        <v>-763.7653282028873</v>
      </c>
      <c r="M35">
        <f t="shared" si="25"/>
        <v>-683</v>
      </c>
      <c r="N35">
        <f t="shared" si="26"/>
        <v>683</v>
      </c>
      <c r="O35">
        <f t="shared" si="27"/>
        <v>0</v>
      </c>
      <c r="P35">
        <f t="shared" si="28"/>
        <v>0</v>
      </c>
      <c r="Q35">
        <f t="shared" si="29"/>
        <v>1437.6070394930598</v>
      </c>
      <c r="R35">
        <f t="shared" si="30"/>
        <v>-28.365539433315945</v>
      </c>
      <c r="S35">
        <f t="shared" si="31"/>
        <v>0.78490784219752519</v>
      </c>
      <c r="V35">
        <f t="shared" si="16"/>
        <v>0</v>
      </c>
      <c r="X35">
        <f t="shared" si="17"/>
        <v>0</v>
      </c>
      <c r="Y35">
        <f t="shared" si="18"/>
        <v>0</v>
      </c>
      <c r="Z35">
        <f t="shared" si="19"/>
        <v>0</v>
      </c>
      <c r="AA35">
        <f t="shared" si="20"/>
        <v>0</v>
      </c>
      <c r="AC35">
        <f t="shared" si="21"/>
        <v>683</v>
      </c>
      <c r="AD35" s="11">
        <f t="shared" si="22"/>
        <v>1265</v>
      </c>
    </row>
    <row r="36" spans="1:30" x14ac:dyDescent="0.25">
      <c r="A36" s="26"/>
      <c r="B36" s="4">
        <v>1309.7665325128</v>
      </c>
      <c r="C36" s="4">
        <v>4.2149407286313902</v>
      </c>
      <c r="E36" s="4">
        <v>-99.362967157926093</v>
      </c>
      <c r="F36" s="4">
        <v>12.1017075083258</v>
      </c>
      <c r="G36" s="4">
        <v>98.528293626335397</v>
      </c>
      <c r="I36" s="4"/>
      <c r="J36" s="4"/>
      <c r="K36">
        <f t="shared" si="23"/>
        <v>-1151.0268585150868</v>
      </c>
      <c r="L36">
        <f t="shared" si="24"/>
        <v>-625.00043253384547</v>
      </c>
      <c r="M36">
        <f t="shared" si="25"/>
        <v>-683</v>
      </c>
      <c r="N36">
        <f t="shared" si="26"/>
        <v>683</v>
      </c>
      <c r="O36">
        <f t="shared" si="27"/>
        <v>0</v>
      </c>
      <c r="P36">
        <f t="shared" si="28"/>
        <v>0</v>
      </c>
      <c r="Q36">
        <f t="shared" si="29"/>
        <v>1437.6070394930598</v>
      </c>
      <c r="R36">
        <f t="shared" si="30"/>
        <v>-28.365539433315945</v>
      </c>
      <c r="S36">
        <f t="shared" si="31"/>
        <v>0.91107409502854142</v>
      </c>
      <c r="V36">
        <f t="shared" si="16"/>
        <v>0</v>
      </c>
      <c r="X36">
        <f t="shared" si="17"/>
        <v>0</v>
      </c>
      <c r="Y36">
        <f t="shared" si="18"/>
        <v>0</v>
      </c>
      <c r="Z36">
        <f t="shared" si="19"/>
        <v>0</v>
      </c>
      <c r="AA36">
        <f t="shared" si="20"/>
        <v>0</v>
      </c>
      <c r="AC36">
        <f t="shared" si="21"/>
        <v>683</v>
      </c>
      <c r="AD36" s="11">
        <f t="shared" si="22"/>
        <v>1265</v>
      </c>
    </row>
    <row r="37" spans="1:30" x14ac:dyDescent="0.25">
      <c r="A37" s="26"/>
      <c r="B37" s="4">
        <v>1220.64731012637</v>
      </c>
      <c r="C37" s="4">
        <v>-3.5860537607417999</v>
      </c>
      <c r="E37" s="4">
        <v>99.362967157926093</v>
      </c>
      <c r="F37" s="4">
        <v>12.1017075083258</v>
      </c>
      <c r="G37" s="4">
        <v>98.528293626335397</v>
      </c>
      <c r="I37" s="4"/>
      <c r="J37" s="4"/>
      <c r="K37">
        <f t="shared" si="23"/>
        <v>524.84344186024225</v>
      </c>
      <c r="L37">
        <f t="shared" si="24"/>
        <v>-1102.0522751916251</v>
      </c>
      <c r="M37">
        <f t="shared" si="25"/>
        <v>-683</v>
      </c>
      <c r="N37">
        <f t="shared" si="26"/>
        <v>683</v>
      </c>
      <c r="O37">
        <f t="shared" si="27"/>
        <v>0</v>
      </c>
      <c r="P37">
        <f t="shared" si="28"/>
        <v>0</v>
      </c>
      <c r="Q37">
        <f t="shared" si="29"/>
        <v>1437.6070394930598</v>
      </c>
      <c r="R37">
        <f t="shared" si="30"/>
        <v>-28.365539433315945</v>
      </c>
      <c r="S37">
        <f t="shared" si="31"/>
        <v>0.84908273025485759</v>
      </c>
      <c r="V37">
        <f t="shared" si="16"/>
        <v>0</v>
      </c>
      <c r="X37">
        <f t="shared" si="17"/>
        <v>0</v>
      </c>
      <c r="Y37">
        <f t="shared" si="18"/>
        <v>0</v>
      </c>
      <c r="Z37">
        <f t="shared" si="19"/>
        <v>0</v>
      </c>
      <c r="AA37">
        <f t="shared" si="20"/>
        <v>0</v>
      </c>
      <c r="AC37">
        <f t="shared" si="21"/>
        <v>683</v>
      </c>
      <c r="AD37" s="11">
        <f t="shared" si="22"/>
        <v>1265</v>
      </c>
    </row>
    <row r="38" spans="1:30" x14ac:dyDescent="0.25">
      <c r="A38" s="26"/>
      <c r="B38" s="4">
        <v>1426.8888452352301</v>
      </c>
      <c r="C38" s="4">
        <v>8.1583779462904094</v>
      </c>
      <c r="E38" s="4">
        <v>-239.91775811350701</v>
      </c>
      <c r="F38" s="4">
        <v>-84.450253309386</v>
      </c>
      <c r="G38" s="4">
        <v>71.656940819152993</v>
      </c>
      <c r="I38" s="4"/>
      <c r="J38" s="4"/>
      <c r="K38">
        <f t="shared" si="23"/>
        <v>1361.2919997645158</v>
      </c>
      <c r="L38">
        <f t="shared" si="24"/>
        <v>-427.66326477013894</v>
      </c>
      <c r="M38">
        <f t="shared" si="25"/>
        <v>-683</v>
      </c>
      <c r="N38">
        <f t="shared" si="26"/>
        <v>683</v>
      </c>
      <c r="O38">
        <f t="shared" si="27"/>
        <v>0</v>
      </c>
      <c r="P38">
        <f t="shared" si="28"/>
        <v>0</v>
      </c>
      <c r="Q38">
        <f t="shared" si="29"/>
        <v>1437.6070394930598</v>
      </c>
      <c r="R38">
        <f t="shared" si="30"/>
        <v>-28.365539433315945</v>
      </c>
      <c r="S38">
        <f t="shared" si="31"/>
        <v>0.99254442002342358</v>
      </c>
      <c r="V38">
        <f t="shared" si="16"/>
        <v>0</v>
      </c>
      <c r="X38">
        <f t="shared" si="17"/>
        <v>0</v>
      </c>
      <c r="Y38">
        <f t="shared" si="18"/>
        <v>0</v>
      </c>
      <c r="Z38">
        <f t="shared" si="19"/>
        <v>0</v>
      </c>
      <c r="AA38">
        <f t="shared" si="20"/>
        <v>0</v>
      </c>
      <c r="AC38">
        <f t="shared" si="21"/>
        <v>683</v>
      </c>
      <c r="AD38" s="11">
        <f t="shared" si="22"/>
        <v>1265</v>
      </c>
    </row>
    <row r="39" spans="1:30" x14ac:dyDescent="0.25">
      <c r="A39" s="26"/>
      <c r="B39" s="4">
        <v>1333.5900764616499</v>
      </c>
      <c r="C39" s="4">
        <v>1.99705118823582</v>
      </c>
      <c r="E39" s="4">
        <v>-62.266325564769801</v>
      </c>
      <c r="F39" s="4">
        <v>7.8484394788060996</v>
      </c>
      <c r="G39" s="4">
        <v>53.742705614364802</v>
      </c>
      <c r="I39" s="4"/>
      <c r="J39" s="4"/>
      <c r="K39">
        <f t="shared" si="23"/>
        <v>1214.2612503680839</v>
      </c>
      <c r="L39">
        <f t="shared" si="24"/>
        <v>-551.39106620576138</v>
      </c>
      <c r="M39">
        <f t="shared" si="25"/>
        <v>-683</v>
      </c>
      <c r="N39">
        <f t="shared" si="26"/>
        <v>683</v>
      </c>
      <c r="O39">
        <f t="shared" si="27"/>
        <v>0</v>
      </c>
      <c r="P39">
        <f t="shared" si="28"/>
        <v>0</v>
      </c>
      <c r="Q39">
        <f t="shared" si="29"/>
        <v>1437.6070394930598</v>
      </c>
      <c r="R39">
        <f t="shared" si="30"/>
        <v>-28.365539433315945</v>
      </c>
      <c r="S39">
        <f t="shared" si="31"/>
        <v>0.92764576120322206</v>
      </c>
      <c r="V39">
        <f t="shared" si="16"/>
        <v>0</v>
      </c>
      <c r="X39">
        <f t="shared" si="17"/>
        <v>0</v>
      </c>
      <c r="Y39">
        <f t="shared" si="18"/>
        <v>0</v>
      </c>
      <c r="Z39">
        <f t="shared" si="19"/>
        <v>0</v>
      </c>
      <c r="AA39">
        <f t="shared" si="20"/>
        <v>0</v>
      </c>
      <c r="AC39">
        <f t="shared" si="21"/>
        <v>683</v>
      </c>
      <c r="AD39" s="11">
        <f t="shared" si="22"/>
        <v>1265</v>
      </c>
    </row>
    <row r="40" spans="1:30" x14ac:dyDescent="0.25">
      <c r="A40" s="26"/>
      <c r="B40" s="4">
        <v>1279.7315536067199</v>
      </c>
      <c r="C40" s="4">
        <v>-2.9737310824801102</v>
      </c>
      <c r="E40" s="4">
        <v>62.266325564769801</v>
      </c>
      <c r="F40" s="4">
        <v>7.8484394788060996</v>
      </c>
      <c r="G40" s="4">
        <v>53.742705614364802</v>
      </c>
      <c r="I40" s="4"/>
      <c r="J40" s="4"/>
      <c r="K40">
        <f t="shared" si="23"/>
        <v>-213.81033145379408</v>
      </c>
      <c r="L40">
        <f t="shared" si="24"/>
        <v>-1261.7440277093797</v>
      </c>
      <c r="M40">
        <f t="shared" si="25"/>
        <v>-683</v>
      </c>
      <c r="N40">
        <f t="shared" si="26"/>
        <v>683</v>
      </c>
      <c r="O40">
        <f t="shared" si="27"/>
        <v>0</v>
      </c>
      <c r="P40">
        <f t="shared" si="28"/>
        <v>0</v>
      </c>
      <c r="Q40">
        <f t="shared" si="29"/>
        <v>1437.6070394930598</v>
      </c>
      <c r="R40">
        <f t="shared" si="30"/>
        <v>-28.365539433315945</v>
      </c>
      <c r="S40">
        <f t="shared" si="31"/>
        <v>0.89018175235006414</v>
      </c>
      <c r="V40">
        <f t="shared" si="16"/>
        <v>0</v>
      </c>
      <c r="X40">
        <f t="shared" si="17"/>
        <v>0</v>
      </c>
      <c r="Y40">
        <f t="shared" si="18"/>
        <v>0</v>
      </c>
      <c r="Z40">
        <f t="shared" si="19"/>
        <v>0</v>
      </c>
      <c r="AA40">
        <f t="shared" si="20"/>
        <v>0</v>
      </c>
      <c r="AC40">
        <f t="shared" si="21"/>
        <v>683</v>
      </c>
      <c r="AD40" s="11">
        <f t="shared" si="22"/>
        <v>1265</v>
      </c>
    </row>
    <row r="41" spans="1:30" ht="14.5" thickBot="1" x14ac:dyDescent="0.3">
      <c r="A41" s="27"/>
      <c r="B41" s="12">
        <v>1228.49609899396</v>
      </c>
      <c r="C41" s="12">
        <v>-10.8241293453552</v>
      </c>
      <c r="D41" s="13"/>
      <c r="E41" s="12">
        <v>239.91775811350701</v>
      </c>
      <c r="F41" s="12">
        <v>-84.450253309386</v>
      </c>
      <c r="G41" s="12">
        <v>71.656940819152993</v>
      </c>
      <c r="H41" s="13"/>
      <c r="I41" s="12"/>
      <c r="J41" s="12"/>
      <c r="K41" s="13">
        <f t="shared" si="23"/>
        <v>1210.4854609248493</v>
      </c>
      <c r="L41" s="13">
        <f t="shared" si="24"/>
        <v>-209.58915557092226</v>
      </c>
      <c r="M41" s="13">
        <f t="shared" si="25"/>
        <v>-683</v>
      </c>
      <c r="N41" s="13">
        <f t="shared" si="26"/>
        <v>683</v>
      </c>
      <c r="O41" s="13">
        <f t="shared" si="27"/>
        <v>0</v>
      </c>
      <c r="P41" s="13">
        <f t="shared" si="28"/>
        <v>0</v>
      </c>
      <c r="Q41" s="13">
        <f t="shared" si="29"/>
        <v>1437.6070394930598</v>
      </c>
      <c r="R41" s="13">
        <f t="shared" si="30"/>
        <v>-28.365539433315945</v>
      </c>
      <c r="S41" s="13">
        <f t="shared" si="31"/>
        <v>0.85454235075752127</v>
      </c>
      <c r="T41" s="13"/>
      <c r="U41" s="14"/>
      <c r="V41" s="13">
        <f t="shared" si="16"/>
        <v>0</v>
      </c>
      <c r="W41" s="14"/>
      <c r="X41" s="13">
        <f t="shared" si="17"/>
        <v>0</v>
      </c>
      <c r="Y41" s="13">
        <f t="shared" si="18"/>
        <v>0</v>
      </c>
      <c r="Z41" s="13">
        <f t="shared" si="19"/>
        <v>0</v>
      </c>
      <c r="AA41" s="13">
        <f t="shared" si="20"/>
        <v>0</v>
      </c>
      <c r="AB41" s="13"/>
      <c r="AC41" s="13">
        <f t="shared" si="21"/>
        <v>683</v>
      </c>
      <c r="AD41" s="15">
        <f t="shared" si="22"/>
        <v>1265</v>
      </c>
    </row>
    <row r="45" spans="1:30" ht="14.5" thickBot="1" x14ac:dyDescent="0.3"/>
    <row r="46" spans="1:30" x14ac:dyDescent="0.25">
      <c r="A46" s="25" t="s">
        <v>43</v>
      </c>
      <c r="B46" s="7" t="s">
        <v>0</v>
      </c>
      <c r="C46" s="7" t="s">
        <v>1</v>
      </c>
      <c r="D46" s="7" t="s">
        <v>2</v>
      </c>
      <c r="E46" s="7" t="s">
        <v>3</v>
      </c>
      <c r="F46" s="7" t="s">
        <v>4</v>
      </c>
      <c r="G46" s="7" t="s">
        <v>5</v>
      </c>
      <c r="H46" s="7"/>
      <c r="I46" s="8" t="s">
        <v>21</v>
      </c>
      <c r="J46" s="8" t="s">
        <v>22</v>
      </c>
      <c r="K46" s="8" t="s">
        <v>34</v>
      </c>
      <c r="L46" s="8" t="s">
        <v>35</v>
      </c>
      <c r="M46" s="8" t="s">
        <v>36</v>
      </c>
      <c r="N46" s="8" t="s">
        <v>37</v>
      </c>
      <c r="O46" s="8" t="s">
        <v>38</v>
      </c>
      <c r="P46" s="8" t="s">
        <v>39</v>
      </c>
      <c r="Q46" s="8" t="s">
        <v>20</v>
      </c>
      <c r="R46" s="8" t="s">
        <v>25</v>
      </c>
      <c r="S46" s="7"/>
      <c r="T46" s="7"/>
      <c r="U46" s="16"/>
      <c r="V46" s="7"/>
      <c r="W46" s="16"/>
      <c r="X46" s="7"/>
      <c r="Y46" s="7"/>
      <c r="Z46" s="7"/>
      <c r="AA46" s="7"/>
      <c r="AB46" s="7"/>
      <c r="AC46" s="7"/>
      <c r="AD46" s="17"/>
    </row>
    <row r="47" spans="1:30" x14ac:dyDescent="0.25">
      <c r="A47" s="26"/>
      <c r="B47" s="4">
        <v>1195.72593301238</v>
      </c>
      <c r="C47" s="4">
        <v>7.6577096937138798</v>
      </c>
      <c r="E47" s="4">
        <v>-104.506667587338</v>
      </c>
      <c r="F47" s="4">
        <v>81.010857990980796</v>
      </c>
      <c r="G47" s="4">
        <v>223.927940059853</v>
      </c>
      <c r="I47" s="4"/>
      <c r="J47" s="4"/>
      <c r="K47">
        <f>B47*SIN(C47)</f>
        <v>1172.7684932068689</v>
      </c>
      <c r="L47">
        <f>B47*COS(C47)</f>
        <v>233.18355049105975</v>
      </c>
      <c r="M47">
        <f>I47-$I$2</f>
        <v>-683</v>
      </c>
      <c r="N47">
        <f>-(J47-$I$2)</f>
        <v>683</v>
      </c>
      <c r="O47">
        <f>I47/M47</f>
        <v>0</v>
      </c>
      <c r="P47">
        <f>J47/N47</f>
        <v>0</v>
      </c>
      <c r="Q47">
        <f>SQRT((I47-$I$2)^2 + ($J$2-J47)^2)</f>
        <v>1437.6070394930598</v>
      </c>
      <c r="R47">
        <f>DEGREES(ATAN((I47-$I$2)/($J$2-J47)))</f>
        <v>-28.365539433315945</v>
      </c>
      <c r="S47">
        <f>B47/Q47</f>
        <v>0.83174741091559079</v>
      </c>
      <c r="V47">
        <f t="shared" ref="V47:V60" si="32">U47*1000</f>
        <v>0</v>
      </c>
      <c r="X47">
        <f t="shared" ref="X47:X60" si="33">-DEGREES(W47)</f>
        <v>0</v>
      </c>
      <c r="Y47">
        <f t="shared" ref="Y47:Y60" si="34">PI()*X47/180</f>
        <v>0</v>
      </c>
      <c r="Z47">
        <f t="shared" ref="Z47:Z60" si="35">V47*SIN(X47)/S47</f>
        <v>0</v>
      </c>
      <c r="AA47">
        <f t="shared" ref="AA47:AA60" si="36">ABS(V47*COS(X47)/S47)</f>
        <v>0</v>
      </c>
      <c r="AC47">
        <f t="shared" ref="AC47:AC60" si="37">$I$2+TAN(Y47)*($J$2-AD47)</f>
        <v>683</v>
      </c>
      <c r="AD47" s="11">
        <f t="shared" ref="AD47:AD60" si="38">$J$2-SQRT((V47/S47)^2/(1+TAN(Y47)^2))</f>
        <v>1265</v>
      </c>
    </row>
    <row r="48" spans="1:30" x14ac:dyDescent="0.25">
      <c r="A48" s="26"/>
      <c r="B48" s="4">
        <v>1093.8779317630999</v>
      </c>
      <c r="C48" s="4">
        <v>-0.78244303430454598</v>
      </c>
      <c r="E48" s="4">
        <v>104.506667587338</v>
      </c>
      <c r="F48" s="4">
        <v>81.010857990980796</v>
      </c>
      <c r="G48" s="4">
        <v>223.927940059853</v>
      </c>
      <c r="I48" s="4"/>
      <c r="J48" s="4"/>
      <c r="K48">
        <f t="shared" ref="K48:K60" si="39">B48*SIN(C48)</f>
        <v>-771.19937093451199</v>
      </c>
      <c r="L48">
        <f t="shared" ref="L48:L60" si="40">B48*COS(C48)</f>
        <v>775.77088103932476</v>
      </c>
      <c r="M48">
        <f t="shared" ref="M48:M60" si="41">I48-$I$2</f>
        <v>-683</v>
      </c>
      <c r="N48">
        <f t="shared" ref="N48:N60" si="42">-(J48-$I$2)</f>
        <v>683</v>
      </c>
      <c r="O48">
        <f t="shared" ref="O48:O60" si="43">I48/M48</f>
        <v>0</v>
      </c>
      <c r="P48">
        <f t="shared" ref="P48:P60" si="44">J48/N48</f>
        <v>0</v>
      </c>
      <c r="Q48">
        <f t="shared" ref="Q48:Q60" si="45">SQRT((I48-$I$2)^2 + ($J$2-J48)^2)</f>
        <v>1437.6070394930598</v>
      </c>
      <c r="R48">
        <f t="shared" ref="R48:R60" si="46">DEGREES(ATAN((I48-$I$2)/($J$2-J48)))</f>
        <v>-28.365539433315945</v>
      </c>
      <c r="S48">
        <f t="shared" ref="S48:S60" si="47">B48/Q48</f>
        <v>0.76090190275419889</v>
      </c>
      <c r="V48">
        <f t="shared" si="32"/>
        <v>0</v>
      </c>
      <c r="X48">
        <f t="shared" si="33"/>
        <v>0</v>
      </c>
      <c r="Y48">
        <f t="shared" si="34"/>
        <v>0</v>
      </c>
      <c r="Z48">
        <f t="shared" si="35"/>
        <v>0</v>
      </c>
      <c r="AA48">
        <f t="shared" si="36"/>
        <v>0</v>
      </c>
      <c r="AC48">
        <f t="shared" si="37"/>
        <v>683</v>
      </c>
      <c r="AD48" s="11">
        <f t="shared" si="38"/>
        <v>1265</v>
      </c>
    </row>
    <row r="49" spans="1:30" x14ac:dyDescent="0.25">
      <c r="A49" s="26"/>
      <c r="B49" s="4">
        <v>1284.4392810872</v>
      </c>
      <c r="C49" s="4">
        <v>11.2518526363231</v>
      </c>
      <c r="E49" s="4">
        <v>-221.30387232531001</v>
      </c>
      <c r="F49" s="4">
        <v>3.3095507791729499</v>
      </c>
      <c r="G49" s="4">
        <v>206.01370485506499</v>
      </c>
      <c r="I49" s="4"/>
      <c r="J49" s="4"/>
      <c r="K49">
        <f t="shared" si="39"/>
        <v>-1242.4895551849675</v>
      </c>
      <c r="L49">
        <f t="shared" si="40"/>
        <v>325.58251190146098</v>
      </c>
      <c r="M49">
        <f t="shared" si="41"/>
        <v>-683</v>
      </c>
      <c r="N49">
        <f t="shared" si="42"/>
        <v>683</v>
      </c>
      <c r="O49">
        <f t="shared" si="43"/>
        <v>0</v>
      </c>
      <c r="P49">
        <f t="shared" si="44"/>
        <v>0</v>
      </c>
      <c r="Q49">
        <f t="shared" si="45"/>
        <v>1437.6070394930598</v>
      </c>
      <c r="R49">
        <f t="shared" si="46"/>
        <v>-28.365539433315945</v>
      </c>
      <c r="S49">
        <f t="shared" si="47"/>
        <v>0.89345644936472279</v>
      </c>
      <c r="V49">
        <f t="shared" si="32"/>
        <v>0</v>
      </c>
      <c r="X49">
        <f t="shared" si="33"/>
        <v>0</v>
      </c>
      <c r="Y49">
        <f t="shared" si="34"/>
        <v>0</v>
      </c>
      <c r="Z49">
        <f t="shared" si="35"/>
        <v>0</v>
      </c>
      <c r="AA49">
        <f t="shared" si="36"/>
        <v>0</v>
      </c>
      <c r="AC49">
        <f t="shared" si="37"/>
        <v>683</v>
      </c>
      <c r="AD49" s="11">
        <f t="shared" si="38"/>
        <v>1265</v>
      </c>
    </row>
    <row r="50" spans="1:30" x14ac:dyDescent="0.25">
      <c r="A50" s="26"/>
      <c r="B50" s="4">
        <v>1253.53514331987</v>
      </c>
      <c r="C50" s="4">
        <v>7.3790770990811598</v>
      </c>
      <c r="E50" s="4">
        <v>-136.69205829693701</v>
      </c>
      <c r="F50" s="4">
        <v>36.7575899614611</v>
      </c>
      <c r="G50" s="4">
        <v>179.14235204788301</v>
      </c>
      <c r="I50" s="4"/>
      <c r="J50" s="4"/>
      <c r="K50">
        <f t="shared" si="39"/>
        <v>1114.8144033468373</v>
      </c>
      <c r="L50">
        <f t="shared" si="40"/>
        <v>573.18339266625844</v>
      </c>
      <c r="M50">
        <f t="shared" si="41"/>
        <v>-683</v>
      </c>
      <c r="N50">
        <f t="shared" si="42"/>
        <v>683</v>
      </c>
      <c r="O50">
        <f t="shared" si="43"/>
        <v>0</v>
      </c>
      <c r="P50">
        <f t="shared" si="44"/>
        <v>0</v>
      </c>
      <c r="Q50">
        <f t="shared" si="45"/>
        <v>1437.6070394930598</v>
      </c>
      <c r="R50">
        <f t="shared" si="46"/>
        <v>-28.365539433315945</v>
      </c>
      <c r="S50">
        <f t="shared" si="47"/>
        <v>0.87195951945387062</v>
      </c>
      <c r="V50">
        <f t="shared" si="32"/>
        <v>0</v>
      </c>
      <c r="X50">
        <f t="shared" si="33"/>
        <v>0</v>
      </c>
      <c r="Y50">
        <f t="shared" si="34"/>
        <v>0</v>
      </c>
      <c r="Z50">
        <f t="shared" si="35"/>
        <v>0</v>
      </c>
      <c r="AA50">
        <f t="shared" si="36"/>
        <v>0</v>
      </c>
      <c r="AC50">
        <f t="shared" si="37"/>
        <v>683</v>
      </c>
      <c r="AD50" s="11">
        <f t="shared" si="38"/>
        <v>1265</v>
      </c>
    </row>
    <row r="51" spans="1:30" x14ac:dyDescent="0.25">
      <c r="A51" s="26"/>
      <c r="B51" s="4">
        <v>1086.5945243449501</v>
      </c>
      <c r="C51" s="4">
        <v>-7.5483764728131701</v>
      </c>
      <c r="E51" s="4">
        <v>221.30387232531001</v>
      </c>
      <c r="F51" s="4">
        <v>3.3095507791729499</v>
      </c>
      <c r="G51" s="4">
        <v>206.01370485506499</v>
      </c>
      <c r="I51" s="4"/>
      <c r="J51" s="4"/>
      <c r="K51">
        <f t="shared" si="39"/>
        <v>-1036.2472237288628</v>
      </c>
      <c r="L51">
        <f t="shared" si="40"/>
        <v>326.92407627865634</v>
      </c>
      <c r="M51">
        <f t="shared" si="41"/>
        <v>-683</v>
      </c>
      <c r="N51">
        <f t="shared" si="42"/>
        <v>683</v>
      </c>
      <c r="O51">
        <f t="shared" si="43"/>
        <v>0</v>
      </c>
      <c r="P51">
        <f t="shared" si="44"/>
        <v>0</v>
      </c>
      <c r="Q51">
        <f t="shared" si="45"/>
        <v>1437.6070394930598</v>
      </c>
      <c r="R51">
        <f t="shared" si="46"/>
        <v>-28.365539433315945</v>
      </c>
      <c r="S51">
        <f t="shared" si="47"/>
        <v>0.75583556180144573</v>
      </c>
      <c r="V51">
        <f t="shared" si="32"/>
        <v>0</v>
      </c>
      <c r="X51">
        <f t="shared" si="33"/>
        <v>0</v>
      </c>
      <c r="Y51">
        <f t="shared" si="34"/>
        <v>0</v>
      </c>
      <c r="Z51">
        <f t="shared" si="35"/>
        <v>0</v>
      </c>
      <c r="AA51">
        <f t="shared" si="36"/>
        <v>0</v>
      </c>
      <c r="AC51">
        <f t="shared" si="37"/>
        <v>683</v>
      </c>
      <c r="AD51" s="11">
        <f t="shared" si="38"/>
        <v>1265</v>
      </c>
    </row>
    <row r="52" spans="1:30" x14ac:dyDescent="0.25">
      <c r="A52" s="26"/>
      <c r="B52" s="4">
        <v>1351.8659463198501</v>
      </c>
      <c r="C52" s="4">
        <v>10.827075549349299</v>
      </c>
      <c r="E52" s="4">
        <v>-253.48926303490899</v>
      </c>
      <c r="F52" s="4">
        <v>-40.943717250346701</v>
      </c>
      <c r="G52" s="4">
        <v>161.228116843094</v>
      </c>
      <c r="I52" s="4"/>
      <c r="J52" s="4"/>
      <c r="K52">
        <f t="shared" si="39"/>
        <v>-1332.7203383891392</v>
      </c>
      <c r="L52">
        <f t="shared" si="40"/>
        <v>-226.71135053896529</v>
      </c>
      <c r="M52">
        <f t="shared" si="41"/>
        <v>-683</v>
      </c>
      <c r="N52">
        <f t="shared" si="42"/>
        <v>683</v>
      </c>
      <c r="O52">
        <f t="shared" si="43"/>
        <v>0</v>
      </c>
      <c r="P52">
        <f t="shared" si="44"/>
        <v>0</v>
      </c>
      <c r="Q52">
        <f t="shared" si="45"/>
        <v>1437.6070394930598</v>
      </c>
      <c r="R52">
        <f t="shared" si="46"/>
        <v>-28.365539433315945</v>
      </c>
      <c r="S52">
        <f t="shared" si="47"/>
        <v>0.94035846318376093</v>
      </c>
      <c r="V52">
        <f t="shared" si="32"/>
        <v>0</v>
      </c>
      <c r="X52">
        <f t="shared" si="33"/>
        <v>0</v>
      </c>
      <c r="Y52">
        <f t="shared" si="34"/>
        <v>0</v>
      </c>
      <c r="Z52">
        <f t="shared" si="35"/>
        <v>0</v>
      </c>
      <c r="AA52">
        <f t="shared" si="36"/>
        <v>0</v>
      </c>
      <c r="AC52">
        <f t="shared" si="37"/>
        <v>683</v>
      </c>
      <c r="AD52" s="11">
        <f t="shared" si="38"/>
        <v>1265</v>
      </c>
    </row>
    <row r="53" spans="1:30" x14ac:dyDescent="0.25">
      <c r="A53" s="26"/>
      <c r="B53" s="4">
        <v>1132.6472343178</v>
      </c>
      <c r="C53" s="4">
        <v>-3.69679150363068</v>
      </c>
      <c r="E53" s="4">
        <v>136.69205829693701</v>
      </c>
      <c r="F53" s="4">
        <v>36.7575899614611</v>
      </c>
      <c r="G53" s="4">
        <v>179.14235204788301</v>
      </c>
      <c r="I53" s="4"/>
      <c r="J53" s="4"/>
      <c r="K53">
        <f t="shared" si="39"/>
        <v>597.03228029935042</v>
      </c>
      <c r="L53">
        <f t="shared" si="40"/>
        <v>-962.51868225417797</v>
      </c>
      <c r="M53">
        <f t="shared" si="41"/>
        <v>-683</v>
      </c>
      <c r="N53">
        <f t="shared" si="42"/>
        <v>683</v>
      </c>
      <c r="O53">
        <f t="shared" si="43"/>
        <v>0</v>
      </c>
      <c r="P53">
        <f t="shared" si="44"/>
        <v>0</v>
      </c>
      <c r="Q53">
        <f t="shared" si="45"/>
        <v>1437.6070394930598</v>
      </c>
      <c r="R53">
        <f t="shared" si="46"/>
        <v>-28.365539433315945</v>
      </c>
      <c r="S53">
        <f t="shared" si="47"/>
        <v>0.78786984426370288</v>
      </c>
      <c r="V53">
        <f t="shared" si="32"/>
        <v>0</v>
      </c>
      <c r="X53">
        <f t="shared" si="33"/>
        <v>0</v>
      </c>
      <c r="Y53">
        <f t="shared" si="34"/>
        <v>0</v>
      </c>
      <c r="Z53">
        <f t="shared" si="35"/>
        <v>0</v>
      </c>
      <c r="AA53">
        <f t="shared" si="36"/>
        <v>0</v>
      </c>
      <c r="AC53">
        <f t="shared" si="37"/>
        <v>683</v>
      </c>
      <c r="AD53" s="11">
        <f t="shared" si="38"/>
        <v>1265</v>
      </c>
    </row>
    <row r="54" spans="1:30" x14ac:dyDescent="0.25">
      <c r="A54" s="26"/>
      <c r="B54" s="4">
        <v>1128.3890392964699</v>
      </c>
      <c r="C54" s="4">
        <v>-10.2520809980113</v>
      </c>
      <c r="E54" s="4">
        <v>253.48926303490899</v>
      </c>
      <c r="F54" s="4">
        <v>-40.943717250346701</v>
      </c>
      <c r="G54" s="4">
        <v>161.228116843094</v>
      </c>
      <c r="I54" s="4"/>
      <c r="J54" s="4"/>
      <c r="K54">
        <f t="shared" si="39"/>
        <v>830.61684755339877</v>
      </c>
      <c r="L54">
        <f t="shared" si="40"/>
        <v>-763.7653282028873</v>
      </c>
      <c r="M54">
        <f t="shared" si="41"/>
        <v>-683</v>
      </c>
      <c r="N54">
        <f t="shared" si="42"/>
        <v>683</v>
      </c>
      <c r="O54">
        <f t="shared" si="43"/>
        <v>0</v>
      </c>
      <c r="P54">
        <f t="shared" si="44"/>
        <v>0</v>
      </c>
      <c r="Q54">
        <f t="shared" si="45"/>
        <v>1437.6070394930598</v>
      </c>
      <c r="R54">
        <f t="shared" si="46"/>
        <v>-28.365539433315945</v>
      </c>
      <c r="S54">
        <f t="shared" si="47"/>
        <v>0.78490784219752519</v>
      </c>
      <c r="V54">
        <f t="shared" si="32"/>
        <v>0</v>
      </c>
      <c r="X54">
        <f t="shared" si="33"/>
        <v>0</v>
      </c>
      <c r="Y54">
        <f t="shared" si="34"/>
        <v>0</v>
      </c>
      <c r="Z54">
        <f t="shared" si="35"/>
        <v>0</v>
      </c>
      <c r="AA54">
        <f t="shared" si="36"/>
        <v>0</v>
      </c>
      <c r="AC54">
        <f t="shared" si="37"/>
        <v>683</v>
      </c>
      <c r="AD54" s="11">
        <f t="shared" si="38"/>
        <v>1265</v>
      </c>
    </row>
    <row r="55" spans="1:30" x14ac:dyDescent="0.25">
      <c r="A55" s="26"/>
      <c r="B55" s="4">
        <v>1309.7665325128</v>
      </c>
      <c r="C55" s="4">
        <v>4.2149407286313902</v>
      </c>
      <c r="E55" s="4">
        <v>-99.362967157926093</v>
      </c>
      <c r="F55" s="4">
        <v>12.1017075083258</v>
      </c>
      <c r="G55" s="4">
        <v>98.528293626335397</v>
      </c>
      <c r="I55" s="4"/>
      <c r="J55" s="4"/>
      <c r="K55">
        <f t="shared" si="39"/>
        <v>-1151.0268585150868</v>
      </c>
      <c r="L55">
        <f t="shared" si="40"/>
        <v>-625.00043253384547</v>
      </c>
      <c r="M55">
        <f t="shared" si="41"/>
        <v>-683</v>
      </c>
      <c r="N55">
        <f t="shared" si="42"/>
        <v>683</v>
      </c>
      <c r="O55">
        <f t="shared" si="43"/>
        <v>0</v>
      </c>
      <c r="P55">
        <f t="shared" si="44"/>
        <v>0</v>
      </c>
      <c r="Q55">
        <f t="shared" si="45"/>
        <v>1437.6070394930598</v>
      </c>
      <c r="R55">
        <f t="shared" si="46"/>
        <v>-28.365539433315945</v>
      </c>
      <c r="S55">
        <f t="shared" si="47"/>
        <v>0.91107409502854142</v>
      </c>
      <c r="V55">
        <f t="shared" si="32"/>
        <v>0</v>
      </c>
      <c r="X55">
        <f t="shared" si="33"/>
        <v>0</v>
      </c>
      <c r="Y55">
        <f t="shared" si="34"/>
        <v>0</v>
      </c>
      <c r="Z55">
        <f t="shared" si="35"/>
        <v>0</v>
      </c>
      <c r="AA55">
        <f t="shared" si="36"/>
        <v>0</v>
      </c>
      <c r="AC55">
        <f t="shared" si="37"/>
        <v>683</v>
      </c>
      <c r="AD55" s="11">
        <f t="shared" si="38"/>
        <v>1265</v>
      </c>
    </row>
    <row r="56" spans="1:30" x14ac:dyDescent="0.25">
      <c r="A56" s="26"/>
      <c r="B56" s="4">
        <v>1220.64731012637</v>
      </c>
      <c r="C56" s="4">
        <v>-3.5860537607417999</v>
      </c>
      <c r="E56" s="4">
        <v>99.362967157926093</v>
      </c>
      <c r="F56" s="4">
        <v>12.1017075083258</v>
      </c>
      <c r="G56" s="4">
        <v>98.528293626335397</v>
      </c>
      <c r="I56" s="4"/>
      <c r="J56" s="4"/>
      <c r="K56">
        <f t="shared" si="39"/>
        <v>524.84344186024225</v>
      </c>
      <c r="L56">
        <f t="shared" si="40"/>
        <v>-1102.0522751916251</v>
      </c>
      <c r="M56">
        <f t="shared" si="41"/>
        <v>-683</v>
      </c>
      <c r="N56">
        <f t="shared" si="42"/>
        <v>683</v>
      </c>
      <c r="O56">
        <f t="shared" si="43"/>
        <v>0</v>
      </c>
      <c r="P56">
        <f t="shared" si="44"/>
        <v>0</v>
      </c>
      <c r="Q56">
        <f t="shared" si="45"/>
        <v>1437.6070394930598</v>
      </c>
      <c r="R56">
        <f t="shared" si="46"/>
        <v>-28.365539433315945</v>
      </c>
      <c r="S56">
        <f t="shared" si="47"/>
        <v>0.84908273025485759</v>
      </c>
      <c r="V56">
        <f t="shared" si="32"/>
        <v>0</v>
      </c>
      <c r="X56">
        <f t="shared" si="33"/>
        <v>0</v>
      </c>
      <c r="Y56">
        <f t="shared" si="34"/>
        <v>0</v>
      </c>
      <c r="Z56">
        <f t="shared" si="35"/>
        <v>0</v>
      </c>
      <c r="AA56">
        <f t="shared" si="36"/>
        <v>0</v>
      </c>
      <c r="AC56">
        <f t="shared" si="37"/>
        <v>683</v>
      </c>
      <c r="AD56" s="11">
        <f t="shared" si="38"/>
        <v>1265</v>
      </c>
    </row>
    <row r="57" spans="1:30" x14ac:dyDescent="0.25">
      <c r="A57" s="26"/>
      <c r="B57" s="4">
        <v>1426.8888452352301</v>
      </c>
      <c r="C57" s="4">
        <v>8.1583779462904094</v>
      </c>
      <c r="E57" s="4">
        <v>-239.91775811350701</v>
      </c>
      <c r="F57" s="4">
        <v>-84.450253309386</v>
      </c>
      <c r="G57" s="4">
        <v>71.656940819152993</v>
      </c>
      <c r="I57" s="4"/>
      <c r="J57" s="4"/>
      <c r="K57">
        <f t="shared" si="39"/>
        <v>1361.2919997645158</v>
      </c>
      <c r="L57">
        <f t="shared" si="40"/>
        <v>-427.66326477013894</v>
      </c>
      <c r="M57">
        <f t="shared" si="41"/>
        <v>-683</v>
      </c>
      <c r="N57">
        <f t="shared" si="42"/>
        <v>683</v>
      </c>
      <c r="O57">
        <f t="shared" si="43"/>
        <v>0</v>
      </c>
      <c r="P57">
        <f t="shared" si="44"/>
        <v>0</v>
      </c>
      <c r="Q57">
        <f t="shared" si="45"/>
        <v>1437.6070394930598</v>
      </c>
      <c r="R57">
        <f t="shared" si="46"/>
        <v>-28.365539433315945</v>
      </c>
      <c r="S57">
        <f t="shared" si="47"/>
        <v>0.99254442002342358</v>
      </c>
      <c r="V57">
        <f t="shared" si="32"/>
        <v>0</v>
      </c>
      <c r="X57">
        <f t="shared" si="33"/>
        <v>0</v>
      </c>
      <c r="Y57">
        <f t="shared" si="34"/>
        <v>0</v>
      </c>
      <c r="Z57">
        <f t="shared" si="35"/>
        <v>0</v>
      </c>
      <c r="AA57">
        <f t="shared" si="36"/>
        <v>0</v>
      </c>
      <c r="AC57">
        <f t="shared" si="37"/>
        <v>683</v>
      </c>
      <c r="AD57" s="11">
        <f t="shared" si="38"/>
        <v>1265</v>
      </c>
    </row>
    <row r="58" spans="1:30" x14ac:dyDescent="0.25">
      <c r="A58" s="26"/>
      <c r="B58" s="4">
        <v>1333.5900764616499</v>
      </c>
      <c r="C58" s="4">
        <v>1.99705118823582</v>
      </c>
      <c r="E58" s="4">
        <v>-62.266325564769801</v>
      </c>
      <c r="F58" s="4">
        <v>7.8484394788060996</v>
      </c>
      <c r="G58" s="4">
        <v>53.742705614364802</v>
      </c>
      <c r="I58" s="4"/>
      <c r="J58" s="4"/>
      <c r="K58">
        <f t="shared" si="39"/>
        <v>1214.2612503680839</v>
      </c>
      <c r="L58">
        <f t="shared" si="40"/>
        <v>-551.39106620576138</v>
      </c>
      <c r="M58">
        <f t="shared" si="41"/>
        <v>-683</v>
      </c>
      <c r="N58">
        <f t="shared" si="42"/>
        <v>683</v>
      </c>
      <c r="O58">
        <f t="shared" si="43"/>
        <v>0</v>
      </c>
      <c r="P58">
        <f t="shared" si="44"/>
        <v>0</v>
      </c>
      <c r="Q58">
        <f t="shared" si="45"/>
        <v>1437.6070394930598</v>
      </c>
      <c r="R58">
        <f t="shared" si="46"/>
        <v>-28.365539433315945</v>
      </c>
      <c r="S58">
        <f t="shared" si="47"/>
        <v>0.92764576120322206</v>
      </c>
      <c r="V58">
        <f t="shared" si="32"/>
        <v>0</v>
      </c>
      <c r="X58">
        <f t="shared" si="33"/>
        <v>0</v>
      </c>
      <c r="Y58">
        <f t="shared" si="34"/>
        <v>0</v>
      </c>
      <c r="Z58">
        <f t="shared" si="35"/>
        <v>0</v>
      </c>
      <c r="AA58">
        <f t="shared" si="36"/>
        <v>0</v>
      </c>
      <c r="AC58">
        <f t="shared" si="37"/>
        <v>683</v>
      </c>
      <c r="AD58" s="11">
        <f t="shared" si="38"/>
        <v>1265</v>
      </c>
    </row>
    <row r="59" spans="1:30" x14ac:dyDescent="0.25">
      <c r="A59" s="26"/>
      <c r="B59" s="4">
        <v>1279.7315536067199</v>
      </c>
      <c r="C59" s="4">
        <v>-2.9737310824801102</v>
      </c>
      <c r="E59" s="4">
        <v>62.266325564769801</v>
      </c>
      <c r="F59" s="4">
        <v>7.8484394788060996</v>
      </c>
      <c r="G59" s="4">
        <v>53.742705614364802</v>
      </c>
      <c r="I59" s="4"/>
      <c r="J59" s="4"/>
      <c r="K59">
        <f t="shared" si="39"/>
        <v>-213.81033145379408</v>
      </c>
      <c r="L59">
        <f t="shared" si="40"/>
        <v>-1261.7440277093797</v>
      </c>
      <c r="M59">
        <f t="shared" si="41"/>
        <v>-683</v>
      </c>
      <c r="N59">
        <f t="shared" si="42"/>
        <v>683</v>
      </c>
      <c r="O59">
        <f t="shared" si="43"/>
        <v>0</v>
      </c>
      <c r="P59">
        <f t="shared" si="44"/>
        <v>0</v>
      </c>
      <c r="Q59">
        <f t="shared" si="45"/>
        <v>1437.6070394930598</v>
      </c>
      <c r="R59">
        <f t="shared" si="46"/>
        <v>-28.365539433315945</v>
      </c>
      <c r="S59">
        <f t="shared" si="47"/>
        <v>0.89018175235006414</v>
      </c>
      <c r="V59">
        <f t="shared" si="32"/>
        <v>0</v>
      </c>
      <c r="X59">
        <f t="shared" si="33"/>
        <v>0</v>
      </c>
      <c r="Y59">
        <f t="shared" si="34"/>
        <v>0</v>
      </c>
      <c r="Z59">
        <f t="shared" si="35"/>
        <v>0</v>
      </c>
      <c r="AA59">
        <f t="shared" si="36"/>
        <v>0</v>
      </c>
      <c r="AC59">
        <f t="shared" si="37"/>
        <v>683</v>
      </c>
      <c r="AD59" s="11">
        <f t="shared" si="38"/>
        <v>1265</v>
      </c>
    </row>
    <row r="60" spans="1:30" ht="14.5" thickBot="1" x14ac:dyDescent="0.3">
      <c r="A60" s="27"/>
      <c r="B60" s="12">
        <v>1228.49609899396</v>
      </c>
      <c r="C60" s="12">
        <v>-10.8241293453552</v>
      </c>
      <c r="D60" s="13"/>
      <c r="E60" s="12">
        <v>239.91775811350701</v>
      </c>
      <c r="F60" s="12">
        <v>-84.450253309386</v>
      </c>
      <c r="G60" s="12">
        <v>71.656940819152993</v>
      </c>
      <c r="H60" s="13"/>
      <c r="I60" s="12"/>
      <c r="J60" s="12"/>
      <c r="K60" s="13">
        <f t="shared" si="39"/>
        <v>1210.4854609248493</v>
      </c>
      <c r="L60" s="13">
        <f t="shared" si="40"/>
        <v>-209.58915557092226</v>
      </c>
      <c r="M60" s="13">
        <f t="shared" si="41"/>
        <v>-683</v>
      </c>
      <c r="N60" s="13">
        <f t="shared" si="42"/>
        <v>683</v>
      </c>
      <c r="O60" s="13">
        <f t="shared" si="43"/>
        <v>0</v>
      </c>
      <c r="P60" s="13">
        <f t="shared" si="44"/>
        <v>0</v>
      </c>
      <c r="Q60" s="13">
        <f t="shared" si="45"/>
        <v>1437.6070394930598</v>
      </c>
      <c r="R60" s="13">
        <f t="shared" si="46"/>
        <v>-28.365539433315945</v>
      </c>
      <c r="S60" s="13">
        <f t="shared" si="47"/>
        <v>0.85454235075752127</v>
      </c>
      <c r="T60" s="13"/>
      <c r="U60" s="14"/>
      <c r="V60" s="13">
        <f t="shared" si="32"/>
        <v>0</v>
      </c>
      <c r="W60" s="14"/>
      <c r="X60" s="13">
        <f t="shared" si="33"/>
        <v>0</v>
      </c>
      <c r="Y60" s="13">
        <f t="shared" si="34"/>
        <v>0</v>
      </c>
      <c r="Z60" s="13">
        <f t="shared" si="35"/>
        <v>0</v>
      </c>
      <c r="AA60" s="13">
        <f t="shared" si="36"/>
        <v>0</v>
      </c>
      <c r="AB60" s="13"/>
      <c r="AC60" s="13">
        <f t="shared" si="37"/>
        <v>683</v>
      </c>
      <c r="AD60" s="15">
        <f t="shared" si="38"/>
        <v>1265</v>
      </c>
    </row>
    <row r="63" spans="1:30" ht="14.5" thickBot="1" x14ac:dyDescent="0.3"/>
    <row r="64" spans="1:30" x14ac:dyDescent="0.25">
      <c r="A64" s="28" t="s">
        <v>45</v>
      </c>
      <c r="B64" s="7" t="s">
        <v>0</v>
      </c>
      <c r="C64" s="7" t="s">
        <v>1</v>
      </c>
      <c r="D64" s="7" t="s">
        <v>2</v>
      </c>
      <c r="E64" s="7" t="s">
        <v>3</v>
      </c>
      <c r="F64" s="7" t="s">
        <v>4</v>
      </c>
      <c r="G64" s="7" t="s">
        <v>5</v>
      </c>
      <c r="H64" s="7"/>
      <c r="I64" s="8" t="s">
        <v>21</v>
      </c>
      <c r="J64" s="8" t="s">
        <v>22</v>
      </c>
      <c r="K64" s="8" t="s">
        <v>34</v>
      </c>
      <c r="L64" s="8" t="s">
        <v>35</v>
      </c>
      <c r="M64" s="8" t="s">
        <v>36</v>
      </c>
      <c r="N64" s="8" t="s">
        <v>37</v>
      </c>
      <c r="O64" s="8" t="s">
        <v>38</v>
      </c>
      <c r="P64" s="8" t="s">
        <v>39</v>
      </c>
      <c r="Q64" s="8" t="s">
        <v>20</v>
      </c>
      <c r="R64" s="8" t="s">
        <v>25</v>
      </c>
      <c r="S64" s="7"/>
      <c r="T64" s="7"/>
      <c r="U64" s="16"/>
      <c r="V64" s="7"/>
      <c r="W64" s="16"/>
      <c r="X64" s="7"/>
      <c r="Y64" s="7"/>
      <c r="Z64" s="7"/>
      <c r="AA64" s="7"/>
      <c r="AB64" s="7"/>
      <c r="AC64" s="7"/>
      <c r="AD64" s="17"/>
    </row>
    <row r="65" spans="1:30" x14ac:dyDescent="0.25">
      <c r="A65" s="29"/>
      <c r="B65" s="4">
        <v>1195.72593301238</v>
      </c>
      <c r="C65" s="4">
        <v>7.6577096937138798</v>
      </c>
      <c r="E65" s="4">
        <v>-104.506667587338</v>
      </c>
      <c r="F65" s="4">
        <v>81.010857990980796</v>
      </c>
      <c r="G65" s="4">
        <v>223.927940059853</v>
      </c>
      <c r="I65" s="4"/>
      <c r="J65" s="4"/>
      <c r="K65">
        <f>B65*SIN(C65)</f>
        <v>1172.7684932068689</v>
      </c>
      <c r="L65">
        <f>B65*COS(C65)</f>
        <v>233.18355049105975</v>
      </c>
      <c r="M65">
        <f>I65-$I$2</f>
        <v>-683</v>
      </c>
      <c r="N65">
        <f>-(J65-$I$2)</f>
        <v>683</v>
      </c>
      <c r="O65">
        <f>I65/M65</f>
        <v>0</v>
      </c>
      <c r="P65">
        <f>J65/N65</f>
        <v>0</v>
      </c>
      <c r="Q65">
        <f>SQRT((I65-$I$2)^2 + ($J$2-J65)^2)</f>
        <v>1437.6070394930598</v>
      </c>
      <c r="R65">
        <f>DEGREES(ATAN((I65-$I$2)/($J$2-J65)))</f>
        <v>-28.365539433315945</v>
      </c>
      <c r="S65">
        <f>B65/Q65</f>
        <v>0.83174741091559079</v>
      </c>
      <c r="V65">
        <f t="shared" ref="V65:V78" si="48">U65*1000</f>
        <v>0</v>
      </c>
      <c r="X65">
        <f t="shared" ref="X65:X78" si="49">-DEGREES(W65)</f>
        <v>0</v>
      </c>
      <c r="Y65">
        <f t="shared" ref="Y65:Y78" si="50">PI()*X65/180</f>
        <v>0</v>
      </c>
      <c r="Z65">
        <f t="shared" ref="Z65:Z78" si="51">V65*SIN(X65)/S65</f>
        <v>0</v>
      </c>
      <c r="AA65">
        <f t="shared" ref="AA65:AA78" si="52">ABS(V65*COS(X65)/S65)</f>
        <v>0</v>
      </c>
      <c r="AC65">
        <f t="shared" ref="AC65:AC78" si="53">$I$2+TAN(Y65)*($J$2-AD65)</f>
        <v>683</v>
      </c>
      <c r="AD65" s="11">
        <f t="shared" ref="AD65:AD78" si="54">$J$2-SQRT((V65/S65)^2/(1+TAN(Y65)^2))</f>
        <v>1265</v>
      </c>
    </row>
    <row r="66" spans="1:30" x14ac:dyDescent="0.25">
      <c r="A66" s="29"/>
      <c r="B66" s="4">
        <v>1093.8779317630999</v>
      </c>
      <c r="C66" s="4">
        <v>-0.78244303430454598</v>
      </c>
      <c r="E66" s="4">
        <v>104.506667587338</v>
      </c>
      <c r="F66" s="4">
        <v>81.010857990980796</v>
      </c>
      <c r="G66" s="4">
        <v>223.927940059853</v>
      </c>
      <c r="I66" s="4"/>
      <c r="J66" s="4"/>
      <c r="K66">
        <f t="shared" ref="K66:K78" si="55">B66*SIN(C66)</f>
        <v>-771.19937093451199</v>
      </c>
      <c r="L66">
        <f t="shared" ref="L66:L78" si="56">B66*COS(C66)</f>
        <v>775.77088103932476</v>
      </c>
      <c r="M66">
        <f t="shared" ref="M66:M78" si="57">I66-$I$2</f>
        <v>-683</v>
      </c>
      <c r="N66">
        <f t="shared" ref="N66:N78" si="58">-(J66-$I$2)</f>
        <v>683</v>
      </c>
      <c r="O66">
        <f t="shared" ref="O66:O78" si="59">I66/M66</f>
        <v>0</v>
      </c>
      <c r="P66">
        <f t="shared" ref="P66:P78" si="60">J66/N66</f>
        <v>0</v>
      </c>
      <c r="Q66">
        <f t="shared" ref="Q66:Q78" si="61">SQRT((I66-$I$2)^2 + ($J$2-J66)^2)</f>
        <v>1437.6070394930598</v>
      </c>
      <c r="R66">
        <f t="shared" ref="R66:R78" si="62">DEGREES(ATAN((I66-$I$2)/($J$2-J66)))</f>
        <v>-28.365539433315945</v>
      </c>
      <c r="S66">
        <f t="shared" ref="S66:S78" si="63">B66/Q66</f>
        <v>0.76090190275419889</v>
      </c>
      <c r="V66">
        <f t="shared" si="48"/>
        <v>0</v>
      </c>
      <c r="X66">
        <f t="shared" si="49"/>
        <v>0</v>
      </c>
      <c r="Y66">
        <f t="shared" si="50"/>
        <v>0</v>
      </c>
      <c r="Z66">
        <f t="shared" si="51"/>
        <v>0</v>
      </c>
      <c r="AA66">
        <f t="shared" si="52"/>
        <v>0</v>
      </c>
      <c r="AC66">
        <f t="shared" si="53"/>
        <v>683</v>
      </c>
      <c r="AD66" s="11">
        <f t="shared" si="54"/>
        <v>1265</v>
      </c>
    </row>
    <row r="67" spans="1:30" x14ac:dyDescent="0.25">
      <c r="A67" s="29"/>
      <c r="B67" s="4">
        <v>1284.4392810872</v>
      </c>
      <c r="C67" s="4">
        <v>11.2518526363231</v>
      </c>
      <c r="E67" s="4">
        <v>-221.30387232531001</v>
      </c>
      <c r="F67" s="4">
        <v>3.3095507791729499</v>
      </c>
      <c r="G67" s="4">
        <v>206.01370485506499</v>
      </c>
      <c r="I67" s="4"/>
      <c r="J67" s="4"/>
      <c r="K67">
        <f t="shared" si="55"/>
        <v>-1242.4895551849675</v>
      </c>
      <c r="L67">
        <f t="shared" si="56"/>
        <v>325.58251190146098</v>
      </c>
      <c r="M67">
        <f t="shared" si="57"/>
        <v>-683</v>
      </c>
      <c r="N67">
        <f t="shared" si="58"/>
        <v>683</v>
      </c>
      <c r="O67">
        <f t="shared" si="59"/>
        <v>0</v>
      </c>
      <c r="P67">
        <f t="shared" si="60"/>
        <v>0</v>
      </c>
      <c r="Q67">
        <f t="shared" si="61"/>
        <v>1437.6070394930598</v>
      </c>
      <c r="R67">
        <f t="shared" si="62"/>
        <v>-28.365539433315945</v>
      </c>
      <c r="S67">
        <f t="shared" si="63"/>
        <v>0.89345644936472279</v>
      </c>
      <c r="V67">
        <f t="shared" si="48"/>
        <v>0</v>
      </c>
      <c r="X67">
        <f t="shared" si="49"/>
        <v>0</v>
      </c>
      <c r="Y67">
        <f t="shared" si="50"/>
        <v>0</v>
      </c>
      <c r="Z67">
        <f t="shared" si="51"/>
        <v>0</v>
      </c>
      <c r="AA67">
        <f t="shared" si="52"/>
        <v>0</v>
      </c>
      <c r="AC67">
        <f t="shared" si="53"/>
        <v>683</v>
      </c>
      <c r="AD67" s="11">
        <f t="shared" si="54"/>
        <v>1265</v>
      </c>
    </row>
    <row r="68" spans="1:30" x14ac:dyDescent="0.25">
      <c r="A68" s="29"/>
      <c r="B68" s="4">
        <v>1253.53514331987</v>
      </c>
      <c r="C68" s="4">
        <v>7.3790770990811598</v>
      </c>
      <c r="E68" s="4">
        <v>-136.69205829693701</v>
      </c>
      <c r="F68" s="4">
        <v>36.7575899614611</v>
      </c>
      <c r="G68" s="4">
        <v>179.14235204788301</v>
      </c>
      <c r="I68" s="4"/>
      <c r="J68" s="4"/>
      <c r="K68">
        <f t="shared" si="55"/>
        <v>1114.8144033468373</v>
      </c>
      <c r="L68">
        <f t="shared" si="56"/>
        <v>573.18339266625844</v>
      </c>
      <c r="M68">
        <f t="shared" si="57"/>
        <v>-683</v>
      </c>
      <c r="N68">
        <f t="shared" si="58"/>
        <v>683</v>
      </c>
      <c r="O68">
        <f t="shared" si="59"/>
        <v>0</v>
      </c>
      <c r="P68">
        <f t="shared" si="60"/>
        <v>0</v>
      </c>
      <c r="Q68">
        <f t="shared" si="61"/>
        <v>1437.6070394930598</v>
      </c>
      <c r="R68">
        <f t="shared" si="62"/>
        <v>-28.365539433315945</v>
      </c>
      <c r="S68">
        <f t="shared" si="63"/>
        <v>0.87195951945387062</v>
      </c>
      <c r="V68">
        <f t="shared" si="48"/>
        <v>0</v>
      </c>
      <c r="X68">
        <f t="shared" si="49"/>
        <v>0</v>
      </c>
      <c r="Y68">
        <f t="shared" si="50"/>
        <v>0</v>
      </c>
      <c r="Z68">
        <f t="shared" si="51"/>
        <v>0</v>
      </c>
      <c r="AA68">
        <f t="shared" si="52"/>
        <v>0</v>
      </c>
      <c r="AC68">
        <f t="shared" si="53"/>
        <v>683</v>
      </c>
      <c r="AD68" s="11">
        <f t="shared" si="54"/>
        <v>1265</v>
      </c>
    </row>
    <row r="69" spans="1:30" x14ac:dyDescent="0.25">
      <c r="A69" s="29"/>
      <c r="B69" s="4">
        <v>1086.5945243449501</v>
      </c>
      <c r="C69" s="4">
        <v>-7.5483764728131701</v>
      </c>
      <c r="E69" s="4">
        <v>221.30387232531001</v>
      </c>
      <c r="F69" s="4">
        <v>3.3095507791729499</v>
      </c>
      <c r="G69" s="4">
        <v>206.01370485506499</v>
      </c>
      <c r="I69" s="4"/>
      <c r="J69" s="4"/>
      <c r="K69">
        <f t="shared" si="55"/>
        <v>-1036.2472237288628</v>
      </c>
      <c r="L69">
        <f t="shared" si="56"/>
        <v>326.92407627865634</v>
      </c>
      <c r="M69">
        <f t="shared" si="57"/>
        <v>-683</v>
      </c>
      <c r="N69">
        <f t="shared" si="58"/>
        <v>683</v>
      </c>
      <c r="O69">
        <f t="shared" si="59"/>
        <v>0</v>
      </c>
      <c r="P69">
        <f t="shared" si="60"/>
        <v>0</v>
      </c>
      <c r="Q69">
        <f t="shared" si="61"/>
        <v>1437.6070394930598</v>
      </c>
      <c r="R69">
        <f t="shared" si="62"/>
        <v>-28.365539433315945</v>
      </c>
      <c r="S69">
        <f t="shared" si="63"/>
        <v>0.75583556180144573</v>
      </c>
      <c r="V69">
        <f t="shared" si="48"/>
        <v>0</v>
      </c>
      <c r="X69">
        <f t="shared" si="49"/>
        <v>0</v>
      </c>
      <c r="Y69">
        <f t="shared" si="50"/>
        <v>0</v>
      </c>
      <c r="Z69">
        <f t="shared" si="51"/>
        <v>0</v>
      </c>
      <c r="AA69">
        <f t="shared" si="52"/>
        <v>0</v>
      </c>
      <c r="AC69">
        <f t="shared" si="53"/>
        <v>683</v>
      </c>
      <c r="AD69" s="11">
        <f t="shared" si="54"/>
        <v>1265</v>
      </c>
    </row>
    <row r="70" spans="1:30" x14ac:dyDescent="0.25">
      <c r="A70" s="29"/>
      <c r="B70" s="4">
        <v>1351.8659463198501</v>
      </c>
      <c r="C70" s="4">
        <v>10.827075549349299</v>
      </c>
      <c r="E70" s="4">
        <v>-253.48926303490899</v>
      </c>
      <c r="F70" s="4">
        <v>-40.943717250346701</v>
      </c>
      <c r="G70" s="4">
        <v>161.228116843094</v>
      </c>
      <c r="I70" s="4"/>
      <c r="J70" s="4"/>
      <c r="K70">
        <f t="shared" si="55"/>
        <v>-1332.7203383891392</v>
      </c>
      <c r="L70">
        <f t="shared" si="56"/>
        <v>-226.71135053896529</v>
      </c>
      <c r="M70">
        <f t="shared" si="57"/>
        <v>-683</v>
      </c>
      <c r="N70">
        <f t="shared" si="58"/>
        <v>683</v>
      </c>
      <c r="O70">
        <f t="shared" si="59"/>
        <v>0</v>
      </c>
      <c r="P70">
        <f t="shared" si="60"/>
        <v>0</v>
      </c>
      <c r="Q70">
        <f t="shared" si="61"/>
        <v>1437.6070394930598</v>
      </c>
      <c r="R70">
        <f t="shared" si="62"/>
        <v>-28.365539433315945</v>
      </c>
      <c r="S70">
        <f t="shared" si="63"/>
        <v>0.94035846318376093</v>
      </c>
      <c r="V70">
        <f t="shared" si="48"/>
        <v>0</v>
      </c>
      <c r="X70">
        <f t="shared" si="49"/>
        <v>0</v>
      </c>
      <c r="Y70">
        <f t="shared" si="50"/>
        <v>0</v>
      </c>
      <c r="Z70">
        <f t="shared" si="51"/>
        <v>0</v>
      </c>
      <c r="AA70">
        <f t="shared" si="52"/>
        <v>0</v>
      </c>
      <c r="AC70">
        <f t="shared" si="53"/>
        <v>683</v>
      </c>
      <c r="AD70" s="11">
        <f t="shared" si="54"/>
        <v>1265</v>
      </c>
    </row>
    <row r="71" spans="1:30" x14ac:dyDescent="0.25">
      <c r="A71" s="29"/>
      <c r="B71" s="4">
        <v>1132.6472343178</v>
      </c>
      <c r="C71" s="4">
        <v>-3.69679150363068</v>
      </c>
      <c r="E71" s="4">
        <v>136.69205829693701</v>
      </c>
      <c r="F71" s="4">
        <v>36.7575899614611</v>
      </c>
      <c r="G71" s="4">
        <v>179.14235204788301</v>
      </c>
      <c r="I71" s="4"/>
      <c r="J71" s="4"/>
      <c r="K71">
        <f t="shared" si="55"/>
        <v>597.03228029935042</v>
      </c>
      <c r="L71">
        <f t="shared" si="56"/>
        <v>-962.51868225417797</v>
      </c>
      <c r="M71">
        <f t="shared" si="57"/>
        <v>-683</v>
      </c>
      <c r="N71">
        <f t="shared" si="58"/>
        <v>683</v>
      </c>
      <c r="O71">
        <f t="shared" si="59"/>
        <v>0</v>
      </c>
      <c r="P71">
        <f t="shared" si="60"/>
        <v>0</v>
      </c>
      <c r="Q71">
        <f t="shared" si="61"/>
        <v>1437.6070394930598</v>
      </c>
      <c r="R71">
        <f t="shared" si="62"/>
        <v>-28.365539433315945</v>
      </c>
      <c r="S71">
        <f t="shared" si="63"/>
        <v>0.78786984426370288</v>
      </c>
      <c r="V71">
        <f t="shared" si="48"/>
        <v>0</v>
      </c>
      <c r="X71">
        <f t="shared" si="49"/>
        <v>0</v>
      </c>
      <c r="Y71">
        <f t="shared" si="50"/>
        <v>0</v>
      </c>
      <c r="Z71">
        <f t="shared" si="51"/>
        <v>0</v>
      </c>
      <c r="AA71">
        <f t="shared" si="52"/>
        <v>0</v>
      </c>
      <c r="AC71">
        <f t="shared" si="53"/>
        <v>683</v>
      </c>
      <c r="AD71" s="11">
        <f t="shared" si="54"/>
        <v>1265</v>
      </c>
    </row>
    <row r="72" spans="1:30" x14ac:dyDescent="0.25">
      <c r="A72" s="29"/>
      <c r="B72" s="4">
        <v>1128.3890392964699</v>
      </c>
      <c r="C72" s="4">
        <v>-10.2520809980113</v>
      </c>
      <c r="E72" s="4">
        <v>253.48926303490899</v>
      </c>
      <c r="F72" s="4">
        <v>-40.943717250346701</v>
      </c>
      <c r="G72" s="4">
        <v>161.228116843094</v>
      </c>
      <c r="I72" s="4"/>
      <c r="J72" s="4"/>
      <c r="K72">
        <f t="shared" si="55"/>
        <v>830.61684755339877</v>
      </c>
      <c r="L72">
        <f t="shared" si="56"/>
        <v>-763.7653282028873</v>
      </c>
      <c r="M72">
        <f t="shared" si="57"/>
        <v>-683</v>
      </c>
      <c r="N72">
        <f t="shared" si="58"/>
        <v>683</v>
      </c>
      <c r="O72">
        <f t="shared" si="59"/>
        <v>0</v>
      </c>
      <c r="P72">
        <f t="shared" si="60"/>
        <v>0</v>
      </c>
      <c r="Q72">
        <f t="shared" si="61"/>
        <v>1437.6070394930598</v>
      </c>
      <c r="R72">
        <f t="shared" si="62"/>
        <v>-28.365539433315945</v>
      </c>
      <c r="S72">
        <f t="shared" si="63"/>
        <v>0.78490784219752519</v>
      </c>
      <c r="V72">
        <f t="shared" si="48"/>
        <v>0</v>
      </c>
      <c r="X72">
        <f t="shared" si="49"/>
        <v>0</v>
      </c>
      <c r="Y72">
        <f t="shared" si="50"/>
        <v>0</v>
      </c>
      <c r="Z72">
        <f t="shared" si="51"/>
        <v>0</v>
      </c>
      <c r="AA72">
        <f t="shared" si="52"/>
        <v>0</v>
      </c>
      <c r="AC72">
        <f t="shared" si="53"/>
        <v>683</v>
      </c>
      <c r="AD72" s="11">
        <f t="shared" si="54"/>
        <v>1265</v>
      </c>
    </row>
    <row r="73" spans="1:30" x14ac:dyDescent="0.25">
      <c r="A73" s="29"/>
      <c r="B73" s="4">
        <v>1309.7665325128</v>
      </c>
      <c r="C73" s="4">
        <v>4.2149407286313902</v>
      </c>
      <c r="E73" s="4">
        <v>-99.362967157926093</v>
      </c>
      <c r="F73" s="4">
        <v>12.1017075083258</v>
      </c>
      <c r="G73" s="4">
        <v>98.528293626335397</v>
      </c>
      <c r="I73" s="4"/>
      <c r="J73" s="4"/>
      <c r="K73">
        <f t="shared" si="55"/>
        <v>-1151.0268585150868</v>
      </c>
      <c r="L73">
        <f t="shared" si="56"/>
        <v>-625.00043253384547</v>
      </c>
      <c r="M73">
        <f t="shared" si="57"/>
        <v>-683</v>
      </c>
      <c r="N73">
        <f t="shared" si="58"/>
        <v>683</v>
      </c>
      <c r="O73">
        <f t="shared" si="59"/>
        <v>0</v>
      </c>
      <c r="P73">
        <f t="shared" si="60"/>
        <v>0</v>
      </c>
      <c r="Q73">
        <f t="shared" si="61"/>
        <v>1437.6070394930598</v>
      </c>
      <c r="R73">
        <f t="shared" si="62"/>
        <v>-28.365539433315945</v>
      </c>
      <c r="S73">
        <f t="shared" si="63"/>
        <v>0.91107409502854142</v>
      </c>
      <c r="V73">
        <f t="shared" si="48"/>
        <v>0</v>
      </c>
      <c r="X73">
        <f t="shared" si="49"/>
        <v>0</v>
      </c>
      <c r="Y73">
        <f t="shared" si="50"/>
        <v>0</v>
      </c>
      <c r="Z73">
        <f t="shared" si="51"/>
        <v>0</v>
      </c>
      <c r="AA73">
        <f t="shared" si="52"/>
        <v>0</v>
      </c>
      <c r="AC73">
        <f t="shared" si="53"/>
        <v>683</v>
      </c>
      <c r="AD73" s="11">
        <f t="shared" si="54"/>
        <v>1265</v>
      </c>
    </row>
    <row r="74" spans="1:30" x14ac:dyDescent="0.25">
      <c r="A74" s="29"/>
      <c r="B74" s="4">
        <v>1220.64731012637</v>
      </c>
      <c r="C74" s="4">
        <v>-3.5860537607417999</v>
      </c>
      <c r="E74" s="4">
        <v>99.362967157926093</v>
      </c>
      <c r="F74" s="4">
        <v>12.1017075083258</v>
      </c>
      <c r="G74" s="4">
        <v>98.528293626335397</v>
      </c>
      <c r="I74" s="4"/>
      <c r="J74" s="4"/>
      <c r="K74">
        <f t="shared" si="55"/>
        <v>524.84344186024225</v>
      </c>
      <c r="L74">
        <f t="shared" si="56"/>
        <v>-1102.0522751916251</v>
      </c>
      <c r="M74">
        <f t="shared" si="57"/>
        <v>-683</v>
      </c>
      <c r="N74">
        <f t="shared" si="58"/>
        <v>683</v>
      </c>
      <c r="O74">
        <f t="shared" si="59"/>
        <v>0</v>
      </c>
      <c r="P74">
        <f t="shared" si="60"/>
        <v>0</v>
      </c>
      <c r="Q74">
        <f t="shared" si="61"/>
        <v>1437.6070394930598</v>
      </c>
      <c r="R74">
        <f t="shared" si="62"/>
        <v>-28.365539433315945</v>
      </c>
      <c r="S74">
        <f t="shared" si="63"/>
        <v>0.84908273025485759</v>
      </c>
      <c r="V74">
        <f t="shared" si="48"/>
        <v>0</v>
      </c>
      <c r="X74">
        <f t="shared" si="49"/>
        <v>0</v>
      </c>
      <c r="Y74">
        <f t="shared" si="50"/>
        <v>0</v>
      </c>
      <c r="Z74">
        <f t="shared" si="51"/>
        <v>0</v>
      </c>
      <c r="AA74">
        <f t="shared" si="52"/>
        <v>0</v>
      </c>
      <c r="AC74">
        <f t="shared" si="53"/>
        <v>683</v>
      </c>
      <c r="AD74" s="11">
        <f t="shared" si="54"/>
        <v>1265</v>
      </c>
    </row>
    <row r="75" spans="1:30" x14ac:dyDescent="0.25">
      <c r="A75" s="29"/>
      <c r="B75" s="4">
        <v>1426.8888452352301</v>
      </c>
      <c r="C75" s="4">
        <v>8.1583779462904094</v>
      </c>
      <c r="E75" s="4">
        <v>-239.91775811350701</v>
      </c>
      <c r="F75" s="4">
        <v>-84.450253309386</v>
      </c>
      <c r="G75" s="4">
        <v>71.656940819152993</v>
      </c>
      <c r="I75" s="4"/>
      <c r="J75" s="4"/>
      <c r="K75">
        <f t="shared" si="55"/>
        <v>1361.2919997645158</v>
      </c>
      <c r="L75">
        <f t="shared" si="56"/>
        <v>-427.66326477013894</v>
      </c>
      <c r="M75">
        <f t="shared" si="57"/>
        <v>-683</v>
      </c>
      <c r="N75">
        <f t="shared" si="58"/>
        <v>683</v>
      </c>
      <c r="O75">
        <f t="shared" si="59"/>
        <v>0</v>
      </c>
      <c r="P75">
        <f t="shared" si="60"/>
        <v>0</v>
      </c>
      <c r="Q75">
        <f t="shared" si="61"/>
        <v>1437.6070394930598</v>
      </c>
      <c r="R75">
        <f t="shared" si="62"/>
        <v>-28.365539433315945</v>
      </c>
      <c r="S75">
        <f t="shared" si="63"/>
        <v>0.99254442002342358</v>
      </c>
      <c r="V75">
        <f t="shared" si="48"/>
        <v>0</v>
      </c>
      <c r="X75">
        <f t="shared" si="49"/>
        <v>0</v>
      </c>
      <c r="Y75">
        <f t="shared" si="50"/>
        <v>0</v>
      </c>
      <c r="Z75">
        <f t="shared" si="51"/>
        <v>0</v>
      </c>
      <c r="AA75">
        <f t="shared" si="52"/>
        <v>0</v>
      </c>
      <c r="AC75">
        <f t="shared" si="53"/>
        <v>683</v>
      </c>
      <c r="AD75" s="11">
        <f t="shared" si="54"/>
        <v>1265</v>
      </c>
    </row>
    <row r="76" spans="1:30" x14ac:dyDescent="0.25">
      <c r="A76" s="29"/>
      <c r="B76" s="4">
        <v>1333.5900764616499</v>
      </c>
      <c r="C76" s="4">
        <v>1.99705118823582</v>
      </c>
      <c r="E76" s="4">
        <v>-62.266325564769801</v>
      </c>
      <c r="F76" s="4">
        <v>7.8484394788060996</v>
      </c>
      <c r="G76" s="4">
        <v>53.742705614364802</v>
      </c>
      <c r="I76" s="4"/>
      <c r="J76" s="4"/>
      <c r="K76">
        <f t="shared" si="55"/>
        <v>1214.2612503680839</v>
      </c>
      <c r="L76">
        <f t="shared" si="56"/>
        <v>-551.39106620576138</v>
      </c>
      <c r="M76">
        <f t="shared" si="57"/>
        <v>-683</v>
      </c>
      <c r="N76">
        <f t="shared" si="58"/>
        <v>683</v>
      </c>
      <c r="O76">
        <f t="shared" si="59"/>
        <v>0</v>
      </c>
      <c r="P76">
        <f t="shared" si="60"/>
        <v>0</v>
      </c>
      <c r="Q76">
        <f t="shared" si="61"/>
        <v>1437.6070394930598</v>
      </c>
      <c r="R76">
        <f t="shared" si="62"/>
        <v>-28.365539433315945</v>
      </c>
      <c r="S76">
        <f t="shared" si="63"/>
        <v>0.92764576120322206</v>
      </c>
      <c r="V76">
        <f t="shared" si="48"/>
        <v>0</v>
      </c>
      <c r="X76">
        <f t="shared" si="49"/>
        <v>0</v>
      </c>
      <c r="Y76">
        <f t="shared" si="50"/>
        <v>0</v>
      </c>
      <c r="Z76">
        <f t="shared" si="51"/>
        <v>0</v>
      </c>
      <c r="AA76">
        <f t="shared" si="52"/>
        <v>0</v>
      </c>
      <c r="AC76">
        <f t="shared" si="53"/>
        <v>683</v>
      </c>
      <c r="AD76" s="11">
        <f t="shared" si="54"/>
        <v>1265</v>
      </c>
    </row>
    <row r="77" spans="1:30" x14ac:dyDescent="0.25">
      <c r="A77" s="29"/>
      <c r="B77" s="4">
        <v>1279.7315536067199</v>
      </c>
      <c r="C77" s="4">
        <v>-2.9737310824801102</v>
      </c>
      <c r="E77" s="4">
        <v>62.266325564769801</v>
      </c>
      <c r="F77" s="4">
        <v>7.8484394788060996</v>
      </c>
      <c r="G77" s="4">
        <v>53.742705614364802</v>
      </c>
      <c r="I77" s="4"/>
      <c r="J77" s="4"/>
      <c r="K77">
        <f t="shared" si="55"/>
        <v>-213.81033145379408</v>
      </c>
      <c r="L77">
        <f t="shared" si="56"/>
        <v>-1261.7440277093797</v>
      </c>
      <c r="M77">
        <f t="shared" si="57"/>
        <v>-683</v>
      </c>
      <c r="N77">
        <f t="shared" si="58"/>
        <v>683</v>
      </c>
      <c r="O77">
        <f t="shared" si="59"/>
        <v>0</v>
      </c>
      <c r="P77">
        <f t="shared" si="60"/>
        <v>0</v>
      </c>
      <c r="Q77">
        <f t="shared" si="61"/>
        <v>1437.6070394930598</v>
      </c>
      <c r="R77">
        <f t="shared" si="62"/>
        <v>-28.365539433315945</v>
      </c>
      <c r="S77">
        <f t="shared" si="63"/>
        <v>0.89018175235006414</v>
      </c>
      <c r="V77">
        <f t="shared" si="48"/>
        <v>0</v>
      </c>
      <c r="X77">
        <f t="shared" si="49"/>
        <v>0</v>
      </c>
      <c r="Y77">
        <f t="shared" si="50"/>
        <v>0</v>
      </c>
      <c r="Z77">
        <f t="shared" si="51"/>
        <v>0</v>
      </c>
      <c r="AA77">
        <f t="shared" si="52"/>
        <v>0</v>
      </c>
      <c r="AC77">
        <f t="shared" si="53"/>
        <v>683</v>
      </c>
      <c r="AD77" s="11">
        <f t="shared" si="54"/>
        <v>1265</v>
      </c>
    </row>
    <row r="78" spans="1:30" ht="14.5" thickBot="1" x14ac:dyDescent="0.3">
      <c r="A78" s="30"/>
      <c r="B78" s="12">
        <v>1228.49609899396</v>
      </c>
      <c r="C78" s="12">
        <v>-10.8241293453552</v>
      </c>
      <c r="D78" s="13"/>
      <c r="E78" s="12">
        <v>239.91775811350701</v>
      </c>
      <c r="F78" s="12">
        <v>-84.450253309386</v>
      </c>
      <c r="G78" s="12">
        <v>71.656940819152993</v>
      </c>
      <c r="H78" s="13"/>
      <c r="I78" s="12"/>
      <c r="J78" s="12"/>
      <c r="K78" s="13">
        <f t="shared" si="55"/>
        <v>1210.4854609248493</v>
      </c>
      <c r="L78" s="13">
        <f t="shared" si="56"/>
        <v>-209.58915557092226</v>
      </c>
      <c r="M78" s="13">
        <f t="shared" si="57"/>
        <v>-683</v>
      </c>
      <c r="N78" s="13">
        <f t="shared" si="58"/>
        <v>683</v>
      </c>
      <c r="O78" s="13">
        <f t="shared" si="59"/>
        <v>0</v>
      </c>
      <c r="P78" s="13">
        <f t="shared" si="60"/>
        <v>0</v>
      </c>
      <c r="Q78" s="13">
        <f t="shared" si="61"/>
        <v>1437.6070394930598</v>
      </c>
      <c r="R78" s="13">
        <f t="shared" si="62"/>
        <v>-28.365539433315945</v>
      </c>
      <c r="S78" s="13">
        <f t="shared" si="63"/>
        <v>0.85454235075752127</v>
      </c>
      <c r="T78" s="13"/>
      <c r="U78" s="14"/>
      <c r="V78" s="13">
        <f t="shared" si="48"/>
        <v>0</v>
      </c>
      <c r="W78" s="14"/>
      <c r="X78" s="13">
        <f t="shared" si="49"/>
        <v>0</v>
      </c>
      <c r="Y78" s="13">
        <f t="shared" si="50"/>
        <v>0</v>
      </c>
      <c r="Z78" s="13">
        <f t="shared" si="51"/>
        <v>0</v>
      </c>
      <c r="AA78" s="13">
        <f t="shared" si="52"/>
        <v>0</v>
      </c>
      <c r="AB78" s="13"/>
      <c r="AC78" s="13">
        <f t="shared" si="53"/>
        <v>683</v>
      </c>
      <c r="AD78" s="15">
        <f t="shared" si="54"/>
        <v>1265</v>
      </c>
    </row>
    <row r="81" spans="1:30" ht="14.5" thickBot="1" x14ac:dyDescent="0.3">
      <c r="A81">
        <v>2</v>
      </c>
    </row>
    <row r="82" spans="1:30" x14ac:dyDescent="0.25">
      <c r="A82" s="25" t="s">
        <v>40</v>
      </c>
      <c r="B82" s="7" t="s">
        <v>0</v>
      </c>
      <c r="C82" s="7" t="s">
        <v>1</v>
      </c>
      <c r="D82" s="7" t="s">
        <v>2</v>
      </c>
      <c r="E82" s="7" t="s">
        <v>3</v>
      </c>
      <c r="F82" s="7" t="s">
        <v>4</v>
      </c>
      <c r="G82" s="7" t="s">
        <v>5</v>
      </c>
      <c r="H82" s="7"/>
      <c r="I82" s="8" t="s">
        <v>21</v>
      </c>
      <c r="J82" s="8" t="s">
        <v>22</v>
      </c>
      <c r="K82" s="8" t="s">
        <v>34</v>
      </c>
      <c r="L82" s="8" t="s">
        <v>35</v>
      </c>
      <c r="M82" s="8" t="s">
        <v>36</v>
      </c>
      <c r="N82" s="8" t="s">
        <v>37</v>
      </c>
      <c r="O82" s="8" t="s">
        <v>38</v>
      </c>
      <c r="P82" s="8" t="s">
        <v>39</v>
      </c>
      <c r="Q82" s="8" t="s">
        <v>20</v>
      </c>
      <c r="R82" s="8" t="s">
        <v>25</v>
      </c>
      <c r="S82" s="7"/>
      <c r="T82" s="7"/>
      <c r="U82" s="9" t="s">
        <v>30</v>
      </c>
      <c r="V82" s="8" t="s">
        <v>31</v>
      </c>
      <c r="W82" s="9" t="s">
        <v>26</v>
      </c>
      <c r="X82" s="8" t="s">
        <v>27</v>
      </c>
      <c r="Y82" s="8" t="s">
        <v>26</v>
      </c>
      <c r="Z82" s="8" t="s">
        <v>28</v>
      </c>
      <c r="AA82" s="8" t="s">
        <v>29</v>
      </c>
      <c r="AB82" s="7"/>
      <c r="AC82" s="8" t="s">
        <v>32</v>
      </c>
      <c r="AD82" s="10" t="s">
        <v>33</v>
      </c>
    </row>
    <row r="83" spans="1:30" x14ac:dyDescent="0.25">
      <c r="A83" s="31"/>
      <c r="B83" s="4">
        <v>1195.72593301238</v>
      </c>
      <c r="C83" s="4">
        <v>7.6577096937138798</v>
      </c>
      <c r="E83" s="4">
        <v>-104.506667587338</v>
      </c>
      <c r="F83" s="4">
        <v>81.010857990980796</v>
      </c>
      <c r="G83" s="4">
        <v>223.927940059853</v>
      </c>
      <c r="I83" s="4"/>
      <c r="J83" s="4"/>
      <c r="K83">
        <f>B83*SIN(C83)</f>
        <v>1172.7684932068689</v>
      </c>
      <c r="L83">
        <f>B83*COS(C83)</f>
        <v>233.18355049105975</v>
      </c>
      <c r="M83">
        <f>I83-$I$2</f>
        <v>-683</v>
      </c>
      <c r="N83">
        <f>-(J83-$I$2)</f>
        <v>683</v>
      </c>
      <c r="O83">
        <f>I83/M83</f>
        <v>0</v>
      </c>
      <c r="P83">
        <f>J83/N83</f>
        <v>0</v>
      </c>
      <c r="Q83">
        <f>SQRT((I83-$I$2)^2 + ($J$2-J83)^2)</f>
        <v>1437.6070394930598</v>
      </c>
      <c r="R83">
        <f>DEGREES(ATAN((I83-$I$2)/($J$2-J83)))</f>
        <v>-28.365539433315945</v>
      </c>
      <c r="S83">
        <f>B83/Q83</f>
        <v>0.83174741091559079</v>
      </c>
      <c r="V83">
        <f>U83*1000</f>
        <v>0</v>
      </c>
      <c r="X83">
        <f t="shared" ref="X83:X96" si="64">-DEGREES(W83)</f>
        <v>0</v>
      </c>
      <c r="Y83">
        <f>PI()*X83/180</f>
        <v>0</v>
      </c>
      <c r="Z83">
        <f>V83*SIN(X83)/S83</f>
        <v>0</v>
      </c>
      <c r="AA83">
        <f>ABS(V83*COS(X83)/S83)</f>
        <v>0</v>
      </c>
      <c r="AC83">
        <f>$I$2+TAN(Y83)*($J$2-AD83)</f>
        <v>683</v>
      </c>
      <c r="AD83" s="11">
        <f>$J$2-SQRT((V83/S83)^2/(1+TAN(Y83)^2))</f>
        <v>1265</v>
      </c>
    </row>
    <row r="84" spans="1:30" x14ac:dyDescent="0.25">
      <c r="A84" s="31"/>
      <c r="B84" s="4">
        <v>1093.8779317630999</v>
      </c>
      <c r="C84" s="4">
        <v>-0.78244303430454598</v>
      </c>
      <c r="E84" s="4">
        <v>104.506667587338</v>
      </c>
      <c r="F84" s="4">
        <v>81.010857990980796</v>
      </c>
      <c r="G84" s="4">
        <v>223.927940059853</v>
      </c>
      <c r="I84" s="4"/>
      <c r="J84" s="4"/>
      <c r="K84">
        <f t="shared" ref="K84:K96" si="65">B84*SIN(C84)</f>
        <v>-771.19937093451199</v>
      </c>
      <c r="L84">
        <f t="shared" ref="L84:L96" si="66">B84*COS(C84)</f>
        <v>775.77088103932476</v>
      </c>
      <c r="M84">
        <f t="shared" ref="M84:M96" si="67">I84-$I$2</f>
        <v>-683</v>
      </c>
      <c r="N84">
        <f t="shared" ref="N84:N96" si="68">-(J84-$I$2)</f>
        <v>683</v>
      </c>
      <c r="O84">
        <f t="shared" ref="O84:O96" si="69">I84/M84</f>
        <v>0</v>
      </c>
      <c r="P84">
        <f t="shared" ref="P84:P96" si="70">J84/N84</f>
        <v>0</v>
      </c>
      <c r="Q84">
        <f t="shared" ref="Q84:Q96" si="71">SQRT((I84-$I$2)^2 + ($J$2-J84)^2)</f>
        <v>1437.6070394930598</v>
      </c>
      <c r="R84">
        <f t="shared" ref="R84:R96" si="72">DEGREES(ATAN((I84-$I$2)/($J$2-J84)))</f>
        <v>-28.365539433315945</v>
      </c>
      <c r="S84">
        <f t="shared" ref="S84:S96" si="73">B84/Q84</f>
        <v>0.76090190275419889</v>
      </c>
      <c r="V84">
        <f t="shared" ref="V84:V96" si="74">U84*1000</f>
        <v>0</v>
      </c>
      <c r="X84">
        <f t="shared" si="64"/>
        <v>0</v>
      </c>
      <c r="Y84">
        <f t="shared" ref="Y84:Y96" si="75">PI()*X84/180</f>
        <v>0</v>
      </c>
      <c r="Z84">
        <f t="shared" ref="Z84:Z96" si="76">V84*SIN(X84)/S84</f>
        <v>0</v>
      </c>
      <c r="AA84">
        <f t="shared" ref="AA84:AA96" si="77">ABS(V84*COS(X84)/S84)</f>
        <v>0</v>
      </c>
      <c r="AC84">
        <f t="shared" ref="AC84:AC96" si="78">$I$2+TAN(Y84)*($J$2-AD84)</f>
        <v>683</v>
      </c>
      <c r="AD84" s="11">
        <f t="shared" ref="AD84:AD96" si="79">$J$2-SQRT((V84/S84)^2/(1+TAN(Y84)^2))</f>
        <v>1265</v>
      </c>
    </row>
    <row r="85" spans="1:30" x14ac:dyDescent="0.25">
      <c r="A85" s="31"/>
      <c r="B85" s="4">
        <v>1284.4392810872</v>
      </c>
      <c r="C85" s="4">
        <v>11.2518526363231</v>
      </c>
      <c r="E85" s="4">
        <v>-221.30387232531001</v>
      </c>
      <c r="F85" s="4">
        <v>3.3095507791729499</v>
      </c>
      <c r="G85" s="4">
        <v>206.01370485506499</v>
      </c>
      <c r="I85" s="4"/>
      <c r="J85" s="4"/>
      <c r="K85">
        <f t="shared" si="65"/>
        <v>-1242.4895551849675</v>
      </c>
      <c r="L85">
        <f t="shared" si="66"/>
        <v>325.58251190146098</v>
      </c>
      <c r="M85">
        <f t="shared" si="67"/>
        <v>-683</v>
      </c>
      <c r="N85">
        <f t="shared" si="68"/>
        <v>683</v>
      </c>
      <c r="O85">
        <f t="shared" si="69"/>
        <v>0</v>
      </c>
      <c r="P85">
        <f t="shared" si="70"/>
        <v>0</v>
      </c>
      <c r="Q85">
        <f t="shared" si="71"/>
        <v>1437.6070394930598</v>
      </c>
      <c r="R85">
        <f t="shared" si="72"/>
        <v>-28.365539433315945</v>
      </c>
      <c r="S85">
        <f t="shared" si="73"/>
        <v>0.89345644936472279</v>
      </c>
      <c r="V85">
        <f t="shared" si="74"/>
        <v>0</v>
      </c>
      <c r="X85">
        <f t="shared" si="64"/>
        <v>0</v>
      </c>
      <c r="Y85">
        <f t="shared" si="75"/>
        <v>0</v>
      </c>
      <c r="Z85">
        <f t="shared" si="76"/>
        <v>0</v>
      </c>
      <c r="AA85">
        <f t="shared" si="77"/>
        <v>0</v>
      </c>
      <c r="AC85">
        <f t="shared" si="78"/>
        <v>683</v>
      </c>
      <c r="AD85" s="11">
        <f t="shared" si="79"/>
        <v>1265</v>
      </c>
    </row>
    <row r="86" spans="1:30" x14ac:dyDescent="0.25">
      <c r="A86" s="31"/>
      <c r="B86" s="4">
        <v>1253.53514331987</v>
      </c>
      <c r="C86" s="4">
        <v>7.3790770990811598</v>
      </c>
      <c r="E86" s="4">
        <v>-136.69205829693701</v>
      </c>
      <c r="F86" s="4">
        <v>36.7575899614611</v>
      </c>
      <c r="G86" s="4">
        <v>179.14235204788301</v>
      </c>
      <c r="I86" s="4"/>
      <c r="J86" s="4"/>
      <c r="K86">
        <f t="shared" si="65"/>
        <v>1114.8144033468373</v>
      </c>
      <c r="L86">
        <f t="shared" si="66"/>
        <v>573.18339266625844</v>
      </c>
      <c r="M86">
        <f t="shared" si="67"/>
        <v>-683</v>
      </c>
      <c r="N86">
        <f t="shared" si="68"/>
        <v>683</v>
      </c>
      <c r="O86">
        <f t="shared" si="69"/>
        <v>0</v>
      </c>
      <c r="P86">
        <f t="shared" si="70"/>
        <v>0</v>
      </c>
      <c r="Q86">
        <f t="shared" si="71"/>
        <v>1437.6070394930598</v>
      </c>
      <c r="R86">
        <f t="shared" si="72"/>
        <v>-28.365539433315945</v>
      </c>
      <c r="S86">
        <f t="shared" si="73"/>
        <v>0.87195951945387062</v>
      </c>
      <c r="V86">
        <f t="shared" si="74"/>
        <v>0</v>
      </c>
      <c r="X86">
        <f t="shared" si="64"/>
        <v>0</v>
      </c>
      <c r="Y86">
        <f t="shared" si="75"/>
        <v>0</v>
      </c>
      <c r="Z86">
        <f t="shared" si="76"/>
        <v>0</v>
      </c>
      <c r="AA86">
        <f t="shared" si="77"/>
        <v>0</v>
      </c>
      <c r="AC86">
        <f t="shared" si="78"/>
        <v>683</v>
      </c>
      <c r="AD86" s="11">
        <f t="shared" si="79"/>
        <v>1265</v>
      </c>
    </row>
    <row r="87" spans="1:30" x14ac:dyDescent="0.25">
      <c r="A87" s="31"/>
      <c r="B87" s="4">
        <v>1086.5945243449501</v>
      </c>
      <c r="C87" s="4">
        <v>-7.5483764728131701</v>
      </c>
      <c r="E87" s="4">
        <v>221.30387232531001</v>
      </c>
      <c r="F87" s="4">
        <v>3.3095507791729499</v>
      </c>
      <c r="G87" s="4">
        <v>206.01370485506499</v>
      </c>
      <c r="I87" s="4"/>
      <c r="J87" s="4"/>
      <c r="K87">
        <f t="shared" si="65"/>
        <v>-1036.2472237288628</v>
      </c>
      <c r="L87">
        <f t="shared" si="66"/>
        <v>326.92407627865634</v>
      </c>
      <c r="M87">
        <f t="shared" si="67"/>
        <v>-683</v>
      </c>
      <c r="N87">
        <f t="shared" si="68"/>
        <v>683</v>
      </c>
      <c r="O87">
        <f t="shared" si="69"/>
        <v>0</v>
      </c>
      <c r="P87">
        <f t="shared" si="70"/>
        <v>0</v>
      </c>
      <c r="Q87">
        <f t="shared" si="71"/>
        <v>1437.6070394930598</v>
      </c>
      <c r="R87">
        <f t="shared" si="72"/>
        <v>-28.365539433315945</v>
      </c>
      <c r="S87">
        <f t="shared" si="73"/>
        <v>0.75583556180144573</v>
      </c>
      <c r="V87">
        <f t="shared" si="74"/>
        <v>0</v>
      </c>
      <c r="X87">
        <f t="shared" si="64"/>
        <v>0</v>
      </c>
      <c r="Y87">
        <f t="shared" si="75"/>
        <v>0</v>
      </c>
      <c r="Z87">
        <f t="shared" si="76"/>
        <v>0</v>
      </c>
      <c r="AA87">
        <f t="shared" si="77"/>
        <v>0</v>
      </c>
      <c r="AC87">
        <f t="shared" si="78"/>
        <v>683</v>
      </c>
      <c r="AD87" s="11">
        <f t="shared" si="79"/>
        <v>1265</v>
      </c>
    </row>
    <row r="88" spans="1:30" x14ac:dyDescent="0.25">
      <c r="A88" s="31"/>
      <c r="B88" s="4">
        <v>1351.8659463198501</v>
      </c>
      <c r="C88" s="4">
        <v>10.827075549349299</v>
      </c>
      <c r="E88" s="4">
        <v>-253.48926303490899</v>
      </c>
      <c r="F88" s="4">
        <v>-40.943717250346701</v>
      </c>
      <c r="G88" s="4">
        <v>161.228116843094</v>
      </c>
      <c r="I88" s="4"/>
      <c r="J88" s="4"/>
      <c r="K88">
        <f t="shared" si="65"/>
        <v>-1332.7203383891392</v>
      </c>
      <c r="L88">
        <f t="shared" si="66"/>
        <v>-226.71135053896529</v>
      </c>
      <c r="M88">
        <f t="shared" si="67"/>
        <v>-683</v>
      </c>
      <c r="N88">
        <f t="shared" si="68"/>
        <v>683</v>
      </c>
      <c r="O88">
        <f t="shared" si="69"/>
        <v>0</v>
      </c>
      <c r="P88">
        <f t="shared" si="70"/>
        <v>0</v>
      </c>
      <c r="Q88">
        <f t="shared" si="71"/>
        <v>1437.6070394930598</v>
      </c>
      <c r="R88">
        <f t="shared" si="72"/>
        <v>-28.365539433315945</v>
      </c>
      <c r="S88">
        <f t="shared" si="73"/>
        <v>0.94035846318376093</v>
      </c>
      <c r="V88">
        <f t="shared" si="74"/>
        <v>0</v>
      </c>
      <c r="X88">
        <f t="shared" si="64"/>
        <v>0</v>
      </c>
      <c r="Y88">
        <f t="shared" si="75"/>
        <v>0</v>
      </c>
      <c r="Z88">
        <f t="shared" si="76"/>
        <v>0</v>
      </c>
      <c r="AA88">
        <f t="shared" si="77"/>
        <v>0</v>
      </c>
      <c r="AC88">
        <f t="shared" si="78"/>
        <v>683</v>
      </c>
      <c r="AD88" s="11">
        <f t="shared" si="79"/>
        <v>1265</v>
      </c>
    </row>
    <row r="89" spans="1:30" x14ac:dyDescent="0.25">
      <c r="A89" s="31"/>
      <c r="B89" s="4">
        <v>1132.6472343178</v>
      </c>
      <c r="C89" s="4">
        <v>-3.69679150363068</v>
      </c>
      <c r="E89" s="4">
        <v>136.69205829693701</v>
      </c>
      <c r="F89" s="4">
        <v>36.7575899614611</v>
      </c>
      <c r="G89" s="4">
        <v>179.14235204788301</v>
      </c>
      <c r="I89" s="4"/>
      <c r="J89" s="4"/>
      <c r="K89">
        <f t="shared" si="65"/>
        <v>597.03228029935042</v>
      </c>
      <c r="L89">
        <f t="shared" si="66"/>
        <v>-962.51868225417797</v>
      </c>
      <c r="M89">
        <f t="shared" si="67"/>
        <v>-683</v>
      </c>
      <c r="N89">
        <f t="shared" si="68"/>
        <v>683</v>
      </c>
      <c r="O89">
        <f t="shared" si="69"/>
        <v>0</v>
      </c>
      <c r="P89">
        <f t="shared" si="70"/>
        <v>0</v>
      </c>
      <c r="Q89">
        <f t="shared" si="71"/>
        <v>1437.6070394930598</v>
      </c>
      <c r="R89">
        <f t="shared" si="72"/>
        <v>-28.365539433315945</v>
      </c>
      <c r="S89">
        <f t="shared" si="73"/>
        <v>0.78786984426370288</v>
      </c>
      <c r="V89">
        <f t="shared" si="74"/>
        <v>0</v>
      </c>
      <c r="X89">
        <f t="shared" si="64"/>
        <v>0</v>
      </c>
      <c r="Y89">
        <f t="shared" si="75"/>
        <v>0</v>
      </c>
      <c r="Z89">
        <f t="shared" si="76"/>
        <v>0</v>
      </c>
      <c r="AA89">
        <f t="shared" si="77"/>
        <v>0</v>
      </c>
      <c r="AC89">
        <f t="shared" si="78"/>
        <v>683</v>
      </c>
      <c r="AD89" s="11">
        <f t="shared" si="79"/>
        <v>1265</v>
      </c>
    </row>
    <row r="90" spans="1:30" x14ac:dyDescent="0.25">
      <c r="A90" s="31"/>
      <c r="B90" s="4">
        <v>1128.3890392964699</v>
      </c>
      <c r="C90" s="4">
        <v>-10.2520809980113</v>
      </c>
      <c r="E90" s="4">
        <v>253.48926303490899</v>
      </c>
      <c r="F90" s="4">
        <v>-40.943717250346701</v>
      </c>
      <c r="G90" s="4">
        <v>161.228116843094</v>
      </c>
      <c r="I90" s="4"/>
      <c r="J90" s="4"/>
      <c r="K90">
        <f t="shared" si="65"/>
        <v>830.61684755339877</v>
      </c>
      <c r="L90">
        <f t="shared" si="66"/>
        <v>-763.7653282028873</v>
      </c>
      <c r="M90">
        <f t="shared" si="67"/>
        <v>-683</v>
      </c>
      <c r="N90">
        <f t="shared" si="68"/>
        <v>683</v>
      </c>
      <c r="O90">
        <f t="shared" si="69"/>
        <v>0</v>
      </c>
      <c r="P90">
        <f t="shared" si="70"/>
        <v>0</v>
      </c>
      <c r="Q90">
        <f t="shared" si="71"/>
        <v>1437.6070394930598</v>
      </c>
      <c r="R90">
        <f t="shared" si="72"/>
        <v>-28.365539433315945</v>
      </c>
      <c r="S90">
        <f t="shared" si="73"/>
        <v>0.78490784219752519</v>
      </c>
      <c r="V90">
        <f t="shared" si="74"/>
        <v>0</v>
      </c>
      <c r="X90">
        <f t="shared" si="64"/>
        <v>0</v>
      </c>
      <c r="Y90">
        <f t="shared" si="75"/>
        <v>0</v>
      </c>
      <c r="Z90">
        <f t="shared" si="76"/>
        <v>0</v>
      </c>
      <c r="AA90">
        <f t="shared" si="77"/>
        <v>0</v>
      </c>
      <c r="AC90">
        <f t="shared" si="78"/>
        <v>683</v>
      </c>
      <c r="AD90" s="11">
        <f t="shared" si="79"/>
        <v>1265</v>
      </c>
    </row>
    <row r="91" spans="1:30" x14ac:dyDescent="0.25">
      <c r="A91" s="31"/>
      <c r="B91" s="4">
        <v>1309.7665325128</v>
      </c>
      <c r="C91" s="4">
        <v>4.2149407286313902</v>
      </c>
      <c r="E91" s="4">
        <v>-99.362967157926093</v>
      </c>
      <c r="F91" s="4">
        <v>12.1017075083258</v>
      </c>
      <c r="G91" s="4">
        <v>98.528293626335397</v>
      </c>
      <c r="I91" s="4"/>
      <c r="J91" s="4"/>
      <c r="K91">
        <f t="shared" si="65"/>
        <v>-1151.0268585150868</v>
      </c>
      <c r="L91">
        <f t="shared" si="66"/>
        <v>-625.00043253384547</v>
      </c>
      <c r="M91">
        <f t="shared" si="67"/>
        <v>-683</v>
      </c>
      <c r="N91">
        <f t="shared" si="68"/>
        <v>683</v>
      </c>
      <c r="O91">
        <f t="shared" si="69"/>
        <v>0</v>
      </c>
      <c r="P91">
        <f t="shared" si="70"/>
        <v>0</v>
      </c>
      <c r="Q91">
        <f t="shared" si="71"/>
        <v>1437.6070394930598</v>
      </c>
      <c r="R91">
        <f t="shared" si="72"/>
        <v>-28.365539433315945</v>
      </c>
      <c r="S91">
        <f t="shared" si="73"/>
        <v>0.91107409502854142</v>
      </c>
      <c r="V91">
        <f t="shared" si="74"/>
        <v>0</v>
      </c>
      <c r="X91">
        <f t="shared" si="64"/>
        <v>0</v>
      </c>
      <c r="Y91">
        <f t="shared" si="75"/>
        <v>0</v>
      </c>
      <c r="Z91">
        <f t="shared" si="76"/>
        <v>0</v>
      </c>
      <c r="AA91">
        <f t="shared" si="77"/>
        <v>0</v>
      </c>
      <c r="AC91">
        <f t="shared" si="78"/>
        <v>683</v>
      </c>
      <c r="AD91" s="11">
        <f t="shared" si="79"/>
        <v>1265</v>
      </c>
    </row>
    <row r="92" spans="1:30" x14ac:dyDescent="0.25">
      <c r="A92" s="31"/>
      <c r="B92" s="4">
        <v>1220.64731012637</v>
      </c>
      <c r="C92" s="4">
        <v>-3.5860537607417999</v>
      </c>
      <c r="E92" s="4">
        <v>99.362967157926093</v>
      </c>
      <c r="F92" s="4">
        <v>12.1017075083258</v>
      </c>
      <c r="G92" s="4">
        <v>98.528293626335397</v>
      </c>
      <c r="I92" s="4"/>
      <c r="J92" s="4"/>
      <c r="K92">
        <f t="shared" si="65"/>
        <v>524.84344186024225</v>
      </c>
      <c r="L92">
        <f t="shared" si="66"/>
        <v>-1102.0522751916251</v>
      </c>
      <c r="M92">
        <f t="shared" si="67"/>
        <v>-683</v>
      </c>
      <c r="N92">
        <f t="shared" si="68"/>
        <v>683</v>
      </c>
      <c r="O92">
        <f t="shared" si="69"/>
        <v>0</v>
      </c>
      <c r="P92">
        <f t="shared" si="70"/>
        <v>0</v>
      </c>
      <c r="Q92">
        <f t="shared" si="71"/>
        <v>1437.6070394930598</v>
      </c>
      <c r="R92">
        <f t="shared" si="72"/>
        <v>-28.365539433315945</v>
      </c>
      <c r="S92">
        <f t="shared" si="73"/>
        <v>0.84908273025485759</v>
      </c>
      <c r="V92">
        <f t="shared" si="74"/>
        <v>0</v>
      </c>
      <c r="X92">
        <f t="shared" si="64"/>
        <v>0</v>
      </c>
      <c r="Y92">
        <f t="shared" si="75"/>
        <v>0</v>
      </c>
      <c r="Z92">
        <f t="shared" si="76"/>
        <v>0</v>
      </c>
      <c r="AA92">
        <f t="shared" si="77"/>
        <v>0</v>
      </c>
      <c r="AC92">
        <f t="shared" si="78"/>
        <v>683</v>
      </c>
      <c r="AD92" s="11">
        <f t="shared" si="79"/>
        <v>1265</v>
      </c>
    </row>
    <row r="93" spans="1:30" x14ac:dyDescent="0.25">
      <c r="A93" s="31"/>
      <c r="B93" s="4">
        <v>1426.8888452352301</v>
      </c>
      <c r="C93" s="4">
        <v>8.1583779462904094</v>
      </c>
      <c r="E93" s="4">
        <v>-239.91775811350701</v>
      </c>
      <c r="F93" s="4">
        <v>-84.450253309386</v>
      </c>
      <c r="G93" s="4">
        <v>71.656940819152993</v>
      </c>
      <c r="I93" s="4"/>
      <c r="J93" s="4"/>
      <c r="K93">
        <f t="shared" si="65"/>
        <v>1361.2919997645158</v>
      </c>
      <c r="L93">
        <f t="shared" si="66"/>
        <v>-427.66326477013894</v>
      </c>
      <c r="M93">
        <f t="shared" si="67"/>
        <v>-683</v>
      </c>
      <c r="N93">
        <f t="shared" si="68"/>
        <v>683</v>
      </c>
      <c r="O93">
        <f t="shared" si="69"/>
        <v>0</v>
      </c>
      <c r="P93">
        <f t="shared" si="70"/>
        <v>0</v>
      </c>
      <c r="Q93">
        <f t="shared" si="71"/>
        <v>1437.6070394930598</v>
      </c>
      <c r="R93">
        <f t="shared" si="72"/>
        <v>-28.365539433315945</v>
      </c>
      <c r="S93">
        <f t="shared" si="73"/>
        <v>0.99254442002342358</v>
      </c>
      <c r="V93">
        <f t="shared" si="74"/>
        <v>0</v>
      </c>
      <c r="X93">
        <f t="shared" si="64"/>
        <v>0</v>
      </c>
      <c r="Y93">
        <f t="shared" si="75"/>
        <v>0</v>
      </c>
      <c r="Z93">
        <f t="shared" si="76"/>
        <v>0</v>
      </c>
      <c r="AA93">
        <f t="shared" si="77"/>
        <v>0</v>
      </c>
      <c r="AC93">
        <f t="shared" si="78"/>
        <v>683</v>
      </c>
      <c r="AD93" s="11">
        <f t="shared" si="79"/>
        <v>1265</v>
      </c>
    </row>
    <row r="94" spans="1:30" x14ac:dyDescent="0.25">
      <c r="A94" s="31"/>
      <c r="B94" s="4">
        <v>1333.5900764616499</v>
      </c>
      <c r="C94" s="4">
        <v>1.99705118823582</v>
      </c>
      <c r="E94" s="4">
        <v>-62.266325564769801</v>
      </c>
      <c r="F94" s="4">
        <v>7.8484394788060996</v>
      </c>
      <c r="G94" s="4">
        <v>53.742705614364802</v>
      </c>
      <c r="I94" s="4"/>
      <c r="J94" s="4"/>
      <c r="K94">
        <f t="shared" si="65"/>
        <v>1214.2612503680839</v>
      </c>
      <c r="L94">
        <f t="shared" si="66"/>
        <v>-551.39106620576138</v>
      </c>
      <c r="M94">
        <f t="shared" si="67"/>
        <v>-683</v>
      </c>
      <c r="N94">
        <f t="shared" si="68"/>
        <v>683</v>
      </c>
      <c r="O94">
        <f t="shared" si="69"/>
        <v>0</v>
      </c>
      <c r="P94">
        <f t="shared" si="70"/>
        <v>0</v>
      </c>
      <c r="Q94">
        <f t="shared" si="71"/>
        <v>1437.6070394930598</v>
      </c>
      <c r="R94">
        <f t="shared" si="72"/>
        <v>-28.365539433315945</v>
      </c>
      <c r="S94">
        <f t="shared" si="73"/>
        <v>0.92764576120322206</v>
      </c>
      <c r="V94">
        <f t="shared" si="74"/>
        <v>0</v>
      </c>
      <c r="X94">
        <f t="shared" si="64"/>
        <v>0</v>
      </c>
      <c r="Y94">
        <f t="shared" si="75"/>
        <v>0</v>
      </c>
      <c r="Z94">
        <f t="shared" si="76"/>
        <v>0</v>
      </c>
      <c r="AA94">
        <f t="shared" si="77"/>
        <v>0</v>
      </c>
      <c r="AC94">
        <f t="shared" si="78"/>
        <v>683</v>
      </c>
      <c r="AD94" s="11">
        <f t="shared" si="79"/>
        <v>1265</v>
      </c>
    </row>
    <row r="95" spans="1:30" x14ac:dyDescent="0.25">
      <c r="A95" s="31"/>
      <c r="B95" s="4">
        <v>1279.7315536067199</v>
      </c>
      <c r="C95" s="4">
        <v>-2.9737310824801102</v>
      </c>
      <c r="E95" s="4">
        <v>62.266325564769801</v>
      </c>
      <c r="F95" s="4">
        <v>7.8484394788060996</v>
      </c>
      <c r="G95" s="4">
        <v>53.742705614364802</v>
      </c>
      <c r="I95" s="4"/>
      <c r="J95" s="4"/>
      <c r="K95">
        <f t="shared" si="65"/>
        <v>-213.81033145379408</v>
      </c>
      <c r="L95">
        <f t="shared" si="66"/>
        <v>-1261.7440277093797</v>
      </c>
      <c r="M95">
        <f t="shared" si="67"/>
        <v>-683</v>
      </c>
      <c r="N95">
        <f t="shared" si="68"/>
        <v>683</v>
      </c>
      <c r="O95">
        <f t="shared" si="69"/>
        <v>0</v>
      </c>
      <c r="P95">
        <f t="shared" si="70"/>
        <v>0</v>
      </c>
      <c r="Q95">
        <f t="shared" si="71"/>
        <v>1437.6070394930598</v>
      </c>
      <c r="R95">
        <f t="shared" si="72"/>
        <v>-28.365539433315945</v>
      </c>
      <c r="S95">
        <f t="shared" si="73"/>
        <v>0.89018175235006414</v>
      </c>
      <c r="V95">
        <f t="shared" si="74"/>
        <v>0</v>
      </c>
      <c r="X95">
        <f t="shared" si="64"/>
        <v>0</v>
      </c>
      <c r="Y95">
        <f t="shared" si="75"/>
        <v>0</v>
      </c>
      <c r="Z95">
        <f t="shared" si="76"/>
        <v>0</v>
      </c>
      <c r="AA95">
        <f t="shared" si="77"/>
        <v>0</v>
      </c>
      <c r="AC95">
        <f t="shared" si="78"/>
        <v>683</v>
      </c>
      <c r="AD95" s="11">
        <f t="shared" si="79"/>
        <v>1265</v>
      </c>
    </row>
    <row r="96" spans="1:30" ht="14.5" thickBot="1" x14ac:dyDescent="0.3">
      <c r="A96" s="32"/>
      <c r="B96" s="12">
        <v>1228.49609899396</v>
      </c>
      <c r="C96" s="12">
        <v>-10.8241293453552</v>
      </c>
      <c r="D96" s="13"/>
      <c r="E96" s="12">
        <v>239.91775811350701</v>
      </c>
      <c r="F96" s="12">
        <v>-84.450253309386</v>
      </c>
      <c r="G96" s="12">
        <v>71.656940819152993</v>
      </c>
      <c r="H96" s="13"/>
      <c r="I96" s="12"/>
      <c r="J96" s="12"/>
      <c r="K96" s="13">
        <f t="shared" si="65"/>
        <v>1210.4854609248493</v>
      </c>
      <c r="L96" s="13">
        <f t="shared" si="66"/>
        <v>-209.58915557092226</v>
      </c>
      <c r="M96" s="13">
        <f t="shared" si="67"/>
        <v>-683</v>
      </c>
      <c r="N96" s="13">
        <f t="shared" si="68"/>
        <v>683</v>
      </c>
      <c r="O96" s="13">
        <f t="shared" si="69"/>
        <v>0</v>
      </c>
      <c r="P96" s="13">
        <f t="shared" si="70"/>
        <v>0</v>
      </c>
      <c r="Q96" s="13">
        <f t="shared" si="71"/>
        <v>1437.6070394930598</v>
      </c>
      <c r="R96" s="13">
        <f t="shared" si="72"/>
        <v>-28.365539433315945</v>
      </c>
      <c r="S96" s="13">
        <f t="shared" si="73"/>
        <v>0.85454235075752127</v>
      </c>
      <c r="T96" s="13"/>
      <c r="U96" s="14"/>
      <c r="V96" s="13">
        <f t="shared" si="74"/>
        <v>0</v>
      </c>
      <c r="W96" s="14"/>
      <c r="X96" s="13">
        <f t="shared" si="64"/>
        <v>0</v>
      </c>
      <c r="Y96" s="13">
        <f t="shared" si="75"/>
        <v>0</v>
      </c>
      <c r="Z96" s="13">
        <f t="shared" si="76"/>
        <v>0</v>
      </c>
      <c r="AA96" s="13">
        <f t="shared" si="77"/>
        <v>0</v>
      </c>
      <c r="AB96" s="13"/>
      <c r="AC96" s="13">
        <f t="shared" si="78"/>
        <v>683</v>
      </c>
      <c r="AD96" s="15">
        <f t="shared" si="79"/>
        <v>1265</v>
      </c>
    </row>
    <row r="100" spans="1:30" ht="14.5" thickBot="1" x14ac:dyDescent="0.3"/>
    <row r="101" spans="1:30" x14ac:dyDescent="0.25">
      <c r="A101" s="25" t="s">
        <v>42</v>
      </c>
      <c r="B101" s="7" t="s">
        <v>0</v>
      </c>
      <c r="C101" s="7" t="s">
        <v>1</v>
      </c>
      <c r="D101" s="7" t="s">
        <v>2</v>
      </c>
      <c r="E101" s="7" t="s">
        <v>3</v>
      </c>
      <c r="F101" s="7" t="s">
        <v>4</v>
      </c>
      <c r="G101" s="7" t="s">
        <v>5</v>
      </c>
      <c r="H101" s="7"/>
      <c r="I101" s="8" t="s">
        <v>21</v>
      </c>
      <c r="J101" s="8" t="s">
        <v>22</v>
      </c>
      <c r="K101" s="8" t="s">
        <v>34</v>
      </c>
      <c r="L101" s="8" t="s">
        <v>35</v>
      </c>
      <c r="M101" s="8" t="s">
        <v>36</v>
      </c>
      <c r="N101" s="8" t="s">
        <v>37</v>
      </c>
      <c r="O101" s="8" t="s">
        <v>38</v>
      </c>
      <c r="P101" s="8" t="s">
        <v>39</v>
      </c>
      <c r="Q101" s="8" t="s">
        <v>20</v>
      </c>
      <c r="R101" s="8" t="s">
        <v>25</v>
      </c>
      <c r="S101" s="7"/>
      <c r="T101" s="7"/>
      <c r="U101" s="16"/>
      <c r="V101" s="7"/>
      <c r="W101" s="16"/>
      <c r="X101" s="7"/>
      <c r="Y101" s="7"/>
      <c r="Z101" s="7"/>
      <c r="AA101" s="7"/>
      <c r="AB101" s="7"/>
      <c r="AC101" s="7"/>
      <c r="AD101" s="17"/>
    </row>
    <row r="102" spans="1:30" x14ac:dyDescent="0.25">
      <c r="A102" s="26"/>
      <c r="B102" s="4">
        <v>1195.72593301238</v>
      </c>
      <c r="C102" s="4">
        <v>7.6577096937138798</v>
      </c>
      <c r="E102" s="4">
        <v>-104.506667587338</v>
      </c>
      <c r="F102" s="4">
        <v>81.010857990980796</v>
      </c>
      <c r="G102" s="4">
        <v>223.927940059853</v>
      </c>
      <c r="I102" s="4"/>
      <c r="J102" s="4"/>
      <c r="K102">
        <f>B102*SIN(C102)</f>
        <v>1172.7684932068689</v>
      </c>
      <c r="L102">
        <f>B102*COS(C102)</f>
        <v>233.18355049105975</v>
      </c>
      <c r="M102">
        <f>I102-$I$2</f>
        <v>-683</v>
      </c>
      <c r="N102">
        <f>-(J102-$I$2)</f>
        <v>683</v>
      </c>
      <c r="O102">
        <f>I102/M102</f>
        <v>0</v>
      </c>
      <c r="P102">
        <f>J102/N102</f>
        <v>0</v>
      </c>
      <c r="Q102">
        <f>SQRT((I102-$I$2)^2 + ($J$2-J102)^2)</f>
        <v>1437.6070394930598</v>
      </c>
      <c r="R102">
        <f>DEGREES(ATAN((I102-$I$2)/($J$2-J102)))</f>
        <v>-28.365539433315945</v>
      </c>
      <c r="S102">
        <f>B102/Q102</f>
        <v>0.83174741091559079</v>
      </c>
      <c r="V102">
        <f t="shared" ref="V102:V115" si="80">U102*1000</f>
        <v>0</v>
      </c>
      <c r="X102">
        <f t="shared" ref="X102:X115" si="81">-DEGREES(W102)</f>
        <v>0</v>
      </c>
      <c r="Y102">
        <f t="shared" ref="Y102:Y115" si="82">PI()*X102/180</f>
        <v>0</v>
      </c>
      <c r="Z102">
        <f t="shared" ref="Z102:Z115" si="83">V102*SIN(X102)/S102</f>
        <v>0</v>
      </c>
      <c r="AA102">
        <f t="shared" ref="AA102:AA115" si="84">ABS(V102*COS(X102)/S102)</f>
        <v>0</v>
      </c>
      <c r="AC102">
        <f t="shared" ref="AC102:AC115" si="85">$I$2+TAN(Y102)*($J$2-AD102)</f>
        <v>683</v>
      </c>
      <c r="AD102" s="11">
        <f t="shared" ref="AD102:AD115" si="86">$J$2-SQRT((V102/S102)^2/(1+TAN(Y102)^2))</f>
        <v>1265</v>
      </c>
    </row>
    <row r="103" spans="1:30" x14ac:dyDescent="0.25">
      <c r="A103" s="26"/>
      <c r="B103" s="4">
        <v>1093.8779317630999</v>
      </c>
      <c r="C103" s="4">
        <v>-0.78244303430454598</v>
      </c>
      <c r="E103" s="4">
        <v>104.506667587338</v>
      </c>
      <c r="F103" s="4">
        <v>81.010857990980796</v>
      </c>
      <c r="G103" s="4">
        <v>223.927940059853</v>
      </c>
      <c r="I103" s="4"/>
      <c r="J103" s="4"/>
      <c r="K103">
        <f t="shared" ref="K103:K115" si="87">B103*SIN(C103)</f>
        <v>-771.19937093451199</v>
      </c>
      <c r="L103">
        <f t="shared" ref="L103:L115" si="88">B103*COS(C103)</f>
        <v>775.77088103932476</v>
      </c>
      <c r="M103">
        <f t="shared" ref="M103:M115" si="89">I103-$I$2</f>
        <v>-683</v>
      </c>
      <c r="N103">
        <f t="shared" ref="N103:N115" si="90">-(J103-$I$2)</f>
        <v>683</v>
      </c>
      <c r="O103">
        <f t="shared" ref="O103:O115" si="91">I103/M103</f>
        <v>0</v>
      </c>
      <c r="P103">
        <f t="shared" ref="P103:P115" si="92">J103/N103</f>
        <v>0</v>
      </c>
      <c r="Q103">
        <f t="shared" ref="Q103:Q115" si="93">SQRT((I103-$I$2)^2 + ($J$2-J103)^2)</f>
        <v>1437.6070394930598</v>
      </c>
      <c r="R103">
        <f t="shared" ref="R103:R115" si="94">DEGREES(ATAN((I103-$I$2)/($J$2-J103)))</f>
        <v>-28.365539433315945</v>
      </c>
      <c r="S103">
        <f t="shared" ref="S103:S115" si="95">B103/Q103</f>
        <v>0.76090190275419889</v>
      </c>
      <c r="V103">
        <f t="shared" si="80"/>
        <v>0</v>
      </c>
      <c r="X103">
        <f t="shared" si="81"/>
        <v>0</v>
      </c>
      <c r="Y103">
        <f t="shared" si="82"/>
        <v>0</v>
      </c>
      <c r="Z103">
        <f t="shared" si="83"/>
        <v>0</v>
      </c>
      <c r="AA103">
        <f t="shared" si="84"/>
        <v>0</v>
      </c>
      <c r="AC103">
        <f t="shared" si="85"/>
        <v>683</v>
      </c>
      <c r="AD103" s="11">
        <f t="shared" si="86"/>
        <v>1265</v>
      </c>
    </row>
    <row r="104" spans="1:30" x14ac:dyDescent="0.25">
      <c r="A104" s="26"/>
      <c r="B104" s="4">
        <v>1284.4392810872</v>
      </c>
      <c r="C104" s="4">
        <v>11.2518526363231</v>
      </c>
      <c r="E104" s="4">
        <v>-221.30387232531001</v>
      </c>
      <c r="F104" s="4">
        <v>3.3095507791729499</v>
      </c>
      <c r="G104" s="4">
        <v>206.01370485506499</v>
      </c>
      <c r="I104" s="4"/>
      <c r="J104" s="4"/>
      <c r="K104">
        <f t="shared" si="87"/>
        <v>-1242.4895551849675</v>
      </c>
      <c r="L104">
        <f t="shared" si="88"/>
        <v>325.58251190146098</v>
      </c>
      <c r="M104">
        <f t="shared" si="89"/>
        <v>-683</v>
      </c>
      <c r="N104">
        <f t="shared" si="90"/>
        <v>683</v>
      </c>
      <c r="O104">
        <f t="shared" si="91"/>
        <v>0</v>
      </c>
      <c r="P104">
        <f t="shared" si="92"/>
        <v>0</v>
      </c>
      <c r="Q104">
        <f t="shared" si="93"/>
        <v>1437.6070394930598</v>
      </c>
      <c r="R104">
        <f t="shared" si="94"/>
        <v>-28.365539433315945</v>
      </c>
      <c r="S104">
        <f t="shared" si="95"/>
        <v>0.89345644936472279</v>
      </c>
      <c r="V104">
        <f t="shared" si="80"/>
        <v>0</v>
      </c>
      <c r="X104">
        <f t="shared" si="81"/>
        <v>0</v>
      </c>
      <c r="Y104">
        <f t="shared" si="82"/>
        <v>0</v>
      </c>
      <c r="Z104">
        <f t="shared" si="83"/>
        <v>0</v>
      </c>
      <c r="AA104">
        <f t="shared" si="84"/>
        <v>0</v>
      </c>
      <c r="AC104">
        <f t="shared" si="85"/>
        <v>683</v>
      </c>
      <c r="AD104" s="11">
        <f t="shared" si="86"/>
        <v>1265</v>
      </c>
    </row>
    <row r="105" spans="1:30" x14ac:dyDescent="0.25">
      <c r="A105" s="26"/>
      <c r="B105" s="4">
        <v>1253.53514331987</v>
      </c>
      <c r="C105" s="4">
        <v>7.3790770990811598</v>
      </c>
      <c r="E105" s="4">
        <v>-136.69205829693701</v>
      </c>
      <c r="F105" s="4">
        <v>36.7575899614611</v>
      </c>
      <c r="G105" s="4">
        <v>179.14235204788301</v>
      </c>
      <c r="I105" s="4"/>
      <c r="J105" s="4"/>
      <c r="K105">
        <f t="shared" si="87"/>
        <v>1114.8144033468373</v>
      </c>
      <c r="L105">
        <f t="shared" si="88"/>
        <v>573.18339266625844</v>
      </c>
      <c r="M105">
        <f t="shared" si="89"/>
        <v>-683</v>
      </c>
      <c r="N105">
        <f t="shared" si="90"/>
        <v>683</v>
      </c>
      <c r="O105">
        <f t="shared" si="91"/>
        <v>0</v>
      </c>
      <c r="P105">
        <f t="shared" si="92"/>
        <v>0</v>
      </c>
      <c r="Q105">
        <f t="shared" si="93"/>
        <v>1437.6070394930598</v>
      </c>
      <c r="R105">
        <f t="shared" si="94"/>
        <v>-28.365539433315945</v>
      </c>
      <c r="S105">
        <f t="shared" si="95"/>
        <v>0.87195951945387062</v>
      </c>
      <c r="V105">
        <f t="shared" si="80"/>
        <v>0</v>
      </c>
      <c r="X105">
        <f t="shared" si="81"/>
        <v>0</v>
      </c>
      <c r="Y105">
        <f t="shared" si="82"/>
        <v>0</v>
      </c>
      <c r="Z105">
        <f t="shared" si="83"/>
        <v>0</v>
      </c>
      <c r="AA105">
        <f t="shared" si="84"/>
        <v>0</v>
      </c>
      <c r="AC105">
        <f t="shared" si="85"/>
        <v>683</v>
      </c>
      <c r="AD105" s="11">
        <f t="shared" si="86"/>
        <v>1265</v>
      </c>
    </row>
    <row r="106" spans="1:30" x14ac:dyDescent="0.25">
      <c r="A106" s="26"/>
      <c r="B106" s="4">
        <v>1086.5945243449501</v>
      </c>
      <c r="C106" s="4">
        <v>-7.5483764728131701</v>
      </c>
      <c r="E106" s="4">
        <v>221.30387232531001</v>
      </c>
      <c r="F106" s="4">
        <v>3.3095507791729499</v>
      </c>
      <c r="G106" s="4">
        <v>206.01370485506499</v>
      </c>
      <c r="I106" s="4"/>
      <c r="J106" s="4"/>
      <c r="K106">
        <f t="shared" si="87"/>
        <v>-1036.2472237288628</v>
      </c>
      <c r="L106">
        <f t="shared" si="88"/>
        <v>326.92407627865634</v>
      </c>
      <c r="M106">
        <f t="shared" si="89"/>
        <v>-683</v>
      </c>
      <c r="N106">
        <f t="shared" si="90"/>
        <v>683</v>
      </c>
      <c r="O106">
        <f t="shared" si="91"/>
        <v>0</v>
      </c>
      <c r="P106">
        <f t="shared" si="92"/>
        <v>0</v>
      </c>
      <c r="Q106">
        <f t="shared" si="93"/>
        <v>1437.6070394930598</v>
      </c>
      <c r="R106">
        <f t="shared" si="94"/>
        <v>-28.365539433315945</v>
      </c>
      <c r="S106">
        <f t="shared" si="95"/>
        <v>0.75583556180144573</v>
      </c>
      <c r="V106">
        <f t="shared" si="80"/>
        <v>0</v>
      </c>
      <c r="X106">
        <f t="shared" si="81"/>
        <v>0</v>
      </c>
      <c r="Y106">
        <f t="shared" si="82"/>
        <v>0</v>
      </c>
      <c r="Z106">
        <f t="shared" si="83"/>
        <v>0</v>
      </c>
      <c r="AA106">
        <f t="shared" si="84"/>
        <v>0</v>
      </c>
      <c r="AC106">
        <f t="shared" si="85"/>
        <v>683</v>
      </c>
      <c r="AD106" s="11">
        <f t="shared" si="86"/>
        <v>1265</v>
      </c>
    </row>
    <row r="107" spans="1:30" x14ac:dyDescent="0.25">
      <c r="A107" s="26"/>
      <c r="B107" s="4">
        <v>1351.8659463198501</v>
      </c>
      <c r="C107" s="4">
        <v>10.827075549349299</v>
      </c>
      <c r="E107" s="4">
        <v>-253.48926303490899</v>
      </c>
      <c r="F107" s="4">
        <v>-40.943717250346701</v>
      </c>
      <c r="G107" s="4">
        <v>161.228116843094</v>
      </c>
      <c r="I107" s="4"/>
      <c r="J107" s="4"/>
      <c r="K107">
        <f t="shared" si="87"/>
        <v>-1332.7203383891392</v>
      </c>
      <c r="L107">
        <f t="shared" si="88"/>
        <v>-226.71135053896529</v>
      </c>
      <c r="M107">
        <f t="shared" si="89"/>
        <v>-683</v>
      </c>
      <c r="N107">
        <f t="shared" si="90"/>
        <v>683</v>
      </c>
      <c r="O107">
        <f t="shared" si="91"/>
        <v>0</v>
      </c>
      <c r="P107">
        <f t="shared" si="92"/>
        <v>0</v>
      </c>
      <c r="Q107">
        <f t="shared" si="93"/>
        <v>1437.6070394930598</v>
      </c>
      <c r="R107">
        <f t="shared" si="94"/>
        <v>-28.365539433315945</v>
      </c>
      <c r="S107">
        <f t="shared" si="95"/>
        <v>0.94035846318376093</v>
      </c>
      <c r="V107">
        <f t="shared" si="80"/>
        <v>0</v>
      </c>
      <c r="X107">
        <f t="shared" si="81"/>
        <v>0</v>
      </c>
      <c r="Y107">
        <f t="shared" si="82"/>
        <v>0</v>
      </c>
      <c r="Z107">
        <f t="shared" si="83"/>
        <v>0</v>
      </c>
      <c r="AA107">
        <f t="shared" si="84"/>
        <v>0</v>
      </c>
      <c r="AC107">
        <f t="shared" si="85"/>
        <v>683</v>
      </c>
      <c r="AD107" s="11">
        <f t="shared" si="86"/>
        <v>1265</v>
      </c>
    </row>
    <row r="108" spans="1:30" x14ac:dyDescent="0.25">
      <c r="A108" s="26"/>
      <c r="B108" s="4">
        <v>1132.6472343178</v>
      </c>
      <c r="C108" s="4">
        <v>-3.69679150363068</v>
      </c>
      <c r="E108" s="4">
        <v>136.69205829693701</v>
      </c>
      <c r="F108" s="4">
        <v>36.7575899614611</v>
      </c>
      <c r="G108" s="4">
        <v>179.14235204788301</v>
      </c>
      <c r="I108" s="4"/>
      <c r="J108" s="4"/>
      <c r="K108">
        <f t="shared" si="87"/>
        <v>597.03228029935042</v>
      </c>
      <c r="L108">
        <f t="shared" si="88"/>
        <v>-962.51868225417797</v>
      </c>
      <c r="M108">
        <f t="shared" si="89"/>
        <v>-683</v>
      </c>
      <c r="N108">
        <f t="shared" si="90"/>
        <v>683</v>
      </c>
      <c r="O108">
        <f t="shared" si="91"/>
        <v>0</v>
      </c>
      <c r="P108">
        <f t="shared" si="92"/>
        <v>0</v>
      </c>
      <c r="Q108">
        <f t="shared" si="93"/>
        <v>1437.6070394930598</v>
      </c>
      <c r="R108">
        <f t="shared" si="94"/>
        <v>-28.365539433315945</v>
      </c>
      <c r="S108">
        <f t="shared" si="95"/>
        <v>0.78786984426370288</v>
      </c>
      <c r="V108">
        <f t="shared" si="80"/>
        <v>0</v>
      </c>
      <c r="X108">
        <f t="shared" si="81"/>
        <v>0</v>
      </c>
      <c r="Y108">
        <f t="shared" si="82"/>
        <v>0</v>
      </c>
      <c r="Z108">
        <f t="shared" si="83"/>
        <v>0</v>
      </c>
      <c r="AA108">
        <f t="shared" si="84"/>
        <v>0</v>
      </c>
      <c r="AC108">
        <f t="shared" si="85"/>
        <v>683</v>
      </c>
      <c r="AD108" s="11">
        <f t="shared" si="86"/>
        <v>1265</v>
      </c>
    </row>
    <row r="109" spans="1:30" x14ac:dyDescent="0.25">
      <c r="A109" s="26"/>
      <c r="B109" s="4">
        <v>1128.3890392964699</v>
      </c>
      <c r="C109" s="4">
        <v>-10.2520809980113</v>
      </c>
      <c r="E109" s="4">
        <v>253.48926303490899</v>
      </c>
      <c r="F109" s="4">
        <v>-40.943717250346701</v>
      </c>
      <c r="G109" s="4">
        <v>161.228116843094</v>
      </c>
      <c r="I109" s="4"/>
      <c r="J109" s="4"/>
      <c r="K109">
        <f t="shared" si="87"/>
        <v>830.61684755339877</v>
      </c>
      <c r="L109">
        <f t="shared" si="88"/>
        <v>-763.7653282028873</v>
      </c>
      <c r="M109">
        <f t="shared" si="89"/>
        <v>-683</v>
      </c>
      <c r="N109">
        <f t="shared" si="90"/>
        <v>683</v>
      </c>
      <c r="O109">
        <f t="shared" si="91"/>
        <v>0</v>
      </c>
      <c r="P109">
        <f t="shared" si="92"/>
        <v>0</v>
      </c>
      <c r="Q109">
        <f t="shared" si="93"/>
        <v>1437.6070394930598</v>
      </c>
      <c r="R109">
        <f t="shared" si="94"/>
        <v>-28.365539433315945</v>
      </c>
      <c r="S109">
        <f t="shared" si="95"/>
        <v>0.78490784219752519</v>
      </c>
      <c r="V109">
        <f t="shared" si="80"/>
        <v>0</v>
      </c>
      <c r="X109">
        <f t="shared" si="81"/>
        <v>0</v>
      </c>
      <c r="Y109">
        <f t="shared" si="82"/>
        <v>0</v>
      </c>
      <c r="Z109">
        <f t="shared" si="83"/>
        <v>0</v>
      </c>
      <c r="AA109">
        <f t="shared" si="84"/>
        <v>0</v>
      </c>
      <c r="AC109">
        <f t="shared" si="85"/>
        <v>683</v>
      </c>
      <c r="AD109" s="11">
        <f t="shared" si="86"/>
        <v>1265</v>
      </c>
    </row>
    <row r="110" spans="1:30" x14ac:dyDescent="0.25">
      <c r="A110" s="26"/>
      <c r="B110" s="4">
        <v>1309.7665325128</v>
      </c>
      <c r="C110" s="4">
        <v>4.2149407286313902</v>
      </c>
      <c r="E110" s="4">
        <v>-99.362967157926093</v>
      </c>
      <c r="F110" s="4">
        <v>12.1017075083258</v>
      </c>
      <c r="G110" s="4">
        <v>98.528293626335397</v>
      </c>
      <c r="I110" s="4"/>
      <c r="J110" s="4"/>
      <c r="K110">
        <f t="shared" si="87"/>
        <v>-1151.0268585150868</v>
      </c>
      <c r="L110">
        <f t="shared" si="88"/>
        <v>-625.00043253384547</v>
      </c>
      <c r="M110">
        <f t="shared" si="89"/>
        <v>-683</v>
      </c>
      <c r="N110">
        <f t="shared" si="90"/>
        <v>683</v>
      </c>
      <c r="O110">
        <f t="shared" si="91"/>
        <v>0</v>
      </c>
      <c r="P110">
        <f t="shared" si="92"/>
        <v>0</v>
      </c>
      <c r="Q110">
        <f t="shared" si="93"/>
        <v>1437.6070394930598</v>
      </c>
      <c r="R110">
        <f t="shared" si="94"/>
        <v>-28.365539433315945</v>
      </c>
      <c r="S110">
        <f t="shared" si="95"/>
        <v>0.91107409502854142</v>
      </c>
      <c r="V110">
        <f t="shared" si="80"/>
        <v>0</v>
      </c>
      <c r="X110">
        <f t="shared" si="81"/>
        <v>0</v>
      </c>
      <c r="Y110">
        <f t="shared" si="82"/>
        <v>0</v>
      </c>
      <c r="Z110">
        <f t="shared" si="83"/>
        <v>0</v>
      </c>
      <c r="AA110">
        <f t="shared" si="84"/>
        <v>0</v>
      </c>
      <c r="AC110">
        <f t="shared" si="85"/>
        <v>683</v>
      </c>
      <c r="AD110" s="11">
        <f t="shared" si="86"/>
        <v>1265</v>
      </c>
    </row>
    <row r="111" spans="1:30" x14ac:dyDescent="0.25">
      <c r="A111" s="26"/>
      <c r="B111" s="4">
        <v>1220.64731012637</v>
      </c>
      <c r="C111" s="4">
        <v>-3.5860537607417999</v>
      </c>
      <c r="E111" s="4">
        <v>99.362967157926093</v>
      </c>
      <c r="F111" s="4">
        <v>12.1017075083258</v>
      </c>
      <c r="G111" s="4">
        <v>98.528293626335397</v>
      </c>
      <c r="I111" s="4"/>
      <c r="J111" s="4"/>
      <c r="K111">
        <f t="shared" si="87"/>
        <v>524.84344186024225</v>
      </c>
      <c r="L111">
        <f t="shared" si="88"/>
        <v>-1102.0522751916251</v>
      </c>
      <c r="M111">
        <f t="shared" si="89"/>
        <v>-683</v>
      </c>
      <c r="N111">
        <f t="shared" si="90"/>
        <v>683</v>
      </c>
      <c r="O111">
        <f t="shared" si="91"/>
        <v>0</v>
      </c>
      <c r="P111">
        <f t="shared" si="92"/>
        <v>0</v>
      </c>
      <c r="Q111">
        <f t="shared" si="93"/>
        <v>1437.6070394930598</v>
      </c>
      <c r="R111">
        <f t="shared" si="94"/>
        <v>-28.365539433315945</v>
      </c>
      <c r="S111">
        <f t="shared" si="95"/>
        <v>0.84908273025485759</v>
      </c>
      <c r="V111">
        <f t="shared" si="80"/>
        <v>0</v>
      </c>
      <c r="X111">
        <f t="shared" si="81"/>
        <v>0</v>
      </c>
      <c r="Y111">
        <f t="shared" si="82"/>
        <v>0</v>
      </c>
      <c r="Z111">
        <f t="shared" si="83"/>
        <v>0</v>
      </c>
      <c r="AA111">
        <f t="shared" si="84"/>
        <v>0</v>
      </c>
      <c r="AC111">
        <f t="shared" si="85"/>
        <v>683</v>
      </c>
      <c r="AD111" s="11">
        <f t="shared" si="86"/>
        <v>1265</v>
      </c>
    </row>
    <row r="112" spans="1:30" x14ac:dyDescent="0.25">
      <c r="A112" s="26"/>
      <c r="B112" s="4">
        <v>1426.8888452352301</v>
      </c>
      <c r="C112" s="4">
        <v>8.1583779462904094</v>
      </c>
      <c r="E112" s="4">
        <v>-239.91775811350701</v>
      </c>
      <c r="F112" s="4">
        <v>-84.450253309386</v>
      </c>
      <c r="G112" s="4">
        <v>71.656940819152993</v>
      </c>
      <c r="I112" s="4"/>
      <c r="J112" s="4"/>
      <c r="K112">
        <f t="shared" si="87"/>
        <v>1361.2919997645158</v>
      </c>
      <c r="L112">
        <f t="shared" si="88"/>
        <v>-427.66326477013894</v>
      </c>
      <c r="M112">
        <f t="shared" si="89"/>
        <v>-683</v>
      </c>
      <c r="N112">
        <f t="shared" si="90"/>
        <v>683</v>
      </c>
      <c r="O112">
        <f t="shared" si="91"/>
        <v>0</v>
      </c>
      <c r="P112">
        <f t="shared" si="92"/>
        <v>0</v>
      </c>
      <c r="Q112">
        <f t="shared" si="93"/>
        <v>1437.6070394930598</v>
      </c>
      <c r="R112">
        <f t="shared" si="94"/>
        <v>-28.365539433315945</v>
      </c>
      <c r="S112">
        <f t="shared" si="95"/>
        <v>0.99254442002342358</v>
      </c>
      <c r="V112">
        <f t="shared" si="80"/>
        <v>0</v>
      </c>
      <c r="X112">
        <f t="shared" si="81"/>
        <v>0</v>
      </c>
      <c r="Y112">
        <f t="shared" si="82"/>
        <v>0</v>
      </c>
      <c r="Z112">
        <f t="shared" si="83"/>
        <v>0</v>
      </c>
      <c r="AA112">
        <f t="shared" si="84"/>
        <v>0</v>
      </c>
      <c r="AC112">
        <f t="shared" si="85"/>
        <v>683</v>
      </c>
      <c r="AD112" s="11">
        <f t="shared" si="86"/>
        <v>1265</v>
      </c>
    </row>
    <row r="113" spans="1:30" x14ac:dyDescent="0.25">
      <c r="A113" s="26"/>
      <c r="B113" s="4">
        <v>1333.5900764616499</v>
      </c>
      <c r="C113" s="4">
        <v>1.99705118823582</v>
      </c>
      <c r="E113" s="4">
        <v>-62.266325564769801</v>
      </c>
      <c r="F113" s="4">
        <v>7.8484394788060996</v>
      </c>
      <c r="G113" s="4">
        <v>53.742705614364802</v>
      </c>
      <c r="I113" s="4"/>
      <c r="J113" s="4"/>
      <c r="K113">
        <f t="shared" si="87"/>
        <v>1214.2612503680839</v>
      </c>
      <c r="L113">
        <f t="shared" si="88"/>
        <v>-551.39106620576138</v>
      </c>
      <c r="M113">
        <f t="shared" si="89"/>
        <v>-683</v>
      </c>
      <c r="N113">
        <f t="shared" si="90"/>
        <v>683</v>
      </c>
      <c r="O113">
        <f t="shared" si="91"/>
        <v>0</v>
      </c>
      <c r="P113">
        <f t="shared" si="92"/>
        <v>0</v>
      </c>
      <c r="Q113">
        <f t="shared" si="93"/>
        <v>1437.6070394930598</v>
      </c>
      <c r="R113">
        <f t="shared" si="94"/>
        <v>-28.365539433315945</v>
      </c>
      <c r="S113">
        <f t="shared" si="95"/>
        <v>0.92764576120322206</v>
      </c>
      <c r="V113">
        <f t="shared" si="80"/>
        <v>0</v>
      </c>
      <c r="X113">
        <f t="shared" si="81"/>
        <v>0</v>
      </c>
      <c r="Y113">
        <f t="shared" si="82"/>
        <v>0</v>
      </c>
      <c r="Z113">
        <f t="shared" si="83"/>
        <v>0</v>
      </c>
      <c r="AA113">
        <f t="shared" si="84"/>
        <v>0</v>
      </c>
      <c r="AC113">
        <f t="shared" si="85"/>
        <v>683</v>
      </c>
      <c r="AD113" s="11">
        <f t="shared" si="86"/>
        <v>1265</v>
      </c>
    </row>
    <row r="114" spans="1:30" x14ac:dyDescent="0.25">
      <c r="A114" s="26"/>
      <c r="B114" s="4">
        <v>1279.7315536067199</v>
      </c>
      <c r="C114" s="4">
        <v>-2.9737310824801102</v>
      </c>
      <c r="E114" s="4">
        <v>62.266325564769801</v>
      </c>
      <c r="F114" s="4">
        <v>7.8484394788060996</v>
      </c>
      <c r="G114" s="4">
        <v>53.742705614364802</v>
      </c>
      <c r="I114" s="4"/>
      <c r="J114" s="4"/>
      <c r="K114">
        <f t="shared" si="87"/>
        <v>-213.81033145379408</v>
      </c>
      <c r="L114">
        <f t="shared" si="88"/>
        <v>-1261.7440277093797</v>
      </c>
      <c r="M114">
        <f t="shared" si="89"/>
        <v>-683</v>
      </c>
      <c r="N114">
        <f t="shared" si="90"/>
        <v>683</v>
      </c>
      <c r="O114">
        <f t="shared" si="91"/>
        <v>0</v>
      </c>
      <c r="P114">
        <f t="shared" si="92"/>
        <v>0</v>
      </c>
      <c r="Q114">
        <f t="shared" si="93"/>
        <v>1437.6070394930598</v>
      </c>
      <c r="R114">
        <f t="shared" si="94"/>
        <v>-28.365539433315945</v>
      </c>
      <c r="S114">
        <f t="shared" si="95"/>
        <v>0.89018175235006414</v>
      </c>
      <c r="V114">
        <f t="shared" si="80"/>
        <v>0</v>
      </c>
      <c r="X114">
        <f t="shared" si="81"/>
        <v>0</v>
      </c>
      <c r="Y114">
        <f t="shared" si="82"/>
        <v>0</v>
      </c>
      <c r="Z114">
        <f t="shared" si="83"/>
        <v>0</v>
      </c>
      <c r="AA114">
        <f t="shared" si="84"/>
        <v>0</v>
      </c>
      <c r="AC114">
        <f t="shared" si="85"/>
        <v>683</v>
      </c>
      <c r="AD114" s="11">
        <f t="shared" si="86"/>
        <v>1265</v>
      </c>
    </row>
    <row r="115" spans="1:30" ht="14.5" thickBot="1" x14ac:dyDescent="0.3">
      <c r="A115" s="27"/>
      <c r="B115" s="12">
        <v>1228.49609899396</v>
      </c>
      <c r="C115" s="12">
        <v>-10.8241293453552</v>
      </c>
      <c r="D115" s="13"/>
      <c r="E115" s="12">
        <v>239.91775811350701</v>
      </c>
      <c r="F115" s="12">
        <v>-84.450253309386</v>
      </c>
      <c r="G115" s="12">
        <v>71.656940819152993</v>
      </c>
      <c r="H115" s="13"/>
      <c r="I115" s="12"/>
      <c r="J115" s="12"/>
      <c r="K115" s="13">
        <f t="shared" si="87"/>
        <v>1210.4854609248493</v>
      </c>
      <c r="L115" s="13">
        <f t="shared" si="88"/>
        <v>-209.58915557092226</v>
      </c>
      <c r="M115" s="13">
        <f t="shared" si="89"/>
        <v>-683</v>
      </c>
      <c r="N115" s="13">
        <f t="shared" si="90"/>
        <v>683</v>
      </c>
      <c r="O115" s="13">
        <f t="shared" si="91"/>
        <v>0</v>
      </c>
      <c r="P115" s="13">
        <f t="shared" si="92"/>
        <v>0</v>
      </c>
      <c r="Q115" s="13">
        <f t="shared" si="93"/>
        <v>1437.6070394930598</v>
      </c>
      <c r="R115" s="13">
        <f t="shared" si="94"/>
        <v>-28.365539433315945</v>
      </c>
      <c r="S115" s="13">
        <f t="shared" si="95"/>
        <v>0.85454235075752127</v>
      </c>
      <c r="T115" s="13"/>
      <c r="U115" s="14"/>
      <c r="V115" s="13">
        <f t="shared" si="80"/>
        <v>0</v>
      </c>
      <c r="W115" s="14"/>
      <c r="X115" s="13">
        <f t="shared" si="81"/>
        <v>0</v>
      </c>
      <c r="Y115" s="13">
        <f t="shared" si="82"/>
        <v>0</v>
      </c>
      <c r="Z115" s="13">
        <f t="shared" si="83"/>
        <v>0</v>
      </c>
      <c r="AA115" s="13">
        <f t="shared" si="84"/>
        <v>0</v>
      </c>
      <c r="AB115" s="13"/>
      <c r="AC115" s="13">
        <f t="shared" si="85"/>
        <v>683</v>
      </c>
      <c r="AD115" s="15">
        <f t="shared" si="86"/>
        <v>1265</v>
      </c>
    </row>
    <row r="119" spans="1:30" ht="14.5" thickBot="1" x14ac:dyDescent="0.3"/>
    <row r="120" spans="1:30" x14ac:dyDescent="0.25">
      <c r="A120" s="25" t="s">
        <v>43</v>
      </c>
      <c r="B120" s="7" t="s">
        <v>0</v>
      </c>
      <c r="C120" s="7" t="s">
        <v>1</v>
      </c>
      <c r="D120" s="7" t="s">
        <v>2</v>
      </c>
      <c r="E120" s="7" t="s">
        <v>3</v>
      </c>
      <c r="F120" s="7" t="s">
        <v>4</v>
      </c>
      <c r="G120" s="7" t="s">
        <v>5</v>
      </c>
      <c r="H120" s="7"/>
      <c r="I120" s="8" t="s">
        <v>21</v>
      </c>
      <c r="J120" s="8" t="s">
        <v>22</v>
      </c>
      <c r="K120" s="8" t="s">
        <v>34</v>
      </c>
      <c r="L120" s="8" t="s">
        <v>35</v>
      </c>
      <c r="M120" s="8" t="s">
        <v>36</v>
      </c>
      <c r="N120" s="8" t="s">
        <v>37</v>
      </c>
      <c r="O120" s="8" t="s">
        <v>38</v>
      </c>
      <c r="P120" s="8" t="s">
        <v>39</v>
      </c>
      <c r="Q120" s="8" t="s">
        <v>20</v>
      </c>
      <c r="R120" s="8" t="s">
        <v>25</v>
      </c>
      <c r="S120" s="7"/>
      <c r="T120" s="7"/>
      <c r="U120" s="16"/>
      <c r="V120" s="7"/>
      <c r="W120" s="16"/>
      <c r="X120" s="7"/>
      <c r="Y120" s="7"/>
      <c r="Z120" s="7"/>
      <c r="AA120" s="7"/>
      <c r="AB120" s="7"/>
      <c r="AC120" s="7"/>
      <c r="AD120" s="17"/>
    </row>
    <row r="121" spans="1:30" x14ac:dyDescent="0.25">
      <c r="A121" s="26"/>
      <c r="B121" s="4">
        <v>1195.72593301238</v>
      </c>
      <c r="C121" s="4">
        <v>7.6577096937138798</v>
      </c>
      <c r="E121" s="4">
        <v>-104.506667587338</v>
      </c>
      <c r="F121" s="4">
        <v>81.010857990980796</v>
      </c>
      <c r="G121" s="4">
        <v>223.927940059853</v>
      </c>
      <c r="I121" s="4"/>
      <c r="J121" s="4"/>
      <c r="K121">
        <f>B121*SIN(C121)</f>
        <v>1172.7684932068689</v>
      </c>
      <c r="L121">
        <f>B121*COS(C121)</f>
        <v>233.18355049105975</v>
      </c>
      <c r="M121">
        <f>I121-$I$2</f>
        <v>-683</v>
      </c>
      <c r="N121">
        <f>-(J121-$I$2)</f>
        <v>683</v>
      </c>
      <c r="O121">
        <f>I121/M121</f>
        <v>0</v>
      </c>
      <c r="P121">
        <f>J121/N121</f>
        <v>0</v>
      </c>
      <c r="Q121">
        <f>SQRT((I121-$I$2)^2 + ($J$2-J121)^2)</f>
        <v>1437.6070394930598</v>
      </c>
      <c r="R121">
        <f>DEGREES(ATAN((I121-$I$2)/($J$2-J121)))</f>
        <v>-28.365539433315945</v>
      </c>
      <c r="S121">
        <f>B121/Q121</f>
        <v>0.83174741091559079</v>
      </c>
      <c r="V121">
        <f t="shared" ref="V121:V134" si="96">U121*1000</f>
        <v>0</v>
      </c>
      <c r="X121">
        <f t="shared" ref="X121:X134" si="97">-DEGREES(W121)</f>
        <v>0</v>
      </c>
      <c r="Y121">
        <f t="shared" ref="Y121:Y134" si="98">PI()*X121/180</f>
        <v>0</v>
      </c>
      <c r="Z121">
        <f t="shared" ref="Z121:Z134" si="99">V121*SIN(X121)/S121</f>
        <v>0</v>
      </c>
      <c r="AA121">
        <f t="shared" ref="AA121:AA134" si="100">ABS(V121*COS(X121)/S121)</f>
        <v>0</v>
      </c>
      <c r="AC121">
        <f t="shared" ref="AC121:AC134" si="101">$I$2+TAN(Y121)*($J$2-AD121)</f>
        <v>683</v>
      </c>
      <c r="AD121" s="11">
        <f t="shared" ref="AD121:AD134" si="102">$J$2-SQRT((V121/S121)^2/(1+TAN(Y121)^2))</f>
        <v>1265</v>
      </c>
    </row>
    <row r="122" spans="1:30" x14ac:dyDescent="0.25">
      <c r="A122" s="26"/>
      <c r="B122" s="4">
        <v>1093.8779317630999</v>
      </c>
      <c r="C122" s="4">
        <v>-0.78244303430454598</v>
      </c>
      <c r="E122" s="4">
        <v>104.506667587338</v>
      </c>
      <c r="F122" s="4">
        <v>81.010857990980796</v>
      </c>
      <c r="G122" s="4">
        <v>223.927940059853</v>
      </c>
      <c r="I122" s="4"/>
      <c r="J122" s="4"/>
      <c r="K122">
        <f t="shared" ref="K122:K134" si="103">B122*SIN(C122)</f>
        <v>-771.19937093451199</v>
      </c>
      <c r="L122">
        <f t="shared" ref="L122:L134" si="104">B122*COS(C122)</f>
        <v>775.77088103932476</v>
      </c>
      <c r="M122">
        <f t="shared" ref="M122:M134" si="105">I122-$I$2</f>
        <v>-683</v>
      </c>
      <c r="N122">
        <f t="shared" ref="N122:N134" si="106">-(J122-$I$2)</f>
        <v>683</v>
      </c>
      <c r="O122">
        <f t="shared" ref="O122:O134" si="107">I122/M122</f>
        <v>0</v>
      </c>
      <c r="P122">
        <f t="shared" ref="P122:P134" si="108">J122/N122</f>
        <v>0</v>
      </c>
      <c r="Q122">
        <f t="shared" ref="Q122:Q134" si="109">SQRT((I122-$I$2)^2 + ($J$2-J122)^2)</f>
        <v>1437.6070394930598</v>
      </c>
      <c r="R122">
        <f t="shared" ref="R122:R134" si="110">DEGREES(ATAN((I122-$I$2)/($J$2-J122)))</f>
        <v>-28.365539433315945</v>
      </c>
      <c r="S122">
        <f t="shared" ref="S122:S134" si="111">B122/Q122</f>
        <v>0.76090190275419889</v>
      </c>
      <c r="V122">
        <f t="shared" si="96"/>
        <v>0</v>
      </c>
      <c r="X122">
        <f t="shared" si="97"/>
        <v>0</v>
      </c>
      <c r="Y122">
        <f t="shared" si="98"/>
        <v>0</v>
      </c>
      <c r="Z122">
        <f t="shared" si="99"/>
        <v>0</v>
      </c>
      <c r="AA122">
        <f t="shared" si="100"/>
        <v>0</v>
      </c>
      <c r="AC122">
        <f t="shared" si="101"/>
        <v>683</v>
      </c>
      <c r="AD122" s="11">
        <f t="shared" si="102"/>
        <v>1265</v>
      </c>
    </row>
    <row r="123" spans="1:30" x14ac:dyDescent="0.25">
      <c r="A123" s="26"/>
      <c r="B123" s="4">
        <v>1284.4392810872</v>
      </c>
      <c r="C123" s="4">
        <v>11.2518526363231</v>
      </c>
      <c r="E123" s="4">
        <v>-221.30387232531001</v>
      </c>
      <c r="F123" s="4">
        <v>3.3095507791729499</v>
      </c>
      <c r="G123" s="4">
        <v>206.01370485506499</v>
      </c>
      <c r="I123" s="4"/>
      <c r="J123" s="4"/>
      <c r="K123">
        <f t="shared" si="103"/>
        <v>-1242.4895551849675</v>
      </c>
      <c r="L123">
        <f t="shared" si="104"/>
        <v>325.58251190146098</v>
      </c>
      <c r="M123">
        <f t="shared" si="105"/>
        <v>-683</v>
      </c>
      <c r="N123">
        <f t="shared" si="106"/>
        <v>683</v>
      </c>
      <c r="O123">
        <f t="shared" si="107"/>
        <v>0</v>
      </c>
      <c r="P123">
        <f t="shared" si="108"/>
        <v>0</v>
      </c>
      <c r="Q123">
        <f t="shared" si="109"/>
        <v>1437.6070394930598</v>
      </c>
      <c r="R123">
        <f t="shared" si="110"/>
        <v>-28.365539433315945</v>
      </c>
      <c r="S123">
        <f t="shared" si="111"/>
        <v>0.89345644936472279</v>
      </c>
      <c r="V123">
        <f t="shared" si="96"/>
        <v>0</v>
      </c>
      <c r="X123">
        <f t="shared" si="97"/>
        <v>0</v>
      </c>
      <c r="Y123">
        <f t="shared" si="98"/>
        <v>0</v>
      </c>
      <c r="Z123">
        <f t="shared" si="99"/>
        <v>0</v>
      </c>
      <c r="AA123">
        <f t="shared" si="100"/>
        <v>0</v>
      </c>
      <c r="AC123">
        <f t="shared" si="101"/>
        <v>683</v>
      </c>
      <c r="AD123" s="11">
        <f t="shared" si="102"/>
        <v>1265</v>
      </c>
    </row>
    <row r="124" spans="1:30" x14ac:dyDescent="0.25">
      <c r="A124" s="26"/>
      <c r="B124" s="4">
        <v>1253.53514331987</v>
      </c>
      <c r="C124" s="4">
        <v>7.3790770990811598</v>
      </c>
      <c r="E124" s="4">
        <v>-136.69205829693701</v>
      </c>
      <c r="F124" s="4">
        <v>36.7575899614611</v>
      </c>
      <c r="G124" s="4">
        <v>179.14235204788301</v>
      </c>
      <c r="I124" s="4"/>
      <c r="J124" s="4"/>
      <c r="K124">
        <f t="shared" si="103"/>
        <v>1114.8144033468373</v>
      </c>
      <c r="L124">
        <f t="shared" si="104"/>
        <v>573.18339266625844</v>
      </c>
      <c r="M124">
        <f t="shared" si="105"/>
        <v>-683</v>
      </c>
      <c r="N124">
        <f t="shared" si="106"/>
        <v>683</v>
      </c>
      <c r="O124">
        <f t="shared" si="107"/>
        <v>0</v>
      </c>
      <c r="P124">
        <f t="shared" si="108"/>
        <v>0</v>
      </c>
      <c r="Q124">
        <f t="shared" si="109"/>
        <v>1437.6070394930598</v>
      </c>
      <c r="R124">
        <f t="shared" si="110"/>
        <v>-28.365539433315945</v>
      </c>
      <c r="S124">
        <f t="shared" si="111"/>
        <v>0.87195951945387062</v>
      </c>
      <c r="V124">
        <f t="shared" si="96"/>
        <v>0</v>
      </c>
      <c r="X124">
        <f t="shared" si="97"/>
        <v>0</v>
      </c>
      <c r="Y124">
        <f t="shared" si="98"/>
        <v>0</v>
      </c>
      <c r="Z124">
        <f t="shared" si="99"/>
        <v>0</v>
      </c>
      <c r="AA124">
        <f t="shared" si="100"/>
        <v>0</v>
      </c>
      <c r="AC124">
        <f t="shared" si="101"/>
        <v>683</v>
      </c>
      <c r="AD124" s="11">
        <f t="shared" si="102"/>
        <v>1265</v>
      </c>
    </row>
    <row r="125" spans="1:30" x14ac:dyDescent="0.25">
      <c r="A125" s="26"/>
      <c r="B125" s="4">
        <v>1086.5945243449501</v>
      </c>
      <c r="C125" s="4">
        <v>-7.5483764728131701</v>
      </c>
      <c r="E125" s="4">
        <v>221.30387232531001</v>
      </c>
      <c r="F125" s="4">
        <v>3.3095507791729499</v>
      </c>
      <c r="G125" s="4">
        <v>206.01370485506499</v>
      </c>
      <c r="I125" s="4"/>
      <c r="J125" s="4"/>
      <c r="K125">
        <f t="shared" si="103"/>
        <v>-1036.2472237288628</v>
      </c>
      <c r="L125">
        <f t="shared" si="104"/>
        <v>326.92407627865634</v>
      </c>
      <c r="M125">
        <f t="shared" si="105"/>
        <v>-683</v>
      </c>
      <c r="N125">
        <f t="shared" si="106"/>
        <v>683</v>
      </c>
      <c r="O125">
        <f t="shared" si="107"/>
        <v>0</v>
      </c>
      <c r="P125">
        <f t="shared" si="108"/>
        <v>0</v>
      </c>
      <c r="Q125">
        <f t="shared" si="109"/>
        <v>1437.6070394930598</v>
      </c>
      <c r="R125">
        <f t="shared" si="110"/>
        <v>-28.365539433315945</v>
      </c>
      <c r="S125">
        <f t="shared" si="111"/>
        <v>0.75583556180144573</v>
      </c>
      <c r="V125">
        <f t="shared" si="96"/>
        <v>0</v>
      </c>
      <c r="X125">
        <f t="shared" si="97"/>
        <v>0</v>
      </c>
      <c r="Y125">
        <f t="shared" si="98"/>
        <v>0</v>
      </c>
      <c r="Z125">
        <f t="shared" si="99"/>
        <v>0</v>
      </c>
      <c r="AA125">
        <f t="shared" si="100"/>
        <v>0</v>
      </c>
      <c r="AC125">
        <f t="shared" si="101"/>
        <v>683</v>
      </c>
      <c r="AD125" s="11">
        <f t="shared" si="102"/>
        <v>1265</v>
      </c>
    </row>
    <row r="126" spans="1:30" x14ac:dyDescent="0.25">
      <c r="A126" s="26"/>
      <c r="B126" s="4">
        <v>1351.8659463198501</v>
      </c>
      <c r="C126" s="4">
        <v>10.827075549349299</v>
      </c>
      <c r="E126" s="4">
        <v>-253.48926303490899</v>
      </c>
      <c r="F126" s="4">
        <v>-40.943717250346701</v>
      </c>
      <c r="G126" s="4">
        <v>161.228116843094</v>
      </c>
      <c r="I126" s="4"/>
      <c r="J126" s="4"/>
      <c r="K126">
        <f t="shared" si="103"/>
        <v>-1332.7203383891392</v>
      </c>
      <c r="L126">
        <f t="shared" si="104"/>
        <v>-226.71135053896529</v>
      </c>
      <c r="M126">
        <f t="shared" si="105"/>
        <v>-683</v>
      </c>
      <c r="N126">
        <f t="shared" si="106"/>
        <v>683</v>
      </c>
      <c r="O126">
        <f t="shared" si="107"/>
        <v>0</v>
      </c>
      <c r="P126">
        <f t="shared" si="108"/>
        <v>0</v>
      </c>
      <c r="Q126">
        <f t="shared" si="109"/>
        <v>1437.6070394930598</v>
      </c>
      <c r="R126">
        <f t="shared" si="110"/>
        <v>-28.365539433315945</v>
      </c>
      <c r="S126">
        <f t="shared" si="111"/>
        <v>0.94035846318376093</v>
      </c>
      <c r="V126">
        <f t="shared" si="96"/>
        <v>0</v>
      </c>
      <c r="X126">
        <f t="shared" si="97"/>
        <v>0</v>
      </c>
      <c r="Y126">
        <f t="shared" si="98"/>
        <v>0</v>
      </c>
      <c r="Z126">
        <f t="shared" si="99"/>
        <v>0</v>
      </c>
      <c r="AA126">
        <f t="shared" si="100"/>
        <v>0</v>
      </c>
      <c r="AC126">
        <f t="shared" si="101"/>
        <v>683</v>
      </c>
      <c r="AD126" s="11">
        <f t="shared" si="102"/>
        <v>1265</v>
      </c>
    </row>
    <row r="127" spans="1:30" x14ac:dyDescent="0.25">
      <c r="A127" s="26"/>
      <c r="B127" s="4">
        <v>1132.6472343178</v>
      </c>
      <c r="C127" s="4">
        <v>-3.69679150363068</v>
      </c>
      <c r="E127" s="4">
        <v>136.69205829693701</v>
      </c>
      <c r="F127" s="4">
        <v>36.7575899614611</v>
      </c>
      <c r="G127" s="4">
        <v>179.14235204788301</v>
      </c>
      <c r="I127" s="4"/>
      <c r="J127" s="4"/>
      <c r="K127">
        <f t="shared" si="103"/>
        <v>597.03228029935042</v>
      </c>
      <c r="L127">
        <f t="shared" si="104"/>
        <v>-962.51868225417797</v>
      </c>
      <c r="M127">
        <f t="shared" si="105"/>
        <v>-683</v>
      </c>
      <c r="N127">
        <f t="shared" si="106"/>
        <v>683</v>
      </c>
      <c r="O127">
        <f t="shared" si="107"/>
        <v>0</v>
      </c>
      <c r="P127">
        <f t="shared" si="108"/>
        <v>0</v>
      </c>
      <c r="Q127">
        <f t="shared" si="109"/>
        <v>1437.6070394930598</v>
      </c>
      <c r="R127">
        <f t="shared" si="110"/>
        <v>-28.365539433315945</v>
      </c>
      <c r="S127">
        <f t="shared" si="111"/>
        <v>0.78786984426370288</v>
      </c>
      <c r="V127">
        <f t="shared" si="96"/>
        <v>0</v>
      </c>
      <c r="X127">
        <f t="shared" si="97"/>
        <v>0</v>
      </c>
      <c r="Y127">
        <f t="shared" si="98"/>
        <v>0</v>
      </c>
      <c r="Z127">
        <f t="shared" si="99"/>
        <v>0</v>
      </c>
      <c r="AA127">
        <f t="shared" si="100"/>
        <v>0</v>
      </c>
      <c r="AC127">
        <f t="shared" si="101"/>
        <v>683</v>
      </c>
      <c r="AD127" s="11">
        <f t="shared" si="102"/>
        <v>1265</v>
      </c>
    </row>
    <row r="128" spans="1:30" x14ac:dyDescent="0.25">
      <c r="A128" s="26"/>
      <c r="B128" s="4">
        <v>1128.3890392964699</v>
      </c>
      <c r="C128" s="4">
        <v>-10.2520809980113</v>
      </c>
      <c r="E128" s="4">
        <v>253.48926303490899</v>
      </c>
      <c r="F128" s="4">
        <v>-40.943717250346701</v>
      </c>
      <c r="G128" s="4">
        <v>161.228116843094</v>
      </c>
      <c r="I128" s="4"/>
      <c r="J128" s="4"/>
      <c r="K128">
        <f t="shared" si="103"/>
        <v>830.61684755339877</v>
      </c>
      <c r="L128">
        <f t="shared" si="104"/>
        <v>-763.7653282028873</v>
      </c>
      <c r="M128">
        <f t="shared" si="105"/>
        <v>-683</v>
      </c>
      <c r="N128">
        <f t="shared" si="106"/>
        <v>683</v>
      </c>
      <c r="O128">
        <f t="shared" si="107"/>
        <v>0</v>
      </c>
      <c r="P128">
        <f t="shared" si="108"/>
        <v>0</v>
      </c>
      <c r="Q128">
        <f t="shared" si="109"/>
        <v>1437.6070394930598</v>
      </c>
      <c r="R128">
        <f t="shared" si="110"/>
        <v>-28.365539433315945</v>
      </c>
      <c r="S128">
        <f t="shared" si="111"/>
        <v>0.78490784219752519</v>
      </c>
      <c r="V128">
        <f t="shared" si="96"/>
        <v>0</v>
      </c>
      <c r="X128">
        <f t="shared" si="97"/>
        <v>0</v>
      </c>
      <c r="Y128">
        <f t="shared" si="98"/>
        <v>0</v>
      </c>
      <c r="Z128">
        <f t="shared" si="99"/>
        <v>0</v>
      </c>
      <c r="AA128">
        <f t="shared" si="100"/>
        <v>0</v>
      </c>
      <c r="AC128">
        <f t="shared" si="101"/>
        <v>683</v>
      </c>
      <c r="AD128" s="11">
        <f t="shared" si="102"/>
        <v>1265</v>
      </c>
    </row>
    <row r="129" spans="1:30" x14ac:dyDescent="0.25">
      <c r="A129" s="26"/>
      <c r="B129" s="4">
        <v>1309.7665325128</v>
      </c>
      <c r="C129" s="4">
        <v>4.2149407286313902</v>
      </c>
      <c r="E129" s="4">
        <v>-99.362967157926093</v>
      </c>
      <c r="F129" s="4">
        <v>12.1017075083258</v>
      </c>
      <c r="G129" s="4">
        <v>98.528293626335397</v>
      </c>
      <c r="I129" s="4"/>
      <c r="J129" s="4"/>
      <c r="K129">
        <f t="shared" si="103"/>
        <v>-1151.0268585150868</v>
      </c>
      <c r="L129">
        <f t="shared" si="104"/>
        <v>-625.00043253384547</v>
      </c>
      <c r="M129">
        <f t="shared" si="105"/>
        <v>-683</v>
      </c>
      <c r="N129">
        <f t="shared" si="106"/>
        <v>683</v>
      </c>
      <c r="O129">
        <f t="shared" si="107"/>
        <v>0</v>
      </c>
      <c r="P129">
        <f t="shared" si="108"/>
        <v>0</v>
      </c>
      <c r="Q129">
        <f t="shared" si="109"/>
        <v>1437.6070394930598</v>
      </c>
      <c r="R129">
        <f t="shared" si="110"/>
        <v>-28.365539433315945</v>
      </c>
      <c r="S129">
        <f t="shared" si="111"/>
        <v>0.91107409502854142</v>
      </c>
      <c r="V129">
        <f t="shared" si="96"/>
        <v>0</v>
      </c>
      <c r="X129">
        <f t="shared" si="97"/>
        <v>0</v>
      </c>
      <c r="Y129">
        <f t="shared" si="98"/>
        <v>0</v>
      </c>
      <c r="Z129">
        <f t="shared" si="99"/>
        <v>0</v>
      </c>
      <c r="AA129">
        <f t="shared" si="100"/>
        <v>0</v>
      </c>
      <c r="AC129">
        <f t="shared" si="101"/>
        <v>683</v>
      </c>
      <c r="AD129" s="11">
        <f t="shared" si="102"/>
        <v>1265</v>
      </c>
    </row>
    <row r="130" spans="1:30" x14ac:dyDescent="0.25">
      <c r="A130" s="26"/>
      <c r="B130" s="4">
        <v>1220.64731012637</v>
      </c>
      <c r="C130" s="4">
        <v>-3.5860537607417999</v>
      </c>
      <c r="E130" s="4">
        <v>99.362967157926093</v>
      </c>
      <c r="F130" s="4">
        <v>12.1017075083258</v>
      </c>
      <c r="G130" s="4">
        <v>98.528293626335397</v>
      </c>
      <c r="I130" s="4"/>
      <c r="J130" s="4"/>
      <c r="K130">
        <f t="shared" si="103"/>
        <v>524.84344186024225</v>
      </c>
      <c r="L130">
        <f t="shared" si="104"/>
        <v>-1102.0522751916251</v>
      </c>
      <c r="M130">
        <f t="shared" si="105"/>
        <v>-683</v>
      </c>
      <c r="N130">
        <f t="shared" si="106"/>
        <v>683</v>
      </c>
      <c r="O130">
        <f t="shared" si="107"/>
        <v>0</v>
      </c>
      <c r="P130">
        <f t="shared" si="108"/>
        <v>0</v>
      </c>
      <c r="Q130">
        <f t="shared" si="109"/>
        <v>1437.6070394930598</v>
      </c>
      <c r="R130">
        <f t="shared" si="110"/>
        <v>-28.365539433315945</v>
      </c>
      <c r="S130">
        <f t="shared" si="111"/>
        <v>0.84908273025485759</v>
      </c>
      <c r="V130">
        <f t="shared" si="96"/>
        <v>0</v>
      </c>
      <c r="X130">
        <f t="shared" si="97"/>
        <v>0</v>
      </c>
      <c r="Y130">
        <f t="shared" si="98"/>
        <v>0</v>
      </c>
      <c r="Z130">
        <f t="shared" si="99"/>
        <v>0</v>
      </c>
      <c r="AA130">
        <f t="shared" si="100"/>
        <v>0</v>
      </c>
      <c r="AC130">
        <f t="shared" si="101"/>
        <v>683</v>
      </c>
      <c r="AD130" s="11">
        <f t="shared" si="102"/>
        <v>1265</v>
      </c>
    </row>
    <row r="131" spans="1:30" x14ac:dyDescent="0.25">
      <c r="A131" s="26"/>
      <c r="B131" s="4">
        <v>1426.8888452352301</v>
      </c>
      <c r="C131" s="4">
        <v>8.1583779462904094</v>
      </c>
      <c r="E131" s="4">
        <v>-239.91775811350701</v>
      </c>
      <c r="F131" s="4">
        <v>-84.450253309386</v>
      </c>
      <c r="G131" s="4">
        <v>71.656940819152993</v>
      </c>
      <c r="I131" s="4"/>
      <c r="J131" s="4"/>
      <c r="K131">
        <f t="shared" si="103"/>
        <v>1361.2919997645158</v>
      </c>
      <c r="L131">
        <f t="shared" si="104"/>
        <v>-427.66326477013894</v>
      </c>
      <c r="M131">
        <f t="shared" si="105"/>
        <v>-683</v>
      </c>
      <c r="N131">
        <f t="shared" si="106"/>
        <v>683</v>
      </c>
      <c r="O131">
        <f t="shared" si="107"/>
        <v>0</v>
      </c>
      <c r="P131">
        <f t="shared" si="108"/>
        <v>0</v>
      </c>
      <c r="Q131">
        <f t="shared" si="109"/>
        <v>1437.6070394930598</v>
      </c>
      <c r="R131">
        <f t="shared" si="110"/>
        <v>-28.365539433315945</v>
      </c>
      <c r="S131">
        <f t="shared" si="111"/>
        <v>0.99254442002342358</v>
      </c>
      <c r="V131">
        <f t="shared" si="96"/>
        <v>0</v>
      </c>
      <c r="X131">
        <f t="shared" si="97"/>
        <v>0</v>
      </c>
      <c r="Y131">
        <f t="shared" si="98"/>
        <v>0</v>
      </c>
      <c r="Z131">
        <f t="shared" si="99"/>
        <v>0</v>
      </c>
      <c r="AA131">
        <f t="shared" si="100"/>
        <v>0</v>
      </c>
      <c r="AC131">
        <f t="shared" si="101"/>
        <v>683</v>
      </c>
      <c r="AD131" s="11">
        <f t="shared" si="102"/>
        <v>1265</v>
      </c>
    </row>
    <row r="132" spans="1:30" x14ac:dyDescent="0.25">
      <c r="A132" s="26"/>
      <c r="B132" s="4">
        <v>1333.5900764616499</v>
      </c>
      <c r="C132" s="4">
        <v>1.99705118823582</v>
      </c>
      <c r="E132" s="4">
        <v>-62.266325564769801</v>
      </c>
      <c r="F132" s="4">
        <v>7.8484394788060996</v>
      </c>
      <c r="G132" s="4">
        <v>53.742705614364802</v>
      </c>
      <c r="I132" s="4"/>
      <c r="J132" s="4"/>
      <c r="K132">
        <f t="shared" si="103"/>
        <v>1214.2612503680839</v>
      </c>
      <c r="L132">
        <f t="shared" si="104"/>
        <v>-551.39106620576138</v>
      </c>
      <c r="M132">
        <f t="shared" si="105"/>
        <v>-683</v>
      </c>
      <c r="N132">
        <f t="shared" si="106"/>
        <v>683</v>
      </c>
      <c r="O132">
        <f t="shared" si="107"/>
        <v>0</v>
      </c>
      <c r="P132">
        <f t="shared" si="108"/>
        <v>0</v>
      </c>
      <c r="Q132">
        <f t="shared" si="109"/>
        <v>1437.6070394930598</v>
      </c>
      <c r="R132">
        <f t="shared" si="110"/>
        <v>-28.365539433315945</v>
      </c>
      <c r="S132">
        <f t="shared" si="111"/>
        <v>0.92764576120322206</v>
      </c>
      <c r="V132">
        <f t="shared" si="96"/>
        <v>0</v>
      </c>
      <c r="X132">
        <f t="shared" si="97"/>
        <v>0</v>
      </c>
      <c r="Y132">
        <f t="shared" si="98"/>
        <v>0</v>
      </c>
      <c r="Z132">
        <f t="shared" si="99"/>
        <v>0</v>
      </c>
      <c r="AA132">
        <f t="shared" si="100"/>
        <v>0</v>
      </c>
      <c r="AC132">
        <f t="shared" si="101"/>
        <v>683</v>
      </c>
      <c r="AD132" s="11">
        <f t="shared" si="102"/>
        <v>1265</v>
      </c>
    </row>
    <row r="133" spans="1:30" x14ac:dyDescent="0.25">
      <c r="A133" s="26"/>
      <c r="B133" s="4">
        <v>1279.7315536067199</v>
      </c>
      <c r="C133" s="4">
        <v>-2.9737310824801102</v>
      </c>
      <c r="E133" s="4">
        <v>62.266325564769801</v>
      </c>
      <c r="F133" s="4">
        <v>7.8484394788060996</v>
      </c>
      <c r="G133" s="4">
        <v>53.742705614364802</v>
      </c>
      <c r="I133" s="4"/>
      <c r="J133" s="4"/>
      <c r="K133">
        <f t="shared" si="103"/>
        <v>-213.81033145379408</v>
      </c>
      <c r="L133">
        <f t="shared" si="104"/>
        <v>-1261.7440277093797</v>
      </c>
      <c r="M133">
        <f t="shared" si="105"/>
        <v>-683</v>
      </c>
      <c r="N133">
        <f t="shared" si="106"/>
        <v>683</v>
      </c>
      <c r="O133">
        <f t="shared" si="107"/>
        <v>0</v>
      </c>
      <c r="P133">
        <f t="shared" si="108"/>
        <v>0</v>
      </c>
      <c r="Q133">
        <f t="shared" si="109"/>
        <v>1437.6070394930598</v>
      </c>
      <c r="R133">
        <f t="shared" si="110"/>
        <v>-28.365539433315945</v>
      </c>
      <c r="S133">
        <f t="shared" si="111"/>
        <v>0.89018175235006414</v>
      </c>
      <c r="V133">
        <f t="shared" si="96"/>
        <v>0</v>
      </c>
      <c r="X133">
        <f t="shared" si="97"/>
        <v>0</v>
      </c>
      <c r="Y133">
        <f t="shared" si="98"/>
        <v>0</v>
      </c>
      <c r="Z133">
        <f t="shared" si="99"/>
        <v>0</v>
      </c>
      <c r="AA133">
        <f t="shared" si="100"/>
        <v>0</v>
      </c>
      <c r="AC133">
        <f t="shared" si="101"/>
        <v>683</v>
      </c>
      <c r="AD133" s="11">
        <f t="shared" si="102"/>
        <v>1265</v>
      </c>
    </row>
    <row r="134" spans="1:30" ht="14.5" thickBot="1" x14ac:dyDescent="0.3">
      <c r="A134" s="27"/>
      <c r="B134" s="12">
        <v>1228.49609899396</v>
      </c>
      <c r="C134" s="12">
        <v>-10.8241293453552</v>
      </c>
      <c r="D134" s="13"/>
      <c r="E134" s="12">
        <v>239.91775811350701</v>
      </c>
      <c r="F134" s="12">
        <v>-84.450253309386</v>
      </c>
      <c r="G134" s="12">
        <v>71.656940819152993</v>
      </c>
      <c r="H134" s="13"/>
      <c r="I134" s="12"/>
      <c r="J134" s="12"/>
      <c r="K134" s="13">
        <f t="shared" si="103"/>
        <v>1210.4854609248493</v>
      </c>
      <c r="L134" s="13">
        <f t="shared" si="104"/>
        <v>-209.58915557092226</v>
      </c>
      <c r="M134" s="13">
        <f t="shared" si="105"/>
        <v>-683</v>
      </c>
      <c r="N134" s="13">
        <f t="shared" si="106"/>
        <v>683</v>
      </c>
      <c r="O134" s="13">
        <f t="shared" si="107"/>
        <v>0</v>
      </c>
      <c r="P134" s="13">
        <f t="shared" si="108"/>
        <v>0</v>
      </c>
      <c r="Q134" s="13">
        <f t="shared" si="109"/>
        <v>1437.6070394930598</v>
      </c>
      <c r="R134" s="13">
        <f t="shared" si="110"/>
        <v>-28.365539433315945</v>
      </c>
      <c r="S134" s="13">
        <f t="shared" si="111"/>
        <v>0.85454235075752127</v>
      </c>
      <c r="T134" s="13"/>
      <c r="U134" s="14"/>
      <c r="V134" s="13">
        <f t="shared" si="96"/>
        <v>0</v>
      </c>
      <c r="W134" s="14"/>
      <c r="X134" s="13">
        <f t="shared" si="97"/>
        <v>0</v>
      </c>
      <c r="Y134" s="13">
        <f t="shared" si="98"/>
        <v>0</v>
      </c>
      <c r="Z134" s="13">
        <f t="shared" si="99"/>
        <v>0</v>
      </c>
      <c r="AA134" s="13">
        <f t="shared" si="100"/>
        <v>0</v>
      </c>
      <c r="AB134" s="13"/>
      <c r="AC134" s="13">
        <f t="shared" si="101"/>
        <v>683</v>
      </c>
      <c r="AD134" s="15">
        <f t="shared" si="102"/>
        <v>1265</v>
      </c>
    </row>
    <row r="137" spans="1:30" ht="14.5" thickBot="1" x14ac:dyDescent="0.3"/>
    <row r="138" spans="1:30" x14ac:dyDescent="0.25">
      <c r="A138" s="28" t="s">
        <v>45</v>
      </c>
      <c r="B138" s="7" t="s">
        <v>0</v>
      </c>
      <c r="C138" s="7" t="s">
        <v>1</v>
      </c>
      <c r="D138" s="7" t="s">
        <v>2</v>
      </c>
      <c r="E138" s="7" t="s">
        <v>3</v>
      </c>
      <c r="F138" s="7" t="s">
        <v>4</v>
      </c>
      <c r="G138" s="7" t="s">
        <v>5</v>
      </c>
      <c r="H138" s="7"/>
      <c r="I138" s="8" t="s">
        <v>21</v>
      </c>
      <c r="J138" s="8" t="s">
        <v>22</v>
      </c>
      <c r="K138" s="8" t="s">
        <v>34</v>
      </c>
      <c r="L138" s="8" t="s">
        <v>35</v>
      </c>
      <c r="M138" s="8" t="s">
        <v>36</v>
      </c>
      <c r="N138" s="8" t="s">
        <v>37</v>
      </c>
      <c r="O138" s="8" t="s">
        <v>38</v>
      </c>
      <c r="P138" s="8" t="s">
        <v>39</v>
      </c>
      <c r="Q138" s="8" t="s">
        <v>20</v>
      </c>
      <c r="R138" s="8" t="s">
        <v>25</v>
      </c>
      <c r="S138" s="7"/>
      <c r="T138" s="7"/>
      <c r="U138" s="16"/>
      <c r="V138" s="7"/>
      <c r="W138" s="16"/>
      <c r="X138" s="7"/>
      <c r="Y138" s="7"/>
      <c r="Z138" s="7"/>
      <c r="AA138" s="7"/>
      <c r="AB138" s="7"/>
      <c r="AC138" s="7"/>
      <c r="AD138" s="17"/>
    </row>
    <row r="139" spans="1:30" x14ac:dyDescent="0.25">
      <c r="A139" s="29"/>
      <c r="B139" s="4">
        <v>1195.72593301238</v>
      </c>
      <c r="C139" s="4">
        <v>7.6577096937138798</v>
      </c>
      <c r="E139" s="4">
        <v>-104.506667587338</v>
      </c>
      <c r="F139" s="4">
        <v>81.010857990980796</v>
      </c>
      <c r="G139" s="4">
        <v>223.927940059853</v>
      </c>
      <c r="I139" s="4"/>
      <c r="J139" s="4"/>
      <c r="K139">
        <f>B139*SIN(C139)</f>
        <v>1172.7684932068689</v>
      </c>
      <c r="L139">
        <f>B139*COS(C139)</f>
        <v>233.18355049105975</v>
      </c>
      <c r="M139">
        <f>I139-$I$2</f>
        <v>-683</v>
      </c>
      <c r="N139">
        <f>-(J139-$I$2)</f>
        <v>683</v>
      </c>
      <c r="O139">
        <f>I139/M139</f>
        <v>0</v>
      </c>
      <c r="P139">
        <f>J139/N139</f>
        <v>0</v>
      </c>
      <c r="Q139">
        <f>SQRT((I139-$I$2)^2 + ($J$2-J139)^2)</f>
        <v>1437.6070394930598</v>
      </c>
      <c r="R139">
        <f>DEGREES(ATAN((I139-$I$2)/($J$2-J139)))</f>
        <v>-28.365539433315945</v>
      </c>
      <c r="S139">
        <f>B139/Q139</f>
        <v>0.83174741091559079</v>
      </c>
      <c r="V139">
        <f t="shared" ref="V139:V152" si="112">U139*1000</f>
        <v>0</v>
      </c>
      <c r="X139">
        <f t="shared" ref="X139:X152" si="113">-DEGREES(W139)</f>
        <v>0</v>
      </c>
      <c r="Y139">
        <f t="shared" ref="Y139:Y152" si="114">PI()*X139/180</f>
        <v>0</v>
      </c>
      <c r="Z139">
        <f t="shared" ref="Z139:Z152" si="115">V139*SIN(X139)/S139</f>
        <v>0</v>
      </c>
      <c r="AA139">
        <f t="shared" ref="AA139:AA152" si="116">ABS(V139*COS(X139)/S139)</f>
        <v>0</v>
      </c>
      <c r="AC139">
        <f t="shared" ref="AC139:AC152" si="117">$I$2+TAN(Y139)*($J$2-AD139)</f>
        <v>683</v>
      </c>
      <c r="AD139" s="11">
        <f t="shared" ref="AD139:AD152" si="118">$J$2-SQRT((V139/S139)^2/(1+TAN(Y139)^2))</f>
        <v>1265</v>
      </c>
    </row>
    <row r="140" spans="1:30" x14ac:dyDescent="0.25">
      <c r="A140" s="29"/>
      <c r="B140" s="4">
        <v>1093.8779317630999</v>
      </c>
      <c r="C140" s="4">
        <v>-0.78244303430454598</v>
      </c>
      <c r="E140" s="4">
        <v>104.506667587338</v>
      </c>
      <c r="F140" s="4">
        <v>81.010857990980796</v>
      </c>
      <c r="G140" s="4">
        <v>223.927940059853</v>
      </c>
      <c r="I140" s="4"/>
      <c r="J140" s="4"/>
      <c r="K140">
        <f t="shared" ref="K140:K152" si="119">B140*SIN(C140)</f>
        <v>-771.19937093451199</v>
      </c>
      <c r="L140">
        <f t="shared" ref="L140:L152" si="120">B140*COS(C140)</f>
        <v>775.77088103932476</v>
      </c>
      <c r="M140">
        <f t="shared" ref="M140:M152" si="121">I140-$I$2</f>
        <v>-683</v>
      </c>
      <c r="N140">
        <f t="shared" ref="N140:N152" si="122">-(J140-$I$2)</f>
        <v>683</v>
      </c>
      <c r="O140">
        <f t="shared" ref="O140:O152" si="123">I140/M140</f>
        <v>0</v>
      </c>
      <c r="P140">
        <f t="shared" ref="P140:P152" si="124">J140/N140</f>
        <v>0</v>
      </c>
      <c r="Q140">
        <f t="shared" ref="Q140:Q152" si="125">SQRT((I140-$I$2)^2 + ($J$2-J140)^2)</f>
        <v>1437.6070394930598</v>
      </c>
      <c r="R140">
        <f t="shared" ref="R140:R152" si="126">DEGREES(ATAN((I140-$I$2)/($J$2-J140)))</f>
        <v>-28.365539433315945</v>
      </c>
      <c r="S140">
        <f t="shared" ref="S140:S152" si="127">B140/Q140</f>
        <v>0.76090190275419889</v>
      </c>
      <c r="V140">
        <f t="shared" si="112"/>
        <v>0</v>
      </c>
      <c r="X140">
        <f t="shared" si="113"/>
        <v>0</v>
      </c>
      <c r="Y140">
        <f t="shared" si="114"/>
        <v>0</v>
      </c>
      <c r="Z140">
        <f t="shared" si="115"/>
        <v>0</v>
      </c>
      <c r="AA140">
        <f t="shared" si="116"/>
        <v>0</v>
      </c>
      <c r="AC140">
        <f t="shared" si="117"/>
        <v>683</v>
      </c>
      <c r="AD140" s="11">
        <f t="shared" si="118"/>
        <v>1265</v>
      </c>
    </row>
    <row r="141" spans="1:30" x14ac:dyDescent="0.25">
      <c r="A141" s="29"/>
      <c r="B141" s="4">
        <v>1284.4392810872</v>
      </c>
      <c r="C141" s="4">
        <v>11.2518526363231</v>
      </c>
      <c r="E141" s="4">
        <v>-221.30387232531001</v>
      </c>
      <c r="F141" s="4">
        <v>3.3095507791729499</v>
      </c>
      <c r="G141" s="4">
        <v>206.01370485506499</v>
      </c>
      <c r="I141" s="4"/>
      <c r="J141" s="4"/>
      <c r="K141">
        <f t="shared" si="119"/>
        <v>-1242.4895551849675</v>
      </c>
      <c r="L141">
        <f t="shared" si="120"/>
        <v>325.58251190146098</v>
      </c>
      <c r="M141">
        <f t="shared" si="121"/>
        <v>-683</v>
      </c>
      <c r="N141">
        <f t="shared" si="122"/>
        <v>683</v>
      </c>
      <c r="O141">
        <f t="shared" si="123"/>
        <v>0</v>
      </c>
      <c r="P141">
        <f t="shared" si="124"/>
        <v>0</v>
      </c>
      <c r="Q141">
        <f t="shared" si="125"/>
        <v>1437.6070394930598</v>
      </c>
      <c r="R141">
        <f t="shared" si="126"/>
        <v>-28.365539433315945</v>
      </c>
      <c r="S141">
        <f t="shared" si="127"/>
        <v>0.89345644936472279</v>
      </c>
      <c r="V141">
        <f t="shared" si="112"/>
        <v>0</v>
      </c>
      <c r="X141">
        <f t="shared" si="113"/>
        <v>0</v>
      </c>
      <c r="Y141">
        <f t="shared" si="114"/>
        <v>0</v>
      </c>
      <c r="Z141">
        <f t="shared" si="115"/>
        <v>0</v>
      </c>
      <c r="AA141">
        <f t="shared" si="116"/>
        <v>0</v>
      </c>
      <c r="AC141">
        <f t="shared" si="117"/>
        <v>683</v>
      </c>
      <c r="AD141" s="11">
        <f t="shared" si="118"/>
        <v>1265</v>
      </c>
    </row>
    <row r="142" spans="1:30" x14ac:dyDescent="0.25">
      <c r="A142" s="29"/>
      <c r="B142" s="4">
        <v>1253.53514331987</v>
      </c>
      <c r="C142" s="4">
        <v>7.3790770990811598</v>
      </c>
      <c r="E142" s="4">
        <v>-136.69205829693701</v>
      </c>
      <c r="F142" s="4">
        <v>36.7575899614611</v>
      </c>
      <c r="G142" s="4">
        <v>179.14235204788301</v>
      </c>
      <c r="I142" s="4"/>
      <c r="J142" s="4"/>
      <c r="K142">
        <f t="shared" si="119"/>
        <v>1114.8144033468373</v>
      </c>
      <c r="L142">
        <f t="shared" si="120"/>
        <v>573.18339266625844</v>
      </c>
      <c r="M142">
        <f t="shared" si="121"/>
        <v>-683</v>
      </c>
      <c r="N142">
        <f t="shared" si="122"/>
        <v>683</v>
      </c>
      <c r="O142">
        <f t="shared" si="123"/>
        <v>0</v>
      </c>
      <c r="P142">
        <f t="shared" si="124"/>
        <v>0</v>
      </c>
      <c r="Q142">
        <f t="shared" si="125"/>
        <v>1437.6070394930598</v>
      </c>
      <c r="R142">
        <f t="shared" si="126"/>
        <v>-28.365539433315945</v>
      </c>
      <c r="S142">
        <f t="shared" si="127"/>
        <v>0.87195951945387062</v>
      </c>
      <c r="V142">
        <f t="shared" si="112"/>
        <v>0</v>
      </c>
      <c r="X142">
        <f t="shared" si="113"/>
        <v>0</v>
      </c>
      <c r="Y142">
        <f t="shared" si="114"/>
        <v>0</v>
      </c>
      <c r="Z142">
        <f t="shared" si="115"/>
        <v>0</v>
      </c>
      <c r="AA142">
        <f t="shared" si="116"/>
        <v>0</v>
      </c>
      <c r="AC142">
        <f t="shared" si="117"/>
        <v>683</v>
      </c>
      <c r="AD142" s="11">
        <f t="shared" si="118"/>
        <v>1265</v>
      </c>
    </row>
    <row r="143" spans="1:30" x14ac:dyDescent="0.25">
      <c r="A143" s="29"/>
      <c r="B143" s="4">
        <v>1086.5945243449501</v>
      </c>
      <c r="C143" s="4">
        <v>-7.5483764728131701</v>
      </c>
      <c r="E143" s="4">
        <v>221.30387232531001</v>
      </c>
      <c r="F143" s="4">
        <v>3.3095507791729499</v>
      </c>
      <c r="G143" s="4">
        <v>206.01370485506499</v>
      </c>
      <c r="I143" s="4"/>
      <c r="J143" s="4"/>
      <c r="K143">
        <f t="shared" si="119"/>
        <v>-1036.2472237288628</v>
      </c>
      <c r="L143">
        <f t="shared" si="120"/>
        <v>326.92407627865634</v>
      </c>
      <c r="M143">
        <f t="shared" si="121"/>
        <v>-683</v>
      </c>
      <c r="N143">
        <f t="shared" si="122"/>
        <v>683</v>
      </c>
      <c r="O143">
        <f t="shared" si="123"/>
        <v>0</v>
      </c>
      <c r="P143">
        <f t="shared" si="124"/>
        <v>0</v>
      </c>
      <c r="Q143">
        <f t="shared" si="125"/>
        <v>1437.6070394930598</v>
      </c>
      <c r="R143">
        <f t="shared" si="126"/>
        <v>-28.365539433315945</v>
      </c>
      <c r="S143">
        <f t="shared" si="127"/>
        <v>0.75583556180144573</v>
      </c>
      <c r="V143">
        <f t="shared" si="112"/>
        <v>0</v>
      </c>
      <c r="X143">
        <f t="shared" si="113"/>
        <v>0</v>
      </c>
      <c r="Y143">
        <f t="shared" si="114"/>
        <v>0</v>
      </c>
      <c r="Z143">
        <f t="shared" si="115"/>
        <v>0</v>
      </c>
      <c r="AA143">
        <f t="shared" si="116"/>
        <v>0</v>
      </c>
      <c r="AC143">
        <f t="shared" si="117"/>
        <v>683</v>
      </c>
      <c r="AD143" s="11">
        <f t="shared" si="118"/>
        <v>1265</v>
      </c>
    </row>
    <row r="144" spans="1:30" x14ac:dyDescent="0.25">
      <c r="A144" s="29"/>
      <c r="B144" s="4">
        <v>1351.8659463198501</v>
      </c>
      <c r="C144" s="4">
        <v>10.827075549349299</v>
      </c>
      <c r="E144" s="4">
        <v>-253.48926303490899</v>
      </c>
      <c r="F144" s="4">
        <v>-40.943717250346701</v>
      </c>
      <c r="G144" s="4">
        <v>161.228116843094</v>
      </c>
      <c r="I144" s="4"/>
      <c r="J144" s="4"/>
      <c r="K144">
        <f t="shared" si="119"/>
        <v>-1332.7203383891392</v>
      </c>
      <c r="L144">
        <f t="shared" si="120"/>
        <v>-226.71135053896529</v>
      </c>
      <c r="M144">
        <f t="shared" si="121"/>
        <v>-683</v>
      </c>
      <c r="N144">
        <f t="shared" si="122"/>
        <v>683</v>
      </c>
      <c r="O144">
        <f t="shared" si="123"/>
        <v>0</v>
      </c>
      <c r="P144">
        <f t="shared" si="124"/>
        <v>0</v>
      </c>
      <c r="Q144">
        <f t="shared" si="125"/>
        <v>1437.6070394930598</v>
      </c>
      <c r="R144">
        <f t="shared" si="126"/>
        <v>-28.365539433315945</v>
      </c>
      <c r="S144">
        <f t="shared" si="127"/>
        <v>0.94035846318376093</v>
      </c>
      <c r="V144">
        <f t="shared" si="112"/>
        <v>0</v>
      </c>
      <c r="X144">
        <f t="shared" si="113"/>
        <v>0</v>
      </c>
      <c r="Y144">
        <f t="shared" si="114"/>
        <v>0</v>
      </c>
      <c r="Z144">
        <f t="shared" si="115"/>
        <v>0</v>
      </c>
      <c r="AA144">
        <f t="shared" si="116"/>
        <v>0</v>
      </c>
      <c r="AC144">
        <f t="shared" si="117"/>
        <v>683</v>
      </c>
      <c r="AD144" s="11">
        <f t="shared" si="118"/>
        <v>1265</v>
      </c>
    </row>
    <row r="145" spans="1:30" x14ac:dyDescent="0.25">
      <c r="A145" s="29"/>
      <c r="B145" s="4">
        <v>1132.6472343178</v>
      </c>
      <c r="C145" s="4">
        <v>-3.69679150363068</v>
      </c>
      <c r="E145" s="4">
        <v>136.69205829693701</v>
      </c>
      <c r="F145" s="4">
        <v>36.7575899614611</v>
      </c>
      <c r="G145" s="4">
        <v>179.14235204788301</v>
      </c>
      <c r="I145" s="4"/>
      <c r="J145" s="4"/>
      <c r="K145">
        <f t="shared" si="119"/>
        <v>597.03228029935042</v>
      </c>
      <c r="L145">
        <f t="shared" si="120"/>
        <v>-962.51868225417797</v>
      </c>
      <c r="M145">
        <f t="shared" si="121"/>
        <v>-683</v>
      </c>
      <c r="N145">
        <f t="shared" si="122"/>
        <v>683</v>
      </c>
      <c r="O145">
        <f t="shared" si="123"/>
        <v>0</v>
      </c>
      <c r="P145">
        <f t="shared" si="124"/>
        <v>0</v>
      </c>
      <c r="Q145">
        <f t="shared" si="125"/>
        <v>1437.6070394930598</v>
      </c>
      <c r="R145">
        <f t="shared" si="126"/>
        <v>-28.365539433315945</v>
      </c>
      <c r="S145">
        <f t="shared" si="127"/>
        <v>0.78786984426370288</v>
      </c>
      <c r="V145">
        <f t="shared" si="112"/>
        <v>0</v>
      </c>
      <c r="X145">
        <f t="shared" si="113"/>
        <v>0</v>
      </c>
      <c r="Y145">
        <f t="shared" si="114"/>
        <v>0</v>
      </c>
      <c r="Z145">
        <f t="shared" si="115"/>
        <v>0</v>
      </c>
      <c r="AA145">
        <f t="shared" si="116"/>
        <v>0</v>
      </c>
      <c r="AC145">
        <f t="shared" si="117"/>
        <v>683</v>
      </c>
      <c r="AD145" s="11">
        <f t="shared" si="118"/>
        <v>1265</v>
      </c>
    </row>
    <row r="146" spans="1:30" x14ac:dyDescent="0.25">
      <c r="A146" s="29"/>
      <c r="B146" s="4">
        <v>1128.3890392964699</v>
      </c>
      <c r="C146" s="4">
        <v>-10.2520809980113</v>
      </c>
      <c r="E146" s="4">
        <v>253.48926303490899</v>
      </c>
      <c r="F146" s="4">
        <v>-40.943717250346701</v>
      </c>
      <c r="G146" s="4">
        <v>161.228116843094</v>
      </c>
      <c r="I146" s="4"/>
      <c r="J146" s="4"/>
      <c r="K146">
        <f t="shared" si="119"/>
        <v>830.61684755339877</v>
      </c>
      <c r="L146">
        <f t="shared" si="120"/>
        <v>-763.7653282028873</v>
      </c>
      <c r="M146">
        <f t="shared" si="121"/>
        <v>-683</v>
      </c>
      <c r="N146">
        <f t="shared" si="122"/>
        <v>683</v>
      </c>
      <c r="O146">
        <f t="shared" si="123"/>
        <v>0</v>
      </c>
      <c r="P146">
        <f t="shared" si="124"/>
        <v>0</v>
      </c>
      <c r="Q146">
        <f t="shared" si="125"/>
        <v>1437.6070394930598</v>
      </c>
      <c r="R146">
        <f t="shared" si="126"/>
        <v>-28.365539433315945</v>
      </c>
      <c r="S146">
        <f t="shared" si="127"/>
        <v>0.78490784219752519</v>
      </c>
      <c r="V146">
        <f t="shared" si="112"/>
        <v>0</v>
      </c>
      <c r="X146">
        <f t="shared" si="113"/>
        <v>0</v>
      </c>
      <c r="Y146">
        <f t="shared" si="114"/>
        <v>0</v>
      </c>
      <c r="Z146">
        <f t="shared" si="115"/>
        <v>0</v>
      </c>
      <c r="AA146">
        <f t="shared" si="116"/>
        <v>0</v>
      </c>
      <c r="AC146">
        <f t="shared" si="117"/>
        <v>683</v>
      </c>
      <c r="AD146" s="11">
        <f t="shared" si="118"/>
        <v>1265</v>
      </c>
    </row>
    <row r="147" spans="1:30" x14ac:dyDescent="0.25">
      <c r="A147" s="29"/>
      <c r="B147" s="4">
        <v>1309.7665325128</v>
      </c>
      <c r="C147" s="4">
        <v>4.2149407286313902</v>
      </c>
      <c r="E147" s="4">
        <v>-99.362967157926093</v>
      </c>
      <c r="F147" s="4">
        <v>12.1017075083258</v>
      </c>
      <c r="G147" s="4">
        <v>98.528293626335397</v>
      </c>
      <c r="I147" s="4"/>
      <c r="J147" s="4"/>
      <c r="K147">
        <f t="shared" si="119"/>
        <v>-1151.0268585150868</v>
      </c>
      <c r="L147">
        <f t="shared" si="120"/>
        <v>-625.00043253384547</v>
      </c>
      <c r="M147">
        <f t="shared" si="121"/>
        <v>-683</v>
      </c>
      <c r="N147">
        <f t="shared" si="122"/>
        <v>683</v>
      </c>
      <c r="O147">
        <f t="shared" si="123"/>
        <v>0</v>
      </c>
      <c r="P147">
        <f t="shared" si="124"/>
        <v>0</v>
      </c>
      <c r="Q147">
        <f t="shared" si="125"/>
        <v>1437.6070394930598</v>
      </c>
      <c r="R147">
        <f t="shared" si="126"/>
        <v>-28.365539433315945</v>
      </c>
      <c r="S147">
        <f t="shared" si="127"/>
        <v>0.91107409502854142</v>
      </c>
      <c r="V147">
        <f t="shared" si="112"/>
        <v>0</v>
      </c>
      <c r="X147">
        <f t="shared" si="113"/>
        <v>0</v>
      </c>
      <c r="Y147">
        <f t="shared" si="114"/>
        <v>0</v>
      </c>
      <c r="Z147">
        <f t="shared" si="115"/>
        <v>0</v>
      </c>
      <c r="AA147">
        <f t="shared" si="116"/>
        <v>0</v>
      </c>
      <c r="AC147">
        <f t="shared" si="117"/>
        <v>683</v>
      </c>
      <c r="AD147" s="11">
        <f t="shared" si="118"/>
        <v>1265</v>
      </c>
    </row>
    <row r="148" spans="1:30" x14ac:dyDescent="0.25">
      <c r="A148" s="29"/>
      <c r="B148" s="4">
        <v>1220.64731012637</v>
      </c>
      <c r="C148" s="4">
        <v>-3.5860537607417999</v>
      </c>
      <c r="E148" s="4">
        <v>99.362967157926093</v>
      </c>
      <c r="F148" s="4">
        <v>12.1017075083258</v>
      </c>
      <c r="G148" s="4">
        <v>98.528293626335397</v>
      </c>
      <c r="I148" s="4"/>
      <c r="J148" s="4"/>
      <c r="K148">
        <f t="shared" si="119"/>
        <v>524.84344186024225</v>
      </c>
      <c r="L148">
        <f t="shared" si="120"/>
        <v>-1102.0522751916251</v>
      </c>
      <c r="M148">
        <f t="shared" si="121"/>
        <v>-683</v>
      </c>
      <c r="N148">
        <f t="shared" si="122"/>
        <v>683</v>
      </c>
      <c r="O148">
        <f t="shared" si="123"/>
        <v>0</v>
      </c>
      <c r="P148">
        <f t="shared" si="124"/>
        <v>0</v>
      </c>
      <c r="Q148">
        <f t="shared" si="125"/>
        <v>1437.6070394930598</v>
      </c>
      <c r="R148">
        <f t="shared" si="126"/>
        <v>-28.365539433315945</v>
      </c>
      <c r="S148">
        <f t="shared" si="127"/>
        <v>0.84908273025485759</v>
      </c>
      <c r="V148">
        <f t="shared" si="112"/>
        <v>0</v>
      </c>
      <c r="X148">
        <f t="shared" si="113"/>
        <v>0</v>
      </c>
      <c r="Y148">
        <f t="shared" si="114"/>
        <v>0</v>
      </c>
      <c r="Z148">
        <f t="shared" si="115"/>
        <v>0</v>
      </c>
      <c r="AA148">
        <f t="shared" si="116"/>
        <v>0</v>
      </c>
      <c r="AC148">
        <f t="shared" si="117"/>
        <v>683</v>
      </c>
      <c r="AD148" s="11">
        <f t="shared" si="118"/>
        <v>1265</v>
      </c>
    </row>
    <row r="149" spans="1:30" x14ac:dyDescent="0.25">
      <c r="A149" s="29"/>
      <c r="B149" s="4">
        <v>1426.8888452352301</v>
      </c>
      <c r="C149" s="4">
        <v>8.1583779462904094</v>
      </c>
      <c r="E149" s="4">
        <v>-239.91775811350701</v>
      </c>
      <c r="F149" s="4">
        <v>-84.450253309386</v>
      </c>
      <c r="G149" s="4">
        <v>71.656940819152993</v>
      </c>
      <c r="I149" s="4"/>
      <c r="J149" s="4"/>
      <c r="K149">
        <f t="shared" si="119"/>
        <v>1361.2919997645158</v>
      </c>
      <c r="L149">
        <f t="shared" si="120"/>
        <v>-427.66326477013894</v>
      </c>
      <c r="M149">
        <f t="shared" si="121"/>
        <v>-683</v>
      </c>
      <c r="N149">
        <f t="shared" si="122"/>
        <v>683</v>
      </c>
      <c r="O149">
        <f t="shared" si="123"/>
        <v>0</v>
      </c>
      <c r="P149">
        <f t="shared" si="124"/>
        <v>0</v>
      </c>
      <c r="Q149">
        <f t="shared" si="125"/>
        <v>1437.6070394930598</v>
      </c>
      <c r="R149">
        <f t="shared" si="126"/>
        <v>-28.365539433315945</v>
      </c>
      <c r="S149">
        <f t="shared" si="127"/>
        <v>0.99254442002342358</v>
      </c>
      <c r="V149">
        <f t="shared" si="112"/>
        <v>0</v>
      </c>
      <c r="X149">
        <f t="shared" si="113"/>
        <v>0</v>
      </c>
      <c r="Y149">
        <f t="shared" si="114"/>
        <v>0</v>
      </c>
      <c r="Z149">
        <f t="shared" si="115"/>
        <v>0</v>
      </c>
      <c r="AA149">
        <f t="shared" si="116"/>
        <v>0</v>
      </c>
      <c r="AC149">
        <f t="shared" si="117"/>
        <v>683</v>
      </c>
      <c r="AD149" s="11">
        <f t="shared" si="118"/>
        <v>1265</v>
      </c>
    </row>
    <row r="150" spans="1:30" x14ac:dyDescent="0.25">
      <c r="A150" s="29"/>
      <c r="B150" s="4">
        <v>1333.5900764616499</v>
      </c>
      <c r="C150" s="4">
        <v>1.99705118823582</v>
      </c>
      <c r="E150" s="4">
        <v>-62.266325564769801</v>
      </c>
      <c r="F150" s="4">
        <v>7.8484394788060996</v>
      </c>
      <c r="G150" s="4">
        <v>53.742705614364802</v>
      </c>
      <c r="I150" s="4"/>
      <c r="J150" s="4"/>
      <c r="K150">
        <f t="shared" si="119"/>
        <v>1214.2612503680839</v>
      </c>
      <c r="L150">
        <f t="shared" si="120"/>
        <v>-551.39106620576138</v>
      </c>
      <c r="M150">
        <f t="shared" si="121"/>
        <v>-683</v>
      </c>
      <c r="N150">
        <f t="shared" si="122"/>
        <v>683</v>
      </c>
      <c r="O150">
        <f t="shared" si="123"/>
        <v>0</v>
      </c>
      <c r="P150">
        <f t="shared" si="124"/>
        <v>0</v>
      </c>
      <c r="Q150">
        <f t="shared" si="125"/>
        <v>1437.6070394930598</v>
      </c>
      <c r="R150">
        <f t="shared" si="126"/>
        <v>-28.365539433315945</v>
      </c>
      <c r="S150">
        <f t="shared" si="127"/>
        <v>0.92764576120322206</v>
      </c>
      <c r="V150">
        <f t="shared" si="112"/>
        <v>0</v>
      </c>
      <c r="X150">
        <f t="shared" si="113"/>
        <v>0</v>
      </c>
      <c r="Y150">
        <f t="shared" si="114"/>
        <v>0</v>
      </c>
      <c r="Z150">
        <f t="shared" si="115"/>
        <v>0</v>
      </c>
      <c r="AA150">
        <f t="shared" si="116"/>
        <v>0</v>
      </c>
      <c r="AC150">
        <f t="shared" si="117"/>
        <v>683</v>
      </c>
      <c r="AD150" s="11">
        <f t="shared" si="118"/>
        <v>1265</v>
      </c>
    </row>
    <row r="151" spans="1:30" x14ac:dyDescent="0.25">
      <c r="A151" s="29"/>
      <c r="B151" s="4">
        <v>1279.7315536067199</v>
      </c>
      <c r="C151" s="4">
        <v>-2.9737310824801102</v>
      </c>
      <c r="E151" s="4">
        <v>62.266325564769801</v>
      </c>
      <c r="F151" s="4">
        <v>7.8484394788060996</v>
      </c>
      <c r="G151" s="4">
        <v>53.742705614364802</v>
      </c>
      <c r="I151" s="4"/>
      <c r="J151" s="4"/>
      <c r="K151">
        <f t="shared" si="119"/>
        <v>-213.81033145379408</v>
      </c>
      <c r="L151">
        <f t="shared" si="120"/>
        <v>-1261.7440277093797</v>
      </c>
      <c r="M151">
        <f t="shared" si="121"/>
        <v>-683</v>
      </c>
      <c r="N151">
        <f t="shared" si="122"/>
        <v>683</v>
      </c>
      <c r="O151">
        <f t="shared" si="123"/>
        <v>0</v>
      </c>
      <c r="P151">
        <f t="shared" si="124"/>
        <v>0</v>
      </c>
      <c r="Q151">
        <f t="shared" si="125"/>
        <v>1437.6070394930598</v>
      </c>
      <c r="R151">
        <f t="shared" si="126"/>
        <v>-28.365539433315945</v>
      </c>
      <c r="S151">
        <f t="shared" si="127"/>
        <v>0.89018175235006414</v>
      </c>
      <c r="V151">
        <f t="shared" si="112"/>
        <v>0</v>
      </c>
      <c r="X151">
        <f t="shared" si="113"/>
        <v>0</v>
      </c>
      <c r="Y151">
        <f t="shared" si="114"/>
        <v>0</v>
      </c>
      <c r="Z151">
        <f t="shared" si="115"/>
        <v>0</v>
      </c>
      <c r="AA151">
        <f t="shared" si="116"/>
        <v>0</v>
      </c>
      <c r="AC151">
        <f t="shared" si="117"/>
        <v>683</v>
      </c>
      <c r="AD151" s="11">
        <f t="shared" si="118"/>
        <v>1265</v>
      </c>
    </row>
    <row r="152" spans="1:30" ht="14.5" thickBot="1" x14ac:dyDescent="0.3">
      <c r="A152" s="30"/>
      <c r="B152" s="12">
        <v>1228.49609899396</v>
      </c>
      <c r="C152" s="12">
        <v>-10.8241293453552</v>
      </c>
      <c r="D152" s="13"/>
      <c r="E152" s="12">
        <v>239.91775811350701</v>
      </c>
      <c r="F152" s="12">
        <v>-84.450253309386</v>
      </c>
      <c r="G152" s="12">
        <v>71.656940819152993</v>
      </c>
      <c r="H152" s="13"/>
      <c r="I152" s="12"/>
      <c r="J152" s="12"/>
      <c r="K152" s="13">
        <f t="shared" si="119"/>
        <v>1210.4854609248493</v>
      </c>
      <c r="L152" s="13">
        <f t="shared" si="120"/>
        <v>-209.58915557092226</v>
      </c>
      <c r="M152" s="13">
        <f t="shared" si="121"/>
        <v>-683</v>
      </c>
      <c r="N152" s="13">
        <f t="shared" si="122"/>
        <v>683</v>
      </c>
      <c r="O152" s="13">
        <f t="shared" si="123"/>
        <v>0</v>
      </c>
      <c r="P152" s="13">
        <f t="shared" si="124"/>
        <v>0</v>
      </c>
      <c r="Q152" s="13">
        <f t="shared" si="125"/>
        <v>1437.6070394930598</v>
      </c>
      <c r="R152" s="13">
        <f t="shared" si="126"/>
        <v>-28.365539433315945</v>
      </c>
      <c r="S152" s="13">
        <f t="shared" si="127"/>
        <v>0.85454235075752127</v>
      </c>
      <c r="T152" s="13"/>
      <c r="U152" s="14"/>
      <c r="V152" s="13">
        <f t="shared" si="112"/>
        <v>0</v>
      </c>
      <c r="W152" s="14"/>
      <c r="X152" s="13">
        <f t="shared" si="113"/>
        <v>0</v>
      </c>
      <c r="Y152" s="13">
        <f t="shared" si="114"/>
        <v>0</v>
      </c>
      <c r="Z152" s="13">
        <f t="shared" si="115"/>
        <v>0</v>
      </c>
      <c r="AA152" s="13">
        <f t="shared" si="116"/>
        <v>0</v>
      </c>
      <c r="AB152" s="13"/>
      <c r="AC152" s="13">
        <f t="shared" si="117"/>
        <v>683</v>
      </c>
      <c r="AD152" s="15">
        <f t="shared" si="118"/>
        <v>1265</v>
      </c>
    </row>
    <row r="155" spans="1:30" s="18" customFormat="1" x14ac:dyDescent="0.25"/>
    <row r="156" spans="1:30" s="18" customFormat="1" x14ac:dyDescent="0.25"/>
    <row r="157" spans="1:30" x14ac:dyDescent="0.25">
      <c r="U157"/>
      <c r="W157"/>
    </row>
    <row r="158" spans="1:30" x14ac:dyDescent="0.25">
      <c r="U158"/>
      <c r="W158"/>
    </row>
    <row r="159" spans="1:30" ht="14.5" thickBot="1" x14ac:dyDescent="0.3">
      <c r="A159">
        <v>3</v>
      </c>
    </row>
    <row r="160" spans="1:30" x14ac:dyDescent="0.25">
      <c r="A160" s="25" t="s">
        <v>40</v>
      </c>
      <c r="B160" s="7" t="s">
        <v>0</v>
      </c>
      <c r="C160" s="7" t="s">
        <v>1</v>
      </c>
      <c r="D160" s="7" t="s">
        <v>2</v>
      </c>
      <c r="E160" s="7" t="s">
        <v>3</v>
      </c>
      <c r="F160" s="7" t="s">
        <v>4</v>
      </c>
      <c r="G160" s="7" t="s">
        <v>5</v>
      </c>
      <c r="H160" s="7"/>
      <c r="I160" s="8" t="s">
        <v>21</v>
      </c>
      <c r="J160" s="8" t="s">
        <v>22</v>
      </c>
      <c r="K160" s="8" t="s">
        <v>34</v>
      </c>
      <c r="L160" s="8" t="s">
        <v>35</v>
      </c>
      <c r="M160" s="8" t="s">
        <v>36</v>
      </c>
      <c r="N160" s="8" t="s">
        <v>37</v>
      </c>
      <c r="O160" s="8" t="s">
        <v>38</v>
      </c>
      <c r="P160" s="8" t="s">
        <v>39</v>
      </c>
      <c r="Q160" s="8" t="s">
        <v>20</v>
      </c>
      <c r="R160" s="8" t="s">
        <v>25</v>
      </c>
      <c r="S160" s="7"/>
      <c r="T160" s="7"/>
      <c r="U160" s="9" t="s">
        <v>30</v>
      </c>
      <c r="V160" s="8" t="s">
        <v>31</v>
      </c>
      <c r="W160" s="9" t="s">
        <v>26</v>
      </c>
      <c r="X160" s="8" t="s">
        <v>27</v>
      </c>
      <c r="Y160" s="8" t="s">
        <v>26</v>
      </c>
      <c r="Z160" s="8" t="s">
        <v>28</v>
      </c>
      <c r="AA160" s="8" t="s">
        <v>29</v>
      </c>
      <c r="AB160" s="7"/>
      <c r="AC160" s="8" t="s">
        <v>32</v>
      </c>
      <c r="AD160" s="10" t="s">
        <v>33</v>
      </c>
    </row>
    <row r="161" spans="1:30" x14ac:dyDescent="0.25">
      <c r="A161" s="31"/>
      <c r="B161" s="4">
        <v>1195.72593301238</v>
      </c>
      <c r="C161" s="4">
        <v>7.6577096937138798</v>
      </c>
      <c r="E161" s="4">
        <v>-104.506667587338</v>
      </c>
      <c r="F161" s="4">
        <v>81.010857990980796</v>
      </c>
      <c r="G161" s="4">
        <v>223.927940059853</v>
      </c>
      <c r="I161" s="4"/>
      <c r="J161" s="4"/>
      <c r="K161">
        <f>B161*SIN(C161)</f>
        <v>1172.7684932068689</v>
      </c>
      <c r="L161">
        <f>B161*COS(C161)</f>
        <v>233.18355049105975</v>
      </c>
      <c r="M161">
        <f>I161-$I$2</f>
        <v>-683</v>
      </c>
      <c r="N161">
        <f>-(J161-$I$2)</f>
        <v>683</v>
      </c>
      <c r="O161">
        <f>I161/M161</f>
        <v>0</v>
      </c>
      <c r="P161">
        <f>J161/N161</f>
        <v>0</v>
      </c>
      <c r="Q161">
        <f>SQRT((I161-$I$2)^2 + ($J$2-J161)^2)</f>
        <v>1437.6070394930598</v>
      </c>
      <c r="R161">
        <f>DEGREES(ATAN((I161-$I$2)/($J$2-J161)))</f>
        <v>-28.365539433315945</v>
      </c>
      <c r="S161">
        <f>B161/Q161</f>
        <v>0.83174741091559079</v>
      </c>
      <c r="V161">
        <f>U161*1000</f>
        <v>0</v>
      </c>
      <c r="X161">
        <f t="shared" ref="X161:X174" si="128">-DEGREES(W161)</f>
        <v>0</v>
      </c>
      <c r="Y161">
        <f>PI()*X161/180</f>
        <v>0</v>
      </c>
      <c r="Z161">
        <f>V161*SIN(X161)/S161</f>
        <v>0</v>
      </c>
      <c r="AA161">
        <f>ABS(V161*COS(X161)/S161)</f>
        <v>0</v>
      </c>
      <c r="AC161">
        <f>$I$2+TAN(Y161)*($J$2-AD161)</f>
        <v>683</v>
      </c>
      <c r="AD161" s="11">
        <f>$J$2-SQRT((V161/S161)^2/(1+TAN(Y161)^2))</f>
        <v>1265</v>
      </c>
    </row>
    <row r="162" spans="1:30" x14ac:dyDescent="0.25">
      <c r="A162" s="31"/>
      <c r="B162" s="4">
        <v>1093.8779317630999</v>
      </c>
      <c r="C162" s="4">
        <v>-0.78244303430454598</v>
      </c>
      <c r="E162" s="4">
        <v>104.506667587338</v>
      </c>
      <c r="F162" s="4">
        <v>81.010857990980796</v>
      </c>
      <c r="G162" s="4">
        <v>223.927940059853</v>
      </c>
      <c r="I162" s="4"/>
      <c r="J162" s="4"/>
      <c r="K162">
        <f t="shared" ref="K162:K174" si="129">B162*SIN(C162)</f>
        <v>-771.19937093451199</v>
      </c>
      <c r="L162">
        <f t="shared" ref="L162:L174" si="130">B162*COS(C162)</f>
        <v>775.77088103932476</v>
      </c>
      <c r="M162">
        <f t="shared" ref="M162:M174" si="131">I162-$I$2</f>
        <v>-683</v>
      </c>
      <c r="N162">
        <f t="shared" ref="N162:N174" si="132">-(J162-$I$2)</f>
        <v>683</v>
      </c>
      <c r="O162">
        <f t="shared" ref="O162:O174" si="133">I162/M162</f>
        <v>0</v>
      </c>
      <c r="P162">
        <f t="shared" ref="P162:P174" si="134">J162/N162</f>
        <v>0</v>
      </c>
      <c r="Q162">
        <f t="shared" ref="Q162:Q174" si="135">SQRT((I162-$I$2)^2 + ($J$2-J162)^2)</f>
        <v>1437.6070394930598</v>
      </c>
      <c r="R162">
        <f t="shared" ref="R162:R174" si="136">DEGREES(ATAN((I162-$I$2)/($J$2-J162)))</f>
        <v>-28.365539433315945</v>
      </c>
      <c r="S162">
        <f t="shared" ref="S162:S174" si="137">B162/Q162</f>
        <v>0.76090190275419889</v>
      </c>
      <c r="V162">
        <f t="shared" ref="V162:V174" si="138">U162*1000</f>
        <v>0</v>
      </c>
      <c r="X162">
        <f t="shared" si="128"/>
        <v>0</v>
      </c>
      <c r="Y162">
        <f t="shared" ref="Y162:Y174" si="139">PI()*X162/180</f>
        <v>0</v>
      </c>
      <c r="Z162">
        <f t="shared" ref="Z162:Z174" si="140">V162*SIN(X162)/S162</f>
        <v>0</v>
      </c>
      <c r="AA162">
        <f t="shared" ref="AA162:AA174" si="141">ABS(V162*COS(X162)/S162)</f>
        <v>0</v>
      </c>
      <c r="AC162">
        <f t="shared" ref="AC162:AC174" si="142">$I$2+TAN(Y162)*($J$2-AD162)</f>
        <v>683</v>
      </c>
      <c r="AD162" s="11">
        <f t="shared" ref="AD162:AD174" si="143">$J$2-SQRT((V162/S162)^2/(1+TAN(Y162)^2))</f>
        <v>1265</v>
      </c>
    </row>
    <row r="163" spans="1:30" x14ac:dyDescent="0.25">
      <c r="A163" s="31"/>
      <c r="B163" s="4">
        <v>1284.4392810872</v>
      </c>
      <c r="C163" s="4">
        <v>11.2518526363231</v>
      </c>
      <c r="E163" s="4">
        <v>-221.30387232531001</v>
      </c>
      <c r="F163" s="4">
        <v>3.3095507791729499</v>
      </c>
      <c r="G163" s="4">
        <v>206.01370485506499</v>
      </c>
      <c r="I163" s="4"/>
      <c r="J163" s="4"/>
      <c r="K163">
        <f t="shared" si="129"/>
        <v>-1242.4895551849675</v>
      </c>
      <c r="L163">
        <f t="shared" si="130"/>
        <v>325.58251190146098</v>
      </c>
      <c r="M163">
        <f t="shared" si="131"/>
        <v>-683</v>
      </c>
      <c r="N163">
        <f t="shared" si="132"/>
        <v>683</v>
      </c>
      <c r="O163">
        <f t="shared" si="133"/>
        <v>0</v>
      </c>
      <c r="P163">
        <f t="shared" si="134"/>
        <v>0</v>
      </c>
      <c r="Q163">
        <f t="shared" si="135"/>
        <v>1437.6070394930598</v>
      </c>
      <c r="R163">
        <f t="shared" si="136"/>
        <v>-28.365539433315945</v>
      </c>
      <c r="S163">
        <f t="shared" si="137"/>
        <v>0.89345644936472279</v>
      </c>
      <c r="V163">
        <f t="shared" si="138"/>
        <v>0</v>
      </c>
      <c r="X163">
        <f t="shared" si="128"/>
        <v>0</v>
      </c>
      <c r="Y163">
        <f t="shared" si="139"/>
        <v>0</v>
      </c>
      <c r="Z163">
        <f t="shared" si="140"/>
        <v>0</v>
      </c>
      <c r="AA163">
        <f t="shared" si="141"/>
        <v>0</v>
      </c>
      <c r="AC163">
        <f t="shared" si="142"/>
        <v>683</v>
      </c>
      <c r="AD163" s="11">
        <f t="shared" si="143"/>
        <v>1265</v>
      </c>
    </row>
    <row r="164" spans="1:30" x14ac:dyDescent="0.25">
      <c r="A164" s="31"/>
      <c r="B164" s="4">
        <v>1253.53514331987</v>
      </c>
      <c r="C164" s="4">
        <v>7.3790770990811598</v>
      </c>
      <c r="E164" s="4">
        <v>-136.69205829693701</v>
      </c>
      <c r="F164" s="4">
        <v>36.7575899614611</v>
      </c>
      <c r="G164" s="4">
        <v>179.14235204788301</v>
      </c>
      <c r="I164" s="4"/>
      <c r="J164" s="4"/>
      <c r="K164">
        <f t="shared" si="129"/>
        <v>1114.8144033468373</v>
      </c>
      <c r="L164">
        <f t="shared" si="130"/>
        <v>573.18339266625844</v>
      </c>
      <c r="M164">
        <f t="shared" si="131"/>
        <v>-683</v>
      </c>
      <c r="N164">
        <f t="shared" si="132"/>
        <v>683</v>
      </c>
      <c r="O164">
        <f t="shared" si="133"/>
        <v>0</v>
      </c>
      <c r="P164">
        <f t="shared" si="134"/>
        <v>0</v>
      </c>
      <c r="Q164">
        <f t="shared" si="135"/>
        <v>1437.6070394930598</v>
      </c>
      <c r="R164">
        <f t="shared" si="136"/>
        <v>-28.365539433315945</v>
      </c>
      <c r="S164">
        <f t="shared" si="137"/>
        <v>0.87195951945387062</v>
      </c>
      <c r="V164">
        <f t="shared" si="138"/>
        <v>0</v>
      </c>
      <c r="X164">
        <f t="shared" si="128"/>
        <v>0</v>
      </c>
      <c r="Y164">
        <f t="shared" si="139"/>
        <v>0</v>
      </c>
      <c r="Z164">
        <f t="shared" si="140"/>
        <v>0</v>
      </c>
      <c r="AA164">
        <f t="shared" si="141"/>
        <v>0</v>
      </c>
      <c r="AC164">
        <f t="shared" si="142"/>
        <v>683</v>
      </c>
      <c r="AD164" s="11">
        <f t="shared" si="143"/>
        <v>1265</v>
      </c>
    </row>
    <row r="165" spans="1:30" x14ac:dyDescent="0.25">
      <c r="A165" s="31"/>
      <c r="B165" s="4">
        <v>1086.5945243449501</v>
      </c>
      <c r="C165" s="4">
        <v>-7.5483764728131701</v>
      </c>
      <c r="E165" s="4">
        <v>221.30387232531001</v>
      </c>
      <c r="F165" s="4">
        <v>3.3095507791729499</v>
      </c>
      <c r="G165" s="4">
        <v>206.01370485506499</v>
      </c>
      <c r="I165" s="4"/>
      <c r="J165" s="4"/>
      <c r="K165">
        <f t="shared" si="129"/>
        <v>-1036.2472237288628</v>
      </c>
      <c r="L165">
        <f t="shared" si="130"/>
        <v>326.92407627865634</v>
      </c>
      <c r="M165">
        <f t="shared" si="131"/>
        <v>-683</v>
      </c>
      <c r="N165">
        <f t="shared" si="132"/>
        <v>683</v>
      </c>
      <c r="O165">
        <f t="shared" si="133"/>
        <v>0</v>
      </c>
      <c r="P165">
        <f t="shared" si="134"/>
        <v>0</v>
      </c>
      <c r="Q165">
        <f t="shared" si="135"/>
        <v>1437.6070394930598</v>
      </c>
      <c r="R165">
        <f t="shared" si="136"/>
        <v>-28.365539433315945</v>
      </c>
      <c r="S165">
        <f t="shared" si="137"/>
        <v>0.75583556180144573</v>
      </c>
      <c r="V165">
        <f t="shared" si="138"/>
        <v>0</v>
      </c>
      <c r="X165">
        <f t="shared" si="128"/>
        <v>0</v>
      </c>
      <c r="Y165">
        <f t="shared" si="139"/>
        <v>0</v>
      </c>
      <c r="Z165">
        <f t="shared" si="140"/>
        <v>0</v>
      </c>
      <c r="AA165">
        <f t="shared" si="141"/>
        <v>0</v>
      </c>
      <c r="AC165">
        <f t="shared" si="142"/>
        <v>683</v>
      </c>
      <c r="AD165" s="11">
        <f t="shared" si="143"/>
        <v>1265</v>
      </c>
    </row>
    <row r="166" spans="1:30" x14ac:dyDescent="0.25">
      <c r="A166" s="31"/>
      <c r="B166" s="4">
        <v>1351.8659463198501</v>
      </c>
      <c r="C166" s="4">
        <v>10.827075549349299</v>
      </c>
      <c r="E166" s="4">
        <v>-253.48926303490899</v>
      </c>
      <c r="F166" s="4">
        <v>-40.943717250346701</v>
      </c>
      <c r="G166" s="4">
        <v>161.228116843094</v>
      </c>
      <c r="I166" s="4"/>
      <c r="J166" s="4"/>
      <c r="K166">
        <f t="shared" si="129"/>
        <v>-1332.7203383891392</v>
      </c>
      <c r="L166">
        <f t="shared" si="130"/>
        <v>-226.71135053896529</v>
      </c>
      <c r="M166">
        <f t="shared" si="131"/>
        <v>-683</v>
      </c>
      <c r="N166">
        <f t="shared" si="132"/>
        <v>683</v>
      </c>
      <c r="O166">
        <f t="shared" si="133"/>
        <v>0</v>
      </c>
      <c r="P166">
        <f t="shared" si="134"/>
        <v>0</v>
      </c>
      <c r="Q166">
        <f t="shared" si="135"/>
        <v>1437.6070394930598</v>
      </c>
      <c r="R166">
        <f t="shared" si="136"/>
        <v>-28.365539433315945</v>
      </c>
      <c r="S166">
        <f t="shared" si="137"/>
        <v>0.94035846318376093</v>
      </c>
      <c r="V166">
        <f t="shared" si="138"/>
        <v>0</v>
      </c>
      <c r="X166">
        <f t="shared" si="128"/>
        <v>0</v>
      </c>
      <c r="Y166">
        <f t="shared" si="139"/>
        <v>0</v>
      </c>
      <c r="Z166">
        <f t="shared" si="140"/>
        <v>0</v>
      </c>
      <c r="AA166">
        <f t="shared" si="141"/>
        <v>0</v>
      </c>
      <c r="AC166">
        <f t="shared" si="142"/>
        <v>683</v>
      </c>
      <c r="AD166" s="11">
        <f t="shared" si="143"/>
        <v>1265</v>
      </c>
    </row>
    <row r="167" spans="1:30" x14ac:dyDescent="0.25">
      <c r="A167" s="31"/>
      <c r="B167" s="4">
        <v>1132.6472343178</v>
      </c>
      <c r="C167" s="4">
        <v>-3.69679150363068</v>
      </c>
      <c r="E167" s="4">
        <v>136.69205829693701</v>
      </c>
      <c r="F167" s="4">
        <v>36.7575899614611</v>
      </c>
      <c r="G167" s="4">
        <v>179.14235204788301</v>
      </c>
      <c r="I167" s="4"/>
      <c r="J167" s="4"/>
      <c r="K167">
        <f t="shared" si="129"/>
        <v>597.03228029935042</v>
      </c>
      <c r="L167">
        <f t="shared" si="130"/>
        <v>-962.51868225417797</v>
      </c>
      <c r="M167">
        <f t="shared" si="131"/>
        <v>-683</v>
      </c>
      <c r="N167">
        <f t="shared" si="132"/>
        <v>683</v>
      </c>
      <c r="O167">
        <f t="shared" si="133"/>
        <v>0</v>
      </c>
      <c r="P167">
        <f t="shared" si="134"/>
        <v>0</v>
      </c>
      <c r="Q167">
        <f t="shared" si="135"/>
        <v>1437.6070394930598</v>
      </c>
      <c r="R167">
        <f t="shared" si="136"/>
        <v>-28.365539433315945</v>
      </c>
      <c r="S167">
        <f t="shared" si="137"/>
        <v>0.78786984426370288</v>
      </c>
      <c r="V167">
        <f t="shared" si="138"/>
        <v>0</v>
      </c>
      <c r="X167">
        <f t="shared" si="128"/>
        <v>0</v>
      </c>
      <c r="Y167">
        <f t="shared" si="139"/>
        <v>0</v>
      </c>
      <c r="Z167">
        <f t="shared" si="140"/>
        <v>0</v>
      </c>
      <c r="AA167">
        <f t="shared" si="141"/>
        <v>0</v>
      </c>
      <c r="AC167">
        <f t="shared" si="142"/>
        <v>683</v>
      </c>
      <c r="AD167" s="11">
        <f t="shared" si="143"/>
        <v>1265</v>
      </c>
    </row>
    <row r="168" spans="1:30" x14ac:dyDescent="0.25">
      <c r="A168" s="31"/>
      <c r="B168" s="4">
        <v>1128.3890392964699</v>
      </c>
      <c r="C168" s="4">
        <v>-10.2520809980113</v>
      </c>
      <c r="E168" s="4">
        <v>253.48926303490899</v>
      </c>
      <c r="F168" s="4">
        <v>-40.943717250346701</v>
      </c>
      <c r="G168" s="4">
        <v>161.228116843094</v>
      </c>
      <c r="I168" s="4"/>
      <c r="J168" s="4"/>
      <c r="K168">
        <f t="shared" si="129"/>
        <v>830.61684755339877</v>
      </c>
      <c r="L168">
        <f t="shared" si="130"/>
        <v>-763.7653282028873</v>
      </c>
      <c r="M168">
        <f t="shared" si="131"/>
        <v>-683</v>
      </c>
      <c r="N168">
        <f t="shared" si="132"/>
        <v>683</v>
      </c>
      <c r="O168">
        <f t="shared" si="133"/>
        <v>0</v>
      </c>
      <c r="P168">
        <f t="shared" si="134"/>
        <v>0</v>
      </c>
      <c r="Q168">
        <f t="shared" si="135"/>
        <v>1437.6070394930598</v>
      </c>
      <c r="R168">
        <f t="shared" si="136"/>
        <v>-28.365539433315945</v>
      </c>
      <c r="S168">
        <f t="shared" si="137"/>
        <v>0.78490784219752519</v>
      </c>
      <c r="V168">
        <f t="shared" si="138"/>
        <v>0</v>
      </c>
      <c r="X168">
        <f t="shared" si="128"/>
        <v>0</v>
      </c>
      <c r="Y168">
        <f t="shared" si="139"/>
        <v>0</v>
      </c>
      <c r="Z168">
        <f t="shared" si="140"/>
        <v>0</v>
      </c>
      <c r="AA168">
        <f t="shared" si="141"/>
        <v>0</v>
      </c>
      <c r="AC168">
        <f t="shared" si="142"/>
        <v>683</v>
      </c>
      <c r="AD168" s="11">
        <f t="shared" si="143"/>
        <v>1265</v>
      </c>
    </row>
    <row r="169" spans="1:30" x14ac:dyDescent="0.25">
      <c r="A169" s="31"/>
      <c r="B169" s="4">
        <v>1309.7665325128</v>
      </c>
      <c r="C169" s="4">
        <v>4.2149407286313902</v>
      </c>
      <c r="E169" s="4">
        <v>-99.362967157926093</v>
      </c>
      <c r="F169" s="4">
        <v>12.1017075083258</v>
      </c>
      <c r="G169" s="4">
        <v>98.528293626335397</v>
      </c>
      <c r="I169" s="4"/>
      <c r="J169" s="4"/>
      <c r="K169">
        <f t="shared" si="129"/>
        <v>-1151.0268585150868</v>
      </c>
      <c r="L169">
        <f t="shared" si="130"/>
        <v>-625.00043253384547</v>
      </c>
      <c r="M169">
        <f t="shared" si="131"/>
        <v>-683</v>
      </c>
      <c r="N169">
        <f t="shared" si="132"/>
        <v>683</v>
      </c>
      <c r="O169">
        <f t="shared" si="133"/>
        <v>0</v>
      </c>
      <c r="P169">
        <f t="shared" si="134"/>
        <v>0</v>
      </c>
      <c r="Q169">
        <f t="shared" si="135"/>
        <v>1437.6070394930598</v>
      </c>
      <c r="R169">
        <f t="shared" si="136"/>
        <v>-28.365539433315945</v>
      </c>
      <c r="S169">
        <f t="shared" si="137"/>
        <v>0.91107409502854142</v>
      </c>
      <c r="V169">
        <f t="shared" si="138"/>
        <v>0</v>
      </c>
      <c r="X169">
        <f t="shared" si="128"/>
        <v>0</v>
      </c>
      <c r="Y169">
        <f t="shared" si="139"/>
        <v>0</v>
      </c>
      <c r="Z169">
        <f t="shared" si="140"/>
        <v>0</v>
      </c>
      <c r="AA169">
        <f t="shared" si="141"/>
        <v>0</v>
      </c>
      <c r="AC169">
        <f t="shared" si="142"/>
        <v>683</v>
      </c>
      <c r="AD169" s="11">
        <f t="shared" si="143"/>
        <v>1265</v>
      </c>
    </row>
    <row r="170" spans="1:30" x14ac:dyDescent="0.25">
      <c r="A170" s="31"/>
      <c r="B170" s="4">
        <v>1220.64731012637</v>
      </c>
      <c r="C170" s="4">
        <v>-3.5860537607417999</v>
      </c>
      <c r="E170" s="4">
        <v>99.362967157926093</v>
      </c>
      <c r="F170" s="4">
        <v>12.1017075083258</v>
      </c>
      <c r="G170" s="4">
        <v>98.528293626335397</v>
      </c>
      <c r="I170" s="4"/>
      <c r="J170" s="4"/>
      <c r="K170">
        <f t="shared" si="129"/>
        <v>524.84344186024225</v>
      </c>
      <c r="L170">
        <f t="shared" si="130"/>
        <v>-1102.0522751916251</v>
      </c>
      <c r="M170">
        <f t="shared" si="131"/>
        <v>-683</v>
      </c>
      <c r="N170">
        <f t="shared" si="132"/>
        <v>683</v>
      </c>
      <c r="O170">
        <f t="shared" si="133"/>
        <v>0</v>
      </c>
      <c r="P170">
        <f t="shared" si="134"/>
        <v>0</v>
      </c>
      <c r="Q170">
        <f t="shared" si="135"/>
        <v>1437.6070394930598</v>
      </c>
      <c r="R170">
        <f t="shared" si="136"/>
        <v>-28.365539433315945</v>
      </c>
      <c r="S170">
        <f t="shared" si="137"/>
        <v>0.84908273025485759</v>
      </c>
      <c r="V170">
        <f t="shared" si="138"/>
        <v>0</v>
      </c>
      <c r="X170">
        <f t="shared" si="128"/>
        <v>0</v>
      </c>
      <c r="Y170">
        <f t="shared" si="139"/>
        <v>0</v>
      </c>
      <c r="Z170">
        <f t="shared" si="140"/>
        <v>0</v>
      </c>
      <c r="AA170">
        <f t="shared" si="141"/>
        <v>0</v>
      </c>
      <c r="AC170">
        <f t="shared" si="142"/>
        <v>683</v>
      </c>
      <c r="AD170" s="11">
        <f t="shared" si="143"/>
        <v>1265</v>
      </c>
    </row>
    <row r="171" spans="1:30" x14ac:dyDescent="0.25">
      <c r="A171" s="31"/>
      <c r="B171" s="4">
        <v>1426.8888452352301</v>
      </c>
      <c r="C171" s="4">
        <v>8.1583779462904094</v>
      </c>
      <c r="E171" s="4">
        <v>-239.91775811350701</v>
      </c>
      <c r="F171" s="4">
        <v>-84.450253309386</v>
      </c>
      <c r="G171" s="4">
        <v>71.656940819152993</v>
      </c>
      <c r="I171" s="4"/>
      <c r="J171" s="4"/>
      <c r="K171">
        <f t="shared" si="129"/>
        <v>1361.2919997645158</v>
      </c>
      <c r="L171">
        <f t="shared" si="130"/>
        <v>-427.66326477013894</v>
      </c>
      <c r="M171">
        <f t="shared" si="131"/>
        <v>-683</v>
      </c>
      <c r="N171">
        <f t="shared" si="132"/>
        <v>683</v>
      </c>
      <c r="O171">
        <f t="shared" si="133"/>
        <v>0</v>
      </c>
      <c r="P171">
        <f t="shared" si="134"/>
        <v>0</v>
      </c>
      <c r="Q171">
        <f t="shared" si="135"/>
        <v>1437.6070394930598</v>
      </c>
      <c r="R171">
        <f t="shared" si="136"/>
        <v>-28.365539433315945</v>
      </c>
      <c r="S171">
        <f t="shared" si="137"/>
        <v>0.99254442002342358</v>
      </c>
      <c r="V171">
        <f t="shared" si="138"/>
        <v>0</v>
      </c>
      <c r="X171">
        <f t="shared" si="128"/>
        <v>0</v>
      </c>
      <c r="Y171">
        <f t="shared" si="139"/>
        <v>0</v>
      </c>
      <c r="Z171">
        <f t="shared" si="140"/>
        <v>0</v>
      </c>
      <c r="AA171">
        <f t="shared" si="141"/>
        <v>0</v>
      </c>
      <c r="AC171">
        <f t="shared" si="142"/>
        <v>683</v>
      </c>
      <c r="AD171" s="11">
        <f t="shared" si="143"/>
        <v>1265</v>
      </c>
    </row>
    <row r="172" spans="1:30" x14ac:dyDescent="0.25">
      <c r="A172" s="31"/>
      <c r="B172" s="4">
        <v>1333.5900764616499</v>
      </c>
      <c r="C172" s="4">
        <v>1.99705118823582</v>
      </c>
      <c r="E172" s="4">
        <v>-62.266325564769801</v>
      </c>
      <c r="F172" s="4">
        <v>7.8484394788060996</v>
      </c>
      <c r="G172" s="4">
        <v>53.742705614364802</v>
      </c>
      <c r="I172" s="4"/>
      <c r="J172" s="4"/>
      <c r="K172">
        <f t="shared" si="129"/>
        <v>1214.2612503680839</v>
      </c>
      <c r="L172">
        <f t="shared" si="130"/>
        <v>-551.39106620576138</v>
      </c>
      <c r="M172">
        <f t="shared" si="131"/>
        <v>-683</v>
      </c>
      <c r="N172">
        <f t="shared" si="132"/>
        <v>683</v>
      </c>
      <c r="O172">
        <f t="shared" si="133"/>
        <v>0</v>
      </c>
      <c r="P172">
        <f t="shared" si="134"/>
        <v>0</v>
      </c>
      <c r="Q172">
        <f t="shared" si="135"/>
        <v>1437.6070394930598</v>
      </c>
      <c r="R172">
        <f t="shared" si="136"/>
        <v>-28.365539433315945</v>
      </c>
      <c r="S172">
        <f t="shared" si="137"/>
        <v>0.92764576120322206</v>
      </c>
      <c r="V172">
        <f t="shared" si="138"/>
        <v>0</v>
      </c>
      <c r="X172">
        <f t="shared" si="128"/>
        <v>0</v>
      </c>
      <c r="Y172">
        <f t="shared" si="139"/>
        <v>0</v>
      </c>
      <c r="Z172">
        <f t="shared" si="140"/>
        <v>0</v>
      </c>
      <c r="AA172">
        <f t="shared" si="141"/>
        <v>0</v>
      </c>
      <c r="AC172">
        <f t="shared" si="142"/>
        <v>683</v>
      </c>
      <c r="AD172" s="11">
        <f t="shared" si="143"/>
        <v>1265</v>
      </c>
    </row>
    <row r="173" spans="1:30" x14ac:dyDescent="0.25">
      <c r="A173" s="31"/>
      <c r="B173" s="4">
        <v>1279.7315536067199</v>
      </c>
      <c r="C173" s="4">
        <v>-2.9737310824801102</v>
      </c>
      <c r="E173" s="4">
        <v>62.266325564769801</v>
      </c>
      <c r="F173" s="4">
        <v>7.8484394788060996</v>
      </c>
      <c r="G173" s="4">
        <v>53.742705614364802</v>
      </c>
      <c r="I173" s="4"/>
      <c r="J173" s="4"/>
      <c r="K173">
        <f t="shared" si="129"/>
        <v>-213.81033145379408</v>
      </c>
      <c r="L173">
        <f t="shared" si="130"/>
        <v>-1261.7440277093797</v>
      </c>
      <c r="M173">
        <f t="shared" si="131"/>
        <v>-683</v>
      </c>
      <c r="N173">
        <f t="shared" si="132"/>
        <v>683</v>
      </c>
      <c r="O173">
        <f t="shared" si="133"/>
        <v>0</v>
      </c>
      <c r="P173">
        <f t="shared" si="134"/>
        <v>0</v>
      </c>
      <c r="Q173">
        <f t="shared" si="135"/>
        <v>1437.6070394930598</v>
      </c>
      <c r="R173">
        <f t="shared" si="136"/>
        <v>-28.365539433315945</v>
      </c>
      <c r="S173">
        <f t="shared" si="137"/>
        <v>0.89018175235006414</v>
      </c>
      <c r="V173">
        <f t="shared" si="138"/>
        <v>0</v>
      </c>
      <c r="X173">
        <f t="shared" si="128"/>
        <v>0</v>
      </c>
      <c r="Y173">
        <f t="shared" si="139"/>
        <v>0</v>
      </c>
      <c r="Z173">
        <f t="shared" si="140"/>
        <v>0</v>
      </c>
      <c r="AA173">
        <f t="shared" si="141"/>
        <v>0</v>
      </c>
      <c r="AC173">
        <f t="shared" si="142"/>
        <v>683</v>
      </c>
      <c r="AD173" s="11">
        <f t="shared" si="143"/>
        <v>1265</v>
      </c>
    </row>
    <row r="174" spans="1:30" ht="14.5" thickBot="1" x14ac:dyDescent="0.3">
      <c r="A174" s="32"/>
      <c r="B174" s="12">
        <v>1228.49609899396</v>
      </c>
      <c r="C174" s="12">
        <v>-10.8241293453552</v>
      </c>
      <c r="D174" s="13"/>
      <c r="E174" s="12">
        <v>239.91775811350701</v>
      </c>
      <c r="F174" s="12">
        <v>-84.450253309386</v>
      </c>
      <c r="G174" s="12">
        <v>71.656940819152993</v>
      </c>
      <c r="H174" s="13"/>
      <c r="I174" s="12"/>
      <c r="J174" s="12"/>
      <c r="K174" s="13">
        <f t="shared" si="129"/>
        <v>1210.4854609248493</v>
      </c>
      <c r="L174" s="13">
        <f t="shared" si="130"/>
        <v>-209.58915557092226</v>
      </c>
      <c r="M174" s="13">
        <f t="shared" si="131"/>
        <v>-683</v>
      </c>
      <c r="N174" s="13">
        <f t="shared" si="132"/>
        <v>683</v>
      </c>
      <c r="O174" s="13">
        <f t="shared" si="133"/>
        <v>0</v>
      </c>
      <c r="P174" s="13">
        <f t="shared" si="134"/>
        <v>0</v>
      </c>
      <c r="Q174" s="13">
        <f t="shared" si="135"/>
        <v>1437.6070394930598</v>
      </c>
      <c r="R174" s="13">
        <f t="shared" si="136"/>
        <v>-28.365539433315945</v>
      </c>
      <c r="S174" s="13">
        <f t="shared" si="137"/>
        <v>0.85454235075752127</v>
      </c>
      <c r="T174" s="13"/>
      <c r="U174" s="14"/>
      <c r="V174" s="13">
        <f t="shared" si="138"/>
        <v>0</v>
      </c>
      <c r="W174" s="14"/>
      <c r="X174" s="13">
        <f t="shared" si="128"/>
        <v>0</v>
      </c>
      <c r="Y174" s="13">
        <f t="shared" si="139"/>
        <v>0</v>
      </c>
      <c r="Z174" s="13">
        <f t="shared" si="140"/>
        <v>0</v>
      </c>
      <c r="AA174" s="13">
        <f t="shared" si="141"/>
        <v>0</v>
      </c>
      <c r="AB174" s="13"/>
      <c r="AC174" s="13">
        <f t="shared" si="142"/>
        <v>683</v>
      </c>
      <c r="AD174" s="15">
        <f t="shared" si="143"/>
        <v>1265</v>
      </c>
    </row>
    <row r="178" spans="1:30" ht="14.5" thickBot="1" x14ac:dyDescent="0.3"/>
    <row r="179" spans="1:30" x14ac:dyDescent="0.25">
      <c r="A179" s="25" t="s">
        <v>42</v>
      </c>
      <c r="B179" s="7" t="s">
        <v>0</v>
      </c>
      <c r="C179" s="7" t="s">
        <v>1</v>
      </c>
      <c r="D179" s="7" t="s">
        <v>2</v>
      </c>
      <c r="E179" s="7" t="s">
        <v>3</v>
      </c>
      <c r="F179" s="7" t="s">
        <v>4</v>
      </c>
      <c r="G179" s="7" t="s">
        <v>5</v>
      </c>
      <c r="H179" s="7"/>
      <c r="I179" s="8" t="s">
        <v>21</v>
      </c>
      <c r="J179" s="8" t="s">
        <v>22</v>
      </c>
      <c r="K179" s="8" t="s">
        <v>34</v>
      </c>
      <c r="L179" s="8" t="s">
        <v>35</v>
      </c>
      <c r="M179" s="8" t="s">
        <v>36</v>
      </c>
      <c r="N179" s="8" t="s">
        <v>37</v>
      </c>
      <c r="O179" s="8" t="s">
        <v>38</v>
      </c>
      <c r="P179" s="8" t="s">
        <v>39</v>
      </c>
      <c r="Q179" s="8" t="s">
        <v>20</v>
      </c>
      <c r="R179" s="8" t="s">
        <v>25</v>
      </c>
      <c r="S179" s="7"/>
      <c r="T179" s="7"/>
      <c r="U179" s="16"/>
      <c r="V179" s="7"/>
      <c r="W179" s="16"/>
      <c r="X179" s="7"/>
      <c r="Y179" s="7"/>
      <c r="Z179" s="7"/>
      <c r="AA179" s="7"/>
      <c r="AB179" s="7"/>
      <c r="AC179" s="7"/>
      <c r="AD179" s="17"/>
    </row>
    <row r="180" spans="1:30" x14ac:dyDescent="0.25">
      <c r="A180" s="26"/>
      <c r="B180" s="4">
        <v>1195.72593301238</v>
      </c>
      <c r="C180" s="4">
        <v>7.6577096937138798</v>
      </c>
      <c r="E180" s="4">
        <v>-104.506667587338</v>
      </c>
      <c r="F180" s="4">
        <v>81.010857990980796</v>
      </c>
      <c r="G180" s="4">
        <v>223.927940059853</v>
      </c>
      <c r="I180" s="4"/>
      <c r="J180" s="4"/>
      <c r="K180">
        <f>B180*SIN(C180)</f>
        <v>1172.7684932068689</v>
      </c>
      <c r="L180">
        <f>B180*COS(C180)</f>
        <v>233.18355049105975</v>
      </c>
      <c r="M180">
        <f>I180-$I$2</f>
        <v>-683</v>
      </c>
      <c r="N180">
        <f>-(J180-$I$2)</f>
        <v>683</v>
      </c>
      <c r="O180">
        <f>I180/M180</f>
        <v>0</v>
      </c>
      <c r="P180">
        <f>J180/N180</f>
        <v>0</v>
      </c>
      <c r="Q180">
        <f>SQRT((I180-$I$2)^2 + ($J$2-J180)^2)</f>
        <v>1437.6070394930598</v>
      </c>
      <c r="R180">
        <f>DEGREES(ATAN((I180-$I$2)/($J$2-J180)))</f>
        <v>-28.365539433315945</v>
      </c>
      <c r="S180">
        <f>B180/Q180</f>
        <v>0.83174741091559079</v>
      </c>
      <c r="V180">
        <f t="shared" ref="V180:V193" si="144">U180*1000</f>
        <v>0</v>
      </c>
      <c r="X180">
        <f t="shared" ref="X180:X193" si="145">-DEGREES(W180)</f>
        <v>0</v>
      </c>
      <c r="Y180">
        <f t="shared" ref="Y180:Y193" si="146">PI()*X180/180</f>
        <v>0</v>
      </c>
      <c r="Z180">
        <f t="shared" ref="Z180:Z193" si="147">V180*SIN(X180)/S180</f>
        <v>0</v>
      </c>
      <c r="AA180">
        <f t="shared" ref="AA180:AA193" si="148">ABS(V180*COS(X180)/S180)</f>
        <v>0</v>
      </c>
      <c r="AC180">
        <f t="shared" ref="AC180:AC193" si="149">$I$2+TAN(Y180)*($J$2-AD180)</f>
        <v>683</v>
      </c>
      <c r="AD180" s="11">
        <f t="shared" ref="AD180:AD193" si="150">$J$2-SQRT((V180/S180)^2/(1+TAN(Y180)^2))</f>
        <v>1265</v>
      </c>
    </row>
    <row r="181" spans="1:30" x14ac:dyDescent="0.25">
      <c r="A181" s="26"/>
      <c r="B181" s="4">
        <v>1093.8779317630999</v>
      </c>
      <c r="C181" s="4">
        <v>-0.78244303430454598</v>
      </c>
      <c r="E181" s="4">
        <v>104.506667587338</v>
      </c>
      <c r="F181" s="4">
        <v>81.010857990980796</v>
      </c>
      <c r="G181" s="4">
        <v>223.927940059853</v>
      </c>
      <c r="I181" s="4"/>
      <c r="J181" s="4"/>
      <c r="K181">
        <f t="shared" ref="K181:K193" si="151">B181*SIN(C181)</f>
        <v>-771.19937093451199</v>
      </c>
      <c r="L181">
        <f t="shared" ref="L181:L193" si="152">B181*COS(C181)</f>
        <v>775.77088103932476</v>
      </c>
      <c r="M181">
        <f t="shared" ref="M181:M193" si="153">I181-$I$2</f>
        <v>-683</v>
      </c>
      <c r="N181">
        <f t="shared" ref="N181:N193" si="154">-(J181-$I$2)</f>
        <v>683</v>
      </c>
      <c r="O181">
        <f t="shared" ref="O181:O193" si="155">I181/M181</f>
        <v>0</v>
      </c>
      <c r="P181">
        <f t="shared" ref="P181:P193" si="156">J181/N181</f>
        <v>0</v>
      </c>
      <c r="Q181">
        <f t="shared" ref="Q181:Q193" si="157">SQRT((I181-$I$2)^2 + ($J$2-J181)^2)</f>
        <v>1437.6070394930598</v>
      </c>
      <c r="R181">
        <f t="shared" ref="R181:R193" si="158">DEGREES(ATAN((I181-$I$2)/($J$2-J181)))</f>
        <v>-28.365539433315945</v>
      </c>
      <c r="S181">
        <f t="shared" ref="S181:S193" si="159">B181/Q181</f>
        <v>0.76090190275419889</v>
      </c>
      <c r="V181">
        <f t="shared" si="144"/>
        <v>0</v>
      </c>
      <c r="X181">
        <f t="shared" si="145"/>
        <v>0</v>
      </c>
      <c r="Y181">
        <f t="shared" si="146"/>
        <v>0</v>
      </c>
      <c r="Z181">
        <f t="shared" si="147"/>
        <v>0</v>
      </c>
      <c r="AA181">
        <f t="shared" si="148"/>
        <v>0</v>
      </c>
      <c r="AC181">
        <f t="shared" si="149"/>
        <v>683</v>
      </c>
      <c r="AD181" s="11">
        <f t="shared" si="150"/>
        <v>1265</v>
      </c>
    </row>
    <row r="182" spans="1:30" x14ac:dyDescent="0.25">
      <c r="A182" s="26"/>
      <c r="B182" s="4">
        <v>1284.4392810872</v>
      </c>
      <c r="C182" s="4">
        <v>11.2518526363231</v>
      </c>
      <c r="E182" s="4">
        <v>-221.30387232531001</v>
      </c>
      <c r="F182" s="4">
        <v>3.3095507791729499</v>
      </c>
      <c r="G182" s="4">
        <v>206.01370485506499</v>
      </c>
      <c r="I182" s="4"/>
      <c r="J182" s="4"/>
      <c r="K182">
        <f t="shared" si="151"/>
        <v>-1242.4895551849675</v>
      </c>
      <c r="L182">
        <f t="shared" si="152"/>
        <v>325.58251190146098</v>
      </c>
      <c r="M182">
        <f t="shared" si="153"/>
        <v>-683</v>
      </c>
      <c r="N182">
        <f t="shared" si="154"/>
        <v>683</v>
      </c>
      <c r="O182">
        <f t="shared" si="155"/>
        <v>0</v>
      </c>
      <c r="P182">
        <f t="shared" si="156"/>
        <v>0</v>
      </c>
      <c r="Q182">
        <f t="shared" si="157"/>
        <v>1437.6070394930598</v>
      </c>
      <c r="R182">
        <f t="shared" si="158"/>
        <v>-28.365539433315945</v>
      </c>
      <c r="S182">
        <f t="shared" si="159"/>
        <v>0.89345644936472279</v>
      </c>
      <c r="V182">
        <f t="shared" si="144"/>
        <v>0</v>
      </c>
      <c r="X182">
        <f t="shared" si="145"/>
        <v>0</v>
      </c>
      <c r="Y182">
        <f t="shared" si="146"/>
        <v>0</v>
      </c>
      <c r="Z182">
        <f t="shared" si="147"/>
        <v>0</v>
      </c>
      <c r="AA182">
        <f t="shared" si="148"/>
        <v>0</v>
      </c>
      <c r="AC182">
        <f t="shared" si="149"/>
        <v>683</v>
      </c>
      <c r="AD182" s="11">
        <f t="shared" si="150"/>
        <v>1265</v>
      </c>
    </row>
    <row r="183" spans="1:30" x14ac:dyDescent="0.25">
      <c r="A183" s="26"/>
      <c r="B183" s="4">
        <v>1253.53514331987</v>
      </c>
      <c r="C183" s="4">
        <v>7.3790770990811598</v>
      </c>
      <c r="E183" s="4">
        <v>-136.69205829693701</v>
      </c>
      <c r="F183" s="4">
        <v>36.7575899614611</v>
      </c>
      <c r="G183" s="4">
        <v>179.14235204788301</v>
      </c>
      <c r="I183" s="4"/>
      <c r="J183" s="4"/>
      <c r="K183">
        <f t="shared" si="151"/>
        <v>1114.8144033468373</v>
      </c>
      <c r="L183">
        <f t="shared" si="152"/>
        <v>573.18339266625844</v>
      </c>
      <c r="M183">
        <f t="shared" si="153"/>
        <v>-683</v>
      </c>
      <c r="N183">
        <f t="shared" si="154"/>
        <v>683</v>
      </c>
      <c r="O183">
        <f t="shared" si="155"/>
        <v>0</v>
      </c>
      <c r="P183">
        <f t="shared" si="156"/>
        <v>0</v>
      </c>
      <c r="Q183">
        <f t="shared" si="157"/>
        <v>1437.6070394930598</v>
      </c>
      <c r="R183">
        <f t="shared" si="158"/>
        <v>-28.365539433315945</v>
      </c>
      <c r="S183">
        <f t="shared" si="159"/>
        <v>0.87195951945387062</v>
      </c>
      <c r="V183">
        <f t="shared" si="144"/>
        <v>0</v>
      </c>
      <c r="X183">
        <f t="shared" si="145"/>
        <v>0</v>
      </c>
      <c r="Y183">
        <f t="shared" si="146"/>
        <v>0</v>
      </c>
      <c r="Z183">
        <f t="shared" si="147"/>
        <v>0</v>
      </c>
      <c r="AA183">
        <f t="shared" si="148"/>
        <v>0</v>
      </c>
      <c r="AC183">
        <f t="shared" si="149"/>
        <v>683</v>
      </c>
      <c r="AD183" s="11">
        <f t="shared" si="150"/>
        <v>1265</v>
      </c>
    </row>
    <row r="184" spans="1:30" x14ac:dyDescent="0.25">
      <c r="A184" s="26"/>
      <c r="B184" s="4">
        <v>1086.5945243449501</v>
      </c>
      <c r="C184" s="4">
        <v>-7.5483764728131701</v>
      </c>
      <c r="E184" s="4">
        <v>221.30387232531001</v>
      </c>
      <c r="F184" s="4">
        <v>3.3095507791729499</v>
      </c>
      <c r="G184" s="4">
        <v>206.01370485506499</v>
      </c>
      <c r="I184" s="4"/>
      <c r="J184" s="4"/>
      <c r="K184">
        <f t="shared" si="151"/>
        <v>-1036.2472237288628</v>
      </c>
      <c r="L184">
        <f t="shared" si="152"/>
        <v>326.92407627865634</v>
      </c>
      <c r="M184">
        <f t="shared" si="153"/>
        <v>-683</v>
      </c>
      <c r="N184">
        <f t="shared" si="154"/>
        <v>683</v>
      </c>
      <c r="O184">
        <f t="shared" si="155"/>
        <v>0</v>
      </c>
      <c r="P184">
        <f t="shared" si="156"/>
        <v>0</v>
      </c>
      <c r="Q184">
        <f t="shared" si="157"/>
        <v>1437.6070394930598</v>
      </c>
      <c r="R184">
        <f t="shared" si="158"/>
        <v>-28.365539433315945</v>
      </c>
      <c r="S184">
        <f t="shared" si="159"/>
        <v>0.75583556180144573</v>
      </c>
      <c r="V184">
        <f t="shared" si="144"/>
        <v>0</v>
      </c>
      <c r="X184">
        <f t="shared" si="145"/>
        <v>0</v>
      </c>
      <c r="Y184">
        <f t="shared" si="146"/>
        <v>0</v>
      </c>
      <c r="Z184">
        <f t="shared" si="147"/>
        <v>0</v>
      </c>
      <c r="AA184">
        <f t="shared" si="148"/>
        <v>0</v>
      </c>
      <c r="AC184">
        <f t="shared" si="149"/>
        <v>683</v>
      </c>
      <c r="AD184" s="11">
        <f t="shared" si="150"/>
        <v>1265</v>
      </c>
    </row>
    <row r="185" spans="1:30" x14ac:dyDescent="0.25">
      <c r="A185" s="26"/>
      <c r="B185" s="4">
        <v>1351.8659463198501</v>
      </c>
      <c r="C185" s="4">
        <v>10.827075549349299</v>
      </c>
      <c r="E185" s="4">
        <v>-253.48926303490899</v>
      </c>
      <c r="F185" s="4">
        <v>-40.943717250346701</v>
      </c>
      <c r="G185" s="4">
        <v>161.228116843094</v>
      </c>
      <c r="I185" s="4"/>
      <c r="J185" s="4"/>
      <c r="K185">
        <f t="shared" si="151"/>
        <v>-1332.7203383891392</v>
      </c>
      <c r="L185">
        <f t="shared" si="152"/>
        <v>-226.71135053896529</v>
      </c>
      <c r="M185">
        <f t="shared" si="153"/>
        <v>-683</v>
      </c>
      <c r="N185">
        <f t="shared" si="154"/>
        <v>683</v>
      </c>
      <c r="O185">
        <f t="shared" si="155"/>
        <v>0</v>
      </c>
      <c r="P185">
        <f t="shared" si="156"/>
        <v>0</v>
      </c>
      <c r="Q185">
        <f t="shared" si="157"/>
        <v>1437.6070394930598</v>
      </c>
      <c r="R185">
        <f t="shared" si="158"/>
        <v>-28.365539433315945</v>
      </c>
      <c r="S185">
        <f t="shared" si="159"/>
        <v>0.94035846318376093</v>
      </c>
      <c r="V185">
        <f t="shared" si="144"/>
        <v>0</v>
      </c>
      <c r="X185">
        <f t="shared" si="145"/>
        <v>0</v>
      </c>
      <c r="Y185">
        <f t="shared" si="146"/>
        <v>0</v>
      </c>
      <c r="Z185">
        <f t="shared" si="147"/>
        <v>0</v>
      </c>
      <c r="AA185">
        <f t="shared" si="148"/>
        <v>0</v>
      </c>
      <c r="AC185">
        <f t="shared" si="149"/>
        <v>683</v>
      </c>
      <c r="AD185" s="11">
        <f t="shared" si="150"/>
        <v>1265</v>
      </c>
    </row>
    <row r="186" spans="1:30" x14ac:dyDescent="0.25">
      <c r="A186" s="26"/>
      <c r="B186" s="4">
        <v>1132.6472343178</v>
      </c>
      <c r="C186" s="4">
        <v>-3.69679150363068</v>
      </c>
      <c r="E186" s="4">
        <v>136.69205829693701</v>
      </c>
      <c r="F186" s="4">
        <v>36.7575899614611</v>
      </c>
      <c r="G186" s="4">
        <v>179.14235204788301</v>
      </c>
      <c r="I186" s="4"/>
      <c r="J186" s="4"/>
      <c r="K186">
        <f t="shared" si="151"/>
        <v>597.03228029935042</v>
      </c>
      <c r="L186">
        <f t="shared" si="152"/>
        <v>-962.51868225417797</v>
      </c>
      <c r="M186">
        <f t="shared" si="153"/>
        <v>-683</v>
      </c>
      <c r="N186">
        <f t="shared" si="154"/>
        <v>683</v>
      </c>
      <c r="O186">
        <f t="shared" si="155"/>
        <v>0</v>
      </c>
      <c r="P186">
        <f t="shared" si="156"/>
        <v>0</v>
      </c>
      <c r="Q186">
        <f t="shared" si="157"/>
        <v>1437.6070394930598</v>
      </c>
      <c r="R186">
        <f t="shared" si="158"/>
        <v>-28.365539433315945</v>
      </c>
      <c r="S186">
        <f t="shared" si="159"/>
        <v>0.78786984426370288</v>
      </c>
      <c r="V186">
        <f t="shared" si="144"/>
        <v>0</v>
      </c>
      <c r="X186">
        <f t="shared" si="145"/>
        <v>0</v>
      </c>
      <c r="Y186">
        <f t="shared" si="146"/>
        <v>0</v>
      </c>
      <c r="Z186">
        <f t="shared" si="147"/>
        <v>0</v>
      </c>
      <c r="AA186">
        <f t="shared" si="148"/>
        <v>0</v>
      </c>
      <c r="AC186">
        <f t="shared" si="149"/>
        <v>683</v>
      </c>
      <c r="AD186" s="11">
        <f t="shared" si="150"/>
        <v>1265</v>
      </c>
    </row>
    <row r="187" spans="1:30" x14ac:dyDescent="0.25">
      <c r="A187" s="26"/>
      <c r="B187" s="4">
        <v>1128.3890392964699</v>
      </c>
      <c r="C187" s="4">
        <v>-10.2520809980113</v>
      </c>
      <c r="E187" s="4">
        <v>253.48926303490899</v>
      </c>
      <c r="F187" s="4">
        <v>-40.943717250346701</v>
      </c>
      <c r="G187" s="4">
        <v>161.228116843094</v>
      </c>
      <c r="I187" s="4"/>
      <c r="J187" s="4"/>
      <c r="K187">
        <f t="shared" si="151"/>
        <v>830.61684755339877</v>
      </c>
      <c r="L187">
        <f t="shared" si="152"/>
        <v>-763.7653282028873</v>
      </c>
      <c r="M187">
        <f t="shared" si="153"/>
        <v>-683</v>
      </c>
      <c r="N187">
        <f t="shared" si="154"/>
        <v>683</v>
      </c>
      <c r="O187">
        <f t="shared" si="155"/>
        <v>0</v>
      </c>
      <c r="P187">
        <f t="shared" si="156"/>
        <v>0</v>
      </c>
      <c r="Q187">
        <f t="shared" si="157"/>
        <v>1437.6070394930598</v>
      </c>
      <c r="R187">
        <f t="shared" si="158"/>
        <v>-28.365539433315945</v>
      </c>
      <c r="S187">
        <f t="shared" si="159"/>
        <v>0.78490784219752519</v>
      </c>
      <c r="V187">
        <f t="shared" si="144"/>
        <v>0</v>
      </c>
      <c r="X187">
        <f t="shared" si="145"/>
        <v>0</v>
      </c>
      <c r="Y187">
        <f t="shared" si="146"/>
        <v>0</v>
      </c>
      <c r="Z187">
        <f t="shared" si="147"/>
        <v>0</v>
      </c>
      <c r="AA187">
        <f t="shared" si="148"/>
        <v>0</v>
      </c>
      <c r="AC187">
        <f t="shared" si="149"/>
        <v>683</v>
      </c>
      <c r="AD187" s="11">
        <f t="shared" si="150"/>
        <v>1265</v>
      </c>
    </row>
    <row r="188" spans="1:30" x14ac:dyDescent="0.25">
      <c r="A188" s="26"/>
      <c r="B188" s="4">
        <v>1309.7665325128</v>
      </c>
      <c r="C188" s="4">
        <v>4.2149407286313902</v>
      </c>
      <c r="E188" s="4">
        <v>-99.362967157926093</v>
      </c>
      <c r="F188" s="4">
        <v>12.1017075083258</v>
      </c>
      <c r="G188" s="4">
        <v>98.528293626335397</v>
      </c>
      <c r="I188" s="4"/>
      <c r="J188" s="4"/>
      <c r="K188">
        <f t="shared" si="151"/>
        <v>-1151.0268585150868</v>
      </c>
      <c r="L188">
        <f t="shared" si="152"/>
        <v>-625.00043253384547</v>
      </c>
      <c r="M188">
        <f t="shared" si="153"/>
        <v>-683</v>
      </c>
      <c r="N188">
        <f t="shared" si="154"/>
        <v>683</v>
      </c>
      <c r="O188">
        <f t="shared" si="155"/>
        <v>0</v>
      </c>
      <c r="P188">
        <f t="shared" si="156"/>
        <v>0</v>
      </c>
      <c r="Q188">
        <f t="shared" si="157"/>
        <v>1437.6070394930598</v>
      </c>
      <c r="R188">
        <f t="shared" si="158"/>
        <v>-28.365539433315945</v>
      </c>
      <c r="S188">
        <f t="shared" si="159"/>
        <v>0.91107409502854142</v>
      </c>
      <c r="V188">
        <f t="shared" si="144"/>
        <v>0</v>
      </c>
      <c r="X188">
        <f t="shared" si="145"/>
        <v>0</v>
      </c>
      <c r="Y188">
        <f t="shared" si="146"/>
        <v>0</v>
      </c>
      <c r="Z188">
        <f t="shared" si="147"/>
        <v>0</v>
      </c>
      <c r="AA188">
        <f t="shared" si="148"/>
        <v>0</v>
      </c>
      <c r="AC188">
        <f t="shared" si="149"/>
        <v>683</v>
      </c>
      <c r="AD188" s="11">
        <f t="shared" si="150"/>
        <v>1265</v>
      </c>
    </row>
    <row r="189" spans="1:30" x14ac:dyDescent="0.25">
      <c r="A189" s="26"/>
      <c r="B189" s="4">
        <v>1220.64731012637</v>
      </c>
      <c r="C189" s="4">
        <v>-3.5860537607417999</v>
      </c>
      <c r="E189" s="4">
        <v>99.362967157926093</v>
      </c>
      <c r="F189" s="4">
        <v>12.1017075083258</v>
      </c>
      <c r="G189" s="4">
        <v>98.528293626335397</v>
      </c>
      <c r="I189" s="4"/>
      <c r="J189" s="4"/>
      <c r="K189">
        <f t="shared" si="151"/>
        <v>524.84344186024225</v>
      </c>
      <c r="L189">
        <f t="shared" si="152"/>
        <v>-1102.0522751916251</v>
      </c>
      <c r="M189">
        <f t="shared" si="153"/>
        <v>-683</v>
      </c>
      <c r="N189">
        <f t="shared" si="154"/>
        <v>683</v>
      </c>
      <c r="O189">
        <f t="shared" si="155"/>
        <v>0</v>
      </c>
      <c r="P189">
        <f t="shared" si="156"/>
        <v>0</v>
      </c>
      <c r="Q189">
        <f t="shared" si="157"/>
        <v>1437.6070394930598</v>
      </c>
      <c r="R189">
        <f t="shared" si="158"/>
        <v>-28.365539433315945</v>
      </c>
      <c r="S189">
        <f t="shared" si="159"/>
        <v>0.84908273025485759</v>
      </c>
      <c r="V189">
        <f t="shared" si="144"/>
        <v>0</v>
      </c>
      <c r="X189">
        <f t="shared" si="145"/>
        <v>0</v>
      </c>
      <c r="Y189">
        <f t="shared" si="146"/>
        <v>0</v>
      </c>
      <c r="Z189">
        <f t="shared" si="147"/>
        <v>0</v>
      </c>
      <c r="AA189">
        <f t="shared" si="148"/>
        <v>0</v>
      </c>
      <c r="AC189">
        <f t="shared" si="149"/>
        <v>683</v>
      </c>
      <c r="AD189" s="11">
        <f t="shared" si="150"/>
        <v>1265</v>
      </c>
    </row>
    <row r="190" spans="1:30" x14ac:dyDescent="0.25">
      <c r="A190" s="26"/>
      <c r="B190" s="4">
        <v>1426.8888452352301</v>
      </c>
      <c r="C190" s="4">
        <v>8.1583779462904094</v>
      </c>
      <c r="E190" s="4">
        <v>-239.91775811350701</v>
      </c>
      <c r="F190" s="4">
        <v>-84.450253309386</v>
      </c>
      <c r="G190" s="4">
        <v>71.656940819152993</v>
      </c>
      <c r="I190" s="4"/>
      <c r="J190" s="4"/>
      <c r="K190">
        <f t="shared" si="151"/>
        <v>1361.2919997645158</v>
      </c>
      <c r="L190">
        <f t="shared" si="152"/>
        <v>-427.66326477013894</v>
      </c>
      <c r="M190">
        <f t="shared" si="153"/>
        <v>-683</v>
      </c>
      <c r="N190">
        <f t="shared" si="154"/>
        <v>683</v>
      </c>
      <c r="O190">
        <f t="shared" si="155"/>
        <v>0</v>
      </c>
      <c r="P190">
        <f t="shared" si="156"/>
        <v>0</v>
      </c>
      <c r="Q190">
        <f t="shared" si="157"/>
        <v>1437.6070394930598</v>
      </c>
      <c r="R190">
        <f t="shared" si="158"/>
        <v>-28.365539433315945</v>
      </c>
      <c r="S190">
        <f t="shared" si="159"/>
        <v>0.99254442002342358</v>
      </c>
      <c r="V190">
        <f t="shared" si="144"/>
        <v>0</v>
      </c>
      <c r="X190">
        <f t="shared" si="145"/>
        <v>0</v>
      </c>
      <c r="Y190">
        <f t="shared" si="146"/>
        <v>0</v>
      </c>
      <c r="Z190">
        <f t="shared" si="147"/>
        <v>0</v>
      </c>
      <c r="AA190">
        <f t="shared" si="148"/>
        <v>0</v>
      </c>
      <c r="AC190">
        <f t="shared" si="149"/>
        <v>683</v>
      </c>
      <c r="AD190" s="11">
        <f t="shared" si="150"/>
        <v>1265</v>
      </c>
    </row>
    <row r="191" spans="1:30" x14ac:dyDescent="0.25">
      <c r="A191" s="26"/>
      <c r="B191" s="4">
        <v>1333.5900764616499</v>
      </c>
      <c r="C191" s="4">
        <v>1.99705118823582</v>
      </c>
      <c r="E191" s="4">
        <v>-62.266325564769801</v>
      </c>
      <c r="F191" s="4">
        <v>7.8484394788060996</v>
      </c>
      <c r="G191" s="4">
        <v>53.742705614364802</v>
      </c>
      <c r="I191" s="4"/>
      <c r="J191" s="4"/>
      <c r="K191">
        <f t="shared" si="151"/>
        <v>1214.2612503680839</v>
      </c>
      <c r="L191">
        <f t="shared" si="152"/>
        <v>-551.39106620576138</v>
      </c>
      <c r="M191">
        <f t="shared" si="153"/>
        <v>-683</v>
      </c>
      <c r="N191">
        <f t="shared" si="154"/>
        <v>683</v>
      </c>
      <c r="O191">
        <f t="shared" si="155"/>
        <v>0</v>
      </c>
      <c r="P191">
        <f t="shared" si="156"/>
        <v>0</v>
      </c>
      <c r="Q191">
        <f t="shared" si="157"/>
        <v>1437.6070394930598</v>
      </c>
      <c r="R191">
        <f t="shared" si="158"/>
        <v>-28.365539433315945</v>
      </c>
      <c r="S191">
        <f t="shared" si="159"/>
        <v>0.92764576120322206</v>
      </c>
      <c r="V191">
        <f t="shared" si="144"/>
        <v>0</v>
      </c>
      <c r="X191">
        <f t="shared" si="145"/>
        <v>0</v>
      </c>
      <c r="Y191">
        <f t="shared" si="146"/>
        <v>0</v>
      </c>
      <c r="Z191">
        <f t="shared" si="147"/>
        <v>0</v>
      </c>
      <c r="AA191">
        <f t="shared" si="148"/>
        <v>0</v>
      </c>
      <c r="AC191">
        <f t="shared" si="149"/>
        <v>683</v>
      </c>
      <c r="AD191" s="11">
        <f t="shared" si="150"/>
        <v>1265</v>
      </c>
    </row>
    <row r="192" spans="1:30" x14ac:dyDescent="0.25">
      <c r="A192" s="26"/>
      <c r="B192" s="4">
        <v>1279.7315536067199</v>
      </c>
      <c r="C192" s="4">
        <v>-2.9737310824801102</v>
      </c>
      <c r="E192" s="4">
        <v>62.266325564769801</v>
      </c>
      <c r="F192" s="4">
        <v>7.8484394788060996</v>
      </c>
      <c r="G192" s="4">
        <v>53.742705614364802</v>
      </c>
      <c r="I192" s="4"/>
      <c r="J192" s="4"/>
      <c r="K192">
        <f t="shared" si="151"/>
        <v>-213.81033145379408</v>
      </c>
      <c r="L192">
        <f t="shared" si="152"/>
        <v>-1261.7440277093797</v>
      </c>
      <c r="M192">
        <f t="shared" si="153"/>
        <v>-683</v>
      </c>
      <c r="N192">
        <f t="shared" si="154"/>
        <v>683</v>
      </c>
      <c r="O192">
        <f t="shared" si="155"/>
        <v>0</v>
      </c>
      <c r="P192">
        <f t="shared" si="156"/>
        <v>0</v>
      </c>
      <c r="Q192">
        <f t="shared" si="157"/>
        <v>1437.6070394930598</v>
      </c>
      <c r="R192">
        <f t="shared" si="158"/>
        <v>-28.365539433315945</v>
      </c>
      <c r="S192">
        <f t="shared" si="159"/>
        <v>0.89018175235006414</v>
      </c>
      <c r="V192">
        <f t="shared" si="144"/>
        <v>0</v>
      </c>
      <c r="X192">
        <f t="shared" si="145"/>
        <v>0</v>
      </c>
      <c r="Y192">
        <f t="shared" si="146"/>
        <v>0</v>
      </c>
      <c r="Z192">
        <f t="shared" si="147"/>
        <v>0</v>
      </c>
      <c r="AA192">
        <f t="shared" si="148"/>
        <v>0</v>
      </c>
      <c r="AC192">
        <f t="shared" si="149"/>
        <v>683</v>
      </c>
      <c r="AD192" s="11">
        <f t="shared" si="150"/>
        <v>1265</v>
      </c>
    </row>
    <row r="193" spans="1:30" ht="14.5" thickBot="1" x14ac:dyDescent="0.3">
      <c r="A193" s="27"/>
      <c r="B193" s="12">
        <v>1228.49609899396</v>
      </c>
      <c r="C193" s="12">
        <v>-10.8241293453552</v>
      </c>
      <c r="D193" s="13"/>
      <c r="E193" s="12">
        <v>239.91775811350701</v>
      </c>
      <c r="F193" s="12">
        <v>-84.450253309386</v>
      </c>
      <c r="G193" s="12">
        <v>71.656940819152993</v>
      </c>
      <c r="H193" s="13"/>
      <c r="I193" s="12"/>
      <c r="J193" s="12"/>
      <c r="K193" s="13">
        <f t="shared" si="151"/>
        <v>1210.4854609248493</v>
      </c>
      <c r="L193" s="13">
        <f t="shared" si="152"/>
        <v>-209.58915557092226</v>
      </c>
      <c r="M193" s="13">
        <f t="shared" si="153"/>
        <v>-683</v>
      </c>
      <c r="N193" s="13">
        <f t="shared" si="154"/>
        <v>683</v>
      </c>
      <c r="O193" s="13">
        <f t="shared" si="155"/>
        <v>0</v>
      </c>
      <c r="P193" s="13">
        <f t="shared" si="156"/>
        <v>0</v>
      </c>
      <c r="Q193" s="13">
        <f t="shared" si="157"/>
        <v>1437.6070394930598</v>
      </c>
      <c r="R193" s="13">
        <f t="shared" si="158"/>
        <v>-28.365539433315945</v>
      </c>
      <c r="S193" s="13">
        <f t="shared" si="159"/>
        <v>0.85454235075752127</v>
      </c>
      <c r="T193" s="13"/>
      <c r="U193" s="14"/>
      <c r="V193" s="13">
        <f t="shared" si="144"/>
        <v>0</v>
      </c>
      <c r="W193" s="14"/>
      <c r="X193" s="13">
        <f t="shared" si="145"/>
        <v>0</v>
      </c>
      <c r="Y193" s="13">
        <f t="shared" si="146"/>
        <v>0</v>
      </c>
      <c r="Z193" s="13">
        <f t="shared" si="147"/>
        <v>0</v>
      </c>
      <c r="AA193" s="13">
        <f t="shared" si="148"/>
        <v>0</v>
      </c>
      <c r="AB193" s="13"/>
      <c r="AC193" s="13">
        <f t="shared" si="149"/>
        <v>683</v>
      </c>
      <c r="AD193" s="15">
        <f t="shared" si="150"/>
        <v>1265</v>
      </c>
    </row>
    <row r="197" spans="1:30" ht="14.5" thickBot="1" x14ac:dyDescent="0.3"/>
    <row r="198" spans="1:30" x14ac:dyDescent="0.25">
      <c r="A198" s="25" t="s">
        <v>43</v>
      </c>
      <c r="B198" s="7" t="s">
        <v>0</v>
      </c>
      <c r="C198" s="7" t="s">
        <v>1</v>
      </c>
      <c r="D198" s="7" t="s">
        <v>2</v>
      </c>
      <c r="E198" s="7" t="s">
        <v>3</v>
      </c>
      <c r="F198" s="7" t="s">
        <v>4</v>
      </c>
      <c r="G198" s="7" t="s">
        <v>5</v>
      </c>
      <c r="H198" s="7"/>
      <c r="I198" s="8" t="s">
        <v>21</v>
      </c>
      <c r="J198" s="8" t="s">
        <v>22</v>
      </c>
      <c r="K198" s="8" t="s">
        <v>34</v>
      </c>
      <c r="L198" s="8" t="s">
        <v>35</v>
      </c>
      <c r="M198" s="8" t="s">
        <v>36</v>
      </c>
      <c r="N198" s="8" t="s">
        <v>37</v>
      </c>
      <c r="O198" s="8" t="s">
        <v>38</v>
      </c>
      <c r="P198" s="8" t="s">
        <v>39</v>
      </c>
      <c r="Q198" s="8" t="s">
        <v>20</v>
      </c>
      <c r="R198" s="8" t="s">
        <v>25</v>
      </c>
      <c r="S198" s="7"/>
      <c r="T198" s="7"/>
      <c r="U198" s="16"/>
      <c r="V198" s="7"/>
      <c r="W198" s="16"/>
      <c r="X198" s="7"/>
      <c r="Y198" s="7"/>
      <c r="Z198" s="7"/>
      <c r="AA198" s="7"/>
      <c r="AB198" s="7"/>
      <c r="AC198" s="7"/>
      <c r="AD198" s="17"/>
    </row>
    <row r="199" spans="1:30" x14ac:dyDescent="0.25">
      <c r="A199" s="26"/>
      <c r="B199" s="4">
        <v>1195.72593301238</v>
      </c>
      <c r="C199" s="4">
        <v>7.6577096937138798</v>
      </c>
      <c r="E199" s="4">
        <v>-104.506667587338</v>
      </c>
      <c r="F199" s="4">
        <v>81.010857990980796</v>
      </c>
      <c r="G199" s="4">
        <v>223.927940059853</v>
      </c>
      <c r="I199" s="4"/>
      <c r="J199" s="4"/>
      <c r="K199">
        <f>B199*SIN(C199)</f>
        <v>1172.7684932068689</v>
      </c>
      <c r="L199">
        <f>B199*COS(C199)</f>
        <v>233.18355049105975</v>
      </c>
      <c r="M199">
        <f>I199-$I$2</f>
        <v>-683</v>
      </c>
      <c r="N199">
        <f>-(J199-$I$2)</f>
        <v>683</v>
      </c>
      <c r="O199">
        <f>I199/M199</f>
        <v>0</v>
      </c>
      <c r="P199">
        <f>J199/N199</f>
        <v>0</v>
      </c>
      <c r="Q199">
        <f>SQRT((I199-$I$2)^2 + ($J$2-J199)^2)</f>
        <v>1437.6070394930598</v>
      </c>
      <c r="R199">
        <f>DEGREES(ATAN((I199-$I$2)/($J$2-J199)))</f>
        <v>-28.365539433315945</v>
      </c>
      <c r="S199">
        <f>B199/Q199</f>
        <v>0.83174741091559079</v>
      </c>
      <c r="V199">
        <f t="shared" ref="V199:V212" si="160">U199*1000</f>
        <v>0</v>
      </c>
      <c r="X199">
        <f t="shared" ref="X199:X212" si="161">-DEGREES(W199)</f>
        <v>0</v>
      </c>
      <c r="Y199">
        <f t="shared" ref="Y199:Y212" si="162">PI()*X199/180</f>
        <v>0</v>
      </c>
      <c r="Z199">
        <f t="shared" ref="Z199:Z212" si="163">V199*SIN(X199)/S199</f>
        <v>0</v>
      </c>
      <c r="AA199">
        <f t="shared" ref="AA199:AA212" si="164">ABS(V199*COS(X199)/S199)</f>
        <v>0</v>
      </c>
      <c r="AC199">
        <f t="shared" ref="AC199:AC212" si="165">$I$2+TAN(Y199)*($J$2-AD199)</f>
        <v>683</v>
      </c>
      <c r="AD199" s="11">
        <f t="shared" ref="AD199:AD212" si="166">$J$2-SQRT((V199/S199)^2/(1+TAN(Y199)^2))</f>
        <v>1265</v>
      </c>
    </row>
    <row r="200" spans="1:30" x14ac:dyDescent="0.25">
      <c r="A200" s="26"/>
      <c r="B200" s="4">
        <v>1093.8779317630999</v>
      </c>
      <c r="C200" s="4">
        <v>-0.78244303430454598</v>
      </c>
      <c r="E200" s="4">
        <v>104.506667587338</v>
      </c>
      <c r="F200" s="4">
        <v>81.010857990980796</v>
      </c>
      <c r="G200" s="4">
        <v>223.927940059853</v>
      </c>
      <c r="I200" s="4"/>
      <c r="J200" s="4"/>
      <c r="K200">
        <f t="shared" ref="K200:K212" si="167">B200*SIN(C200)</f>
        <v>-771.19937093451199</v>
      </c>
      <c r="L200">
        <f t="shared" ref="L200:L212" si="168">B200*COS(C200)</f>
        <v>775.77088103932476</v>
      </c>
      <c r="M200">
        <f t="shared" ref="M200:M212" si="169">I200-$I$2</f>
        <v>-683</v>
      </c>
      <c r="N200">
        <f t="shared" ref="N200:N212" si="170">-(J200-$I$2)</f>
        <v>683</v>
      </c>
      <c r="O200">
        <f t="shared" ref="O200:O212" si="171">I200/M200</f>
        <v>0</v>
      </c>
      <c r="P200">
        <f t="shared" ref="P200:P212" si="172">J200/N200</f>
        <v>0</v>
      </c>
      <c r="Q200">
        <f t="shared" ref="Q200:Q212" si="173">SQRT((I200-$I$2)^2 + ($J$2-J200)^2)</f>
        <v>1437.6070394930598</v>
      </c>
      <c r="R200">
        <f t="shared" ref="R200:R212" si="174">DEGREES(ATAN((I200-$I$2)/($J$2-J200)))</f>
        <v>-28.365539433315945</v>
      </c>
      <c r="S200">
        <f t="shared" ref="S200:S212" si="175">B200/Q200</f>
        <v>0.76090190275419889</v>
      </c>
      <c r="V200">
        <f t="shared" si="160"/>
        <v>0</v>
      </c>
      <c r="X200">
        <f t="shared" si="161"/>
        <v>0</v>
      </c>
      <c r="Y200">
        <f t="shared" si="162"/>
        <v>0</v>
      </c>
      <c r="Z200">
        <f t="shared" si="163"/>
        <v>0</v>
      </c>
      <c r="AA200">
        <f t="shared" si="164"/>
        <v>0</v>
      </c>
      <c r="AC200">
        <f t="shared" si="165"/>
        <v>683</v>
      </c>
      <c r="AD200" s="11">
        <f t="shared" si="166"/>
        <v>1265</v>
      </c>
    </row>
    <row r="201" spans="1:30" x14ac:dyDescent="0.25">
      <c r="A201" s="26"/>
      <c r="B201" s="4">
        <v>1284.4392810872</v>
      </c>
      <c r="C201" s="4">
        <v>11.2518526363231</v>
      </c>
      <c r="E201" s="4">
        <v>-221.30387232531001</v>
      </c>
      <c r="F201" s="4">
        <v>3.3095507791729499</v>
      </c>
      <c r="G201" s="4">
        <v>206.01370485506499</v>
      </c>
      <c r="I201" s="4"/>
      <c r="J201" s="4"/>
      <c r="K201">
        <f t="shared" si="167"/>
        <v>-1242.4895551849675</v>
      </c>
      <c r="L201">
        <f t="shared" si="168"/>
        <v>325.58251190146098</v>
      </c>
      <c r="M201">
        <f t="shared" si="169"/>
        <v>-683</v>
      </c>
      <c r="N201">
        <f t="shared" si="170"/>
        <v>683</v>
      </c>
      <c r="O201">
        <f t="shared" si="171"/>
        <v>0</v>
      </c>
      <c r="P201">
        <f t="shared" si="172"/>
        <v>0</v>
      </c>
      <c r="Q201">
        <f t="shared" si="173"/>
        <v>1437.6070394930598</v>
      </c>
      <c r="R201">
        <f t="shared" si="174"/>
        <v>-28.365539433315945</v>
      </c>
      <c r="S201">
        <f t="shared" si="175"/>
        <v>0.89345644936472279</v>
      </c>
      <c r="V201">
        <f t="shared" si="160"/>
        <v>0</v>
      </c>
      <c r="X201">
        <f t="shared" si="161"/>
        <v>0</v>
      </c>
      <c r="Y201">
        <f t="shared" si="162"/>
        <v>0</v>
      </c>
      <c r="Z201">
        <f t="shared" si="163"/>
        <v>0</v>
      </c>
      <c r="AA201">
        <f t="shared" si="164"/>
        <v>0</v>
      </c>
      <c r="AC201">
        <f t="shared" si="165"/>
        <v>683</v>
      </c>
      <c r="AD201" s="11">
        <f t="shared" si="166"/>
        <v>1265</v>
      </c>
    </row>
    <row r="202" spans="1:30" x14ac:dyDescent="0.25">
      <c r="A202" s="26"/>
      <c r="B202" s="4">
        <v>1253.53514331987</v>
      </c>
      <c r="C202" s="4">
        <v>7.3790770990811598</v>
      </c>
      <c r="E202" s="4">
        <v>-136.69205829693701</v>
      </c>
      <c r="F202" s="4">
        <v>36.7575899614611</v>
      </c>
      <c r="G202" s="4">
        <v>179.14235204788301</v>
      </c>
      <c r="I202" s="4"/>
      <c r="J202" s="4"/>
      <c r="K202">
        <f t="shared" si="167"/>
        <v>1114.8144033468373</v>
      </c>
      <c r="L202">
        <f t="shared" si="168"/>
        <v>573.18339266625844</v>
      </c>
      <c r="M202">
        <f t="shared" si="169"/>
        <v>-683</v>
      </c>
      <c r="N202">
        <f t="shared" si="170"/>
        <v>683</v>
      </c>
      <c r="O202">
        <f t="shared" si="171"/>
        <v>0</v>
      </c>
      <c r="P202">
        <f t="shared" si="172"/>
        <v>0</v>
      </c>
      <c r="Q202">
        <f t="shared" si="173"/>
        <v>1437.6070394930598</v>
      </c>
      <c r="R202">
        <f t="shared" si="174"/>
        <v>-28.365539433315945</v>
      </c>
      <c r="S202">
        <f t="shared" si="175"/>
        <v>0.87195951945387062</v>
      </c>
      <c r="V202">
        <f t="shared" si="160"/>
        <v>0</v>
      </c>
      <c r="X202">
        <f t="shared" si="161"/>
        <v>0</v>
      </c>
      <c r="Y202">
        <f t="shared" si="162"/>
        <v>0</v>
      </c>
      <c r="Z202">
        <f t="shared" si="163"/>
        <v>0</v>
      </c>
      <c r="AA202">
        <f t="shared" si="164"/>
        <v>0</v>
      </c>
      <c r="AC202">
        <f t="shared" si="165"/>
        <v>683</v>
      </c>
      <c r="AD202" s="11">
        <f t="shared" si="166"/>
        <v>1265</v>
      </c>
    </row>
    <row r="203" spans="1:30" x14ac:dyDescent="0.25">
      <c r="A203" s="26"/>
      <c r="B203" s="4">
        <v>1086.5945243449501</v>
      </c>
      <c r="C203" s="4">
        <v>-7.5483764728131701</v>
      </c>
      <c r="E203" s="4">
        <v>221.30387232531001</v>
      </c>
      <c r="F203" s="4">
        <v>3.3095507791729499</v>
      </c>
      <c r="G203" s="4">
        <v>206.01370485506499</v>
      </c>
      <c r="I203" s="4"/>
      <c r="J203" s="4"/>
      <c r="K203">
        <f t="shared" si="167"/>
        <v>-1036.2472237288628</v>
      </c>
      <c r="L203">
        <f t="shared" si="168"/>
        <v>326.92407627865634</v>
      </c>
      <c r="M203">
        <f t="shared" si="169"/>
        <v>-683</v>
      </c>
      <c r="N203">
        <f t="shared" si="170"/>
        <v>683</v>
      </c>
      <c r="O203">
        <f t="shared" si="171"/>
        <v>0</v>
      </c>
      <c r="P203">
        <f t="shared" si="172"/>
        <v>0</v>
      </c>
      <c r="Q203">
        <f t="shared" si="173"/>
        <v>1437.6070394930598</v>
      </c>
      <c r="R203">
        <f t="shared" si="174"/>
        <v>-28.365539433315945</v>
      </c>
      <c r="S203">
        <f t="shared" si="175"/>
        <v>0.75583556180144573</v>
      </c>
      <c r="V203">
        <f t="shared" si="160"/>
        <v>0</v>
      </c>
      <c r="X203">
        <f t="shared" si="161"/>
        <v>0</v>
      </c>
      <c r="Y203">
        <f t="shared" si="162"/>
        <v>0</v>
      </c>
      <c r="Z203">
        <f t="shared" si="163"/>
        <v>0</v>
      </c>
      <c r="AA203">
        <f t="shared" si="164"/>
        <v>0</v>
      </c>
      <c r="AC203">
        <f t="shared" si="165"/>
        <v>683</v>
      </c>
      <c r="AD203" s="11">
        <f t="shared" si="166"/>
        <v>1265</v>
      </c>
    </row>
    <row r="204" spans="1:30" x14ac:dyDescent="0.25">
      <c r="A204" s="26"/>
      <c r="B204" s="4">
        <v>1351.8659463198501</v>
      </c>
      <c r="C204" s="4">
        <v>10.827075549349299</v>
      </c>
      <c r="E204" s="4">
        <v>-253.48926303490899</v>
      </c>
      <c r="F204" s="4">
        <v>-40.943717250346701</v>
      </c>
      <c r="G204" s="4">
        <v>161.228116843094</v>
      </c>
      <c r="I204" s="4"/>
      <c r="J204" s="4"/>
      <c r="K204">
        <f t="shared" si="167"/>
        <v>-1332.7203383891392</v>
      </c>
      <c r="L204">
        <f t="shared" si="168"/>
        <v>-226.71135053896529</v>
      </c>
      <c r="M204">
        <f t="shared" si="169"/>
        <v>-683</v>
      </c>
      <c r="N204">
        <f t="shared" si="170"/>
        <v>683</v>
      </c>
      <c r="O204">
        <f t="shared" si="171"/>
        <v>0</v>
      </c>
      <c r="P204">
        <f t="shared" si="172"/>
        <v>0</v>
      </c>
      <c r="Q204">
        <f t="shared" si="173"/>
        <v>1437.6070394930598</v>
      </c>
      <c r="R204">
        <f t="shared" si="174"/>
        <v>-28.365539433315945</v>
      </c>
      <c r="S204">
        <f t="shared" si="175"/>
        <v>0.94035846318376093</v>
      </c>
      <c r="V204">
        <f t="shared" si="160"/>
        <v>0</v>
      </c>
      <c r="X204">
        <f t="shared" si="161"/>
        <v>0</v>
      </c>
      <c r="Y204">
        <f t="shared" si="162"/>
        <v>0</v>
      </c>
      <c r="Z204">
        <f t="shared" si="163"/>
        <v>0</v>
      </c>
      <c r="AA204">
        <f t="shared" si="164"/>
        <v>0</v>
      </c>
      <c r="AC204">
        <f t="shared" si="165"/>
        <v>683</v>
      </c>
      <c r="AD204" s="11">
        <f t="shared" si="166"/>
        <v>1265</v>
      </c>
    </row>
    <row r="205" spans="1:30" x14ac:dyDescent="0.25">
      <c r="A205" s="26"/>
      <c r="B205" s="4">
        <v>1132.6472343178</v>
      </c>
      <c r="C205" s="4">
        <v>-3.69679150363068</v>
      </c>
      <c r="E205" s="4">
        <v>136.69205829693701</v>
      </c>
      <c r="F205" s="4">
        <v>36.7575899614611</v>
      </c>
      <c r="G205" s="4">
        <v>179.14235204788301</v>
      </c>
      <c r="I205" s="4"/>
      <c r="J205" s="4"/>
      <c r="K205">
        <f t="shared" si="167"/>
        <v>597.03228029935042</v>
      </c>
      <c r="L205">
        <f t="shared" si="168"/>
        <v>-962.51868225417797</v>
      </c>
      <c r="M205">
        <f t="shared" si="169"/>
        <v>-683</v>
      </c>
      <c r="N205">
        <f t="shared" si="170"/>
        <v>683</v>
      </c>
      <c r="O205">
        <f t="shared" si="171"/>
        <v>0</v>
      </c>
      <c r="P205">
        <f t="shared" si="172"/>
        <v>0</v>
      </c>
      <c r="Q205">
        <f t="shared" si="173"/>
        <v>1437.6070394930598</v>
      </c>
      <c r="R205">
        <f t="shared" si="174"/>
        <v>-28.365539433315945</v>
      </c>
      <c r="S205">
        <f t="shared" si="175"/>
        <v>0.78786984426370288</v>
      </c>
      <c r="V205">
        <f t="shared" si="160"/>
        <v>0</v>
      </c>
      <c r="X205">
        <f t="shared" si="161"/>
        <v>0</v>
      </c>
      <c r="Y205">
        <f t="shared" si="162"/>
        <v>0</v>
      </c>
      <c r="Z205">
        <f t="shared" si="163"/>
        <v>0</v>
      </c>
      <c r="AA205">
        <f t="shared" si="164"/>
        <v>0</v>
      </c>
      <c r="AC205">
        <f t="shared" si="165"/>
        <v>683</v>
      </c>
      <c r="AD205" s="11">
        <f t="shared" si="166"/>
        <v>1265</v>
      </c>
    </row>
    <row r="206" spans="1:30" x14ac:dyDescent="0.25">
      <c r="A206" s="26"/>
      <c r="B206" s="4">
        <v>1128.3890392964699</v>
      </c>
      <c r="C206" s="4">
        <v>-10.2520809980113</v>
      </c>
      <c r="E206" s="4">
        <v>253.48926303490899</v>
      </c>
      <c r="F206" s="4">
        <v>-40.943717250346701</v>
      </c>
      <c r="G206" s="4">
        <v>161.228116843094</v>
      </c>
      <c r="I206" s="4"/>
      <c r="J206" s="4"/>
      <c r="K206">
        <f t="shared" si="167"/>
        <v>830.61684755339877</v>
      </c>
      <c r="L206">
        <f t="shared" si="168"/>
        <v>-763.7653282028873</v>
      </c>
      <c r="M206">
        <f t="shared" si="169"/>
        <v>-683</v>
      </c>
      <c r="N206">
        <f t="shared" si="170"/>
        <v>683</v>
      </c>
      <c r="O206">
        <f t="shared" si="171"/>
        <v>0</v>
      </c>
      <c r="P206">
        <f t="shared" si="172"/>
        <v>0</v>
      </c>
      <c r="Q206">
        <f t="shared" si="173"/>
        <v>1437.6070394930598</v>
      </c>
      <c r="R206">
        <f t="shared" si="174"/>
        <v>-28.365539433315945</v>
      </c>
      <c r="S206">
        <f t="shared" si="175"/>
        <v>0.78490784219752519</v>
      </c>
      <c r="V206">
        <f t="shared" si="160"/>
        <v>0</v>
      </c>
      <c r="X206">
        <f t="shared" si="161"/>
        <v>0</v>
      </c>
      <c r="Y206">
        <f t="shared" si="162"/>
        <v>0</v>
      </c>
      <c r="Z206">
        <f t="shared" si="163"/>
        <v>0</v>
      </c>
      <c r="AA206">
        <f t="shared" si="164"/>
        <v>0</v>
      </c>
      <c r="AC206">
        <f t="shared" si="165"/>
        <v>683</v>
      </c>
      <c r="AD206" s="11">
        <f t="shared" si="166"/>
        <v>1265</v>
      </c>
    </row>
    <row r="207" spans="1:30" x14ac:dyDescent="0.25">
      <c r="A207" s="26"/>
      <c r="B207" s="4">
        <v>1309.7665325128</v>
      </c>
      <c r="C207" s="4">
        <v>4.2149407286313902</v>
      </c>
      <c r="E207" s="4">
        <v>-99.362967157926093</v>
      </c>
      <c r="F207" s="4">
        <v>12.1017075083258</v>
      </c>
      <c r="G207" s="4">
        <v>98.528293626335397</v>
      </c>
      <c r="I207" s="4"/>
      <c r="J207" s="4"/>
      <c r="K207">
        <f t="shared" si="167"/>
        <v>-1151.0268585150868</v>
      </c>
      <c r="L207">
        <f t="shared" si="168"/>
        <v>-625.00043253384547</v>
      </c>
      <c r="M207">
        <f t="shared" si="169"/>
        <v>-683</v>
      </c>
      <c r="N207">
        <f t="shared" si="170"/>
        <v>683</v>
      </c>
      <c r="O207">
        <f t="shared" si="171"/>
        <v>0</v>
      </c>
      <c r="P207">
        <f t="shared" si="172"/>
        <v>0</v>
      </c>
      <c r="Q207">
        <f t="shared" si="173"/>
        <v>1437.6070394930598</v>
      </c>
      <c r="R207">
        <f t="shared" si="174"/>
        <v>-28.365539433315945</v>
      </c>
      <c r="S207">
        <f t="shared" si="175"/>
        <v>0.91107409502854142</v>
      </c>
      <c r="V207">
        <f t="shared" si="160"/>
        <v>0</v>
      </c>
      <c r="X207">
        <f t="shared" si="161"/>
        <v>0</v>
      </c>
      <c r="Y207">
        <f t="shared" si="162"/>
        <v>0</v>
      </c>
      <c r="Z207">
        <f t="shared" si="163"/>
        <v>0</v>
      </c>
      <c r="AA207">
        <f t="shared" si="164"/>
        <v>0</v>
      </c>
      <c r="AC207">
        <f t="shared" si="165"/>
        <v>683</v>
      </c>
      <c r="AD207" s="11">
        <f t="shared" si="166"/>
        <v>1265</v>
      </c>
    </row>
    <row r="208" spans="1:30" x14ac:dyDescent="0.25">
      <c r="A208" s="26"/>
      <c r="B208" s="4">
        <v>1220.64731012637</v>
      </c>
      <c r="C208" s="4">
        <v>-3.5860537607417999</v>
      </c>
      <c r="E208" s="4">
        <v>99.362967157926093</v>
      </c>
      <c r="F208" s="4">
        <v>12.1017075083258</v>
      </c>
      <c r="G208" s="4">
        <v>98.528293626335397</v>
      </c>
      <c r="I208" s="4"/>
      <c r="J208" s="4"/>
      <c r="K208">
        <f t="shared" si="167"/>
        <v>524.84344186024225</v>
      </c>
      <c r="L208">
        <f t="shared" si="168"/>
        <v>-1102.0522751916251</v>
      </c>
      <c r="M208">
        <f t="shared" si="169"/>
        <v>-683</v>
      </c>
      <c r="N208">
        <f t="shared" si="170"/>
        <v>683</v>
      </c>
      <c r="O208">
        <f t="shared" si="171"/>
        <v>0</v>
      </c>
      <c r="P208">
        <f t="shared" si="172"/>
        <v>0</v>
      </c>
      <c r="Q208">
        <f t="shared" si="173"/>
        <v>1437.6070394930598</v>
      </c>
      <c r="R208">
        <f t="shared" si="174"/>
        <v>-28.365539433315945</v>
      </c>
      <c r="S208">
        <f t="shared" si="175"/>
        <v>0.84908273025485759</v>
      </c>
      <c r="V208">
        <f t="shared" si="160"/>
        <v>0</v>
      </c>
      <c r="X208">
        <f t="shared" si="161"/>
        <v>0</v>
      </c>
      <c r="Y208">
        <f t="shared" si="162"/>
        <v>0</v>
      </c>
      <c r="Z208">
        <f t="shared" si="163"/>
        <v>0</v>
      </c>
      <c r="AA208">
        <f t="shared" si="164"/>
        <v>0</v>
      </c>
      <c r="AC208">
        <f t="shared" si="165"/>
        <v>683</v>
      </c>
      <c r="AD208" s="11">
        <f t="shared" si="166"/>
        <v>1265</v>
      </c>
    </row>
    <row r="209" spans="1:30" x14ac:dyDescent="0.25">
      <c r="A209" s="26"/>
      <c r="B209" s="4">
        <v>1426.8888452352301</v>
      </c>
      <c r="C209" s="4">
        <v>8.1583779462904094</v>
      </c>
      <c r="E209" s="4">
        <v>-239.91775811350701</v>
      </c>
      <c r="F209" s="4">
        <v>-84.450253309386</v>
      </c>
      <c r="G209" s="4">
        <v>71.656940819152993</v>
      </c>
      <c r="I209" s="4"/>
      <c r="J209" s="4"/>
      <c r="K209">
        <f t="shared" si="167"/>
        <v>1361.2919997645158</v>
      </c>
      <c r="L209">
        <f t="shared" si="168"/>
        <v>-427.66326477013894</v>
      </c>
      <c r="M209">
        <f t="shared" si="169"/>
        <v>-683</v>
      </c>
      <c r="N209">
        <f t="shared" si="170"/>
        <v>683</v>
      </c>
      <c r="O209">
        <f t="shared" si="171"/>
        <v>0</v>
      </c>
      <c r="P209">
        <f t="shared" si="172"/>
        <v>0</v>
      </c>
      <c r="Q209">
        <f t="shared" si="173"/>
        <v>1437.6070394930598</v>
      </c>
      <c r="R209">
        <f t="shared" si="174"/>
        <v>-28.365539433315945</v>
      </c>
      <c r="S209">
        <f t="shared" si="175"/>
        <v>0.99254442002342358</v>
      </c>
      <c r="V209">
        <f t="shared" si="160"/>
        <v>0</v>
      </c>
      <c r="X209">
        <f t="shared" si="161"/>
        <v>0</v>
      </c>
      <c r="Y209">
        <f t="shared" si="162"/>
        <v>0</v>
      </c>
      <c r="Z209">
        <f t="shared" si="163"/>
        <v>0</v>
      </c>
      <c r="AA209">
        <f t="shared" si="164"/>
        <v>0</v>
      </c>
      <c r="AC209">
        <f t="shared" si="165"/>
        <v>683</v>
      </c>
      <c r="AD209" s="11">
        <f t="shared" si="166"/>
        <v>1265</v>
      </c>
    </row>
    <row r="210" spans="1:30" x14ac:dyDescent="0.25">
      <c r="A210" s="26"/>
      <c r="B210" s="4">
        <v>1333.5900764616499</v>
      </c>
      <c r="C210" s="4">
        <v>1.99705118823582</v>
      </c>
      <c r="E210" s="4">
        <v>-62.266325564769801</v>
      </c>
      <c r="F210" s="4">
        <v>7.8484394788060996</v>
      </c>
      <c r="G210" s="4">
        <v>53.742705614364802</v>
      </c>
      <c r="I210" s="4"/>
      <c r="J210" s="4"/>
      <c r="K210">
        <f t="shared" si="167"/>
        <v>1214.2612503680839</v>
      </c>
      <c r="L210">
        <f t="shared" si="168"/>
        <v>-551.39106620576138</v>
      </c>
      <c r="M210">
        <f t="shared" si="169"/>
        <v>-683</v>
      </c>
      <c r="N210">
        <f t="shared" si="170"/>
        <v>683</v>
      </c>
      <c r="O210">
        <f t="shared" si="171"/>
        <v>0</v>
      </c>
      <c r="P210">
        <f t="shared" si="172"/>
        <v>0</v>
      </c>
      <c r="Q210">
        <f t="shared" si="173"/>
        <v>1437.6070394930598</v>
      </c>
      <c r="R210">
        <f t="shared" si="174"/>
        <v>-28.365539433315945</v>
      </c>
      <c r="S210">
        <f t="shared" si="175"/>
        <v>0.92764576120322206</v>
      </c>
      <c r="V210">
        <f t="shared" si="160"/>
        <v>0</v>
      </c>
      <c r="X210">
        <f t="shared" si="161"/>
        <v>0</v>
      </c>
      <c r="Y210">
        <f t="shared" si="162"/>
        <v>0</v>
      </c>
      <c r="Z210">
        <f t="shared" si="163"/>
        <v>0</v>
      </c>
      <c r="AA210">
        <f t="shared" si="164"/>
        <v>0</v>
      </c>
      <c r="AC210">
        <f t="shared" si="165"/>
        <v>683</v>
      </c>
      <c r="AD210" s="11">
        <f t="shared" si="166"/>
        <v>1265</v>
      </c>
    </row>
    <row r="211" spans="1:30" x14ac:dyDescent="0.25">
      <c r="A211" s="26"/>
      <c r="B211" s="4">
        <v>1279.7315536067199</v>
      </c>
      <c r="C211" s="4">
        <v>-2.9737310824801102</v>
      </c>
      <c r="E211" s="4">
        <v>62.266325564769801</v>
      </c>
      <c r="F211" s="4">
        <v>7.8484394788060996</v>
      </c>
      <c r="G211" s="4">
        <v>53.742705614364802</v>
      </c>
      <c r="I211" s="4"/>
      <c r="J211" s="4"/>
      <c r="K211">
        <f t="shared" si="167"/>
        <v>-213.81033145379408</v>
      </c>
      <c r="L211">
        <f t="shared" si="168"/>
        <v>-1261.7440277093797</v>
      </c>
      <c r="M211">
        <f t="shared" si="169"/>
        <v>-683</v>
      </c>
      <c r="N211">
        <f t="shared" si="170"/>
        <v>683</v>
      </c>
      <c r="O211">
        <f t="shared" si="171"/>
        <v>0</v>
      </c>
      <c r="P211">
        <f t="shared" si="172"/>
        <v>0</v>
      </c>
      <c r="Q211">
        <f t="shared" si="173"/>
        <v>1437.6070394930598</v>
      </c>
      <c r="R211">
        <f t="shared" si="174"/>
        <v>-28.365539433315945</v>
      </c>
      <c r="S211">
        <f t="shared" si="175"/>
        <v>0.89018175235006414</v>
      </c>
      <c r="V211">
        <f t="shared" si="160"/>
        <v>0</v>
      </c>
      <c r="X211">
        <f t="shared" si="161"/>
        <v>0</v>
      </c>
      <c r="Y211">
        <f t="shared" si="162"/>
        <v>0</v>
      </c>
      <c r="Z211">
        <f t="shared" si="163"/>
        <v>0</v>
      </c>
      <c r="AA211">
        <f t="shared" si="164"/>
        <v>0</v>
      </c>
      <c r="AC211">
        <f t="shared" si="165"/>
        <v>683</v>
      </c>
      <c r="AD211" s="11">
        <f t="shared" si="166"/>
        <v>1265</v>
      </c>
    </row>
    <row r="212" spans="1:30" ht="14.5" thickBot="1" x14ac:dyDescent="0.3">
      <c r="A212" s="27"/>
      <c r="B212" s="12">
        <v>1228.49609899396</v>
      </c>
      <c r="C212" s="12">
        <v>-10.8241293453552</v>
      </c>
      <c r="D212" s="13"/>
      <c r="E212" s="12">
        <v>239.91775811350701</v>
      </c>
      <c r="F212" s="12">
        <v>-84.450253309386</v>
      </c>
      <c r="G212" s="12">
        <v>71.656940819152993</v>
      </c>
      <c r="H212" s="13"/>
      <c r="I212" s="12"/>
      <c r="J212" s="12"/>
      <c r="K212" s="13">
        <f t="shared" si="167"/>
        <v>1210.4854609248493</v>
      </c>
      <c r="L212" s="13">
        <f t="shared" si="168"/>
        <v>-209.58915557092226</v>
      </c>
      <c r="M212" s="13">
        <f t="shared" si="169"/>
        <v>-683</v>
      </c>
      <c r="N212" s="13">
        <f t="shared" si="170"/>
        <v>683</v>
      </c>
      <c r="O212" s="13">
        <f t="shared" si="171"/>
        <v>0</v>
      </c>
      <c r="P212" s="13">
        <f t="shared" si="172"/>
        <v>0</v>
      </c>
      <c r="Q212" s="13">
        <f t="shared" si="173"/>
        <v>1437.6070394930598</v>
      </c>
      <c r="R212" s="13">
        <f t="shared" si="174"/>
        <v>-28.365539433315945</v>
      </c>
      <c r="S212" s="13">
        <f t="shared" si="175"/>
        <v>0.85454235075752127</v>
      </c>
      <c r="T212" s="13"/>
      <c r="U212" s="14"/>
      <c r="V212" s="13">
        <f t="shared" si="160"/>
        <v>0</v>
      </c>
      <c r="W212" s="14"/>
      <c r="X212" s="13">
        <f t="shared" si="161"/>
        <v>0</v>
      </c>
      <c r="Y212" s="13">
        <f t="shared" si="162"/>
        <v>0</v>
      </c>
      <c r="Z212" s="13">
        <f t="shared" si="163"/>
        <v>0</v>
      </c>
      <c r="AA212" s="13">
        <f t="shared" si="164"/>
        <v>0</v>
      </c>
      <c r="AB212" s="13"/>
      <c r="AC212" s="13">
        <f t="shared" si="165"/>
        <v>683</v>
      </c>
      <c r="AD212" s="15">
        <f t="shared" si="166"/>
        <v>1265</v>
      </c>
    </row>
    <row r="215" spans="1:30" ht="14.5" thickBot="1" x14ac:dyDescent="0.3"/>
    <row r="216" spans="1:30" x14ac:dyDescent="0.25">
      <c r="A216" s="28" t="s">
        <v>45</v>
      </c>
      <c r="B216" s="7" t="s">
        <v>0</v>
      </c>
      <c r="C216" s="7" t="s">
        <v>1</v>
      </c>
      <c r="D216" s="7" t="s">
        <v>2</v>
      </c>
      <c r="E216" s="7" t="s">
        <v>3</v>
      </c>
      <c r="F216" s="7" t="s">
        <v>4</v>
      </c>
      <c r="G216" s="7" t="s">
        <v>5</v>
      </c>
      <c r="H216" s="7"/>
      <c r="I216" s="8" t="s">
        <v>21</v>
      </c>
      <c r="J216" s="8" t="s">
        <v>22</v>
      </c>
      <c r="K216" s="8" t="s">
        <v>34</v>
      </c>
      <c r="L216" s="8" t="s">
        <v>35</v>
      </c>
      <c r="M216" s="8" t="s">
        <v>36</v>
      </c>
      <c r="N216" s="8" t="s">
        <v>37</v>
      </c>
      <c r="O216" s="8" t="s">
        <v>38</v>
      </c>
      <c r="P216" s="8" t="s">
        <v>39</v>
      </c>
      <c r="Q216" s="8" t="s">
        <v>20</v>
      </c>
      <c r="R216" s="8" t="s">
        <v>25</v>
      </c>
      <c r="S216" s="7"/>
      <c r="T216" s="7"/>
      <c r="U216" s="16"/>
      <c r="V216" s="7"/>
      <c r="W216" s="16"/>
      <c r="X216" s="7"/>
      <c r="Y216" s="7"/>
      <c r="Z216" s="7"/>
      <c r="AA216" s="7"/>
      <c r="AB216" s="7"/>
      <c r="AC216" s="7"/>
      <c r="AD216" s="17"/>
    </row>
    <row r="217" spans="1:30" x14ac:dyDescent="0.25">
      <c r="A217" s="29"/>
      <c r="B217" s="4">
        <v>1195.72593301238</v>
      </c>
      <c r="C217" s="4">
        <v>7.6577096937138798</v>
      </c>
      <c r="E217" s="4">
        <v>-104.506667587338</v>
      </c>
      <c r="F217" s="4">
        <v>81.010857990980796</v>
      </c>
      <c r="G217" s="4">
        <v>223.927940059853</v>
      </c>
      <c r="I217" s="4"/>
      <c r="J217" s="4"/>
      <c r="K217">
        <f>B217*SIN(C217)</f>
        <v>1172.7684932068689</v>
      </c>
      <c r="L217">
        <f>B217*COS(C217)</f>
        <v>233.18355049105975</v>
      </c>
      <c r="M217">
        <f>I217-$I$2</f>
        <v>-683</v>
      </c>
      <c r="N217">
        <f>-(J217-$I$2)</f>
        <v>683</v>
      </c>
      <c r="O217">
        <f>I217/M217</f>
        <v>0</v>
      </c>
      <c r="P217">
        <f>J217/N217</f>
        <v>0</v>
      </c>
      <c r="Q217">
        <f>SQRT((I217-$I$2)^2 + ($J$2-J217)^2)</f>
        <v>1437.6070394930598</v>
      </c>
      <c r="R217">
        <f>DEGREES(ATAN((I217-$I$2)/($J$2-J217)))</f>
        <v>-28.365539433315945</v>
      </c>
      <c r="S217">
        <f>B217/Q217</f>
        <v>0.83174741091559079</v>
      </c>
      <c r="V217">
        <f t="shared" ref="V217:V230" si="176">U217*1000</f>
        <v>0</v>
      </c>
      <c r="X217">
        <f t="shared" ref="X217:X230" si="177">-DEGREES(W217)</f>
        <v>0</v>
      </c>
      <c r="Y217">
        <f t="shared" ref="Y217:Y230" si="178">PI()*X217/180</f>
        <v>0</v>
      </c>
      <c r="Z217">
        <f t="shared" ref="Z217:Z230" si="179">V217*SIN(X217)/S217</f>
        <v>0</v>
      </c>
      <c r="AA217">
        <f t="shared" ref="AA217:AA230" si="180">ABS(V217*COS(X217)/S217)</f>
        <v>0</v>
      </c>
      <c r="AC217">
        <f t="shared" ref="AC217:AC230" si="181">$I$2+TAN(Y217)*($J$2-AD217)</f>
        <v>683</v>
      </c>
      <c r="AD217" s="11">
        <f t="shared" ref="AD217:AD230" si="182">$J$2-SQRT((V217/S217)^2/(1+TAN(Y217)^2))</f>
        <v>1265</v>
      </c>
    </row>
    <row r="218" spans="1:30" x14ac:dyDescent="0.25">
      <c r="A218" s="29"/>
      <c r="B218" s="4">
        <v>1093.8779317630999</v>
      </c>
      <c r="C218" s="4">
        <v>-0.78244303430454598</v>
      </c>
      <c r="E218" s="4">
        <v>104.506667587338</v>
      </c>
      <c r="F218" s="4">
        <v>81.010857990980796</v>
      </c>
      <c r="G218" s="4">
        <v>223.927940059853</v>
      </c>
      <c r="I218" s="4"/>
      <c r="J218" s="4"/>
      <c r="K218">
        <f t="shared" ref="K218:K230" si="183">B218*SIN(C218)</f>
        <v>-771.19937093451199</v>
      </c>
      <c r="L218">
        <f t="shared" ref="L218:L230" si="184">B218*COS(C218)</f>
        <v>775.77088103932476</v>
      </c>
      <c r="M218">
        <f t="shared" ref="M218:M230" si="185">I218-$I$2</f>
        <v>-683</v>
      </c>
      <c r="N218">
        <f t="shared" ref="N218:N230" si="186">-(J218-$I$2)</f>
        <v>683</v>
      </c>
      <c r="O218">
        <f t="shared" ref="O218:O230" si="187">I218/M218</f>
        <v>0</v>
      </c>
      <c r="P218">
        <f t="shared" ref="P218:P230" si="188">J218/N218</f>
        <v>0</v>
      </c>
      <c r="Q218">
        <f t="shared" ref="Q218:Q230" si="189">SQRT((I218-$I$2)^2 + ($J$2-J218)^2)</f>
        <v>1437.6070394930598</v>
      </c>
      <c r="R218">
        <f t="shared" ref="R218:R230" si="190">DEGREES(ATAN((I218-$I$2)/($J$2-J218)))</f>
        <v>-28.365539433315945</v>
      </c>
      <c r="S218">
        <f t="shared" ref="S218:S230" si="191">B218/Q218</f>
        <v>0.76090190275419889</v>
      </c>
      <c r="V218">
        <f t="shared" si="176"/>
        <v>0</v>
      </c>
      <c r="X218">
        <f t="shared" si="177"/>
        <v>0</v>
      </c>
      <c r="Y218">
        <f t="shared" si="178"/>
        <v>0</v>
      </c>
      <c r="Z218">
        <f t="shared" si="179"/>
        <v>0</v>
      </c>
      <c r="AA218">
        <f t="shared" si="180"/>
        <v>0</v>
      </c>
      <c r="AC218">
        <f t="shared" si="181"/>
        <v>683</v>
      </c>
      <c r="AD218" s="11">
        <f t="shared" si="182"/>
        <v>1265</v>
      </c>
    </row>
    <row r="219" spans="1:30" x14ac:dyDescent="0.25">
      <c r="A219" s="29"/>
      <c r="B219" s="4">
        <v>1284.4392810872</v>
      </c>
      <c r="C219" s="4">
        <v>11.2518526363231</v>
      </c>
      <c r="E219" s="4">
        <v>-221.30387232531001</v>
      </c>
      <c r="F219" s="4">
        <v>3.3095507791729499</v>
      </c>
      <c r="G219" s="4">
        <v>206.01370485506499</v>
      </c>
      <c r="I219" s="4"/>
      <c r="J219" s="4"/>
      <c r="K219">
        <f t="shared" si="183"/>
        <v>-1242.4895551849675</v>
      </c>
      <c r="L219">
        <f t="shared" si="184"/>
        <v>325.58251190146098</v>
      </c>
      <c r="M219">
        <f t="shared" si="185"/>
        <v>-683</v>
      </c>
      <c r="N219">
        <f t="shared" si="186"/>
        <v>683</v>
      </c>
      <c r="O219">
        <f t="shared" si="187"/>
        <v>0</v>
      </c>
      <c r="P219">
        <f t="shared" si="188"/>
        <v>0</v>
      </c>
      <c r="Q219">
        <f t="shared" si="189"/>
        <v>1437.6070394930598</v>
      </c>
      <c r="R219">
        <f t="shared" si="190"/>
        <v>-28.365539433315945</v>
      </c>
      <c r="S219">
        <f t="shared" si="191"/>
        <v>0.89345644936472279</v>
      </c>
      <c r="V219">
        <f t="shared" si="176"/>
        <v>0</v>
      </c>
      <c r="X219">
        <f t="shared" si="177"/>
        <v>0</v>
      </c>
      <c r="Y219">
        <f t="shared" si="178"/>
        <v>0</v>
      </c>
      <c r="Z219">
        <f t="shared" si="179"/>
        <v>0</v>
      </c>
      <c r="AA219">
        <f t="shared" si="180"/>
        <v>0</v>
      </c>
      <c r="AC219">
        <f t="shared" si="181"/>
        <v>683</v>
      </c>
      <c r="AD219" s="11">
        <f t="shared" si="182"/>
        <v>1265</v>
      </c>
    </row>
    <row r="220" spans="1:30" x14ac:dyDescent="0.25">
      <c r="A220" s="29"/>
      <c r="B220" s="4">
        <v>1253.53514331987</v>
      </c>
      <c r="C220" s="4">
        <v>7.3790770990811598</v>
      </c>
      <c r="E220" s="4">
        <v>-136.69205829693701</v>
      </c>
      <c r="F220" s="4">
        <v>36.7575899614611</v>
      </c>
      <c r="G220" s="4">
        <v>179.14235204788301</v>
      </c>
      <c r="I220" s="4"/>
      <c r="J220" s="4"/>
      <c r="K220">
        <f t="shared" si="183"/>
        <v>1114.8144033468373</v>
      </c>
      <c r="L220">
        <f t="shared" si="184"/>
        <v>573.18339266625844</v>
      </c>
      <c r="M220">
        <f t="shared" si="185"/>
        <v>-683</v>
      </c>
      <c r="N220">
        <f t="shared" si="186"/>
        <v>683</v>
      </c>
      <c r="O220">
        <f t="shared" si="187"/>
        <v>0</v>
      </c>
      <c r="P220">
        <f t="shared" si="188"/>
        <v>0</v>
      </c>
      <c r="Q220">
        <f t="shared" si="189"/>
        <v>1437.6070394930598</v>
      </c>
      <c r="R220">
        <f t="shared" si="190"/>
        <v>-28.365539433315945</v>
      </c>
      <c r="S220">
        <f t="shared" si="191"/>
        <v>0.87195951945387062</v>
      </c>
      <c r="V220">
        <f t="shared" si="176"/>
        <v>0</v>
      </c>
      <c r="X220">
        <f t="shared" si="177"/>
        <v>0</v>
      </c>
      <c r="Y220">
        <f t="shared" si="178"/>
        <v>0</v>
      </c>
      <c r="Z220">
        <f t="shared" si="179"/>
        <v>0</v>
      </c>
      <c r="AA220">
        <f t="shared" si="180"/>
        <v>0</v>
      </c>
      <c r="AC220">
        <f t="shared" si="181"/>
        <v>683</v>
      </c>
      <c r="AD220" s="11">
        <f t="shared" si="182"/>
        <v>1265</v>
      </c>
    </row>
    <row r="221" spans="1:30" x14ac:dyDescent="0.25">
      <c r="A221" s="29"/>
      <c r="B221" s="4">
        <v>1086.5945243449501</v>
      </c>
      <c r="C221" s="4">
        <v>-7.5483764728131701</v>
      </c>
      <c r="E221" s="4">
        <v>221.30387232531001</v>
      </c>
      <c r="F221" s="4">
        <v>3.3095507791729499</v>
      </c>
      <c r="G221" s="4">
        <v>206.01370485506499</v>
      </c>
      <c r="I221" s="4"/>
      <c r="J221" s="4"/>
      <c r="K221">
        <f t="shared" si="183"/>
        <v>-1036.2472237288628</v>
      </c>
      <c r="L221">
        <f t="shared" si="184"/>
        <v>326.92407627865634</v>
      </c>
      <c r="M221">
        <f t="shared" si="185"/>
        <v>-683</v>
      </c>
      <c r="N221">
        <f t="shared" si="186"/>
        <v>683</v>
      </c>
      <c r="O221">
        <f t="shared" si="187"/>
        <v>0</v>
      </c>
      <c r="P221">
        <f t="shared" si="188"/>
        <v>0</v>
      </c>
      <c r="Q221">
        <f t="shared" si="189"/>
        <v>1437.6070394930598</v>
      </c>
      <c r="R221">
        <f t="shared" si="190"/>
        <v>-28.365539433315945</v>
      </c>
      <c r="S221">
        <f t="shared" si="191"/>
        <v>0.75583556180144573</v>
      </c>
      <c r="V221">
        <f t="shared" si="176"/>
        <v>0</v>
      </c>
      <c r="X221">
        <f t="shared" si="177"/>
        <v>0</v>
      </c>
      <c r="Y221">
        <f t="shared" si="178"/>
        <v>0</v>
      </c>
      <c r="Z221">
        <f t="shared" si="179"/>
        <v>0</v>
      </c>
      <c r="AA221">
        <f t="shared" si="180"/>
        <v>0</v>
      </c>
      <c r="AC221">
        <f t="shared" si="181"/>
        <v>683</v>
      </c>
      <c r="AD221" s="11">
        <f t="shared" si="182"/>
        <v>1265</v>
      </c>
    </row>
    <row r="222" spans="1:30" x14ac:dyDescent="0.25">
      <c r="A222" s="29"/>
      <c r="B222" s="4">
        <v>1351.8659463198501</v>
      </c>
      <c r="C222" s="4">
        <v>10.827075549349299</v>
      </c>
      <c r="E222" s="4">
        <v>-253.48926303490899</v>
      </c>
      <c r="F222" s="4">
        <v>-40.943717250346701</v>
      </c>
      <c r="G222" s="4">
        <v>161.228116843094</v>
      </c>
      <c r="I222" s="4"/>
      <c r="J222" s="4"/>
      <c r="K222">
        <f t="shared" si="183"/>
        <v>-1332.7203383891392</v>
      </c>
      <c r="L222">
        <f t="shared" si="184"/>
        <v>-226.71135053896529</v>
      </c>
      <c r="M222">
        <f t="shared" si="185"/>
        <v>-683</v>
      </c>
      <c r="N222">
        <f t="shared" si="186"/>
        <v>683</v>
      </c>
      <c r="O222">
        <f t="shared" si="187"/>
        <v>0</v>
      </c>
      <c r="P222">
        <f t="shared" si="188"/>
        <v>0</v>
      </c>
      <c r="Q222">
        <f t="shared" si="189"/>
        <v>1437.6070394930598</v>
      </c>
      <c r="R222">
        <f t="shared" si="190"/>
        <v>-28.365539433315945</v>
      </c>
      <c r="S222">
        <f t="shared" si="191"/>
        <v>0.94035846318376093</v>
      </c>
      <c r="V222">
        <f t="shared" si="176"/>
        <v>0</v>
      </c>
      <c r="X222">
        <f t="shared" si="177"/>
        <v>0</v>
      </c>
      <c r="Y222">
        <f t="shared" si="178"/>
        <v>0</v>
      </c>
      <c r="Z222">
        <f t="shared" si="179"/>
        <v>0</v>
      </c>
      <c r="AA222">
        <f t="shared" si="180"/>
        <v>0</v>
      </c>
      <c r="AC222">
        <f t="shared" si="181"/>
        <v>683</v>
      </c>
      <c r="AD222" s="11">
        <f t="shared" si="182"/>
        <v>1265</v>
      </c>
    </row>
    <row r="223" spans="1:30" x14ac:dyDescent="0.25">
      <c r="A223" s="29"/>
      <c r="B223" s="4">
        <v>1132.6472343178</v>
      </c>
      <c r="C223" s="4">
        <v>-3.69679150363068</v>
      </c>
      <c r="E223" s="4">
        <v>136.69205829693701</v>
      </c>
      <c r="F223" s="4">
        <v>36.7575899614611</v>
      </c>
      <c r="G223" s="4">
        <v>179.14235204788301</v>
      </c>
      <c r="I223" s="4"/>
      <c r="J223" s="4"/>
      <c r="K223">
        <f t="shared" si="183"/>
        <v>597.03228029935042</v>
      </c>
      <c r="L223">
        <f t="shared" si="184"/>
        <v>-962.51868225417797</v>
      </c>
      <c r="M223">
        <f t="shared" si="185"/>
        <v>-683</v>
      </c>
      <c r="N223">
        <f t="shared" si="186"/>
        <v>683</v>
      </c>
      <c r="O223">
        <f t="shared" si="187"/>
        <v>0</v>
      </c>
      <c r="P223">
        <f t="shared" si="188"/>
        <v>0</v>
      </c>
      <c r="Q223">
        <f t="shared" si="189"/>
        <v>1437.6070394930598</v>
      </c>
      <c r="R223">
        <f t="shared" si="190"/>
        <v>-28.365539433315945</v>
      </c>
      <c r="S223">
        <f t="shared" si="191"/>
        <v>0.78786984426370288</v>
      </c>
      <c r="V223">
        <f t="shared" si="176"/>
        <v>0</v>
      </c>
      <c r="X223">
        <f t="shared" si="177"/>
        <v>0</v>
      </c>
      <c r="Y223">
        <f t="shared" si="178"/>
        <v>0</v>
      </c>
      <c r="Z223">
        <f t="shared" si="179"/>
        <v>0</v>
      </c>
      <c r="AA223">
        <f t="shared" si="180"/>
        <v>0</v>
      </c>
      <c r="AC223">
        <f t="shared" si="181"/>
        <v>683</v>
      </c>
      <c r="AD223" s="11">
        <f t="shared" si="182"/>
        <v>1265</v>
      </c>
    </row>
    <row r="224" spans="1:30" x14ac:dyDescent="0.25">
      <c r="A224" s="29"/>
      <c r="B224" s="4">
        <v>1128.3890392964699</v>
      </c>
      <c r="C224" s="4">
        <v>-10.2520809980113</v>
      </c>
      <c r="E224" s="4">
        <v>253.48926303490899</v>
      </c>
      <c r="F224" s="4">
        <v>-40.943717250346701</v>
      </c>
      <c r="G224" s="4">
        <v>161.228116843094</v>
      </c>
      <c r="I224" s="4"/>
      <c r="J224" s="4"/>
      <c r="K224">
        <f t="shared" si="183"/>
        <v>830.61684755339877</v>
      </c>
      <c r="L224">
        <f t="shared" si="184"/>
        <v>-763.7653282028873</v>
      </c>
      <c r="M224">
        <f t="shared" si="185"/>
        <v>-683</v>
      </c>
      <c r="N224">
        <f t="shared" si="186"/>
        <v>683</v>
      </c>
      <c r="O224">
        <f t="shared" si="187"/>
        <v>0</v>
      </c>
      <c r="P224">
        <f t="shared" si="188"/>
        <v>0</v>
      </c>
      <c r="Q224">
        <f t="shared" si="189"/>
        <v>1437.6070394930598</v>
      </c>
      <c r="R224">
        <f t="shared" si="190"/>
        <v>-28.365539433315945</v>
      </c>
      <c r="S224">
        <f t="shared" si="191"/>
        <v>0.78490784219752519</v>
      </c>
      <c r="V224">
        <f t="shared" si="176"/>
        <v>0</v>
      </c>
      <c r="X224">
        <f t="shared" si="177"/>
        <v>0</v>
      </c>
      <c r="Y224">
        <f t="shared" si="178"/>
        <v>0</v>
      </c>
      <c r="Z224">
        <f t="shared" si="179"/>
        <v>0</v>
      </c>
      <c r="AA224">
        <f t="shared" si="180"/>
        <v>0</v>
      </c>
      <c r="AC224">
        <f t="shared" si="181"/>
        <v>683</v>
      </c>
      <c r="AD224" s="11">
        <f t="shared" si="182"/>
        <v>1265</v>
      </c>
    </row>
    <row r="225" spans="1:30" x14ac:dyDescent="0.25">
      <c r="A225" s="29"/>
      <c r="B225" s="4">
        <v>1309.7665325128</v>
      </c>
      <c r="C225" s="4">
        <v>4.2149407286313902</v>
      </c>
      <c r="E225" s="4">
        <v>-99.362967157926093</v>
      </c>
      <c r="F225" s="4">
        <v>12.1017075083258</v>
      </c>
      <c r="G225" s="4">
        <v>98.528293626335397</v>
      </c>
      <c r="I225" s="4"/>
      <c r="J225" s="4"/>
      <c r="K225">
        <f t="shared" si="183"/>
        <v>-1151.0268585150868</v>
      </c>
      <c r="L225">
        <f t="shared" si="184"/>
        <v>-625.00043253384547</v>
      </c>
      <c r="M225">
        <f t="shared" si="185"/>
        <v>-683</v>
      </c>
      <c r="N225">
        <f t="shared" si="186"/>
        <v>683</v>
      </c>
      <c r="O225">
        <f t="shared" si="187"/>
        <v>0</v>
      </c>
      <c r="P225">
        <f t="shared" si="188"/>
        <v>0</v>
      </c>
      <c r="Q225">
        <f t="shared" si="189"/>
        <v>1437.6070394930598</v>
      </c>
      <c r="R225">
        <f t="shared" si="190"/>
        <v>-28.365539433315945</v>
      </c>
      <c r="S225">
        <f t="shared" si="191"/>
        <v>0.91107409502854142</v>
      </c>
      <c r="V225">
        <f t="shared" si="176"/>
        <v>0</v>
      </c>
      <c r="X225">
        <f t="shared" si="177"/>
        <v>0</v>
      </c>
      <c r="Y225">
        <f t="shared" si="178"/>
        <v>0</v>
      </c>
      <c r="Z225">
        <f t="shared" si="179"/>
        <v>0</v>
      </c>
      <c r="AA225">
        <f t="shared" si="180"/>
        <v>0</v>
      </c>
      <c r="AC225">
        <f t="shared" si="181"/>
        <v>683</v>
      </c>
      <c r="AD225" s="11">
        <f t="shared" si="182"/>
        <v>1265</v>
      </c>
    </row>
    <row r="226" spans="1:30" x14ac:dyDescent="0.25">
      <c r="A226" s="29"/>
      <c r="B226" s="4">
        <v>1220.64731012637</v>
      </c>
      <c r="C226" s="4">
        <v>-3.5860537607417999</v>
      </c>
      <c r="E226" s="4">
        <v>99.362967157926093</v>
      </c>
      <c r="F226" s="4">
        <v>12.1017075083258</v>
      </c>
      <c r="G226" s="4">
        <v>98.528293626335397</v>
      </c>
      <c r="I226" s="4"/>
      <c r="J226" s="4"/>
      <c r="K226">
        <f t="shared" si="183"/>
        <v>524.84344186024225</v>
      </c>
      <c r="L226">
        <f t="shared" si="184"/>
        <v>-1102.0522751916251</v>
      </c>
      <c r="M226">
        <f t="shared" si="185"/>
        <v>-683</v>
      </c>
      <c r="N226">
        <f t="shared" si="186"/>
        <v>683</v>
      </c>
      <c r="O226">
        <f t="shared" si="187"/>
        <v>0</v>
      </c>
      <c r="P226">
        <f t="shared" si="188"/>
        <v>0</v>
      </c>
      <c r="Q226">
        <f t="shared" si="189"/>
        <v>1437.6070394930598</v>
      </c>
      <c r="R226">
        <f t="shared" si="190"/>
        <v>-28.365539433315945</v>
      </c>
      <c r="S226">
        <f t="shared" si="191"/>
        <v>0.84908273025485759</v>
      </c>
      <c r="V226">
        <f t="shared" si="176"/>
        <v>0</v>
      </c>
      <c r="X226">
        <f t="shared" si="177"/>
        <v>0</v>
      </c>
      <c r="Y226">
        <f t="shared" si="178"/>
        <v>0</v>
      </c>
      <c r="Z226">
        <f t="shared" si="179"/>
        <v>0</v>
      </c>
      <c r="AA226">
        <f t="shared" si="180"/>
        <v>0</v>
      </c>
      <c r="AC226">
        <f t="shared" si="181"/>
        <v>683</v>
      </c>
      <c r="AD226" s="11">
        <f t="shared" si="182"/>
        <v>1265</v>
      </c>
    </row>
    <row r="227" spans="1:30" x14ac:dyDescent="0.25">
      <c r="A227" s="29"/>
      <c r="B227" s="4">
        <v>1426.8888452352301</v>
      </c>
      <c r="C227" s="4">
        <v>8.1583779462904094</v>
      </c>
      <c r="E227" s="4">
        <v>-239.91775811350701</v>
      </c>
      <c r="F227" s="4">
        <v>-84.450253309386</v>
      </c>
      <c r="G227" s="4">
        <v>71.656940819152993</v>
      </c>
      <c r="I227" s="4"/>
      <c r="J227" s="4"/>
      <c r="K227">
        <f t="shared" si="183"/>
        <v>1361.2919997645158</v>
      </c>
      <c r="L227">
        <f t="shared" si="184"/>
        <v>-427.66326477013894</v>
      </c>
      <c r="M227">
        <f t="shared" si="185"/>
        <v>-683</v>
      </c>
      <c r="N227">
        <f t="shared" si="186"/>
        <v>683</v>
      </c>
      <c r="O227">
        <f t="shared" si="187"/>
        <v>0</v>
      </c>
      <c r="P227">
        <f t="shared" si="188"/>
        <v>0</v>
      </c>
      <c r="Q227">
        <f t="shared" si="189"/>
        <v>1437.6070394930598</v>
      </c>
      <c r="R227">
        <f t="shared" si="190"/>
        <v>-28.365539433315945</v>
      </c>
      <c r="S227">
        <f t="shared" si="191"/>
        <v>0.99254442002342358</v>
      </c>
      <c r="V227">
        <f t="shared" si="176"/>
        <v>0</v>
      </c>
      <c r="X227">
        <f t="shared" si="177"/>
        <v>0</v>
      </c>
      <c r="Y227">
        <f t="shared" si="178"/>
        <v>0</v>
      </c>
      <c r="Z227">
        <f t="shared" si="179"/>
        <v>0</v>
      </c>
      <c r="AA227">
        <f t="shared" si="180"/>
        <v>0</v>
      </c>
      <c r="AC227">
        <f t="shared" si="181"/>
        <v>683</v>
      </c>
      <c r="AD227" s="11">
        <f t="shared" si="182"/>
        <v>1265</v>
      </c>
    </row>
    <row r="228" spans="1:30" x14ac:dyDescent="0.25">
      <c r="A228" s="29"/>
      <c r="B228" s="4">
        <v>1333.5900764616499</v>
      </c>
      <c r="C228" s="4">
        <v>1.99705118823582</v>
      </c>
      <c r="E228" s="4">
        <v>-62.266325564769801</v>
      </c>
      <c r="F228" s="4">
        <v>7.8484394788060996</v>
      </c>
      <c r="G228" s="4">
        <v>53.742705614364802</v>
      </c>
      <c r="I228" s="4"/>
      <c r="J228" s="4"/>
      <c r="K228">
        <f t="shared" si="183"/>
        <v>1214.2612503680839</v>
      </c>
      <c r="L228">
        <f t="shared" si="184"/>
        <v>-551.39106620576138</v>
      </c>
      <c r="M228">
        <f t="shared" si="185"/>
        <v>-683</v>
      </c>
      <c r="N228">
        <f t="shared" si="186"/>
        <v>683</v>
      </c>
      <c r="O228">
        <f t="shared" si="187"/>
        <v>0</v>
      </c>
      <c r="P228">
        <f t="shared" si="188"/>
        <v>0</v>
      </c>
      <c r="Q228">
        <f t="shared" si="189"/>
        <v>1437.6070394930598</v>
      </c>
      <c r="R228">
        <f t="shared" si="190"/>
        <v>-28.365539433315945</v>
      </c>
      <c r="S228">
        <f t="shared" si="191"/>
        <v>0.92764576120322206</v>
      </c>
      <c r="V228">
        <f t="shared" si="176"/>
        <v>0</v>
      </c>
      <c r="X228">
        <f t="shared" si="177"/>
        <v>0</v>
      </c>
      <c r="Y228">
        <f t="shared" si="178"/>
        <v>0</v>
      </c>
      <c r="Z228">
        <f t="shared" si="179"/>
        <v>0</v>
      </c>
      <c r="AA228">
        <f t="shared" si="180"/>
        <v>0</v>
      </c>
      <c r="AC228">
        <f t="shared" si="181"/>
        <v>683</v>
      </c>
      <c r="AD228" s="11">
        <f t="shared" si="182"/>
        <v>1265</v>
      </c>
    </row>
    <row r="229" spans="1:30" x14ac:dyDescent="0.25">
      <c r="A229" s="29"/>
      <c r="B229" s="4">
        <v>1279.7315536067199</v>
      </c>
      <c r="C229" s="4">
        <v>-2.9737310824801102</v>
      </c>
      <c r="E229" s="4">
        <v>62.266325564769801</v>
      </c>
      <c r="F229" s="4">
        <v>7.8484394788060996</v>
      </c>
      <c r="G229" s="4">
        <v>53.742705614364802</v>
      </c>
      <c r="I229" s="4"/>
      <c r="J229" s="4"/>
      <c r="K229">
        <f t="shared" si="183"/>
        <v>-213.81033145379408</v>
      </c>
      <c r="L229">
        <f t="shared" si="184"/>
        <v>-1261.7440277093797</v>
      </c>
      <c r="M229">
        <f t="shared" si="185"/>
        <v>-683</v>
      </c>
      <c r="N229">
        <f t="shared" si="186"/>
        <v>683</v>
      </c>
      <c r="O229">
        <f t="shared" si="187"/>
        <v>0</v>
      </c>
      <c r="P229">
        <f t="shared" si="188"/>
        <v>0</v>
      </c>
      <c r="Q229">
        <f t="shared" si="189"/>
        <v>1437.6070394930598</v>
      </c>
      <c r="R229">
        <f t="shared" si="190"/>
        <v>-28.365539433315945</v>
      </c>
      <c r="S229">
        <f t="shared" si="191"/>
        <v>0.89018175235006414</v>
      </c>
      <c r="V229">
        <f t="shared" si="176"/>
        <v>0</v>
      </c>
      <c r="X229">
        <f t="shared" si="177"/>
        <v>0</v>
      </c>
      <c r="Y229">
        <f t="shared" si="178"/>
        <v>0</v>
      </c>
      <c r="Z229">
        <f t="shared" si="179"/>
        <v>0</v>
      </c>
      <c r="AA229">
        <f t="shared" si="180"/>
        <v>0</v>
      </c>
      <c r="AC229">
        <f t="shared" si="181"/>
        <v>683</v>
      </c>
      <c r="AD229" s="11">
        <f t="shared" si="182"/>
        <v>1265</v>
      </c>
    </row>
    <row r="230" spans="1:30" ht="14.5" thickBot="1" x14ac:dyDescent="0.3">
      <c r="A230" s="30"/>
      <c r="B230" s="12">
        <v>1228.49609899396</v>
      </c>
      <c r="C230" s="12">
        <v>-10.8241293453552</v>
      </c>
      <c r="D230" s="13"/>
      <c r="E230" s="12">
        <v>239.91775811350701</v>
      </c>
      <c r="F230" s="12">
        <v>-84.450253309386</v>
      </c>
      <c r="G230" s="12">
        <v>71.656940819152993</v>
      </c>
      <c r="H230" s="13"/>
      <c r="I230" s="12"/>
      <c r="J230" s="12"/>
      <c r="K230" s="13">
        <f t="shared" si="183"/>
        <v>1210.4854609248493</v>
      </c>
      <c r="L230" s="13">
        <f t="shared" si="184"/>
        <v>-209.58915557092226</v>
      </c>
      <c r="M230" s="13">
        <f t="shared" si="185"/>
        <v>-683</v>
      </c>
      <c r="N230" s="13">
        <f t="shared" si="186"/>
        <v>683</v>
      </c>
      <c r="O230" s="13">
        <f t="shared" si="187"/>
        <v>0</v>
      </c>
      <c r="P230" s="13">
        <f t="shared" si="188"/>
        <v>0</v>
      </c>
      <c r="Q230" s="13">
        <f t="shared" si="189"/>
        <v>1437.6070394930598</v>
      </c>
      <c r="R230" s="13">
        <f t="shared" si="190"/>
        <v>-28.365539433315945</v>
      </c>
      <c r="S230" s="13">
        <f t="shared" si="191"/>
        <v>0.85454235075752127</v>
      </c>
      <c r="T230" s="13"/>
      <c r="U230" s="14"/>
      <c r="V230" s="13">
        <f t="shared" si="176"/>
        <v>0</v>
      </c>
      <c r="W230" s="14"/>
      <c r="X230" s="13">
        <f t="shared" si="177"/>
        <v>0</v>
      </c>
      <c r="Y230" s="13">
        <f t="shared" si="178"/>
        <v>0</v>
      </c>
      <c r="Z230" s="13">
        <f t="shared" si="179"/>
        <v>0</v>
      </c>
      <c r="AA230" s="13">
        <f t="shared" si="180"/>
        <v>0</v>
      </c>
      <c r="AB230" s="13"/>
      <c r="AC230" s="13">
        <f t="shared" si="181"/>
        <v>683</v>
      </c>
      <c r="AD230" s="15">
        <f t="shared" si="182"/>
        <v>1265</v>
      </c>
    </row>
    <row r="233" spans="1:30" s="18" customFormat="1" x14ac:dyDescent="0.25"/>
    <row r="234" spans="1:30" s="18" customFormat="1" x14ac:dyDescent="0.25"/>
    <row r="235" spans="1:30" x14ac:dyDescent="0.25">
      <c r="U235"/>
      <c r="W235"/>
    </row>
    <row r="236" spans="1:30" x14ac:dyDescent="0.25">
      <c r="U236"/>
      <c r="W236"/>
    </row>
    <row r="237" spans="1:30" ht="14.5" thickBot="1" x14ac:dyDescent="0.3">
      <c r="A237">
        <v>4</v>
      </c>
    </row>
    <row r="238" spans="1:30" x14ac:dyDescent="0.25">
      <c r="A238" s="25" t="s">
        <v>40</v>
      </c>
      <c r="B238" s="7" t="s">
        <v>0</v>
      </c>
      <c r="C238" s="7" t="s">
        <v>1</v>
      </c>
      <c r="D238" s="7" t="s">
        <v>2</v>
      </c>
      <c r="E238" s="7" t="s">
        <v>3</v>
      </c>
      <c r="F238" s="7" t="s">
        <v>4</v>
      </c>
      <c r="G238" s="7" t="s">
        <v>5</v>
      </c>
      <c r="H238" s="7"/>
      <c r="I238" s="8" t="s">
        <v>21</v>
      </c>
      <c r="J238" s="8" t="s">
        <v>22</v>
      </c>
      <c r="K238" s="8" t="s">
        <v>34</v>
      </c>
      <c r="L238" s="8" t="s">
        <v>35</v>
      </c>
      <c r="M238" s="8" t="s">
        <v>36</v>
      </c>
      <c r="N238" s="8" t="s">
        <v>37</v>
      </c>
      <c r="O238" s="8" t="s">
        <v>38</v>
      </c>
      <c r="P238" s="8" t="s">
        <v>39</v>
      </c>
      <c r="Q238" s="8" t="s">
        <v>20</v>
      </c>
      <c r="R238" s="8" t="s">
        <v>25</v>
      </c>
      <c r="S238" s="7"/>
      <c r="T238" s="7"/>
      <c r="U238" s="9" t="s">
        <v>30</v>
      </c>
      <c r="V238" s="8" t="s">
        <v>31</v>
      </c>
      <c r="W238" s="9" t="s">
        <v>26</v>
      </c>
      <c r="X238" s="8" t="s">
        <v>27</v>
      </c>
      <c r="Y238" s="8" t="s">
        <v>26</v>
      </c>
      <c r="Z238" s="8" t="s">
        <v>28</v>
      </c>
      <c r="AA238" s="8" t="s">
        <v>29</v>
      </c>
      <c r="AB238" s="7"/>
      <c r="AC238" s="8" t="s">
        <v>32</v>
      </c>
      <c r="AD238" s="10" t="s">
        <v>33</v>
      </c>
    </row>
    <row r="239" spans="1:30" x14ac:dyDescent="0.25">
      <c r="A239" s="31"/>
      <c r="B239" s="4">
        <v>1195.72593301238</v>
      </c>
      <c r="C239" s="4">
        <v>7.6577096937138798</v>
      </c>
      <c r="E239" s="4">
        <v>-104.506667587338</v>
      </c>
      <c r="F239" s="4">
        <v>81.010857990980796</v>
      </c>
      <c r="G239" s="4">
        <v>223.927940059853</v>
      </c>
      <c r="I239" s="4"/>
      <c r="J239" s="4"/>
      <c r="K239">
        <f>B239*SIN(C239)</f>
        <v>1172.7684932068689</v>
      </c>
      <c r="L239">
        <f>B239*COS(C239)</f>
        <v>233.18355049105975</v>
      </c>
      <c r="M239">
        <f>I239-$I$2</f>
        <v>-683</v>
      </c>
      <c r="N239">
        <f>-(J239-$I$2)</f>
        <v>683</v>
      </c>
      <c r="O239">
        <f>I239/M239</f>
        <v>0</v>
      </c>
      <c r="P239">
        <f>J239/N239</f>
        <v>0</v>
      </c>
      <c r="Q239">
        <f>SQRT((I239-$I$2)^2 + ($J$2-J239)^2)</f>
        <v>1437.6070394930598</v>
      </c>
      <c r="R239">
        <f>DEGREES(ATAN((I239-$I$2)/($J$2-J239)))</f>
        <v>-28.365539433315945</v>
      </c>
      <c r="S239">
        <f>B239/Q239</f>
        <v>0.83174741091559079</v>
      </c>
      <c r="V239">
        <f>U239*1000</f>
        <v>0</v>
      </c>
      <c r="X239">
        <f t="shared" ref="X239:X252" si="192">-DEGREES(W239)</f>
        <v>0</v>
      </c>
      <c r="Y239">
        <f>PI()*X239/180</f>
        <v>0</v>
      </c>
      <c r="Z239">
        <f>V239*SIN(X239)/S239</f>
        <v>0</v>
      </c>
      <c r="AA239">
        <f>ABS(V239*COS(X239)/S239)</f>
        <v>0</v>
      </c>
      <c r="AC239">
        <f>$I$2+TAN(Y239)*($J$2-AD239)</f>
        <v>683</v>
      </c>
      <c r="AD239" s="11">
        <f>$J$2-SQRT((V239/S239)^2/(1+TAN(Y239)^2))</f>
        <v>1265</v>
      </c>
    </row>
    <row r="240" spans="1:30" x14ac:dyDescent="0.25">
      <c r="A240" s="31"/>
      <c r="B240" s="4">
        <v>1093.8779317630999</v>
      </c>
      <c r="C240" s="4">
        <v>-0.78244303430454598</v>
      </c>
      <c r="E240" s="4">
        <v>104.506667587338</v>
      </c>
      <c r="F240" s="4">
        <v>81.010857990980796</v>
      </c>
      <c r="G240" s="4">
        <v>223.927940059853</v>
      </c>
      <c r="I240" s="4"/>
      <c r="J240" s="4"/>
      <c r="K240">
        <f t="shared" ref="K240:K252" si="193">B240*SIN(C240)</f>
        <v>-771.19937093451199</v>
      </c>
      <c r="L240">
        <f t="shared" ref="L240:L252" si="194">B240*COS(C240)</f>
        <v>775.77088103932476</v>
      </c>
      <c r="M240">
        <f t="shared" ref="M240:M252" si="195">I240-$I$2</f>
        <v>-683</v>
      </c>
      <c r="N240">
        <f t="shared" ref="N240:N252" si="196">-(J240-$I$2)</f>
        <v>683</v>
      </c>
      <c r="O240">
        <f t="shared" ref="O240:O252" si="197">I240/M240</f>
        <v>0</v>
      </c>
      <c r="P240">
        <f t="shared" ref="P240:P252" si="198">J240/N240</f>
        <v>0</v>
      </c>
      <c r="Q240">
        <f t="shared" ref="Q240:Q252" si="199">SQRT((I240-$I$2)^2 + ($J$2-J240)^2)</f>
        <v>1437.6070394930598</v>
      </c>
      <c r="R240">
        <f t="shared" ref="R240:R252" si="200">DEGREES(ATAN((I240-$I$2)/($J$2-J240)))</f>
        <v>-28.365539433315945</v>
      </c>
      <c r="S240">
        <f t="shared" ref="S240:S252" si="201">B240/Q240</f>
        <v>0.76090190275419889</v>
      </c>
      <c r="V240">
        <f t="shared" ref="V240:V252" si="202">U240*1000</f>
        <v>0</v>
      </c>
      <c r="X240">
        <f t="shared" si="192"/>
        <v>0</v>
      </c>
      <c r="Y240">
        <f t="shared" ref="Y240:Y252" si="203">PI()*X240/180</f>
        <v>0</v>
      </c>
      <c r="Z240">
        <f t="shared" ref="Z240:Z252" si="204">V240*SIN(X240)/S240</f>
        <v>0</v>
      </c>
      <c r="AA240">
        <f t="shared" ref="AA240:AA252" si="205">ABS(V240*COS(X240)/S240)</f>
        <v>0</v>
      </c>
      <c r="AC240">
        <f t="shared" ref="AC240:AC252" si="206">$I$2+TAN(Y240)*($J$2-AD240)</f>
        <v>683</v>
      </c>
      <c r="AD240" s="11">
        <f t="shared" ref="AD240:AD252" si="207">$J$2-SQRT((V240/S240)^2/(1+TAN(Y240)^2))</f>
        <v>1265</v>
      </c>
    </row>
    <row r="241" spans="1:30" x14ac:dyDescent="0.25">
      <c r="A241" s="31"/>
      <c r="B241" s="4">
        <v>1284.4392810872</v>
      </c>
      <c r="C241" s="4">
        <v>11.2518526363231</v>
      </c>
      <c r="E241" s="4">
        <v>-221.30387232531001</v>
      </c>
      <c r="F241" s="4">
        <v>3.3095507791729499</v>
      </c>
      <c r="G241" s="4">
        <v>206.01370485506499</v>
      </c>
      <c r="I241" s="4"/>
      <c r="J241" s="4"/>
      <c r="K241">
        <f t="shared" si="193"/>
        <v>-1242.4895551849675</v>
      </c>
      <c r="L241">
        <f t="shared" si="194"/>
        <v>325.58251190146098</v>
      </c>
      <c r="M241">
        <f t="shared" si="195"/>
        <v>-683</v>
      </c>
      <c r="N241">
        <f t="shared" si="196"/>
        <v>683</v>
      </c>
      <c r="O241">
        <f t="shared" si="197"/>
        <v>0</v>
      </c>
      <c r="P241">
        <f t="shared" si="198"/>
        <v>0</v>
      </c>
      <c r="Q241">
        <f t="shared" si="199"/>
        <v>1437.6070394930598</v>
      </c>
      <c r="R241">
        <f t="shared" si="200"/>
        <v>-28.365539433315945</v>
      </c>
      <c r="S241">
        <f t="shared" si="201"/>
        <v>0.89345644936472279</v>
      </c>
      <c r="V241">
        <f t="shared" si="202"/>
        <v>0</v>
      </c>
      <c r="X241">
        <f t="shared" si="192"/>
        <v>0</v>
      </c>
      <c r="Y241">
        <f t="shared" si="203"/>
        <v>0</v>
      </c>
      <c r="Z241">
        <f t="shared" si="204"/>
        <v>0</v>
      </c>
      <c r="AA241">
        <f t="shared" si="205"/>
        <v>0</v>
      </c>
      <c r="AC241">
        <f t="shared" si="206"/>
        <v>683</v>
      </c>
      <c r="AD241" s="11">
        <f t="shared" si="207"/>
        <v>1265</v>
      </c>
    </row>
    <row r="242" spans="1:30" x14ac:dyDescent="0.25">
      <c r="A242" s="31"/>
      <c r="B242" s="4">
        <v>1253.53514331987</v>
      </c>
      <c r="C242" s="4">
        <v>7.3790770990811598</v>
      </c>
      <c r="E242" s="4">
        <v>-136.69205829693701</v>
      </c>
      <c r="F242" s="4">
        <v>36.7575899614611</v>
      </c>
      <c r="G242" s="4">
        <v>179.14235204788301</v>
      </c>
      <c r="I242" s="4"/>
      <c r="J242" s="4"/>
      <c r="K242">
        <f t="shared" si="193"/>
        <v>1114.8144033468373</v>
      </c>
      <c r="L242">
        <f t="shared" si="194"/>
        <v>573.18339266625844</v>
      </c>
      <c r="M242">
        <f t="shared" si="195"/>
        <v>-683</v>
      </c>
      <c r="N242">
        <f t="shared" si="196"/>
        <v>683</v>
      </c>
      <c r="O242">
        <f t="shared" si="197"/>
        <v>0</v>
      </c>
      <c r="P242">
        <f t="shared" si="198"/>
        <v>0</v>
      </c>
      <c r="Q242">
        <f t="shared" si="199"/>
        <v>1437.6070394930598</v>
      </c>
      <c r="R242">
        <f t="shared" si="200"/>
        <v>-28.365539433315945</v>
      </c>
      <c r="S242">
        <f t="shared" si="201"/>
        <v>0.87195951945387062</v>
      </c>
      <c r="V242">
        <f t="shared" si="202"/>
        <v>0</v>
      </c>
      <c r="X242">
        <f t="shared" si="192"/>
        <v>0</v>
      </c>
      <c r="Y242">
        <f t="shared" si="203"/>
        <v>0</v>
      </c>
      <c r="Z242">
        <f t="shared" si="204"/>
        <v>0</v>
      </c>
      <c r="AA242">
        <f t="shared" si="205"/>
        <v>0</v>
      </c>
      <c r="AC242">
        <f t="shared" si="206"/>
        <v>683</v>
      </c>
      <c r="AD242" s="11">
        <f t="shared" si="207"/>
        <v>1265</v>
      </c>
    </row>
    <row r="243" spans="1:30" x14ac:dyDescent="0.25">
      <c r="A243" s="31"/>
      <c r="B243" s="4">
        <v>1086.5945243449501</v>
      </c>
      <c r="C243" s="4">
        <v>-7.5483764728131701</v>
      </c>
      <c r="E243" s="4">
        <v>221.30387232531001</v>
      </c>
      <c r="F243" s="4">
        <v>3.3095507791729499</v>
      </c>
      <c r="G243" s="4">
        <v>206.01370485506499</v>
      </c>
      <c r="I243" s="4"/>
      <c r="J243" s="4"/>
      <c r="K243">
        <f t="shared" si="193"/>
        <v>-1036.2472237288628</v>
      </c>
      <c r="L243">
        <f t="shared" si="194"/>
        <v>326.92407627865634</v>
      </c>
      <c r="M243">
        <f t="shared" si="195"/>
        <v>-683</v>
      </c>
      <c r="N243">
        <f t="shared" si="196"/>
        <v>683</v>
      </c>
      <c r="O243">
        <f t="shared" si="197"/>
        <v>0</v>
      </c>
      <c r="P243">
        <f t="shared" si="198"/>
        <v>0</v>
      </c>
      <c r="Q243">
        <f t="shared" si="199"/>
        <v>1437.6070394930598</v>
      </c>
      <c r="R243">
        <f t="shared" si="200"/>
        <v>-28.365539433315945</v>
      </c>
      <c r="S243">
        <f t="shared" si="201"/>
        <v>0.75583556180144573</v>
      </c>
      <c r="V243">
        <f t="shared" si="202"/>
        <v>0</v>
      </c>
      <c r="X243">
        <f t="shared" si="192"/>
        <v>0</v>
      </c>
      <c r="Y243">
        <f t="shared" si="203"/>
        <v>0</v>
      </c>
      <c r="Z243">
        <f t="shared" si="204"/>
        <v>0</v>
      </c>
      <c r="AA243">
        <f t="shared" si="205"/>
        <v>0</v>
      </c>
      <c r="AC243">
        <f t="shared" si="206"/>
        <v>683</v>
      </c>
      <c r="AD243" s="11">
        <f t="shared" si="207"/>
        <v>1265</v>
      </c>
    </row>
    <row r="244" spans="1:30" x14ac:dyDescent="0.25">
      <c r="A244" s="31"/>
      <c r="B244" s="4">
        <v>1351.8659463198501</v>
      </c>
      <c r="C244" s="4">
        <v>10.827075549349299</v>
      </c>
      <c r="E244" s="4">
        <v>-253.48926303490899</v>
      </c>
      <c r="F244" s="4">
        <v>-40.943717250346701</v>
      </c>
      <c r="G244" s="4">
        <v>161.228116843094</v>
      </c>
      <c r="I244" s="4"/>
      <c r="J244" s="4"/>
      <c r="K244">
        <f t="shared" si="193"/>
        <v>-1332.7203383891392</v>
      </c>
      <c r="L244">
        <f t="shared" si="194"/>
        <v>-226.71135053896529</v>
      </c>
      <c r="M244">
        <f t="shared" si="195"/>
        <v>-683</v>
      </c>
      <c r="N244">
        <f t="shared" si="196"/>
        <v>683</v>
      </c>
      <c r="O244">
        <f t="shared" si="197"/>
        <v>0</v>
      </c>
      <c r="P244">
        <f t="shared" si="198"/>
        <v>0</v>
      </c>
      <c r="Q244">
        <f t="shared" si="199"/>
        <v>1437.6070394930598</v>
      </c>
      <c r="R244">
        <f t="shared" si="200"/>
        <v>-28.365539433315945</v>
      </c>
      <c r="S244">
        <f t="shared" si="201"/>
        <v>0.94035846318376093</v>
      </c>
      <c r="V244">
        <f t="shared" si="202"/>
        <v>0</v>
      </c>
      <c r="X244">
        <f t="shared" si="192"/>
        <v>0</v>
      </c>
      <c r="Y244">
        <f t="shared" si="203"/>
        <v>0</v>
      </c>
      <c r="Z244">
        <f t="shared" si="204"/>
        <v>0</v>
      </c>
      <c r="AA244">
        <f t="shared" si="205"/>
        <v>0</v>
      </c>
      <c r="AC244">
        <f t="shared" si="206"/>
        <v>683</v>
      </c>
      <c r="AD244" s="11">
        <f t="shared" si="207"/>
        <v>1265</v>
      </c>
    </row>
    <row r="245" spans="1:30" x14ac:dyDescent="0.25">
      <c r="A245" s="31"/>
      <c r="B245" s="4">
        <v>1132.6472343178</v>
      </c>
      <c r="C245" s="4">
        <v>-3.69679150363068</v>
      </c>
      <c r="E245" s="4">
        <v>136.69205829693701</v>
      </c>
      <c r="F245" s="4">
        <v>36.7575899614611</v>
      </c>
      <c r="G245" s="4">
        <v>179.14235204788301</v>
      </c>
      <c r="I245" s="4"/>
      <c r="J245" s="4"/>
      <c r="K245">
        <f t="shared" si="193"/>
        <v>597.03228029935042</v>
      </c>
      <c r="L245">
        <f t="shared" si="194"/>
        <v>-962.51868225417797</v>
      </c>
      <c r="M245">
        <f t="shared" si="195"/>
        <v>-683</v>
      </c>
      <c r="N245">
        <f t="shared" si="196"/>
        <v>683</v>
      </c>
      <c r="O245">
        <f t="shared" si="197"/>
        <v>0</v>
      </c>
      <c r="P245">
        <f t="shared" si="198"/>
        <v>0</v>
      </c>
      <c r="Q245">
        <f t="shared" si="199"/>
        <v>1437.6070394930598</v>
      </c>
      <c r="R245">
        <f t="shared" si="200"/>
        <v>-28.365539433315945</v>
      </c>
      <c r="S245">
        <f t="shared" si="201"/>
        <v>0.78786984426370288</v>
      </c>
      <c r="V245">
        <f t="shared" si="202"/>
        <v>0</v>
      </c>
      <c r="X245">
        <f t="shared" si="192"/>
        <v>0</v>
      </c>
      <c r="Y245">
        <f t="shared" si="203"/>
        <v>0</v>
      </c>
      <c r="Z245">
        <f t="shared" si="204"/>
        <v>0</v>
      </c>
      <c r="AA245">
        <f t="shared" si="205"/>
        <v>0</v>
      </c>
      <c r="AC245">
        <f t="shared" si="206"/>
        <v>683</v>
      </c>
      <c r="AD245" s="11">
        <f t="shared" si="207"/>
        <v>1265</v>
      </c>
    </row>
    <row r="246" spans="1:30" x14ac:dyDescent="0.25">
      <c r="A246" s="31"/>
      <c r="B246" s="4">
        <v>1128.3890392964699</v>
      </c>
      <c r="C246" s="4">
        <v>-10.2520809980113</v>
      </c>
      <c r="E246" s="4">
        <v>253.48926303490899</v>
      </c>
      <c r="F246" s="4">
        <v>-40.943717250346701</v>
      </c>
      <c r="G246" s="4">
        <v>161.228116843094</v>
      </c>
      <c r="I246" s="4"/>
      <c r="J246" s="4"/>
      <c r="K246">
        <f t="shared" si="193"/>
        <v>830.61684755339877</v>
      </c>
      <c r="L246">
        <f t="shared" si="194"/>
        <v>-763.7653282028873</v>
      </c>
      <c r="M246">
        <f t="shared" si="195"/>
        <v>-683</v>
      </c>
      <c r="N246">
        <f t="shared" si="196"/>
        <v>683</v>
      </c>
      <c r="O246">
        <f t="shared" si="197"/>
        <v>0</v>
      </c>
      <c r="P246">
        <f t="shared" si="198"/>
        <v>0</v>
      </c>
      <c r="Q246">
        <f t="shared" si="199"/>
        <v>1437.6070394930598</v>
      </c>
      <c r="R246">
        <f t="shared" si="200"/>
        <v>-28.365539433315945</v>
      </c>
      <c r="S246">
        <f t="shared" si="201"/>
        <v>0.78490784219752519</v>
      </c>
      <c r="V246">
        <f t="shared" si="202"/>
        <v>0</v>
      </c>
      <c r="X246">
        <f t="shared" si="192"/>
        <v>0</v>
      </c>
      <c r="Y246">
        <f t="shared" si="203"/>
        <v>0</v>
      </c>
      <c r="Z246">
        <f t="shared" si="204"/>
        <v>0</v>
      </c>
      <c r="AA246">
        <f t="shared" si="205"/>
        <v>0</v>
      </c>
      <c r="AC246">
        <f t="shared" si="206"/>
        <v>683</v>
      </c>
      <c r="AD246" s="11">
        <f t="shared" si="207"/>
        <v>1265</v>
      </c>
    </row>
    <row r="247" spans="1:30" x14ac:dyDescent="0.25">
      <c r="A247" s="31"/>
      <c r="B247" s="4">
        <v>1309.7665325128</v>
      </c>
      <c r="C247" s="4">
        <v>4.2149407286313902</v>
      </c>
      <c r="E247" s="4">
        <v>-99.362967157926093</v>
      </c>
      <c r="F247" s="4">
        <v>12.1017075083258</v>
      </c>
      <c r="G247" s="4">
        <v>98.528293626335397</v>
      </c>
      <c r="I247" s="4"/>
      <c r="J247" s="4"/>
      <c r="K247">
        <f t="shared" si="193"/>
        <v>-1151.0268585150868</v>
      </c>
      <c r="L247">
        <f t="shared" si="194"/>
        <v>-625.00043253384547</v>
      </c>
      <c r="M247">
        <f t="shared" si="195"/>
        <v>-683</v>
      </c>
      <c r="N247">
        <f t="shared" si="196"/>
        <v>683</v>
      </c>
      <c r="O247">
        <f t="shared" si="197"/>
        <v>0</v>
      </c>
      <c r="P247">
        <f t="shared" si="198"/>
        <v>0</v>
      </c>
      <c r="Q247">
        <f t="shared" si="199"/>
        <v>1437.6070394930598</v>
      </c>
      <c r="R247">
        <f t="shared" si="200"/>
        <v>-28.365539433315945</v>
      </c>
      <c r="S247">
        <f t="shared" si="201"/>
        <v>0.91107409502854142</v>
      </c>
      <c r="V247">
        <f t="shared" si="202"/>
        <v>0</v>
      </c>
      <c r="X247">
        <f t="shared" si="192"/>
        <v>0</v>
      </c>
      <c r="Y247">
        <f t="shared" si="203"/>
        <v>0</v>
      </c>
      <c r="Z247">
        <f t="shared" si="204"/>
        <v>0</v>
      </c>
      <c r="AA247">
        <f t="shared" si="205"/>
        <v>0</v>
      </c>
      <c r="AC247">
        <f t="shared" si="206"/>
        <v>683</v>
      </c>
      <c r="AD247" s="11">
        <f t="shared" si="207"/>
        <v>1265</v>
      </c>
    </row>
    <row r="248" spans="1:30" x14ac:dyDescent="0.25">
      <c r="A248" s="31"/>
      <c r="B248" s="4">
        <v>1220.64731012637</v>
      </c>
      <c r="C248" s="4">
        <v>-3.5860537607417999</v>
      </c>
      <c r="E248" s="4">
        <v>99.362967157926093</v>
      </c>
      <c r="F248" s="4">
        <v>12.1017075083258</v>
      </c>
      <c r="G248" s="4">
        <v>98.528293626335397</v>
      </c>
      <c r="I248" s="4"/>
      <c r="J248" s="4"/>
      <c r="K248">
        <f t="shared" si="193"/>
        <v>524.84344186024225</v>
      </c>
      <c r="L248">
        <f t="shared" si="194"/>
        <v>-1102.0522751916251</v>
      </c>
      <c r="M248">
        <f t="shared" si="195"/>
        <v>-683</v>
      </c>
      <c r="N248">
        <f t="shared" si="196"/>
        <v>683</v>
      </c>
      <c r="O248">
        <f t="shared" si="197"/>
        <v>0</v>
      </c>
      <c r="P248">
        <f t="shared" si="198"/>
        <v>0</v>
      </c>
      <c r="Q248">
        <f t="shared" si="199"/>
        <v>1437.6070394930598</v>
      </c>
      <c r="R248">
        <f t="shared" si="200"/>
        <v>-28.365539433315945</v>
      </c>
      <c r="S248">
        <f t="shared" si="201"/>
        <v>0.84908273025485759</v>
      </c>
      <c r="V248">
        <f t="shared" si="202"/>
        <v>0</v>
      </c>
      <c r="X248">
        <f t="shared" si="192"/>
        <v>0</v>
      </c>
      <c r="Y248">
        <f t="shared" si="203"/>
        <v>0</v>
      </c>
      <c r="Z248">
        <f t="shared" si="204"/>
        <v>0</v>
      </c>
      <c r="AA248">
        <f t="shared" si="205"/>
        <v>0</v>
      </c>
      <c r="AC248">
        <f t="shared" si="206"/>
        <v>683</v>
      </c>
      <c r="AD248" s="11">
        <f t="shared" si="207"/>
        <v>1265</v>
      </c>
    </row>
    <row r="249" spans="1:30" x14ac:dyDescent="0.25">
      <c r="A249" s="31"/>
      <c r="B249" s="4">
        <v>1426.8888452352301</v>
      </c>
      <c r="C249" s="4">
        <v>8.1583779462904094</v>
      </c>
      <c r="E249" s="4">
        <v>-239.91775811350701</v>
      </c>
      <c r="F249" s="4">
        <v>-84.450253309386</v>
      </c>
      <c r="G249" s="4">
        <v>71.656940819152993</v>
      </c>
      <c r="I249" s="4"/>
      <c r="J249" s="4"/>
      <c r="K249">
        <f t="shared" si="193"/>
        <v>1361.2919997645158</v>
      </c>
      <c r="L249">
        <f t="shared" si="194"/>
        <v>-427.66326477013894</v>
      </c>
      <c r="M249">
        <f t="shared" si="195"/>
        <v>-683</v>
      </c>
      <c r="N249">
        <f t="shared" si="196"/>
        <v>683</v>
      </c>
      <c r="O249">
        <f t="shared" si="197"/>
        <v>0</v>
      </c>
      <c r="P249">
        <f t="shared" si="198"/>
        <v>0</v>
      </c>
      <c r="Q249">
        <f t="shared" si="199"/>
        <v>1437.6070394930598</v>
      </c>
      <c r="R249">
        <f t="shared" si="200"/>
        <v>-28.365539433315945</v>
      </c>
      <c r="S249">
        <f t="shared" si="201"/>
        <v>0.99254442002342358</v>
      </c>
      <c r="V249">
        <f t="shared" si="202"/>
        <v>0</v>
      </c>
      <c r="X249">
        <f t="shared" si="192"/>
        <v>0</v>
      </c>
      <c r="Y249">
        <f t="shared" si="203"/>
        <v>0</v>
      </c>
      <c r="Z249">
        <f t="shared" si="204"/>
        <v>0</v>
      </c>
      <c r="AA249">
        <f t="shared" si="205"/>
        <v>0</v>
      </c>
      <c r="AC249">
        <f t="shared" si="206"/>
        <v>683</v>
      </c>
      <c r="AD249" s="11">
        <f t="shared" si="207"/>
        <v>1265</v>
      </c>
    </row>
    <row r="250" spans="1:30" x14ac:dyDescent="0.25">
      <c r="A250" s="31"/>
      <c r="B250" s="4">
        <v>1333.5900764616499</v>
      </c>
      <c r="C250" s="4">
        <v>1.99705118823582</v>
      </c>
      <c r="E250" s="4">
        <v>-62.266325564769801</v>
      </c>
      <c r="F250" s="4">
        <v>7.8484394788060996</v>
      </c>
      <c r="G250" s="4">
        <v>53.742705614364802</v>
      </c>
      <c r="I250" s="4"/>
      <c r="J250" s="4"/>
      <c r="K250">
        <f t="shared" si="193"/>
        <v>1214.2612503680839</v>
      </c>
      <c r="L250">
        <f t="shared" si="194"/>
        <v>-551.39106620576138</v>
      </c>
      <c r="M250">
        <f t="shared" si="195"/>
        <v>-683</v>
      </c>
      <c r="N250">
        <f t="shared" si="196"/>
        <v>683</v>
      </c>
      <c r="O250">
        <f t="shared" si="197"/>
        <v>0</v>
      </c>
      <c r="P250">
        <f t="shared" si="198"/>
        <v>0</v>
      </c>
      <c r="Q250">
        <f t="shared" si="199"/>
        <v>1437.6070394930598</v>
      </c>
      <c r="R250">
        <f t="shared" si="200"/>
        <v>-28.365539433315945</v>
      </c>
      <c r="S250">
        <f t="shared" si="201"/>
        <v>0.92764576120322206</v>
      </c>
      <c r="V250">
        <f t="shared" si="202"/>
        <v>0</v>
      </c>
      <c r="X250">
        <f t="shared" si="192"/>
        <v>0</v>
      </c>
      <c r="Y250">
        <f t="shared" si="203"/>
        <v>0</v>
      </c>
      <c r="Z250">
        <f t="shared" si="204"/>
        <v>0</v>
      </c>
      <c r="AA250">
        <f t="shared" si="205"/>
        <v>0</v>
      </c>
      <c r="AC250">
        <f t="shared" si="206"/>
        <v>683</v>
      </c>
      <c r="AD250" s="11">
        <f t="shared" si="207"/>
        <v>1265</v>
      </c>
    </row>
    <row r="251" spans="1:30" x14ac:dyDescent="0.25">
      <c r="A251" s="31"/>
      <c r="B251" s="4">
        <v>1279.7315536067199</v>
      </c>
      <c r="C251" s="4">
        <v>-2.9737310824801102</v>
      </c>
      <c r="E251" s="4">
        <v>62.266325564769801</v>
      </c>
      <c r="F251" s="4">
        <v>7.8484394788060996</v>
      </c>
      <c r="G251" s="4">
        <v>53.742705614364802</v>
      </c>
      <c r="I251" s="4"/>
      <c r="J251" s="4"/>
      <c r="K251">
        <f t="shared" si="193"/>
        <v>-213.81033145379408</v>
      </c>
      <c r="L251">
        <f t="shared" si="194"/>
        <v>-1261.7440277093797</v>
      </c>
      <c r="M251">
        <f t="shared" si="195"/>
        <v>-683</v>
      </c>
      <c r="N251">
        <f t="shared" si="196"/>
        <v>683</v>
      </c>
      <c r="O251">
        <f t="shared" si="197"/>
        <v>0</v>
      </c>
      <c r="P251">
        <f t="shared" si="198"/>
        <v>0</v>
      </c>
      <c r="Q251">
        <f t="shared" si="199"/>
        <v>1437.6070394930598</v>
      </c>
      <c r="R251">
        <f t="shared" si="200"/>
        <v>-28.365539433315945</v>
      </c>
      <c r="S251">
        <f t="shared" si="201"/>
        <v>0.89018175235006414</v>
      </c>
      <c r="V251">
        <f t="shared" si="202"/>
        <v>0</v>
      </c>
      <c r="X251">
        <f t="shared" si="192"/>
        <v>0</v>
      </c>
      <c r="Y251">
        <f t="shared" si="203"/>
        <v>0</v>
      </c>
      <c r="Z251">
        <f t="shared" si="204"/>
        <v>0</v>
      </c>
      <c r="AA251">
        <f t="shared" si="205"/>
        <v>0</v>
      </c>
      <c r="AC251">
        <f t="shared" si="206"/>
        <v>683</v>
      </c>
      <c r="AD251" s="11">
        <f t="shared" si="207"/>
        <v>1265</v>
      </c>
    </row>
    <row r="252" spans="1:30" ht="14.5" thickBot="1" x14ac:dyDescent="0.3">
      <c r="A252" s="32"/>
      <c r="B252" s="12">
        <v>1228.49609899396</v>
      </c>
      <c r="C252" s="12">
        <v>-10.8241293453552</v>
      </c>
      <c r="D252" s="13"/>
      <c r="E252" s="12">
        <v>239.91775811350701</v>
      </c>
      <c r="F252" s="12">
        <v>-84.450253309386</v>
      </c>
      <c r="G252" s="12">
        <v>71.656940819152993</v>
      </c>
      <c r="H252" s="13"/>
      <c r="I252" s="12"/>
      <c r="J252" s="12"/>
      <c r="K252" s="13">
        <f t="shared" si="193"/>
        <v>1210.4854609248493</v>
      </c>
      <c r="L252" s="13">
        <f t="shared" si="194"/>
        <v>-209.58915557092226</v>
      </c>
      <c r="M252" s="13">
        <f t="shared" si="195"/>
        <v>-683</v>
      </c>
      <c r="N252" s="13">
        <f t="shared" si="196"/>
        <v>683</v>
      </c>
      <c r="O252" s="13">
        <f t="shared" si="197"/>
        <v>0</v>
      </c>
      <c r="P252" s="13">
        <f t="shared" si="198"/>
        <v>0</v>
      </c>
      <c r="Q252" s="13">
        <f t="shared" si="199"/>
        <v>1437.6070394930598</v>
      </c>
      <c r="R252" s="13">
        <f t="shared" si="200"/>
        <v>-28.365539433315945</v>
      </c>
      <c r="S252" s="13">
        <f t="shared" si="201"/>
        <v>0.85454235075752127</v>
      </c>
      <c r="T252" s="13"/>
      <c r="U252" s="14"/>
      <c r="V252" s="13">
        <f t="shared" si="202"/>
        <v>0</v>
      </c>
      <c r="W252" s="14"/>
      <c r="X252" s="13">
        <f t="shared" si="192"/>
        <v>0</v>
      </c>
      <c r="Y252" s="13">
        <f t="shared" si="203"/>
        <v>0</v>
      </c>
      <c r="Z252" s="13">
        <f t="shared" si="204"/>
        <v>0</v>
      </c>
      <c r="AA252" s="13">
        <f t="shared" si="205"/>
        <v>0</v>
      </c>
      <c r="AB252" s="13"/>
      <c r="AC252" s="13">
        <f t="shared" si="206"/>
        <v>683</v>
      </c>
      <c r="AD252" s="15">
        <f t="shared" si="207"/>
        <v>1265</v>
      </c>
    </row>
    <row r="256" spans="1:30" ht="14.5" thickBot="1" x14ac:dyDescent="0.3"/>
    <row r="257" spans="1:30" x14ac:dyDescent="0.25">
      <c r="A257" s="25" t="s">
        <v>42</v>
      </c>
      <c r="B257" s="7" t="s">
        <v>0</v>
      </c>
      <c r="C257" s="7" t="s">
        <v>1</v>
      </c>
      <c r="D257" s="7" t="s">
        <v>2</v>
      </c>
      <c r="E257" s="7" t="s">
        <v>3</v>
      </c>
      <c r="F257" s="7" t="s">
        <v>4</v>
      </c>
      <c r="G257" s="7" t="s">
        <v>5</v>
      </c>
      <c r="H257" s="7"/>
      <c r="I257" s="8" t="s">
        <v>21</v>
      </c>
      <c r="J257" s="8" t="s">
        <v>22</v>
      </c>
      <c r="K257" s="8" t="s">
        <v>34</v>
      </c>
      <c r="L257" s="8" t="s">
        <v>35</v>
      </c>
      <c r="M257" s="8" t="s">
        <v>36</v>
      </c>
      <c r="N257" s="8" t="s">
        <v>37</v>
      </c>
      <c r="O257" s="8" t="s">
        <v>38</v>
      </c>
      <c r="P257" s="8" t="s">
        <v>39</v>
      </c>
      <c r="Q257" s="8" t="s">
        <v>20</v>
      </c>
      <c r="R257" s="8" t="s">
        <v>25</v>
      </c>
      <c r="S257" s="7"/>
      <c r="T257" s="7"/>
      <c r="U257" s="16"/>
      <c r="V257" s="7"/>
      <c r="W257" s="16"/>
      <c r="X257" s="7"/>
      <c r="Y257" s="7"/>
      <c r="Z257" s="7"/>
      <c r="AA257" s="7"/>
      <c r="AB257" s="7"/>
      <c r="AC257" s="7"/>
      <c r="AD257" s="17"/>
    </row>
    <row r="258" spans="1:30" x14ac:dyDescent="0.25">
      <c r="A258" s="26"/>
      <c r="B258" s="4">
        <v>1195.72593301238</v>
      </c>
      <c r="C258" s="4">
        <v>7.6577096937138798</v>
      </c>
      <c r="E258" s="4">
        <v>-104.506667587338</v>
      </c>
      <c r="F258" s="4">
        <v>81.010857990980796</v>
      </c>
      <c r="G258" s="4">
        <v>223.927940059853</v>
      </c>
      <c r="I258" s="4"/>
      <c r="J258" s="4"/>
      <c r="K258">
        <f>B258*SIN(C258)</f>
        <v>1172.7684932068689</v>
      </c>
      <c r="L258">
        <f>B258*COS(C258)</f>
        <v>233.18355049105975</v>
      </c>
      <c r="M258">
        <f>I258-$I$2</f>
        <v>-683</v>
      </c>
      <c r="N258">
        <f>-(J258-$I$2)</f>
        <v>683</v>
      </c>
      <c r="O258">
        <f>I258/M258</f>
        <v>0</v>
      </c>
      <c r="P258">
        <f>J258/N258</f>
        <v>0</v>
      </c>
      <c r="Q258">
        <f>SQRT((I258-$I$2)^2 + ($J$2-J258)^2)</f>
        <v>1437.6070394930598</v>
      </c>
      <c r="R258">
        <f>DEGREES(ATAN((I258-$I$2)/($J$2-J258)))</f>
        <v>-28.365539433315945</v>
      </c>
      <c r="S258">
        <f>B258/Q258</f>
        <v>0.83174741091559079</v>
      </c>
      <c r="V258">
        <f t="shared" ref="V258:V271" si="208">U258*1000</f>
        <v>0</v>
      </c>
      <c r="X258">
        <f t="shared" ref="X258:X271" si="209">-DEGREES(W258)</f>
        <v>0</v>
      </c>
      <c r="Y258">
        <f t="shared" ref="Y258:Y271" si="210">PI()*X258/180</f>
        <v>0</v>
      </c>
      <c r="Z258">
        <f t="shared" ref="Z258:Z271" si="211">V258*SIN(X258)/S258</f>
        <v>0</v>
      </c>
      <c r="AA258">
        <f t="shared" ref="AA258:AA271" si="212">ABS(V258*COS(X258)/S258)</f>
        <v>0</v>
      </c>
      <c r="AC258">
        <f t="shared" ref="AC258:AC271" si="213">$I$2+TAN(Y258)*($J$2-AD258)</f>
        <v>683</v>
      </c>
      <c r="AD258" s="11">
        <f t="shared" ref="AD258:AD271" si="214">$J$2-SQRT((V258/S258)^2/(1+TAN(Y258)^2))</f>
        <v>1265</v>
      </c>
    </row>
    <row r="259" spans="1:30" x14ac:dyDescent="0.25">
      <c r="A259" s="26"/>
      <c r="B259" s="4">
        <v>1093.8779317630999</v>
      </c>
      <c r="C259" s="4">
        <v>-0.78244303430454598</v>
      </c>
      <c r="E259" s="4">
        <v>104.506667587338</v>
      </c>
      <c r="F259" s="4">
        <v>81.010857990980796</v>
      </c>
      <c r="G259" s="4">
        <v>223.927940059853</v>
      </c>
      <c r="I259" s="4"/>
      <c r="J259" s="4"/>
      <c r="K259">
        <f t="shared" ref="K259:K271" si="215">B259*SIN(C259)</f>
        <v>-771.19937093451199</v>
      </c>
      <c r="L259">
        <f t="shared" ref="L259:L271" si="216">B259*COS(C259)</f>
        <v>775.77088103932476</v>
      </c>
      <c r="M259">
        <f t="shared" ref="M259:M271" si="217">I259-$I$2</f>
        <v>-683</v>
      </c>
      <c r="N259">
        <f t="shared" ref="N259:N271" si="218">-(J259-$I$2)</f>
        <v>683</v>
      </c>
      <c r="O259">
        <f t="shared" ref="O259:O271" si="219">I259/M259</f>
        <v>0</v>
      </c>
      <c r="P259">
        <f t="shared" ref="P259:P271" si="220">J259/N259</f>
        <v>0</v>
      </c>
      <c r="Q259">
        <f t="shared" ref="Q259:Q271" si="221">SQRT((I259-$I$2)^2 + ($J$2-J259)^2)</f>
        <v>1437.6070394930598</v>
      </c>
      <c r="R259">
        <f t="shared" ref="R259:R271" si="222">DEGREES(ATAN((I259-$I$2)/($J$2-J259)))</f>
        <v>-28.365539433315945</v>
      </c>
      <c r="S259">
        <f t="shared" ref="S259:S271" si="223">B259/Q259</f>
        <v>0.76090190275419889</v>
      </c>
      <c r="V259">
        <f t="shared" si="208"/>
        <v>0</v>
      </c>
      <c r="X259">
        <f t="shared" si="209"/>
        <v>0</v>
      </c>
      <c r="Y259">
        <f t="shared" si="210"/>
        <v>0</v>
      </c>
      <c r="Z259">
        <f t="shared" si="211"/>
        <v>0</v>
      </c>
      <c r="AA259">
        <f t="shared" si="212"/>
        <v>0</v>
      </c>
      <c r="AC259">
        <f t="shared" si="213"/>
        <v>683</v>
      </c>
      <c r="AD259" s="11">
        <f t="shared" si="214"/>
        <v>1265</v>
      </c>
    </row>
    <row r="260" spans="1:30" x14ac:dyDescent="0.25">
      <c r="A260" s="26"/>
      <c r="B260" s="4">
        <v>1284.4392810872</v>
      </c>
      <c r="C260" s="4">
        <v>11.2518526363231</v>
      </c>
      <c r="E260" s="4">
        <v>-221.30387232531001</v>
      </c>
      <c r="F260" s="4">
        <v>3.3095507791729499</v>
      </c>
      <c r="G260" s="4">
        <v>206.01370485506499</v>
      </c>
      <c r="I260" s="4"/>
      <c r="J260" s="4"/>
      <c r="K260">
        <f t="shared" si="215"/>
        <v>-1242.4895551849675</v>
      </c>
      <c r="L260">
        <f t="shared" si="216"/>
        <v>325.58251190146098</v>
      </c>
      <c r="M260">
        <f t="shared" si="217"/>
        <v>-683</v>
      </c>
      <c r="N260">
        <f t="shared" si="218"/>
        <v>683</v>
      </c>
      <c r="O260">
        <f t="shared" si="219"/>
        <v>0</v>
      </c>
      <c r="P260">
        <f t="shared" si="220"/>
        <v>0</v>
      </c>
      <c r="Q260">
        <f t="shared" si="221"/>
        <v>1437.6070394930598</v>
      </c>
      <c r="R260">
        <f t="shared" si="222"/>
        <v>-28.365539433315945</v>
      </c>
      <c r="S260">
        <f t="shared" si="223"/>
        <v>0.89345644936472279</v>
      </c>
      <c r="V260">
        <f t="shared" si="208"/>
        <v>0</v>
      </c>
      <c r="X260">
        <f t="shared" si="209"/>
        <v>0</v>
      </c>
      <c r="Y260">
        <f t="shared" si="210"/>
        <v>0</v>
      </c>
      <c r="Z260">
        <f t="shared" si="211"/>
        <v>0</v>
      </c>
      <c r="AA260">
        <f t="shared" si="212"/>
        <v>0</v>
      </c>
      <c r="AC260">
        <f t="shared" si="213"/>
        <v>683</v>
      </c>
      <c r="AD260" s="11">
        <f t="shared" si="214"/>
        <v>1265</v>
      </c>
    </row>
    <row r="261" spans="1:30" x14ac:dyDescent="0.25">
      <c r="A261" s="26"/>
      <c r="B261" s="4">
        <v>1253.53514331987</v>
      </c>
      <c r="C261" s="4">
        <v>7.3790770990811598</v>
      </c>
      <c r="E261" s="4">
        <v>-136.69205829693701</v>
      </c>
      <c r="F261" s="4">
        <v>36.7575899614611</v>
      </c>
      <c r="G261" s="4">
        <v>179.14235204788301</v>
      </c>
      <c r="I261" s="4"/>
      <c r="J261" s="4"/>
      <c r="K261">
        <f t="shared" si="215"/>
        <v>1114.8144033468373</v>
      </c>
      <c r="L261">
        <f t="shared" si="216"/>
        <v>573.18339266625844</v>
      </c>
      <c r="M261">
        <f t="shared" si="217"/>
        <v>-683</v>
      </c>
      <c r="N261">
        <f t="shared" si="218"/>
        <v>683</v>
      </c>
      <c r="O261">
        <f t="shared" si="219"/>
        <v>0</v>
      </c>
      <c r="P261">
        <f t="shared" si="220"/>
        <v>0</v>
      </c>
      <c r="Q261">
        <f t="shared" si="221"/>
        <v>1437.6070394930598</v>
      </c>
      <c r="R261">
        <f t="shared" si="222"/>
        <v>-28.365539433315945</v>
      </c>
      <c r="S261">
        <f t="shared" si="223"/>
        <v>0.87195951945387062</v>
      </c>
      <c r="V261">
        <f t="shared" si="208"/>
        <v>0</v>
      </c>
      <c r="X261">
        <f t="shared" si="209"/>
        <v>0</v>
      </c>
      <c r="Y261">
        <f t="shared" si="210"/>
        <v>0</v>
      </c>
      <c r="Z261">
        <f t="shared" si="211"/>
        <v>0</v>
      </c>
      <c r="AA261">
        <f t="shared" si="212"/>
        <v>0</v>
      </c>
      <c r="AC261">
        <f t="shared" si="213"/>
        <v>683</v>
      </c>
      <c r="AD261" s="11">
        <f t="shared" si="214"/>
        <v>1265</v>
      </c>
    </row>
    <row r="262" spans="1:30" x14ac:dyDescent="0.25">
      <c r="A262" s="26"/>
      <c r="B262" s="4">
        <v>1086.5945243449501</v>
      </c>
      <c r="C262" s="4">
        <v>-7.5483764728131701</v>
      </c>
      <c r="E262" s="4">
        <v>221.30387232531001</v>
      </c>
      <c r="F262" s="4">
        <v>3.3095507791729499</v>
      </c>
      <c r="G262" s="4">
        <v>206.01370485506499</v>
      </c>
      <c r="I262" s="4"/>
      <c r="J262" s="4"/>
      <c r="K262">
        <f t="shared" si="215"/>
        <v>-1036.2472237288628</v>
      </c>
      <c r="L262">
        <f t="shared" si="216"/>
        <v>326.92407627865634</v>
      </c>
      <c r="M262">
        <f t="shared" si="217"/>
        <v>-683</v>
      </c>
      <c r="N262">
        <f t="shared" si="218"/>
        <v>683</v>
      </c>
      <c r="O262">
        <f t="shared" si="219"/>
        <v>0</v>
      </c>
      <c r="P262">
        <f t="shared" si="220"/>
        <v>0</v>
      </c>
      <c r="Q262">
        <f t="shared" si="221"/>
        <v>1437.6070394930598</v>
      </c>
      <c r="R262">
        <f t="shared" si="222"/>
        <v>-28.365539433315945</v>
      </c>
      <c r="S262">
        <f t="shared" si="223"/>
        <v>0.75583556180144573</v>
      </c>
      <c r="V262">
        <f t="shared" si="208"/>
        <v>0</v>
      </c>
      <c r="X262">
        <f t="shared" si="209"/>
        <v>0</v>
      </c>
      <c r="Y262">
        <f t="shared" si="210"/>
        <v>0</v>
      </c>
      <c r="Z262">
        <f t="shared" si="211"/>
        <v>0</v>
      </c>
      <c r="AA262">
        <f t="shared" si="212"/>
        <v>0</v>
      </c>
      <c r="AC262">
        <f t="shared" si="213"/>
        <v>683</v>
      </c>
      <c r="AD262" s="11">
        <f t="shared" si="214"/>
        <v>1265</v>
      </c>
    </row>
    <row r="263" spans="1:30" x14ac:dyDescent="0.25">
      <c r="A263" s="26"/>
      <c r="B263" s="4">
        <v>1351.8659463198501</v>
      </c>
      <c r="C263" s="4">
        <v>10.827075549349299</v>
      </c>
      <c r="E263" s="4">
        <v>-253.48926303490899</v>
      </c>
      <c r="F263" s="4">
        <v>-40.943717250346701</v>
      </c>
      <c r="G263" s="4">
        <v>161.228116843094</v>
      </c>
      <c r="I263" s="4"/>
      <c r="J263" s="4"/>
      <c r="K263">
        <f t="shared" si="215"/>
        <v>-1332.7203383891392</v>
      </c>
      <c r="L263">
        <f t="shared" si="216"/>
        <v>-226.71135053896529</v>
      </c>
      <c r="M263">
        <f t="shared" si="217"/>
        <v>-683</v>
      </c>
      <c r="N263">
        <f t="shared" si="218"/>
        <v>683</v>
      </c>
      <c r="O263">
        <f t="shared" si="219"/>
        <v>0</v>
      </c>
      <c r="P263">
        <f t="shared" si="220"/>
        <v>0</v>
      </c>
      <c r="Q263">
        <f t="shared" si="221"/>
        <v>1437.6070394930598</v>
      </c>
      <c r="R263">
        <f t="shared" si="222"/>
        <v>-28.365539433315945</v>
      </c>
      <c r="S263">
        <f t="shared" si="223"/>
        <v>0.94035846318376093</v>
      </c>
      <c r="V263">
        <f t="shared" si="208"/>
        <v>0</v>
      </c>
      <c r="X263">
        <f t="shared" si="209"/>
        <v>0</v>
      </c>
      <c r="Y263">
        <f t="shared" si="210"/>
        <v>0</v>
      </c>
      <c r="Z263">
        <f t="shared" si="211"/>
        <v>0</v>
      </c>
      <c r="AA263">
        <f t="shared" si="212"/>
        <v>0</v>
      </c>
      <c r="AC263">
        <f t="shared" si="213"/>
        <v>683</v>
      </c>
      <c r="AD263" s="11">
        <f t="shared" si="214"/>
        <v>1265</v>
      </c>
    </row>
    <row r="264" spans="1:30" x14ac:dyDescent="0.25">
      <c r="A264" s="26"/>
      <c r="B264" s="4">
        <v>1132.6472343178</v>
      </c>
      <c r="C264" s="4">
        <v>-3.69679150363068</v>
      </c>
      <c r="E264" s="4">
        <v>136.69205829693701</v>
      </c>
      <c r="F264" s="4">
        <v>36.7575899614611</v>
      </c>
      <c r="G264" s="4">
        <v>179.14235204788301</v>
      </c>
      <c r="I264" s="4"/>
      <c r="J264" s="4"/>
      <c r="K264">
        <f t="shared" si="215"/>
        <v>597.03228029935042</v>
      </c>
      <c r="L264">
        <f t="shared" si="216"/>
        <v>-962.51868225417797</v>
      </c>
      <c r="M264">
        <f t="shared" si="217"/>
        <v>-683</v>
      </c>
      <c r="N264">
        <f t="shared" si="218"/>
        <v>683</v>
      </c>
      <c r="O264">
        <f t="shared" si="219"/>
        <v>0</v>
      </c>
      <c r="P264">
        <f t="shared" si="220"/>
        <v>0</v>
      </c>
      <c r="Q264">
        <f t="shared" si="221"/>
        <v>1437.6070394930598</v>
      </c>
      <c r="R264">
        <f t="shared" si="222"/>
        <v>-28.365539433315945</v>
      </c>
      <c r="S264">
        <f t="shared" si="223"/>
        <v>0.78786984426370288</v>
      </c>
      <c r="V264">
        <f t="shared" si="208"/>
        <v>0</v>
      </c>
      <c r="X264">
        <f t="shared" si="209"/>
        <v>0</v>
      </c>
      <c r="Y264">
        <f t="shared" si="210"/>
        <v>0</v>
      </c>
      <c r="Z264">
        <f t="shared" si="211"/>
        <v>0</v>
      </c>
      <c r="AA264">
        <f t="shared" si="212"/>
        <v>0</v>
      </c>
      <c r="AC264">
        <f t="shared" si="213"/>
        <v>683</v>
      </c>
      <c r="AD264" s="11">
        <f t="shared" si="214"/>
        <v>1265</v>
      </c>
    </row>
    <row r="265" spans="1:30" x14ac:dyDescent="0.25">
      <c r="A265" s="26"/>
      <c r="B265" s="4">
        <v>1128.3890392964699</v>
      </c>
      <c r="C265" s="4">
        <v>-10.2520809980113</v>
      </c>
      <c r="E265" s="4">
        <v>253.48926303490899</v>
      </c>
      <c r="F265" s="4">
        <v>-40.943717250346701</v>
      </c>
      <c r="G265" s="4">
        <v>161.228116843094</v>
      </c>
      <c r="I265" s="4"/>
      <c r="J265" s="4"/>
      <c r="K265">
        <f t="shared" si="215"/>
        <v>830.61684755339877</v>
      </c>
      <c r="L265">
        <f t="shared" si="216"/>
        <v>-763.7653282028873</v>
      </c>
      <c r="M265">
        <f t="shared" si="217"/>
        <v>-683</v>
      </c>
      <c r="N265">
        <f t="shared" si="218"/>
        <v>683</v>
      </c>
      <c r="O265">
        <f t="shared" si="219"/>
        <v>0</v>
      </c>
      <c r="P265">
        <f t="shared" si="220"/>
        <v>0</v>
      </c>
      <c r="Q265">
        <f t="shared" si="221"/>
        <v>1437.6070394930598</v>
      </c>
      <c r="R265">
        <f t="shared" si="222"/>
        <v>-28.365539433315945</v>
      </c>
      <c r="S265">
        <f t="shared" si="223"/>
        <v>0.78490784219752519</v>
      </c>
      <c r="V265">
        <f t="shared" si="208"/>
        <v>0</v>
      </c>
      <c r="X265">
        <f t="shared" si="209"/>
        <v>0</v>
      </c>
      <c r="Y265">
        <f t="shared" si="210"/>
        <v>0</v>
      </c>
      <c r="Z265">
        <f t="shared" si="211"/>
        <v>0</v>
      </c>
      <c r="AA265">
        <f t="shared" si="212"/>
        <v>0</v>
      </c>
      <c r="AC265">
        <f t="shared" si="213"/>
        <v>683</v>
      </c>
      <c r="AD265" s="11">
        <f t="shared" si="214"/>
        <v>1265</v>
      </c>
    </row>
    <row r="266" spans="1:30" x14ac:dyDescent="0.25">
      <c r="A266" s="26"/>
      <c r="B266" s="4">
        <v>1309.7665325128</v>
      </c>
      <c r="C266" s="4">
        <v>4.2149407286313902</v>
      </c>
      <c r="E266" s="4">
        <v>-99.362967157926093</v>
      </c>
      <c r="F266" s="4">
        <v>12.1017075083258</v>
      </c>
      <c r="G266" s="4">
        <v>98.528293626335397</v>
      </c>
      <c r="I266" s="4"/>
      <c r="J266" s="4"/>
      <c r="K266">
        <f t="shared" si="215"/>
        <v>-1151.0268585150868</v>
      </c>
      <c r="L266">
        <f t="shared" si="216"/>
        <v>-625.00043253384547</v>
      </c>
      <c r="M266">
        <f t="shared" si="217"/>
        <v>-683</v>
      </c>
      <c r="N266">
        <f t="shared" si="218"/>
        <v>683</v>
      </c>
      <c r="O266">
        <f t="shared" si="219"/>
        <v>0</v>
      </c>
      <c r="P266">
        <f t="shared" si="220"/>
        <v>0</v>
      </c>
      <c r="Q266">
        <f t="shared" si="221"/>
        <v>1437.6070394930598</v>
      </c>
      <c r="R266">
        <f t="shared" si="222"/>
        <v>-28.365539433315945</v>
      </c>
      <c r="S266">
        <f t="shared" si="223"/>
        <v>0.91107409502854142</v>
      </c>
      <c r="V266">
        <f t="shared" si="208"/>
        <v>0</v>
      </c>
      <c r="X266">
        <f t="shared" si="209"/>
        <v>0</v>
      </c>
      <c r="Y266">
        <f t="shared" si="210"/>
        <v>0</v>
      </c>
      <c r="Z266">
        <f t="shared" si="211"/>
        <v>0</v>
      </c>
      <c r="AA266">
        <f t="shared" si="212"/>
        <v>0</v>
      </c>
      <c r="AC266">
        <f t="shared" si="213"/>
        <v>683</v>
      </c>
      <c r="AD266" s="11">
        <f t="shared" si="214"/>
        <v>1265</v>
      </c>
    </row>
    <row r="267" spans="1:30" x14ac:dyDescent="0.25">
      <c r="A267" s="26"/>
      <c r="B267" s="4">
        <v>1220.64731012637</v>
      </c>
      <c r="C267" s="4">
        <v>-3.5860537607417999</v>
      </c>
      <c r="E267" s="4">
        <v>99.362967157926093</v>
      </c>
      <c r="F267" s="4">
        <v>12.1017075083258</v>
      </c>
      <c r="G267" s="4">
        <v>98.528293626335397</v>
      </c>
      <c r="I267" s="4"/>
      <c r="J267" s="4"/>
      <c r="K267">
        <f t="shared" si="215"/>
        <v>524.84344186024225</v>
      </c>
      <c r="L267">
        <f t="shared" si="216"/>
        <v>-1102.0522751916251</v>
      </c>
      <c r="M267">
        <f t="shared" si="217"/>
        <v>-683</v>
      </c>
      <c r="N267">
        <f t="shared" si="218"/>
        <v>683</v>
      </c>
      <c r="O267">
        <f t="shared" si="219"/>
        <v>0</v>
      </c>
      <c r="P267">
        <f t="shared" si="220"/>
        <v>0</v>
      </c>
      <c r="Q267">
        <f t="shared" si="221"/>
        <v>1437.6070394930598</v>
      </c>
      <c r="R267">
        <f t="shared" si="222"/>
        <v>-28.365539433315945</v>
      </c>
      <c r="S267">
        <f t="shared" si="223"/>
        <v>0.84908273025485759</v>
      </c>
      <c r="V267">
        <f t="shared" si="208"/>
        <v>0</v>
      </c>
      <c r="X267">
        <f t="shared" si="209"/>
        <v>0</v>
      </c>
      <c r="Y267">
        <f t="shared" si="210"/>
        <v>0</v>
      </c>
      <c r="Z267">
        <f t="shared" si="211"/>
        <v>0</v>
      </c>
      <c r="AA267">
        <f t="shared" si="212"/>
        <v>0</v>
      </c>
      <c r="AC267">
        <f t="shared" si="213"/>
        <v>683</v>
      </c>
      <c r="AD267" s="11">
        <f t="shared" si="214"/>
        <v>1265</v>
      </c>
    </row>
    <row r="268" spans="1:30" x14ac:dyDescent="0.25">
      <c r="A268" s="26"/>
      <c r="B268" s="4">
        <v>1426.8888452352301</v>
      </c>
      <c r="C268" s="4">
        <v>8.1583779462904094</v>
      </c>
      <c r="E268" s="4">
        <v>-239.91775811350701</v>
      </c>
      <c r="F268" s="4">
        <v>-84.450253309386</v>
      </c>
      <c r="G268" s="4">
        <v>71.656940819152993</v>
      </c>
      <c r="I268" s="4"/>
      <c r="J268" s="4"/>
      <c r="K268">
        <f t="shared" si="215"/>
        <v>1361.2919997645158</v>
      </c>
      <c r="L268">
        <f t="shared" si="216"/>
        <v>-427.66326477013894</v>
      </c>
      <c r="M268">
        <f t="shared" si="217"/>
        <v>-683</v>
      </c>
      <c r="N268">
        <f t="shared" si="218"/>
        <v>683</v>
      </c>
      <c r="O268">
        <f t="shared" si="219"/>
        <v>0</v>
      </c>
      <c r="P268">
        <f t="shared" si="220"/>
        <v>0</v>
      </c>
      <c r="Q268">
        <f t="shared" si="221"/>
        <v>1437.6070394930598</v>
      </c>
      <c r="R268">
        <f t="shared" si="222"/>
        <v>-28.365539433315945</v>
      </c>
      <c r="S268">
        <f t="shared" si="223"/>
        <v>0.99254442002342358</v>
      </c>
      <c r="V268">
        <f t="shared" si="208"/>
        <v>0</v>
      </c>
      <c r="X268">
        <f t="shared" si="209"/>
        <v>0</v>
      </c>
      <c r="Y268">
        <f t="shared" si="210"/>
        <v>0</v>
      </c>
      <c r="Z268">
        <f t="shared" si="211"/>
        <v>0</v>
      </c>
      <c r="AA268">
        <f t="shared" si="212"/>
        <v>0</v>
      </c>
      <c r="AC268">
        <f t="shared" si="213"/>
        <v>683</v>
      </c>
      <c r="AD268" s="11">
        <f t="shared" si="214"/>
        <v>1265</v>
      </c>
    </row>
    <row r="269" spans="1:30" x14ac:dyDescent="0.25">
      <c r="A269" s="26"/>
      <c r="B269" s="4">
        <v>1333.5900764616499</v>
      </c>
      <c r="C269" s="4">
        <v>1.99705118823582</v>
      </c>
      <c r="E269" s="4">
        <v>-62.266325564769801</v>
      </c>
      <c r="F269" s="4">
        <v>7.8484394788060996</v>
      </c>
      <c r="G269" s="4">
        <v>53.742705614364802</v>
      </c>
      <c r="I269" s="4"/>
      <c r="J269" s="4"/>
      <c r="K269">
        <f t="shared" si="215"/>
        <v>1214.2612503680839</v>
      </c>
      <c r="L269">
        <f t="shared" si="216"/>
        <v>-551.39106620576138</v>
      </c>
      <c r="M269">
        <f t="shared" si="217"/>
        <v>-683</v>
      </c>
      <c r="N269">
        <f t="shared" si="218"/>
        <v>683</v>
      </c>
      <c r="O269">
        <f t="shared" si="219"/>
        <v>0</v>
      </c>
      <c r="P269">
        <f t="shared" si="220"/>
        <v>0</v>
      </c>
      <c r="Q269">
        <f t="shared" si="221"/>
        <v>1437.6070394930598</v>
      </c>
      <c r="R269">
        <f t="shared" si="222"/>
        <v>-28.365539433315945</v>
      </c>
      <c r="S269">
        <f t="shared" si="223"/>
        <v>0.92764576120322206</v>
      </c>
      <c r="V269">
        <f t="shared" si="208"/>
        <v>0</v>
      </c>
      <c r="X269">
        <f t="shared" si="209"/>
        <v>0</v>
      </c>
      <c r="Y269">
        <f t="shared" si="210"/>
        <v>0</v>
      </c>
      <c r="Z269">
        <f t="shared" si="211"/>
        <v>0</v>
      </c>
      <c r="AA269">
        <f t="shared" si="212"/>
        <v>0</v>
      </c>
      <c r="AC269">
        <f t="shared" si="213"/>
        <v>683</v>
      </c>
      <c r="AD269" s="11">
        <f t="shared" si="214"/>
        <v>1265</v>
      </c>
    </row>
    <row r="270" spans="1:30" x14ac:dyDescent="0.25">
      <c r="A270" s="26"/>
      <c r="B270" s="4">
        <v>1279.7315536067199</v>
      </c>
      <c r="C270" s="4">
        <v>-2.9737310824801102</v>
      </c>
      <c r="E270" s="4">
        <v>62.266325564769801</v>
      </c>
      <c r="F270" s="4">
        <v>7.8484394788060996</v>
      </c>
      <c r="G270" s="4">
        <v>53.742705614364802</v>
      </c>
      <c r="I270" s="4"/>
      <c r="J270" s="4"/>
      <c r="K270">
        <f t="shared" si="215"/>
        <v>-213.81033145379408</v>
      </c>
      <c r="L270">
        <f t="shared" si="216"/>
        <v>-1261.7440277093797</v>
      </c>
      <c r="M270">
        <f t="shared" si="217"/>
        <v>-683</v>
      </c>
      <c r="N270">
        <f t="shared" si="218"/>
        <v>683</v>
      </c>
      <c r="O270">
        <f t="shared" si="219"/>
        <v>0</v>
      </c>
      <c r="P270">
        <f t="shared" si="220"/>
        <v>0</v>
      </c>
      <c r="Q270">
        <f t="shared" si="221"/>
        <v>1437.6070394930598</v>
      </c>
      <c r="R270">
        <f t="shared" si="222"/>
        <v>-28.365539433315945</v>
      </c>
      <c r="S270">
        <f t="shared" si="223"/>
        <v>0.89018175235006414</v>
      </c>
      <c r="V270">
        <f t="shared" si="208"/>
        <v>0</v>
      </c>
      <c r="X270">
        <f t="shared" si="209"/>
        <v>0</v>
      </c>
      <c r="Y270">
        <f t="shared" si="210"/>
        <v>0</v>
      </c>
      <c r="Z270">
        <f t="shared" si="211"/>
        <v>0</v>
      </c>
      <c r="AA270">
        <f t="shared" si="212"/>
        <v>0</v>
      </c>
      <c r="AC270">
        <f t="shared" si="213"/>
        <v>683</v>
      </c>
      <c r="AD270" s="11">
        <f t="shared" si="214"/>
        <v>1265</v>
      </c>
    </row>
    <row r="271" spans="1:30" ht="14.5" thickBot="1" x14ac:dyDescent="0.3">
      <c r="A271" s="27"/>
      <c r="B271" s="12">
        <v>1228.49609899396</v>
      </c>
      <c r="C271" s="12">
        <v>-10.8241293453552</v>
      </c>
      <c r="D271" s="13"/>
      <c r="E271" s="12">
        <v>239.91775811350701</v>
      </c>
      <c r="F271" s="12">
        <v>-84.450253309386</v>
      </c>
      <c r="G271" s="12">
        <v>71.656940819152993</v>
      </c>
      <c r="H271" s="13"/>
      <c r="I271" s="12"/>
      <c r="J271" s="12"/>
      <c r="K271" s="13">
        <f t="shared" si="215"/>
        <v>1210.4854609248493</v>
      </c>
      <c r="L271" s="13">
        <f t="shared" si="216"/>
        <v>-209.58915557092226</v>
      </c>
      <c r="M271" s="13">
        <f t="shared" si="217"/>
        <v>-683</v>
      </c>
      <c r="N271" s="13">
        <f t="shared" si="218"/>
        <v>683</v>
      </c>
      <c r="O271" s="13">
        <f t="shared" si="219"/>
        <v>0</v>
      </c>
      <c r="P271" s="13">
        <f t="shared" si="220"/>
        <v>0</v>
      </c>
      <c r="Q271" s="13">
        <f t="shared" si="221"/>
        <v>1437.6070394930598</v>
      </c>
      <c r="R271" s="13">
        <f t="shared" si="222"/>
        <v>-28.365539433315945</v>
      </c>
      <c r="S271" s="13">
        <f t="shared" si="223"/>
        <v>0.85454235075752127</v>
      </c>
      <c r="T271" s="13"/>
      <c r="U271" s="14"/>
      <c r="V271" s="13">
        <f t="shared" si="208"/>
        <v>0</v>
      </c>
      <c r="W271" s="14"/>
      <c r="X271" s="13">
        <f t="shared" si="209"/>
        <v>0</v>
      </c>
      <c r="Y271" s="13">
        <f t="shared" si="210"/>
        <v>0</v>
      </c>
      <c r="Z271" s="13">
        <f t="shared" si="211"/>
        <v>0</v>
      </c>
      <c r="AA271" s="13">
        <f t="shared" si="212"/>
        <v>0</v>
      </c>
      <c r="AB271" s="13"/>
      <c r="AC271" s="13">
        <f t="shared" si="213"/>
        <v>683</v>
      </c>
      <c r="AD271" s="15">
        <f t="shared" si="214"/>
        <v>1265</v>
      </c>
    </row>
    <row r="275" spans="1:30" ht="14.5" thickBot="1" x14ac:dyDescent="0.3"/>
    <row r="276" spans="1:30" x14ac:dyDescent="0.25">
      <c r="A276" s="25" t="s">
        <v>43</v>
      </c>
      <c r="B276" s="7" t="s">
        <v>0</v>
      </c>
      <c r="C276" s="7" t="s">
        <v>1</v>
      </c>
      <c r="D276" s="7" t="s">
        <v>2</v>
      </c>
      <c r="E276" s="7" t="s">
        <v>3</v>
      </c>
      <c r="F276" s="7" t="s">
        <v>4</v>
      </c>
      <c r="G276" s="7" t="s">
        <v>5</v>
      </c>
      <c r="H276" s="7"/>
      <c r="I276" s="8" t="s">
        <v>21</v>
      </c>
      <c r="J276" s="8" t="s">
        <v>22</v>
      </c>
      <c r="K276" s="8" t="s">
        <v>34</v>
      </c>
      <c r="L276" s="8" t="s">
        <v>35</v>
      </c>
      <c r="M276" s="8" t="s">
        <v>36</v>
      </c>
      <c r="N276" s="8" t="s">
        <v>37</v>
      </c>
      <c r="O276" s="8" t="s">
        <v>38</v>
      </c>
      <c r="P276" s="8" t="s">
        <v>39</v>
      </c>
      <c r="Q276" s="8" t="s">
        <v>20</v>
      </c>
      <c r="R276" s="8" t="s">
        <v>25</v>
      </c>
      <c r="S276" s="7"/>
      <c r="T276" s="7"/>
      <c r="U276" s="16"/>
      <c r="V276" s="7"/>
      <c r="W276" s="16"/>
      <c r="X276" s="7"/>
      <c r="Y276" s="7"/>
      <c r="Z276" s="7"/>
      <c r="AA276" s="7"/>
      <c r="AB276" s="7"/>
      <c r="AC276" s="7"/>
      <c r="AD276" s="17"/>
    </row>
    <row r="277" spans="1:30" x14ac:dyDescent="0.25">
      <c r="A277" s="26"/>
      <c r="B277" s="4">
        <v>1195.72593301238</v>
      </c>
      <c r="C277" s="4">
        <v>7.6577096937138798</v>
      </c>
      <c r="E277" s="4">
        <v>-104.506667587338</v>
      </c>
      <c r="F277" s="4">
        <v>81.010857990980796</v>
      </c>
      <c r="G277" s="4">
        <v>223.927940059853</v>
      </c>
      <c r="I277" s="4"/>
      <c r="J277" s="4"/>
      <c r="K277">
        <f>B277*SIN(C277)</f>
        <v>1172.7684932068689</v>
      </c>
      <c r="L277">
        <f>B277*COS(C277)</f>
        <v>233.18355049105975</v>
      </c>
      <c r="M277">
        <f>I277-$I$2</f>
        <v>-683</v>
      </c>
      <c r="N277">
        <f>-(J277-$I$2)</f>
        <v>683</v>
      </c>
      <c r="O277">
        <f>I277/M277</f>
        <v>0</v>
      </c>
      <c r="P277">
        <f>J277/N277</f>
        <v>0</v>
      </c>
      <c r="Q277">
        <f>SQRT((I277-$I$2)^2 + ($J$2-J277)^2)</f>
        <v>1437.6070394930598</v>
      </c>
      <c r="R277">
        <f>DEGREES(ATAN((I277-$I$2)/($J$2-J277)))</f>
        <v>-28.365539433315945</v>
      </c>
      <c r="S277">
        <f>B277/Q277</f>
        <v>0.83174741091559079</v>
      </c>
      <c r="V277">
        <f t="shared" ref="V277:V290" si="224">U277*1000</f>
        <v>0</v>
      </c>
      <c r="X277">
        <f t="shared" ref="X277:X290" si="225">-DEGREES(W277)</f>
        <v>0</v>
      </c>
      <c r="Y277">
        <f t="shared" ref="Y277:Y290" si="226">PI()*X277/180</f>
        <v>0</v>
      </c>
      <c r="Z277">
        <f t="shared" ref="Z277:Z290" si="227">V277*SIN(X277)/S277</f>
        <v>0</v>
      </c>
      <c r="AA277">
        <f t="shared" ref="AA277:AA290" si="228">ABS(V277*COS(X277)/S277)</f>
        <v>0</v>
      </c>
      <c r="AC277">
        <f t="shared" ref="AC277:AC290" si="229">$I$2+TAN(Y277)*($J$2-AD277)</f>
        <v>683</v>
      </c>
      <c r="AD277" s="11">
        <f t="shared" ref="AD277:AD290" si="230">$J$2-SQRT((V277/S277)^2/(1+TAN(Y277)^2))</f>
        <v>1265</v>
      </c>
    </row>
    <row r="278" spans="1:30" x14ac:dyDescent="0.25">
      <c r="A278" s="26"/>
      <c r="B278" s="4">
        <v>1093.8779317630999</v>
      </c>
      <c r="C278" s="4">
        <v>-0.78244303430454598</v>
      </c>
      <c r="E278" s="4">
        <v>104.506667587338</v>
      </c>
      <c r="F278" s="4">
        <v>81.010857990980796</v>
      </c>
      <c r="G278" s="4">
        <v>223.927940059853</v>
      </c>
      <c r="I278" s="4"/>
      <c r="J278" s="4"/>
      <c r="K278">
        <f t="shared" ref="K278:K290" si="231">B278*SIN(C278)</f>
        <v>-771.19937093451199</v>
      </c>
      <c r="L278">
        <f t="shared" ref="L278:L290" si="232">B278*COS(C278)</f>
        <v>775.77088103932476</v>
      </c>
      <c r="M278">
        <f t="shared" ref="M278:M290" si="233">I278-$I$2</f>
        <v>-683</v>
      </c>
      <c r="N278">
        <f t="shared" ref="N278:N290" si="234">-(J278-$I$2)</f>
        <v>683</v>
      </c>
      <c r="O278">
        <f t="shared" ref="O278:O290" si="235">I278/M278</f>
        <v>0</v>
      </c>
      <c r="P278">
        <f t="shared" ref="P278:P290" si="236">J278/N278</f>
        <v>0</v>
      </c>
      <c r="Q278">
        <f t="shared" ref="Q278:Q290" si="237">SQRT((I278-$I$2)^2 + ($J$2-J278)^2)</f>
        <v>1437.6070394930598</v>
      </c>
      <c r="R278">
        <f t="shared" ref="R278:R290" si="238">DEGREES(ATAN((I278-$I$2)/($J$2-J278)))</f>
        <v>-28.365539433315945</v>
      </c>
      <c r="S278">
        <f t="shared" ref="S278:S290" si="239">B278/Q278</f>
        <v>0.76090190275419889</v>
      </c>
      <c r="V278">
        <f t="shared" si="224"/>
        <v>0</v>
      </c>
      <c r="X278">
        <f t="shared" si="225"/>
        <v>0</v>
      </c>
      <c r="Y278">
        <f t="shared" si="226"/>
        <v>0</v>
      </c>
      <c r="Z278">
        <f t="shared" si="227"/>
        <v>0</v>
      </c>
      <c r="AA278">
        <f t="shared" si="228"/>
        <v>0</v>
      </c>
      <c r="AC278">
        <f t="shared" si="229"/>
        <v>683</v>
      </c>
      <c r="AD278" s="11">
        <f t="shared" si="230"/>
        <v>1265</v>
      </c>
    </row>
    <row r="279" spans="1:30" x14ac:dyDescent="0.25">
      <c r="A279" s="26"/>
      <c r="B279" s="4">
        <v>1284.4392810872</v>
      </c>
      <c r="C279" s="4">
        <v>11.2518526363231</v>
      </c>
      <c r="E279" s="4">
        <v>-221.30387232531001</v>
      </c>
      <c r="F279" s="4">
        <v>3.3095507791729499</v>
      </c>
      <c r="G279" s="4">
        <v>206.01370485506499</v>
      </c>
      <c r="I279" s="4"/>
      <c r="J279" s="4"/>
      <c r="K279">
        <f t="shared" si="231"/>
        <v>-1242.4895551849675</v>
      </c>
      <c r="L279">
        <f t="shared" si="232"/>
        <v>325.58251190146098</v>
      </c>
      <c r="M279">
        <f t="shared" si="233"/>
        <v>-683</v>
      </c>
      <c r="N279">
        <f t="shared" si="234"/>
        <v>683</v>
      </c>
      <c r="O279">
        <f t="shared" si="235"/>
        <v>0</v>
      </c>
      <c r="P279">
        <f t="shared" si="236"/>
        <v>0</v>
      </c>
      <c r="Q279">
        <f t="shared" si="237"/>
        <v>1437.6070394930598</v>
      </c>
      <c r="R279">
        <f t="shared" si="238"/>
        <v>-28.365539433315945</v>
      </c>
      <c r="S279">
        <f t="shared" si="239"/>
        <v>0.89345644936472279</v>
      </c>
      <c r="V279">
        <f t="shared" si="224"/>
        <v>0</v>
      </c>
      <c r="X279">
        <f t="shared" si="225"/>
        <v>0</v>
      </c>
      <c r="Y279">
        <f t="shared" si="226"/>
        <v>0</v>
      </c>
      <c r="Z279">
        <f t="shared" si="227"/>
        <v>0</v>
      </c>
      <c r="AA279">
        <f t="shared" si="228"/>
        <v>0</v>
      </c>
      <c r="AC279">
        <f t="shared" si="229"/>
        <v>683</v>
      </c>
      <c r="AD279" s="11">
        <f t="shared" si="230"/>
        <v>1265</v>
      </c>
    </row>
    <row r="280" spans="1:30" x14ac:dyDescent="0.25">
      <c r="A280" s="26"/>
      <c r="B280" s="4">
        <v>1253.53514331987</v>
      </c>
      <c r="C280" s="4">
        <v>7.3790770990811598</v>
      </c>
      <c r="E280" s="4">
        <v>-136.69205829693701</v>
      </c>
      <c r="F280" s="4">
        <v>36.7575899614611</v>
      </c>
      <c r="G280" s="4">
        <v>179.14235204788301</v>
      </c>
      <c r="I280" s="4"/>
      <c r="J280" s="4"/>
      <c r="K280">
        <f t="shared" si="231"/>
        <v>1114.8144033468373</v>
      </c>
      <c r="L280">
        <f t="shared" si="232"/>
        <v>573.18339266625844</v>
      </c>
      <c r="M280">
        <f t="shared" si="233"/>
        <v>-683</v>
      </c>
      <c r="N280">
        <f t="shared" si="234"/>
        <v>683</v>
      </c>
      <c r="O280">
        <f t="shared" si="235"/>
        <v>0</v>
      </c>
      <c r="P280">
        <f t="shared" si="236"/>
        <v>0</v>
      </c>
      <c r="Q280">
        <f t="shared" si="237"/>
        <v>1437.6070394930598</v>
      </c>
      <c r="R280">
        <f t="shared" si="238"/>
        <v>-28.365539433315945</v>
      </c>
      <c r="S280">
        <f t="shared" si="239"/>
        <v>0.87195951945387062</v>
      </c>
      <c r="V280">
        <f t="shared" si="224"/>
        <v>0</v>
      </c>
      <c r="X280">
        <f t="shared" si="225"/>
        <v>0</v>
      </c>
      <c r="Y280">
        <f t="shared" si="226"/>
        <v>0</v>
      </c>
      <c r="Z280">
        <f t="shared" si="227"/>
        <v>0</v>
      </c>
      <c r="AA280">
        <f t="shared" si="228"/>
        <v>0</v>
      </c>
      <c r="AC280">
        <f t="shared" si="229"/>
        <v>683</v>
      </c>
      <c r="AD280" s="11">
        <f t="shared" si="230"/>
        <v>1265</v>
      </c>
    </row>
    <row r="281" spans="1:30" x14ac:dyDescent="0.25">
      <c r="A281" s="26"/>
      <c r="B281" s="4">
        <v>1086.5945243449501</v>
      </c>
      <c r="C281" s="4">
        <v>-7.5483764728131701</v>
      </c>
      <c r="E281" s="4">
        <v>221.30387232531001</v>
      </c>
      <c r="F281" s="4">
        <v>3.3095507791729499</v>
      </c>
      <c r="G281" s="4">
        <v>206.01370485506499</v>
      </c>
      <c r="I281" s="4"/>
      <c r="J281" s="4"/>
      <c r="K281">
        <f t="shared" si="231"/>
        <v>-1036.2472237288628</v>
      </c>
      <c r="L281">
        <f t="shared" si="232"/>
        <v>326.92407627865634</v>
      </c>
      <c r="M281">
        <f t="shared" si="233"/>
        <v>-683</v>
      </c>
      <c r="N281">
        <f t="shared" si="234"/>
        <v>683</v>
      </c>
      <c r="O281">
        <f t="shared" si="235"/>
        <v>0</v>
      </c>
      <c r="P281">
        <f t="shared" si="236"/>
        <v>0</v>
      </c>
      <c r="Q281">
        <f t="shared" si="237"/>
        <v>1437.6070394930598</v>
      </c>
      <c r="R281">
        <f t="shared" si="238"/>
        <v>-28.365539433315945</v>
      </c>
      <c r="S281">
        <f t="shared" si="239"/>
        <v>0.75583556180144573</v>
      </c>
      <c r="V281">
        <f t="shared" si="224"/>
        <v>0</v>
      </c>
      <c r="X281">
        <f t="shared" si="225"/>
        <v>0</v>
      </c>
      <c r="Y281">
        <f t="shared" si="226"/>
        <v>0</v>
      </c>
      <c r="Z281">
        <f t="shared" si="227"/>
        <v>0</v>
      </c>
      <c r="AA281">
        <f t="shared" si="228"/>
        <v>0</v>
      </c>
      <c r="AC281">
        <f t="shared" si="229"/>
        <v>683</v>
      </c>
      <c r="AD281" s="11">
        <f t="shared" si="230"/>
        <v>1265</v>
      </c>
    </row>
    <row r="282" spans="1:30" x14ac:dyDescent="0.25">
      <c r="A282" s="26"/>
      <c r="B282" s="4">
        <v>1351.8659463198501</v>
      </c>
      <c r="C282" s="4">
        <v>10.827075549349299</v>
      </c>
      <c r="E282" s="4">
        <v>-253.48926303490899</v>
      </c>
      <c r="F282" s="4">
        <v>-40.943717250346701</v>
      </c>
      <c r="G282" s="4">
        <v>161.228116843094</v>
      </c>
      <c r="I282" s="4"/>
      <c r="J282" s="4"/>
      <c r="K282">
        <f t="shared" si="231"/>
        <v>-1332.7203383891392</v>
      </c>
      <c r="L282">
        <f t="shared" si="232"/>
        <v>-226.71135053896529</v>
      </c>
      <c r="M282">
        <f t="shared" si="233"/>
        <v>-683</v>
      </c>
      <c r="N282">
        <f t="shared" si="234"/>
        <v>683</v>
      </c>
      <c r="O282">
        <f t="shared" si="235"/>
        <v>0</v>
      </c>
      <c r="P282">
        <f t="shared" si="236"/>
        <v>0</v>
      </c>
      <c r="Q282">
        <f t="shared" si="237"/>
        <v>1437.6070394930598</v>
      </c>
      <c r="R282">
        <f t="shared" si="238"/>
        <v>-28.365539433315945</v>
      </c>
      <c r="S282">
        <f t="shared" si="239"/>
        <v>0.94035846318376093</v>
      </c>
      <c r="V282">
        <f t="shared" si="224"/>
        <v>0</v>
      </c>
      <c r="X282">
        <f t="shared" si="225"/>
        <v>0</v>
      </c>
      <c r="Y282">
        <f t="shared" si="226"/>
        <v>0</v>
      </c>
      <c r="Z282">
        <f t="shared" si="227"/>
        <v>0</v>
      </c>
      <c r="AA282">
        <f t="shared" si="228"/>
        <v>0</v>
      </c>
      <c r="AC282">
        <f t="shared" si="229"/>
        <v>683</v>
      </c>
      <c r="AD282" s="11">
        <f t="shared" si="230"/>
        <v>1265</v>
      </c>
    </row>
    <row r="283" spans="1:30" x14ac:dyDescent="0.25">
      <c r="A283" s="26"/>
      <c r="B283" s="4">
        <v>1132.6472343178</v>
      </c>
      <c r="C283" s="4">
        <v>-3.69679150363068</v>
      </c>
      <c r="E283" s="4">
        <v>136.69205829693701</v>
      </c>
      <c r="F283" s="4">
        <v>36.7575899614611</v>
      </c>
      <c r="G283" s="4">
        <v>179.14235204788301</v>
      </c>
      <c r="I283" s="4"/>
      <c r="J283" s="4"/>
      <c r="K283">
        <f t="shared" si="231"/>
        <v>597.03228029935042</v>
      </c>
      <c r="L283">
        <f t="shared" si="232"/>
        <v>-962.51868225417797</v>
      </c>
      <c r="M283">
        <f t="shared" si="233"/>
        <v>-683</v>
      </c>
      <c r="N283">
        <f t="shared" si="234"/>
        <v>683</v>
      </c>
      <c r="O283">
        <f t="shared" si="235"/>
        <v>0</v>
      </c>
      <c r="P283">
        <f t="shared" si="236"/>
        <v>0</v>
      </c>
      <c r="Q283">
        <f t="shared" si="237"/>
        <v>1437.6070394930598</v>
      </c>
      <c r="R283">
        <f t="shared" si="238"/>
        <v>-28.365539433315945</v>
      </c>
      <c r="S283">
        <f t="shared" si="239"/>
        <v>0.78786984426370288</v>
      </c>
      <c r="V283">
        <f t="shared" si="224"/>
        <v>0</v>
      </c>
      <c r="X283">
        <f t="shared" si="225"/>
        <v>0</v>
      </c>
      <c r="Y283">
        <f t="shared" si="226"/>
        <v>0</v>
      </c>
      <c r="Z283">
        <f t="shared" si="227"/>
        <v>0</v>
      </c>
      <c r="AA283">
        <f t="shared" si="228"/>
        <v>0</v>
      </c>
      <c r="AC283">
        <f t="shared" si="229"/>
        <v>683</v>
      </c>
      <c r="AD283" s="11">
        <f t="shared" si="230"/>
        <v>1265</v>
      </c>
    </row>
    <row r="284" spans="1:30" x14ac:dyDescent="0.25">
      <c r="A284" s="26"/>
      <c r="B284" s="4">
        <v>1128.3890392964699</v>
      </c>
      <c r="C284" s="4">
        <v>-10.2520809980113</v>
      </c>
      <c r="E284" s="4">
        <v>253.48926303490899</v>
      </c>
      <c r="F284" s="4">
        <v>-40.943717250346701</v>
      </c>
      <c r="G284" s="4">
        <v>161.228116843094</v>
      </c>
      <c r="I284" s="4"/>
      <c r="J284" s="4"/>
      <c r="K284">
        <f t="shared" si="231"/>
        <v>830.61684755339877</v>
      </c>
      <c r="L284">
        <f t="shared" si="232"/>
        <v>-763.7653282028873</v>
      </c>
      <c r="M284">
        <f t="shared" si="233"/>
        <v>-683</v>
      </c>
      <c r="N284">
        <f t="shared" si="234"/>
        <v>683</v>
      </c>
      <c r="O284">
        <f t="shared" si="235"/>
        <v>0</v>
      </c>
      <c r="P284">
        <f t="shared" si="236"/>
        <v>0</v>
      </c>
      <c r="Q284">
        <f t="shared" si="237"/>
        <v>1437.6070394930598</v>
      </c>
      <c r="R284">
        <f t="shared" si="238"/>
        <v>-28.365539433315945</v>
      </c>
      <c r="S284">
        <f t="shared" si="239"/>
        <v>0.78490784219752519</v>
      </c>
      <c r="V284">
        <f t="shared" si="224"/>
        <v>0</v>
      </c>
      <c r="X284">
        <f t="shared" si="225"/>
        <v>0</v>
      </c>
      <c r="Y284">
        <f t="shared" si="226"/>
        <v>0</v>
      </c>
      <c r="Z284">
        <f t="shared" si="227"/>
        <v>0</v>
      </c>
      <c r="AA284">
        <f t="shared" si="228"/>
        <v>0</v>
      </c>
      <c r="AC284">
        <f t="shared" si="229"/>
        <v>683</v>
      </c>
      <c r="AD284" s="11">
        <f t="shared" si="230"/>
        <v>1265</v>
      </c>
    </row>
    <row r="285" spans="1:30" x14ac:dyDescent="0.25">
      <c r="A285" s="26"/>
      <c r="B285" s="4">
        <v>1309.7665325128</v>
      </c>
      <c r="C285" s="4">
        <v>4.2149407286313902</v>
      </c>
      <c r="E285" s="4">
        <v>-99.362967157926093</v>
      </c>
      <c r="F285" s="4">
        <v>12.1017075083258</v>
      </c>
      <c r="G285" s="4">
        <v>98.528293626335397</v>
      </c>
      <c r="I285" s="4"/>
      <c r="J285" s="4"/>
      <c r="K285">
        <f t="shared" si="231"/>
        <v>-1151.0268585150868</v>
      </c>
      <c r="L285">
        <f t="shared" si="232"/>
        <v>-625.00043253384547</v>
      </c>
      <c r="M285">
        <f t="shared" si="233"/>
        <v>-683</v>
      </c>
      <c r="N285">
        <f t="shared" si="234"/>
        <v>683</v>
      </c>
      <c r="O285">
        <f t="shared" si="235"/>
        <v>0</v>
      </c>
      <c r="P285">
        <f t="shared" si="236"/>
        <v>0</v>
      </c>
      <c r="Q285">
        <f t="shared" si="237"/>
        <v>1437.6070394930598</v>
      </c>
      <c r="R285">
        <f t="shared" si="238"/>
        <v>-28.365539433315945</v>
      </c>
      <c r="S285">
        <f t="shared" si="239"/>
        <v>0.91107409502854142</v>
      </c>
      <c r="V285">
        <f t="shared" si="224"/>
        <v>0</v>
      </c>
      <c r="X285">
        <f t="shared" si="225"/>
        <v>0</v>
      </c>
      <c r="Y285">
        <f t="shared" si="226"/>
        <v>0</v>
      </c>
      <c r="Z285">
        <f t="shared" si="227"/>
        <v>0</v>
      </c>
      <c r="AA285">
        <f t="shared" si="228"/>
        <v>0</v>
      </c>
      <c r="AC285">
        <f t="shared" si="229"/>
        <v>683</v>
      </c>
      <c r="AD285" s="11">
        <f t="shared" si="230"/>
        <v>1265</v>
      </c>
    </row>
    <row r="286" spans="1:30" x14ac:dyDescent="0.25">
      <c r="A286" s="26"/>
      <c r="B286" s="4">
        <v>1220.64731012637</v>
      </c>
      <c r="C286" s="4">
        <v>-3.5860537607417999</v>
      </c>
      <c r="E286" s="4">
        <v>99.362967157926093</v>
      </c>
      <c r="F286" s="4">
        <v>12.1017075083258</v>
      </c>
      <c r="G286" s="4">
        <v>98.528293626335397</v>
      </c>
      <c r="I286" s="4"/>
      <c r="J286" s="4"/>
      <c r="K286">
        <f t="shared" si="231"/>
        <v>524.84344186024225</v>
      </c>
      <c r="L286">
        <f t="shared" si="232"/>
        <v>-1102.0522751916251</v>
      </c>
      <c r="M286">
        <f t="shared" si="233"/>
        <v>-683</v>
      </c>
      <c r="N286">
        <f t="shared" si="234"/>
        <v>683</v>
      </c>
      <c r="O286">
        <f t="shared" si="235"/>
        <v>0</v>
      </c>
      <c r="P286">
        <f t="shared" si="236"/>
        <v>0</v>
      </c>
      <c r="Q286">
        <f t="shared" si="237"/>
        <v>1437.6070394930598</v>
      </c>
      <c r="R286">
        <f t="shared" si="238"/>
        <v>-28.365539433315945</v>
      </c>
      <c r="S286">
        <f t="shared" si="239"/>
        <v>0.84908273025485759</v>
      </c>
      <c r="V286">
        <f t="shared" si="224"/>
        <v>0</v>
      </c>
      <c r="X286">
        <f t="shared" si="225"/>
        <v>0</v>
      </c>
      <c r="Y286">
        <f t="shared" si="226"/>
        <v>0</v>
      </c>
      <c r="Z286">
        <f t="shared" si="227"/>
        <v>0</v>
      </c>
      <c r="AA286">
        <f t="shared" si="228"/>
        <v>0</v>
      </c>
      <c r="AC286">
        <f t="shared" si="229"/>
        <v>683</v>
      </c>
      <c r="AD286" s="11">
        <f t="shared" si="230"/>
        <v>1265</v>
      </c>
    </row>
    <row r="287" spans="1:30" x14ac:dyDescent="0.25">
      <c r="A287" s="26"/>
      <c r="B287" s="4">
        <v>1426.8888452352301</v>
      </c>
      <c r="C287" s="4">
        <v>8.1583779462904094</v>
      </c>
      <c r="E287" s="4">
        <v>-239.91775811350701</v>
      </c>
      <c r="F287" s="4">
        <v>-84.450253309386</v>
      </c>
      <c r="G287" s="4">
        <v>71.656940819152993</v>
      </c>
      <c r="I287" s="4"/>
      <c r="J287" s="4"/>
      <c r="K287">
        <f t="shared" si="231"/>
        <v>1361.2919997645158</v>
      </c>
      <c r="L287">
        <f t="shared" si="232"/>
        <v>-427.66326477013894</v>
      </c>
      <c r="M287">
        <f t="shared" si="233"/>
        <v>-683</v>
      </c>
      <c r="N287">
        <f t="shared" si="234"/>
        <v>683</v>
      </c>
      <c r="O287">
        <f t="shared" si="235"/>
        <v>0</v>
      </c>
      <c r="P287">
        <f t="shared" si="236"/>
        <v>0</v>
      </c>
      <c r="Q287">
        <f t="shared" si="237"/>
        <v>1437.6070394930598</v>
      </c>
      <c r="R287">
        <f t="shared" si="238"/>
        <v>-28.365539433315945</v>
      </c>
      <c r="S287">
        <f t="shared" si="239"/>
        <v>0.99254442002342358</v>
      </c>
      <c r="V287">
        <f t="shared" si="224"/>
        <v>0</v>
      </c>
      <c r="X287">
        <f t="shared" si="225"/>
        <v>0</v>
      </c>
      <c r="Y287">
        <f t="shared" si="226"/>
        <v>0</v>
      </c>
      <c r="Z287">
        <f t="shared" si="227"/>
        <v>0</v>
      </c>
      <c r="AA287">
        <f t="shared" si="228"/>
        <v>0</v>
      </c>
      <c r="AC287">
        <f t="shared" si="229"/>
        <v>683</v>
      </c>
      <c r="AD287" s="11">
        <f t="shared" si="230"/>
        <v>1265</v>
      </c>
    </row>
    <row r="288" spans="1:30" x14ac:dyDescent="0.25">
      <c r="A288" s="26"/>
      <c r="B288" s="4">
        <v>1333.5900764616499</v>
      </c>
      <c r="C288" s="4">
        <v>1.99705118823582</v>
      </c>
      <c r="E288" s="4">
        <v>-62.266325564769801</v>
      </c>
      <c r="F288" s="4">
        <v>7.8484394788060996</v>
      </c>
      <c r="G288" s="4">
        <v>53.742705614364802</v>
      </c>
      <c r="I288" s="4"/>
      <c r="J288" s="4"/>
      <c r="K288">
        <f t="shared" si="231"/>
        <v>1214.2612503680839</v>
      </c>
      <c r="L288">
        <f t="shared" si="232"/>
        <v>-551.39106620576138</v>
      </c>
      <c r="M288">
        <f t="shared" si="233"/>
        <v>-683</v>
      </c>
      <c r="N288">
        <f t="shared" si="234"/>
        <v>683</v>
      </c>
      <c r="O288">
        <f t="shared" si="235"/>
        <v>0</v>
      </c>
      <c r="P288">
        <f t="shared" si="236"/>
        <v>0</v>
      </c>
      <c r="Q288">
        <f t="shared" si="237"/>
        <v>1437.6070394930598</v>
      </c>
      <c r="R288">
        <f t="shared" si="238"/>
        <v>-28.365539433315945</v>
      </c>
      <c r="S288">
        <f t="shared" si="239"/>
        <v>0.92764576120322206</v>
      </c>
      <c r="V288">
        <f t="shared" si="224"/>
        <v>0</v>
      </c>
      <c r="X288">
        <f t="shared" si="225"/>
        <v>0</v>
      </c>
      <c r="Y288">
        <f t="shared" si="226"/>
        <v>0</v>
      </c>
      <c r="Z288">
        <f t="shared" si="227"/>
        <v>0</v>
      </c>
      <c r="AA288">
        <f t="shared" si="228"/>
        <v>0</v>
      </c>
      <c r="AC288">
        <f t="shared" si="229"/>
        <v>683</v>
      </c>
      <c r="AD288" s="11">
        <f t="shared" si="230"/>
        <v>1265</v>
      </c>
    </row>
    <row r="289" spans="1:30" x14ac:dyDescent="0.25">
      <c r="A289" s="26"/>
      <c r="B289" s="4">
        <v>1279.7315536067199</v>
      </c>
      <c r="C289" s="4">
        <v>-2.9737310824801102</v>
      </c>
      <c r="E289" s="4">
        <v>62.266325564769801</v>
      </c>
      <c r="F289" s="4">
        <v>7.8484394788060996</v>
      </c>
      <c r="G289" s="4">
        <v>53.742705614364802</v>
      </c>
      <c r="I289" s="4"/>
      <c r="J289" s="4"/>
      <c r="K289">
        <f t="shared" si="231"/>
        <v>-213.81033145379408</v>
      </c>
      <c r="L289">
        <f t="shared" si="232"/>
        <v>-1261.7440277093797</v>
      </c>
      <c r="M289">
        <f t="shared" si="233"/>
        <v>-683</v>
      </c>
      <c r="N289">
        <f t="shared" si="234"/>
        <v>683</v>
      </c>
      <c r="O289">
        <f t="shared" si="235"/>
        <v>0</v>
      </c>
      <c r="P289">
        <f t="shared" si="236"/>
        <v>0</v>
      </c>
      <c r="Q289">
        <f t="shared" si="237"/>
        <v>1437.6070394930598</v>
      </c>
      <c r="R289">
        <f t="shared" si="238"/>
        <v>-28.365539433315945</v>
      </c>
      <c r="S289">
        <f t="shared" si="239"/>
        <v>0.89018175235006414</v>
      </c>
      <c r="V289">
        <f t="shared" si="224"/>
        <v>0</v>
      </c>
      <c r="X289">
        <f t="shared" si="225"/>
        <v>0</v>
      </c>
      <c r="Y289">
        <f t="shared" si="226"/>
        <v>0</v>
      </c>
      <c r="Z289">
        <f t="shared" si="227"/>
        <v>0</v>
      </c>
      <c r="AA289">
        <f t="shared" si="228"/>
        <v>0</v>
      </c>
      <c r="AC289">
        <f t="shared" si="229"/>
        <v>683</v>
      </c>
      <c r="AD289" s="11">
        <f t="shared" si="230"/>
        <v>1265</v>
      </c>
    </row>
    <row r="290" spans="1:30" ht="14.5" thickBot="1" x14ac:dyDescent="0.3">
      <c r="A290" s="27"/>
      <c r="B290" s="12">
        <v>1228.49609899396</v>
      </c>
      <c r="C290" s="12">
        <v>-10.8241293453552</v>
      </c>
      <c r="D290" s="13"/>
      <c r="E290" s="12">
        <v>239.91775811350701</v>
      </c>
      <c r="F290" s="12">
        <v>-84.450253309386</v>
      </c>
      <c r="G290" s="12">
        <v>71.656940819152993</v>
      </c>
      <c r="H290" s="13"/>
      <c r="I290" s="12"/>
      <c r="J290" s="12"/>
      <c r="K290" s="13">
        <f t="shared" si="231"/>
        <v>1210.4854609248493</v>
      </c>
      <c r="L290" s="13">
        <f t="shared" si="232"/>
        <v>-209.58915557092226</v>
      </c>
      <c r="M290" s="13">
        <f t="shared" si="233"/>
        <v>-683</v>
      </c>
      <c r="N290" s="13">
        <f t="shared" si="234"/>
        <v>683</v>
      </c>
      <c r="O290" s="13">
        <f t="shared" si="235"/>
        <v>0</v>
      </c>
      <c r="P290" s="13">
        <f t="shared" si="236"/>
        <v>0</v>
      </c>
      <c r="Q290" s="13">
        <f t="shared" si="237"/>
        <v>1437.6070394930598</v>
      </c>
      <c r="R290" s="13">
        <f t="shared" si="238"/>
        <v>-28.365539433315945</v>
      </c>
      <c r="S290" s="13">
        <f t="shared" si="239"/>
        <v>0.85454235075752127</v>
      </c>
      <c r="T290" s="13"/>
      <c r="U290" s="14"/>
      <c r="V290" s="13">
        <f t="shared" si="224"/>
        <v>0</v>
      </c>
      <c r="W290" s="14"/>
      <c r="X290" s="13">
        <f t="shared" si="225"/>
        <v>0</v>
      </c>
      <c r="Y290" s="13">
        <f t="shared" si="226"/>
        <v>0</v>
      </c>
      <c r="Z290" s="13">
        <f t="shared" si="227"/>
        <v>0</v>
      </c>
      <c r="AA290" s="13">
        <f t="shared" si="228"/>
        <v>0</v>
      </c>
      <c r="AB290" s="13"/>
      <c r="AC290" s="13">
        <f t="shared" si="229"/>
        <v>683</v>
      </c>
      <c r="AD290" s="15">
        <f t="shared" si="230"/>
        <v>1265</v>
      </c>
    </row>
    <row r="293" spans="1:30" ht="14.5" thickBot="1" x14ac:dyDescent="0.3"/>
    <row r="294" spans="1:30" x14ac:dyDescent="0.25">
      <c r="A294" s="28" t="s">
        <v>45</v>
      </c>
      <c r="B294" s="7" t="s">
        <v>0</v>
      </c>
      <c r="C294" s="7" t="s">
        <v>1</v>
      </c>
      <c r="D294" s="7" t="s">
        <v>2</v>
      </c>
      <c r="E294" s="7" t="s">
        <v>3</v>
      </c>
      <c r="F294" s="7" t="s">
        <v>4</v>
      </c>
      <c r="G294" s="7" t="s">
        <v>5</v>
      </c>
      <c r="H294" s="7"/>
      <c r="I294" s="8" t="s">
        <v>21</v>
      </c>
      <c r="J294" s="8" t="s">
        <v>22</v>
      </c>
      <c r="K294" s="8" t="s">
        <v>34</v>
      </c>
      <c r="L294" s="8" t="s">
        <v>35</v>
      </c>
      <c r="M294" s="8" t="s">
        <v>36</v>
      </c>
      <c r="N294" s="8" t="s">
        <v>37</v>
      </c>
      <c r="O294" s="8" t="s">
        <v>38</v>
      </c>
      <c r="P294" s="8" t="s">
        <v>39</v>
      </c>
      <c r="Q294" s="8" t="s">
        <v>20</v>
      </c>
      <c r="R294" s="8" t="s">
        <v>25</v>
      </c>
      <c r="S294" s="7"/>
      <c r="T294" s="7"/>
      <c r="U294" s="16"/>
      <c r="V294" s="7"/>
      <c r="W294" s="16"/>
      <c r="X294" s="7"/>
      <c r="Y294" s="7"/>
      <c r="Z294" s="7"/>
      <c r="AA294" s="7"/>
      <c r="AB294" s="7"/>
      <c r="AC294" s="7"/>
      <c r="AD294" s="17"/>
    </row>
    <row r="295" spans="1:30" x14ac:dyDescent="0.25">
      <c r="A295" s="29"/>
      <c r="B295" s="4">
        <v>1195.72593301238</v>
      </c>
      <c r="C295" s="4">
        <v>7.6577096937138798</v>
      </c>
      <c r="E295" s="4">
        <v>-104.506667587338</v>
      </c>
      <c r="F295" s="4">
        <v>81.010857990980796</v>
      </c>
      <c r="G295" s="4">
        <v>223.927940059853</v>
      </c>
      <c r="I295" s="4"/>
      <c r="J295" s="4"/>
      <c r="K295">
        <f>B295*SIN(C295)</f>
        <v>1172.7684932068689</v>
      </c>
      <c r="L295">
        <f>B295*COS(C295)</f>
        <v>233.18355049105975</v>
      </c>
      <c r="M295">
        <f>I295-$I$2</f>
        <v>-683</v>
      </c>
      <c r="N295">
        <f>-(J295-$I$2)</f>
        <v>683</v>
      </c>
      <c r="O295">
        <f>I295/M295</f>
        <v>0</v>
      </c>
      <c r="P295">
        <f>J295/N295</f>
        <v>0</v>
      </c>
      <c r="Q295">
        <f>SQRT((I295-$I$2)^2 + ($J$2-J295)^2)</f>
        <v>1437.6070394930598</v>
      </c>
      <c r="R295">
        <f>DEGREES(ATAN((I295-$I$2)/($J$2-J295)))</f>
        <v>-28.365539433315945</v>
      </c>
      <c r="S295">
        <f>B295/Q295</f>
        <v>0.83174741091559079</v>
      </c>
      <c r="V295">
        <f t="shared" ref="V295:V308" si="240">U295*1000</f>
        <v>0</v>
      </c>
      <c r="X295">
        <f t="shared" ref="X295:X308" si="241">-DEGREES(W295)</f>
        <v>0</v>
      </c>
      <c r="Y295">
        <f t="shared" ref="Y295:Y308" si="242">PI()*X295/180</f>
        <v>0</v>
      </c>
      <c r="Z295">
        <f t="shared" ref="Z295:Z308" si="243">V295*SIN(X295)/S295</f>
        <v>0</v>
      </c>
      <c r="AA295">
        <f t="shared" ref="AA295:AA308" si="244">ABS(V295*COS(X295)/S295)</f>
        <v>0</v>
      </c>
      <c r="AC295">
        <f t="shared" ref="AC295:AC308" si="245">$I$2+TAN(Y295)*($J$2-AD295)</f>
        <v>683</v>
      </c>
      <c r="AD295" s="11">
        <f t="shared" ref="AD295:AD308" si="246">$J$2-SQRT((V295/S295)^2/(1+TAN(Y295)^2))</f>
        <v>1265</v>
      </c>
    </row>
    <row r="296" spans="1:30" x14ac:dyDescent="0.25">
      <c r="A296" s="29"/>
      <c r="B296" s="4">
        <v>1093.8779317630999</v>
      </c>
      <c r="C296" s="4">
        <v>-0.78244303430454598</v>
      </c>
      <c r="E296" s="4">
        <v>104.506667587338</v>
      </c>
      <c r="F296" s="4">
        <v>81.010857990980796</v>
      </c>
      <c r="G296" s="4">
        <v>223.927940059853</v>
      </c>
      <c r="I296" s="4"/>
      <c r="J296" s="4"/>
      <c r="K296">
        <f t="shared" ref="K296:K308" si="247">B296*SIN(C296)</f>
        <v>-771.19937093451199</v>
      </c>
      <c r="L296">
        <f t="shared" ref="L296:L308" si="248">B296*COS(C296)</f>
        <v>775.77088103932476</v>
      </c>
      <c r="M296">
        <f t="shared" ref="M296:M308" si="249">I296-$I$2</f>
        <v>-683</v>
      </c>
      <c r="N296">
        <f t="shared" ref="N296:N308" si="250">-(J296-$I$2)</f>
        <v>683</v>
      </c>
      <c r="O296">
        <f t="shared" ref="O296:O308" si="251">I296/M296</f>
        <v>0</v>
      </c>
      <c r="P296">
        <f t="shared" ref="P296:P308" si="252">J296/N296</f>
        <v>0</v>
      </c>
      <c r="Q296">
        <f t="shared" ref="Q296:Q308" si="253">SQRT((I296-$I$2)^2 + ($J$2-J296)^2)</f>
        <v>1437.6070394930598</v>
      </c>
      <c r="R296">
        <f t="shared" ref="R296:R308" si="254">DEGREES(ATAN((I296-$I$2)/($J$2-J296)))</f>
        <v>-28.365539433315945</v>
      </c>
      <c r="S296">
        <f t="shared" ref="S296:S308" si="255">B296/Q296</f>
        <v>0.76090190275419889</v>
      </c>
      <c r="V296">
        <f t="shared" si="240"/>
        <v>0</v>
      </c>
      <c r="X296">
        <f t="shared" si="241"/>
        <v>0</v>
      </c>
      <c r="Y296">
        <f t="shared" si="242"/>
        <v>0</v>
      </c>
      <c r="Z296">
        <f t="shared" si="243"/>
        <v>0</v>
      </c>
      <c r="AA296">
        <f t="shared" si="244"/>
        <v>0</v>
      </c>
      <c r="AC296">
        <f t="shared" si="245"/>
        <v>683</v>
      </c>
      <c r="AD296" s="11">
        <f t="shared" si="246"/>
        <v>1265</v>
      </c>
    </row>
    <row r="297" spans="1:30" x14ac:dyDescent="0.25">
      <c r="A297" s="29"/>
      <c r="B297" s="4">
        <v>1284.4392810872</v>
      </c>
      <c r="C297" s="4">
        <v>11.2518526363231</v>
      </c>
      <c r="E297" s="4">
        <v>-221.30387232531001</v>
      </c>
      <c r="F297" s="4">
        <v>3.3095507791729499</v>
      </c>
      <c r="G297" s="4">
        <v>206.01370485506499</v>
      </c>
      <c r="I297" s="4"/>
      <c r="J297" s="4"/>
      <c r="K297">
        <f t="shared" si="247"/>
        <v>-1242.4895551849675</v>
      </c>
      <c r="L297">
        <f t="shared" si="248"/>
        <v>325.58251190146098</v>
      </c>
      <c r="M297">
        <f t="shared" si="249"/>
        <v>-683</v>
      </c>
      <c r="N297">
        <f t="shared" si="250"/>
        <v>683</v>
      </c>
      <c r="O297">
        <f t="shared" si="251"/>
        <v>0</v>
      </c>
      <c r="P297">
        <f t="shared" si="252"/>
        <v>0</v>
      </c>
      <c r="Q297">
        <f t="shared" si="253"/>
        <v>1437.6070394930598</v>
      </c>
      <c r="R297">
        <f t="shared" si="254"/>
        <v>-28.365539433315945</v>
      </c>
      <c r="S297">
        <f t="shared" si="255"/>
        <v>0.89345644936472279</v>
      </c>
      <c r="V297">
        <f t="shared" si="240"/>
        <v>0</v>
      </c>
      <c r="X297">
        <f t="shared" si="241"/>
        <v>0</v>
      </c>
      <c r="Y297">
        <f t="shared" si="242"/>
        <v>0</v>
      </c>
      <c r="Z297">
        <f t="shared" si="243"/>
        <v>0</v>
      </c>
      <c r="AA297">
        <f t="shared" si="244"/>
        <v>0</v>
      </c>
      <c r="AC297">
        <f t="shared" si="245"/>
        <v>683</v>
      </c>
      <c r="AD297" s="11">
        <f t="shared" si="246"/>
        <v>1265</v>
      </c>
    </row>
    <row r="298" spans="1:30" x14ac:dyDescent="0.25">
      <c r="A298" s="29"/>
      <c r="B298" s="4">
        <v>1253.53514331987</v>
      </c>
      <c r="C298" s="4">
        <v>7.3790770990811598</v>
      </c>
      <c r="E298" s="4">
        <v>-136.69205829693701</v>
      </c>
      <c r="F298" s="4">
        <v>36.7575899614611</v>
      </c>
      <c r="G298" s="4">
        <v>179.14235204788301</v>
      </c>
      <c r="I298" s="4"/>
      <c r="J298" s="4"/>
      <c r="K298">
        <f t="shared" si="247"/>
        <v>1114.8144033468373</v>
      </c>
      <c r="L298">
        <f t="shared" si="248"/>
        <v>573.18339266625844</v>
      </c>
      <c r="M298">
        <f t="shared" si="249"/>
        <v>-683</v>
      </c>
      <c r="N298">
        <f t="shared" si="250"/>
        <v>683</v>
      </c>
      <c r="O298">
        <f t="shared" si="251"/>
        <v>0</v>
      </c>
      <c r="P298">
        <f t="shared" si="252"/>
        <v>0</v>
      </c>
      <c r="Q298">
        <f t="shared" si="253"/>
        <v>1437.6070394930598</v>
      </c>
      <c r="R298">
        <f t="shared" si="254"/>
        <v>-28.365539433315945</v>
      </c>
      <c r="S298">
        <f t="shared" si="255"/>
        <v>0.87195951945387062</v>
      </c>
      <c r="V298">
        <f t="shared" si="240"/>
        <v>0</v>
      </c>
      <c r="X298">
        <f t="shared" si="241"/>
        <v>0</v>
      </c>
      <c r="Y298">
        <f t="shared" si="242"/>
        <v>0</v>
      </c>
      <c r="Z298">
        <f t="shared" si="243"/>
        <v>0</v>
      </c>
      <c r="AA298">
        <f t="shared" si="244"/>
        <v>0</v>
      </c>
      <c r="AC298">
        <f t="shared" si="245"/>
        <v>683</v>
      </c>
      <c r="AD298" s="11">
        <f t="shared" si="246"/>
        <v>1265</v>
      </c>
    </row>
    <row r="299" spans="1:30" x14ac:dyDescent="0.25">
      <c r="A299" s="29"/>
      <c r="B299" s="4">
        <v>1086.5945243449501</v>
      </c>
      <c r="C299" s="4">
        <v>-7.5483764728131701</v>
      </c>
      <c r="E299" s="4">
        <v>221.30387232531001</v>
      </c>
      <c r="F299" s="4">
        <v>3.3095507791729499</v>
      </c>
      <c r="G299" s="4">
        <v>206.01370485506499</v>
      </c>
      <c r="I299" s="4"/>
      <c r="J299" s="4"/>
      <c r="K299">
        <f t="shared" si="247"/>
        <v>-1036.2472237288628</v>
      </c>
      <c r="L299">
        <f t="shared" si="248"/>
        <v>326.92407627865634</v>
      </c>
      <c r="M299">
        <f t="shared" si="249"/>
        <v>-683</v>
      </c>
      <c r="N299">
        <f t="shared" si="250"/>
        <v>683</v>
      </c>
      <c r="O299">
        <f t="shared" si="251"/>
        <v>0</v>
      </c>
      <c r="P299">
        <f t="shared" si="252"/>
        <v>0</v>
      </c>
      <c r="Q299">
        <f t="shared" si="253"/>
        <v>1437.6070394930598</v>
      </c>
      <c r="R299">
        <f t="shared" si="254"/>
        <v>-28.365539433315945</v>
      </c>
      <c r="S299">
        <f t="shared" si="255"/>
        <v>0.75583556180144573</v>
      </c>
      <c r="V299">
        <f t="shared" si="240"/>
        <v>0</v>
      </c>
      <c r="X299">
        <f t="shared" si="241"/>
        <v>0</v>
      </c>
      <c r="Y299">
        <f t="shared" si="242"/>
        <v>0</v>
      </c>
      <c r="Z299">
        <f t="shared" si="243"/>
        <v>0</v>
      </c>
      <c r="AA299">
        <f t="shared" si="244"/>
        <v>0</v>
      </c>
      <c r="AC299">
        <f t="shared" si="245"/>
        <v>683</v>
      </c>
      <c r="AD299" s="11">
        <f t="shared" si="246"/>
        <v>1265</v>
      </c>
    </row>
    <row r="300" spans="1:30" x14ac:dyDescent="0.25">
      <c r="A300" s="29"/>
      <c r="B300" s="4">
        <v>1351.8659463198501</v>
      </c>
      <c r="C300" s="4">
        <v>10.827075549349299</v>
      </c>
      <c r="E300" s="4">
        <v>-253.48926303490899</v>
      </c>
      <c r="F300" s="4">
        <v>-40.943717250346701</v>
      </c>
      <c r="G300" s="4">
        <v>161.228116843094</v>
      </c>
      <c r="I300" s="4"/>
      <c r="J300" s="4"/>
      <c r="K300">
        <f t="shared" si="247"/>
        <v>-1332.7203383891392</v>
      </c>
      <c r="L300">
        <f t="shared" si="248"/>
        <v>-226.71135053896529</v>
      </c>
      <c r="M300">
        <f t="shared" si="249"/>
        <v>-683</v>
      </c>
      <c r="N300">
        <f t="shared" si="250"/>
        <v>683</v>
      </c>
      <c r="O300">
        <f t="shared" si="251"/>
        <v>0</v>
      </c>
      <c r="P300">
        <f t="shared" si="252"/>
        <v>0</v>
      </c>
      <c r="Q300">
        <f t="shared" si="253"/>
        <v>1437.6070394930598</v>
      </c>
      <c r="R300">
        <f t="shared" si="254"/>
        <v>-28.365539433315945</v>
      </c>
      <c r="S300">
        <f t="shared" si="255"/>
        <v>0.94035846318376093</v>
      </c>
      <c r="V300">
        <f t="shared" si="240"/>
        <v>0</v>
      </c>
      <c r="X300">
        <f t="shared" si="241"/>
        <v>0</v>
      </c>
      <c r="Y300">
        <f t="shared" si="242"/>
        <v>0</v>
      </c>
      <c r="Z300">
        <f t="shared" si="243"/>
        <v>0</v>
      </c>
      <c r="AA300">
        <f t="shared" si="244"/>
        <v>0</v>
      </c>
      <c r="AC300">
        <f t="shared" si="245"/>
        <v>683</v>
      </c>
      <c r="AD300" s="11">
        <f t="shared" si="246"/>
        <v>1265</v>
      </c>
    </row>
    <row r="301" spans="1:30" x14ac:dyDescent="0.25">
      <c r="A301" s="29"/>
      <c r="B301" s="4">
        <v>1132.6472343178</v>
      </c>
      <c r="C301" s="4">
        <v>-3.69679150363068</v>
      </c>
      <c r="E301" s="4">
        <v>136.69205829693701</v>
      </c>
      <c r="F301" s="4">
        <v>36.7575899614611</v>
      </c>
      <c r="G301" s="4">
        <v>179.14235204788301</v>
      </c>
      <c r="I301" s="4"/>
      <c r="J301" s="4"/>
      <c r="K301">
        <f t="shared" si="247"/>
        <v>597.03228029935042</v>
      </c>
      <c r="L301">
        <f t="shared" si="248"/>
        <v>-962.51868225417797</v>
      </c>
      <c r="M301">
        <f t="shared" si="249"/>
        <v>-683</v>
      </c>
      <c r="N301">
        <f t="shared" si="250"/>
        <v>683</v>
      </c>
      <c r="O301">
        <f t="shared" si="251"/>
        <v>0</v>
      </c>
      <c r="P301">
        <f t="shared" si="252"/>
        <v>0</v>
      </c>
      <c r="Q301">
        <f t="shared" si="253"/>
        <v>1437.6070394930598</v>
      </c>
      <c r="R301">
        <f t="shared" si="254"/>
        <v>-28.365539433315945</v>
      </c>
      <c r="S301">
        <f t="shared" si="255"/>
        <v>0.78786984426370288</v>
      </c>
      <c r="V301">
        <f t="shared" si="240"/>
        <v>0</v>
      </c>
      <c r="X301">
        <f t="shared" si="241"/>
        <v>0</v>
      </c>
      <c r="Y301">
        <f t="shared" si="242"/>
        <v>0</v>
      </c>
      <c r="Z301">
        <f t="shared" si="243"/>
        <v>0</v>
      </c>
      <c r="AA301">
        <f t="shared" si="244"/>
        <v>0</v>
      </c>
      <c r="AC301">
        <f t="shared" si="245"/>
        <v>683</v>
      </c>
      <c r="AD301" s="11">
        <f t="shared" si="246"/>
        <v>1265</v>
      </c>
    </row>
    <row r="302" spans="1:30" x14ac:dyDescent="0.25">
      <c r="A302" s="29"/>
      <c r="B302" s="4">
        <v>1128.3890392964699</v>
      </c>
      <c r="C302" s="4">
        <v>-10.2520809980113</v>
      </c>
      <c r="E302" s="4">
        <v>253.48926303490899</v>
      </c>
      <c r="F302" s="4">
        <v>-40.943717250346701</v>
      </c>
      <c r="G302" s="4">
        <v>161.228116843094</v>
      </c>
      <c r="I302" s="4"/>
      <c r="J302" s="4"/>
      <c r="K302">
        <f t="shared" si="247"/>
        <v>830.61684755339877</v>
      </c>
      <c r="L302">
        <f t="shared" si="248"/>
        <v>-763.7653282028873</v>
      </c>
      <c r="M302">
        <f t="shared" si="249"/>
        <v>-683</v>
      </c>
      <c r="N302">
        <f t="shared" si="250"/>
        <v>683</v>
      </c>
      <c r="O302">
        <f t="shared" si="251"/>
        <v>0</v>
      </c>
      <c r="P302">
        <f t="shared" si="252"/>
        <v>0</v>
      </c>
      <c r="Q302">
        <f t="shared" si="253"/>
        <v>1437.6070394930598</v>
      </c>
      <c r="R302">
        <f t="shared" si="254"/>
        <v>-28.365539433315945</v>
      </c>
      <c r="S302">
        <f t="shared" si="255"/>
        <v>0.78490784219752519</v>
      </c>
      <c r="V302">
        <f t="shared" si="240"/>
        <v>0</v>
      </c>
      <c r="X302">
        <f t="shared" si="241"/>
        <v>0</v>
      </c>
      <c r="Y302">
        <f t="shared" si="242"/>
        <v>0</v>
      </c>
      <c r="Z302">
        <f t="shared" si="243"/>
        <v>0</v>
      </c>
      <c r="AA302">
        <f t="shared" si="244"/>
        <v>0</v>
      </c>
      <c r="AC302">
        <f t="shared" si="245"/>
        <v>683</v>
      </c>
      <c r="AD302" s="11">
        <f t="shared" si="246"/>
        <v>1265</v>
      </c>
    </row>
    <row r="303" spans="1:30" x14ac:dyDescent="0.25">
      <c r="A303" s="29"/>
      <c r="B303" s="4">
        <v>1309.7665325128</v>
      </c>
      <c r="C303" s="4">
        <v>4.2149407286313902</v>
      </c>
      <c r="E303" s="4">
        <v>-99.362967157926093</v>
      </c>
      <c r="F303" s="4">
        <v>12.1017075083258</v>
      </c>
      <c r="G303" s="4">
        <v>98.528293626335397</v>
      </c>
      <c r="I303" s="4"/>
      <c r="J303" s="4"/>
      <c r="K303">
        <f t="shared" si="247"/>
        <v>-1151.0268585150868</v>
      </c>
      <c r="L303">
        <f t="shared" si="248"/>
        <v>-625.00043253384547</v>
      </c>
      <c r="M303">
        <f t="shared" si="249"/>
        <v>-683</v>
      </c>
      <c r="N303">
        <f t="shared" si="250"/>
        <v>683</v>
      </c>
      <c r="O303">
        <f t="shared" si="251"/>
        <v>0</v>
      </c>
      <c r="P303">
        <f t="shared" si="252"/>
        <v>0</v>
      </c>
      <c r="Q303">
        <f t="shared" si="253"/>
        <v>1437.6070394930598</v>
      </c>
      <c r="R303">
        <f t="shared" si="254"/>
        <v>-28.365539433315945</v>
      </c>
      <c r="S303">
        <f t="shared" si="255"/>
        <v>0.91107409502854142</v>
      </c>
      <c r="V303">
        <f t="shared" si="240"/>
        <v>0</v>
      </c>
      <c r="X303">
        <f t="shared" si="241"/>
        <v>0</v>
      </c>
      <c r="Y303">
        <f t="shared" si="242"/>
        <v>0</v>
      </c>
      <c r="Z303">
        <f t="shared" si="243"/>
        <v>0</v>
      </c>
      <c r="AA303">
        <f t="shared" si="244"/>
        <v>0</v>
      </c>
      <c r="AC303">
        <f t="shared" si="245"/>
        <v>683</v>
      </c>
      <c r="AD303" s="11">
        <f t="shared" si="246"/>
        <v>1265</v>
      </c>
    </row>
    <row r="304" spans="1:30" x14ac:dyDescent="0.25">
      <c r="A304" s="29"/>
      <c r="B304" s="4">
        <v>1220.64731012637</v>
      </c>
      <c r="C304" s="4">
        <v>-3.5860537607417999</v>
      </c>
      <c r="E304" s="4">
        <v>99.362967157926093</v>
      </c>
      <c r="F304" s="4">
        <v>12.1017075083258</v>
      </c>
      <c r="G304" s="4">
        <v>98.528293626335397</v>
      </c>
      <c r="I304" s="4"/>
      <c r="J304" s="4"/>
      <c r="K304">
        <f t="shared" si="247"/>
        <v>524.84344186024225</v>
      </c>
      <c r="L304">
        <f t="shared" si="248"/>
        <v>-1102.0522751916251</v>
      </c>
      <c r="M304">
        <f t="shared" si="249"/>
        <v>-683</v>
      </c>
      <c r="N304">
        <f t="shared" si="250"/>
        <v>683</v>
      </c>
      <c r="O304">
        <f t="shared" si="251"/>
        <v>0</v>
      </c>
      <c r="P304">
        <f t="shared" si="252"/>
        <v>0</v>
      </c>
      <c r="Q304">
        <f t="shared" si="253"/>
        <v>1437.6070394930598</v>
      </c>
      <c r="R304">
        <f t="shared" si="254"/>
        <v>-28.365539433315945</v>
      </c>
      <c r="S304">
        <f t="shared" si="255"/>
        <v>0.84908273025485759</v>
      </c>
      <c r="V304">
        <f t="shared" si="240"/>
        <v>0</v>
      </c>
      <c r="X304">
        <f t="shared" si="241"/>
        <v>0</v>
      </c>
      <c r="Y304">
        <f t="shared" si="242"/>
        <v>0</v>
      </c>
      <c r="Z304">
        <f t="shared" si="243"/>
        <v>0</v>
      </c>
      <c r="AA304">
        <f t="shared" si="244"/>
        <v>0</v>
      </c>
      <c r="AC304">
        <f t="shared" si="245"/>
        <v>683</v>
      </c>
      <c r="AD304" s="11">
        <f t="shared" si="246"/>
        <v>1265</v>
      </c>
    </row>
    <row r="305" spans="1:30" x14ac:dyDescent="0.25">
      <c r="A305" s="29"/>
      <c r="B305" s="4">
        <v>1426.8888452352301</v>
      </c>
      <c r="C305" s="4">
        <v>8.1583779462904094</v>
      </c>
      <c r="E305" s="4">
        <v>-239.91775811350701</v>
      </c>
      <c r="F305" s="4">
        <v>-84.450253309386</v>
      </c>
      <c r="G305" s="4">
        <v>71.656940819152993</v>
      </c>
      <c r="I305" s="4"/>
      <c r="J305" s="4"/>
      <c r="K305">
        <f t="shared" si="247"/>
        <v>1361.2919997645158</v>
      </c>
      <c r="L305">
        <f t="shared" si="248"/>
        <v>-427.66326477013894</v>
      </c>
      <c r="M305">
        <f t="shared" si="249"/>
        <v>-683</v>
      </c>
      <c r="N305">
        <f t="shared" si="250"/>
        <v>683</v>
      </c>
      <c r="O305">
        <f t="shared" si="251"/>
        <v>0</v>
      </c>
      <c r="P305">
        <f t="shared" si="252"/>
        <v>0</v>
      </c>
      <c r="Q305">
        <f t="shared" si="253"/>
        <v>1437.6070394930598</v>
      </c>
      <c r="R305">
        <f t="shared" si="254"/>
        <v>-28.365539433315945</v>
      </c>
      <c r="S305">
        <f t="shared" si="255"/>
        <v>0.99254442002342358</v>
      </c>
      <c r="V305">
        <f t="shared" si="240"/>
        <v>0</v>
      </c>
      <c r="X305">
        <f t="shared" si="241"/>
        <v>0</v>
      </c>
      <c r="Y305">
        <f t="shared" si="242"/>
        <v>0</v>
      </c>
      <c r="Z305">
        <f t="shared" si="243"/>
        <v>0</v>
      </c>
      <c r="AA305">
        <f t="shared" si="244"/>
        <v>0</v>
      </c>
      <c r="AC305">
        <f t="shared" si="245"/>
        <v>683</v>
      </c>
      <c r="AD305" s="11">
        <f t="shared" si="246"/>
        <v>1265</v>
      </c>
    </row>
    <row r="306" spans="1:30" x14ac:dyDescent="0.25">
      <c r="A306" s="29"/>
      <c r="B306" s="4">
        <v>1333.5900764616499</v>
      </c>
      <c r="C306" s="4">
        <v>1.99705118823582</v>
      </c>
      <c r="E306" s="4">
        <v>-62.266325564769801</v>
      </c>
      <c r="F306" s="4">
        <v>7.8484394788060996</v>
      </c>
      <c r="G306" s="4">
        <v>53.742705614364802</v>
      </c>
      <c r="I306" s="4"/>
      <c r="J306" s="4"/>
      <c r="K306">
        <f t="shared" si="247"/>
        <v>1214.2612503680839</v>
      </c>
      <c r="L306">
        <f t="shared" si="248"/>
        <v>-551.39106620576138</v>
      </c>
      <c r="M306">
        <f t="shared" si="249"/>
        <v>-683</v>
      </c>
      <c r="N306">
        <f t="shared" si="250"/>
        <v>683</v>
      </c>
      <c r="O306">
        <f t="shared" si="251"/>
        <v>0</v>
      </c>
      <c r="P306">
        <f t="shared" si="252"/>
        <v>0</v>
      </c>
      <c r="Q306">
        <f t="shared" si="253"/>
        <v>1437.6070394930598</v>
      </c>
      <c r="R306">
        <f t="shared" si="254"/>
        <v>-28.365539433315945</v>
      </c>
      <c r="S306">
        <f t="shared" si="255"/>
        <v>0.92764576120322206</v>
      </c>
      <c r="V306">
        <f t="shared" si="240"/>
        <v>0</v>
      </c>
      <c r="X306">
        <f t="shared" si="241"/>
        <v>0</v>
      </c>
      <c r="Y306">
        <f t="shared" si="242"/>
        <v>0</v>
      </c>
      <c r="Z306">
        <f t="shared" si="243"/>
        <v>0</v>
      </c>
      <c r="AA306">
        <f t="shared" si="244"/>
        <v>0</v>
      </c>
      <c r="AC306">
        <f t="shared" si="245"/>
        <v>683</v>
      </c>
      <c r="AD306" s="11">
        <f t="shared" si="246"/>
        <v>1265</v>
      </c>
    </row>
    <row r="307" spans="1:30" x14ac:dyDescent="0.25">
      <c r="A307" s="29"/>
      <c r="B307" s="4">
        <v>1279.7315536067199</v>
      </c>
      <c r="C307" s="4">
        <v>-2.9737310824801102</v>
      </c>
      <c r="E307" s="4">
        <v>62.266325564769801</v>
      </c>
      <c r="F307" s="4">
        <v>7.8484394788060996</v>
      </c>
      <c r="G307" s="4">
        <v>53.742705614364802</v>
      </c>
      <c r="I307" s="4"/>
      <c r="J307" s="4"/>
      <c r="K307">
        <f t="shared" si="247"/>
        <v>-213.81033145379408</v>
      </c>
      <c r="L307">
        <f t="shared" si="248"/>
        <v>-1261.7440277093797</v>
      </c>
      <c r="M307">
        <f t="shared" si="249"/>
        <v>-683</v>
      </c>
      <c r="N307">
        <f t="shared" si="250"/>
        <v>683</v>
      </c>
      <c r="O307">
        <f t="shared" si="251"/>
        <v>0</v>
      </c>
      <c r="P307">
        <f t="shared" si="252"/>
        <v>0</v>
      </c>
      <c r="Q307">
        <f t="shared" si="253"/>
        <v>1437.6070394930598</v>
      </c>
      <c r="R307">
        <f t="shared" si="254"/>
        <v>-28.365539433315945</v>
      </c>
      <c r="S307">
        <f t="shared" si="255"/>
        <v>0.89018175235006414</v>
      </c>
      <c r="V307">
        <f t="shared" si="240"/>
        <v>0</v>
      </c>
      <c r="X307">
        <f t="shared" si="241"/>
        <v>0</v>
      </c>
      <c r="Y307">
        <f t="shared" si="242"/>
        <v>0</v>
      </c>
      <c r="Z307">
        <f t="shared" si="243"/>
        <v>0</v>
      </c>
      <c r="AA307">
        <f t="shared" si="244"/>
        <v>0</v>
      </c>
      <c r="AC307">
        <f t="shared" si="245"/>
        <v>683</v>
      </c>
      <c r="AD307" s="11">
        <f t="shared" si="246"/>
        <v>1265</v>
      </c>
    </row>
    <row r="308" spans="1:30" ht="14.5" thickBot="1" x14ac:dyDescent="0.3">
      <c r="A308" s="30"/>
      <c r="B308" s="12">
        <v>1228.49609899396</v>
      </c>
      <c r="C308" s="12">
        <v>-10.8241293453552</v>
      </c>
      <c r="D308" s="13"/>
      <c r="E308" s="12">
        <v>239.91775811350701</v>
      </c>
      <c r="F308" s="12">
        <v>-84.450253309386</v>
      </c>
      <c r="G308" s="12">
        <v>71.656940819152993</v>
      </c>
      <c r="H308" s="13"/>
      <c r="I308" s="12"/>
      <c r="J308" s="12"/>
      <c r="K308" s="13">
        <f t="shared" si="247"/>
        <v>1210.4854609248493</v>
      </c>
      <c r="L308" s="13">
        <f t="shared" si="248"/>
        <v>-209.58915557092226</v>
      </c>
      <c r="M308" s="13">
        <f t="shared" si="249"/>
        <v>-683</v>
      </c>
      <c r="N308" s="13">
        <f t="shared" si="250"/>
        <v>683</v>
      </c>
      <c r="O308" s="13">
        <f t="shared" si="251"/>
        <v>0</v>
      </c>
      <c r="P308" s="13">
        <f t="shared" si="252"/>
        <v>0</v>
      </c>
      <c r="Q308" s="13">
        <f t="shared" si="253"/>
        <v>1437.6070394930598</v>
      </c>
      <c r="R308" s="13">
        <f t="shared" si="254"/>
        <v>-28.365539433315945</v>
      </c>
      <c r="S308" s="13">
        <f t="shared" si="255"/>
        <v>0.85454235075752127</v>
      </c>
      <c r="T308" s="13"/>
      <c r="U308" s="14"/>
      <c r="V308" s="13">
        <f t="shared" si="240"/>
        <v>0</v>
      </c>
      <c r="W308" s="14"/>
      <c r="X308" s="13">
        <f t="shared" si="241"/>
        <v>0</v>
      </c>
      <c r="Y308" s="13">
        <f t="shared" si="242"/>
        <v>0</v>
      </c>
      <c r="Z308" s="13">
        <f t="shared" si="243"/>
        <v>0</v>
      </c>
      <c r="AA308" s="13">
        <f t="shared" si="244"/>
        <v>0</v>
      </c>
      <c r="AB308" s="13"/>
      <c r="AC308" s="13">
        <f t="shared" si="245"/>
        <v>683</v>
      </c>
      <c r="AD308" s="15">
        <f t="shared" si="246"/>
        <v>1265</v>
      </c>
    </row>
    <row r="311" spans="1:30" s="18" customFormat="1" x14ac:dyDescent="0.25"/>
    <row r="312" spans="1:30" s="18" customFormat="1" x14ac:dyDescent="0.25"/>
    <row r="313" spans="1:30" x14ac:dyDescent="0.25">
      <c r="U313"/>
      <c r="W313"/>
    </row>
    <row r="314" spans="1:30" x14ac:dyDescent="0.25">
      <c r="U314"/>
      <c r="W314"/>
    </row>
    <row r="315" spans="1:30" ht="14.5" thickBot="1" x14ac:dyDescent="0.3">
      <c r="A315">
        <v>5</v>
      </c>
    </row>
    <row r="316" spans="1:30" x14ac:dyDescent="0.25">
      <c r="A316" s="25" t="s">
        <v>40</v>
      </c>
      <c r="B316" s="7" t="s">
        <v>0</v>
      </c>
      <c r="C316" s="7" t="s">
        <v>1</v>
      </c>
      <c r="D316" s="7" t="s">
        <v>2</v>
      </c>
      <c r="E316" s="7" t="s">
        <v>3</v>
      </c>
      <c r="F316" s="7" t="s">
        <v>4</v>
      </c>
      <c r="G316" s="7" t="s">
        <v>5</v>
      </c>
      <c r="H316" s="7"/>
      <c r="I316" s="8" t="s">
        <v>21</v>
      </c>
      <c r="J316" s="8" t="s">
        <v>22</v>
      </c>
      <c r="K316" s="8" t="s">
        <v>34</v>
      </c>
      <c r="L316" s="8" t="s">
        <v>35</v>
      </c>
      <c r="M316" s="8" t="s">
        <v>36</v>
      </c>
      <c r="N316" s="8" t="s">
        <v>37</v>
      </c>
      <c r="O316" s="8" t="s">
        <v>38</v>
      </c>
      <c r="P316" s="8" t="s">
        <v>39</v>
      </c>
      <c r="Q316" s="8" t="s">
        <v>20</v>
      </c>
      <c r="R316" s="8" t="s">
        <v>25</v>
      </c>
      <c r="S316" s="7"/>
      <c r="T316" s="7"/>
      <c r="U316" s="9" t="s">
        <v>30</v>
      </c>
      <c r="V316" s="8" t="s">
        <v>31</v>
      </c>
      <c r="W316" s="9" t="s">
        <v>26</v>
      </c>
      <c r="X316" s="8" t="s">
        <v>27</v>
      </c>
      <c r="Y316" s="8" t="s">
        <v>26</v>
      </c>
      <c r="Z316" s="8" t="s">
        <v>28</v>
      </c>
      <c r="AA316" s="8" t="s">
        <v>29</v>
      </c>
      <c r="AB316" s="7"/>
      <c r="AC316" s="8" t="s">
        <v>32</v>
      </c>
      <c r="AD316" s="10" t="s">
        <v>33</v>
      </c>
    </row>
    <row r="317" spans="1:30" x14ac:dyDescent="0.25">
      <c r="A317" s="31"/>
      <c r="B317" s="4">
        <v>1195.72593301238</v>
      </c>
      <c r="C317" s="4">
        <v>7.6577096937138798</v>
      </c>
      <c r="E317" s="4">
        <v>-104.506667587338</v>
      </c>
      <c r="F317" s="4">
        <v>81.010857990980796</v>
      </c>
      <c r="G317" s="4">
        <v>223.927940059853</v>
      </c>
      <c r="I317" s="4"/>
      <c r="J317" s="4"/>
      <c r="K317">
        <f>B317*SIN(C317)</f>
        <v>1172.7684932068689</v>
      </c>
      <c r="L317">
        <f>B317*COS(C317)</f>
        <v>233.18355049105975</v>
      </c>
      <c r="M317">
        <f>I317-$I$2</f>
        <v>-683</v>
      </c>
      <c r="N317">
        <f>-(J317-$I$2)</f>
        <v>683</v>
      </c>
      <c r="O317">
        <f>I317/M317</f>
        <v>0</v>
      </c>
      <c r="P317">
        <f>J317/N317</f>
        <v>0</v>
      </c>
      <c r="Q317">
        <f>SQRT((I317-$I$2)^2 + ($J$2-J317)^2)</f>
        <v>1437.6070394930598</v>
      </c>
      <c r="R317">
        <f>DEGREES(ATAN((I317-$I$2)/($J$2-J317)))</f>
        <v>-28.365539433315945</v>
      </c>
      <c r="S317">
        <f>B317/Q317</f>
        <v>0.83174741091559079</v>
      </c>
      <c r="V317">
        <f>U317*1000</f>
        <v>0</v>
      </c>
      <c r="X317">
        <f t="shared" ref="X317:X330" si="256">-DEGREES(W317)</f>
        <v>0</v>
      </c>
      <c r="Y317">
        <f>PI()*X317/180</f>
        <v>0</v>
      </c>
      <c r="Z317">
        <f>V317*SIN(X317)/S317</f>
        <v>0</v>
      </c>
      <c r="AA317">
        <f>ABS(V317*COS(X317)/S317)</f>
        <v>0</v>
      </c>
      <c r="AC317">
        <f>$I$2+TAN(Y317)*($J$2-AD317)</f>
        <v>683</v>
      </c>
      <c r="AD317" s="11">
        <f>$J$2-SQRT((V317/S317)^2/(1+TAN(Y317)^2))</f>
        <v>1265</v>
      </c>
    </row>
    <row r="318" spans="1:30" x14ac:dyDescent="0.25">
      <c r="A318" s="31"/>
      <c r="B318" s="4">
        <v>1093.8779317630999</v>
      </c>
      <c r="C318" s="4">
        <v>-0.78244303430454598</v>
      </c>
      <c r="E318" s="4">
        <v>104.506667587338</v>
      </c>
      <c r="F318" s="4">
        <v>81.010857990980796</v>
      </c>
      <c r="G318" s="4">
        <v>223.927940059853</v>
      </c>
      <c r="I318" s="4"/>
      <c r="J318" s="4"/>
      <c r="K318">
        <f t="shared" ref="K318:K330" si="257">B318*SIN(C318)</f>
        <v>-771.19937093451199</v>
      </c>
      <c r="L318">
        <f t="shared" ref="L318:L330" si="258">B318*COS(C318)</f>
        <v>775.77088103932476</v>
      </c>
      <c r="M318">
        <f t="shared" ref="M318:M330" si="259">I318-$I$2</f>
        <v>-683</v>
      </c>
      <c r="N318">
        <f t="shared" ref="N318:N330" si="260">-(J318-$I$2)</f>
        <v>683</v>
      </c>
      <c r="O318">
        <f t="shared" ref="O318:O330" si="261">I318/M318</f>
        <v>0</v>
      </c>
      <c r="P318">
        <f t="shared" ref="P318:P330" si="262">J318/N318</f>
        <v>0</v>
      </c>
      <c r="Q318">
        <f t="shared" ref="Q318:Q330" si="263">SQRT((I318-$I$2)^2 + ($J$2-J318)^2)</f>
        <v>1437.6070394930598</v>
      </c>
      <c r="R318">
        <f t="shared" ref="R318:R330" si="264">DEGREES(ATAN((I318-$I$2)/($J$2-J318)))</f>
        <v>-28.365539433315945</v>
      </c>
      <c r="S318">
        <f t="shared" ref="S318:S330" si="265">B318/Q318</f>
        <v>0.76090190275419889</v>
      </c>
      <c r="V318">
        <f t="shared" ref="V318:V330" si="266">U318*1000</f>
        <v>0</v>
      </c>
      <c r="X318">
        <f t="shared" si="256"/>
        <v>0</v>
      </c>
      <c r="Y318">
        <f t="shared" ref="Y318:Y330" si="267">PI()*X318/180</f>
        <v>0</v>
      </c>
      <c r="Z318">
        <f t="shared" ref="Z318:Z330" si="268">V318*SIN(X318)/S318</f>
        <v>0</v>
      </c>
      <c r="AA318">
        <f t="shared" ref="AA318:AA330" si="269">ABS(V318*COS(X318)/S318)</f>
        <v>0</v>
      </c>
      <c r="AC318">
        <f t="shared" ref="AC318:AC330" si="270">$I$2+TAN(Y318)*($J$2-AD318)</f>
        <v>683</v>
      </c>
      <c r="AD318" s="11">
        <f t="shared" ref="AD318:AD330" si="271">$J$2-SQRT((V318/S318)^2/(1+TAN(Y318)^2))</f>
        <v>1265</v>
      </c>
    </row>
    <row r="319" spans="1:30" x14ac:dyDescent="0.25">
      <c r="A319" s="31"/>
      <c r="B319" s="4">
        <v>1284.4392810872</v>
      </c>
      <c r="C319" s="4">
        <v>11.2518526363231</v>
      </c>
      <c r="E319" s="4">
        <v>-221.30387232531001</v>
      </c>
      <c r="F319" s="4">
        <v>3.3095507791729499</v>
      </c>
      <c r="G319" s="4">
        <v>206.01370485506499</v>
      </c>
      <c r="I319" s="4"/>
      <c r="J319" s="4"/>
      <c r="K319">
        <f t="shared" si="257"/>
        <v>-1242.4895551849675</v>
      </c>
      <c r="L319">
        <f t="shared" si="258"/>
        <v>325.58251190146098</v>
      </c>
      <c r="M319">
        <f t="shared" si="259"/>
        <v>-683</v>
      </c>
      <c r="N319">
        <f t="shared" si="260"/>
        <v>683</v>
      </c>
      <c r="O319">
        <f t="shared" si="261"/>
        <v>0</v>
      </c>
      <c r="P319">
        <f t="shared" si="262"/>
        <v>0</v>
      </c>
      <c r="Q319">
        <f t="shared" si="263"/>
        <v>1437.6070394930598</v>
      </c>
      <c r="R319">
        <f t="shared" si="264"/>
        <v>-28.365539433315945</v>
      </c>
      <c r="S319">
        <f t="shared" si="265"/>
        <v>0.89345644936472279</v>
      </c>
      <c r="V319">
        <f t="shared" si="266"/>
        <v>0</v>
      </c>
      <c r="X319">
        <f t="shared" si="256"/>
        <v>0</v>
      </c>
      <c r="Y319">
        <f t="shared" si="267"/>
        <v>0</v>
      </c>
      <c r="Z319">
        <f t="shared" si="268"/>
        <v>0</v>
      </c>
      <c r="AA319">
        <f t="shared" si="269"/>
        <v>0</v>
      </c>
      <c r="AC319">
        <f t="shared" si="270"/>
        <v>683</v>
      </c>
      <c r="AD319" s="11">
        <f t="shared" si="271"/>
        <v>1265</v>
      </c>
    </row>
    <row r="320" spans="1:30" x14ac:dyDescent="0.25">
      <c r="A320" s="31"/>
      <c r="B320" s="4">
        <v>1253.53514331987</v>
      </c>
      <c r="C320" s="4">
        <v>7.3790770990811598</v>
      </c>
      <c r="E320" s="4">
        <v>-136.69205829693701</v>
      </c>
      <c r="F320" s="4">
        <v>36.7575899614611</v>
      </c>
      <c r="G320" s="4">
        <v>179.14235204788301</v>
      </c>
      <c r="I320" s="4"/>
      <c r="J320" s="4"/>
      <c r="K320">
        <f t="shared" si="257"/>
        <v>1114.8144033468373</v>
      </c>
      <c r="L320">
        <f t="shared" si="258"/>
        <v>573.18339266625844</v>
      </c>
      <c r="M320">
        <f t="shared" si="259"/>
        <v>-683</v>
      </c>
      <c r="N320">
        <f t="shared" si="260"/>
        <v>683</v>
      </c>
      <c r="O320">
        <f t="shared" si="261"/>
        <v>0</v>
      </c>
      <c r="P320">
        <f t="shared" si="262"/>
        <v>0</v>
      </c>
      <c r="Q320">
        <f t="shared" si="263"/>
        <v>1437.6070394930598</v>
      </c>
      <c r="R320">
        <f t="shared" si="264"/>
        <v>-28.365539433315945</v>
      </c>
      <c r="S320">
        <f t="shared" si="265"/>
        <v>0.87195951945387062</v>
      </c>
      <c r="V320">
        <f t="shared" si="266"/>
        <v>0</v>
      </c>
      <c r="X320">
        <f t="shared" si="256"/>
        <v>0</v>
      </c>
      <c r="Y320">
        <f t="shared" si="267"/>
        <v>0</v>
      </c>
      <c r="Z320">
        <f t="shared" si="268"/>
        <v>0</v>
      </c>
      <c r="AA320">
        <f t="shared" si="269"/>
        <v>0</v>
      </c>
      <c r="AC320">
        <f t="shared" si="270"/>
        <v>683</v>
      </c>
      <c r="AD320" s="11">
        <f t="shared" si="271"/>
        <v>1265</v>
      </c>
    </row>
    <row r="321" spans="1:30" x14ac:dyDescent="0.25">
      <c r="A321" s="31"/>
      <c r="B321" s="4">
        <v>1086.5945243449501</v>
      </c>
      <c r="C321" s="4">
        <v>-7.5483764728131701</v>
      </c>
      <c r="E321" s="4">
        <v>221.30387232531001</v>
      </c>
      <c r="F321" s="4">
        <v>3.3095507791729499</v>
      </c>
      <c r="G321" s="4">
        <v>206.01370485506499</v>
      </c>
      <c r="I321" s="4"/>
      <c r="J321" s="4"/>
      <c r="K321">
        <f t="shared" si="257"/>
        <v>-1036.2472237288628</v>
      </c>
      <c r="L321">
        <f t="shared" si="258"/>
        <v>326.92407627865634</v>
      </c>
      <c r="M321">
        <f t="shared" si="259"/>
        <v>-683</v>
      </c>
      <c r="N321">
        <f t="shared" si="260"/>
        <v>683</v>
      </c>
      <c r="O321">
        <f t="shared" si="261"/>
        <v>0</v>
      </c>
      <c r="P321">
        <f t="shared" si="262"/>
        <v>0</v>
      </c>
      <c r="Q321">
        <f t="shared" si="263"/>
        <v>1437.6070394930598</v>
      </c>
      <c r="R321">
        <f t="shared" si="264"/>
        <v>-28.365539433315945</v>
      </c>
      <c r="S321">
        <f t="shared" si="265"/>
        <v>0.75583556180144573</v>
      </c>
      <c r="V321">
        <f t="shared" si="266"/>
        <v>0</v>
      </c>
      <c r="X321">
        <f t="shared" si="256"/>
        <v>0</v>
      </c>
      <c r="Y321">
        <f t="shared" si="267"/>
        <v>0</v>
      </c>
      <c r="Z321">
        <f t="shared" si="268"/>
        <v>0</v>
      </c>
      <c r="AA321">
        <f t="shared" si="269"/>
        <v>0</v>
      </c>
      <c r="AC321">
        <f t="shared" si="270"/>
        <v>683</v>
      </c>
      <c r="AD321" s="11">
        <f t="shared" si="271"/>
        <v>1265</v>
      </c>
    </row>
    <row r="322" spans="1:30" x14ac:dyDescent="0.25">
      <c r="A322" s="31"/>
      <c r="B322" s="4">
        <v>1351.8659463198501</v>
      </c>
      <c r="C322" s="4">
        <v>10.827075549349299</v>
      </c>
      <c r="E322" s="4">
        <v>-253.48926303490899</v>
      </c>
      <c r="F322" s="4">
        <v>-40.943717250346701</v>
      </c>
      <c r="G322" s="4">
        <v>161.228116843094</v>
      </c>
      <c r="I322" s="4"/>
      <c r="J322" s="4"/>
      <c r="K322">
        <f t="shared" si="257"/>
        <v>-1332.7203383891392</v>
      </c>
      <c r="L322">
        <f t="shared" si="258"/>
        <v>-226.71135053896529</v>
      </c>
      <c r="M322">
        <f t="shared" si="259"/>
        <v>-683</v>
      </c>
      <c r="N322">
        <f t="shared" si="260"/>
        <v>683</v>
      </c>
      <c r="O322">
        <f t="shared" si="261"/>
        <v>0</v>
      </c>
      <c r="P322">
        <f t="shared" si="262"/>
        <v>0</v>
      </c>
      <c r="Q322">
        <f t="shared" si="263"/>
        <v>1437.6070394930598</v>
      </c>
      <c r="R322">
        <f t="shared" si="264"/>
        <v>-28.365539433315945</v>
      </c>
      <c r="S322">
        <f t="shared" si="265"/>
        <v>0.94035846318376093</v>
      </c>
      <c r="V322">
        <f t="shared" si="266"/>
        <v>0</v>
      </c>
      <c r="X322">
        <f t="shared" si="256"/>
        <v>0</v>
      </c>
      <c r="Y322">
        <f t="shared" si="267"/>
        <v>0</v>
      </c>
      <c r="Z322">
        <f t="shared" si="268"/>
        <v>0</v>
      </c>
      <c r="AA322">
        <f t="shared" si="269"/>
        <v>0</v>
      </c>
      <c r="AC322">
        <f t="shared" si="270"/>
        <v>683</v>
      </c>
      <c r="AD322" s="11">
        <f t="shared" si="271"/>
        <v>1265</v>
      </c>
    </row>
    <row r="323" spans="1:30" x14ac:dyDescent="0.25">
      <c r="A323" s="31"/>
      <c r="B323" s="4">
        <v>1132.6472343178</v>
      </c>
      <c r="C323" s="4">
        <v>-3.69679150363068</v>
      </c>
      <c r="E323" s="4">
        <v>136.69205829693701</v>
      </c>
      <c r="F323" s="4">
        <v>36.7575899614611</v>
      </c>
      <c r="G323" s="4">
        <v>179.14235204788301</v>
      </c>
      <c r="I323" s="4"/>
      <c r="J323" s="4"/>
      <c r="K323">
        <f t="shared" si="257"/>
        <v>597.03228029935042</v>
      </c>
      <c r="L323">
        <f t="shared" si="258"/>
        <v>-962.51868225417797</v>
      </c>
      <c r="M323">
        <f t="shared" si="259"/>
        <v>-683</v>
      </c>
      <c r="N323">
        <f t="shared" si="260"/>
        <v>683</v>
      </c>
      <c r="O323">
        <f t="shared" si="261"/>
        <v>0</v>
      </c>
      <c r="P323">
        <f t="shared" si="262"/>
        <v>0</v>
      </c>
      <c r="Q323">
        <f t="shared" si="263"/>
        <v>1437.6070394930598</v>
      </c>
      <c r="R323">
        <f t="shared" si="264"/>
        <v>-28.365539433315945</v>
      </c>
      <c r="S323">
        <f t="shared" si="265"/>
        <v>0.78786984426370288</v>
      </c>
      <c r="V323">
        <f t="shared" si="266"/>
        <v>0</v>
      </c>
      <c r="X323">
        <f t="shared" si="256"/>
        <v>0</v>
      </c>
      <c r="Y323">
        <f t="shared" si="267"/>
        <v>0</v>
      </c>
      <c r="Z323">
        <f t="shared" si="268"/>
        <v>0</v>
      </c>
      <c r="AA323">
        <f t="shared" si="269"/>
        <v>0</v>
      </c>
      <c r="AC323">
        <f t="shared" si="270"/>
        <v>683</v>
      </c>
      <c r="AD323" s="11">
        <f t="shared" si="271"/>
        <v>1265</v>
      </c>
    </row>
    <row r="324" spans="1:30" x14ac:dyDescent="0.25">
      <c r="A324" s="31"/>
      <c r="B324" s="4">
        <v>1128.3890392964699</v>
      </c>
      <c r="C324" s="4">
        <v>-10.2520809980113</v>
      </c>
      <c r="E324" s="4">
        <v>253.48926303490899</v>
      </c>
      <c r="F324" s="4">
        <v>-40.943717250346701</v>
      </c>
      <c r="G324" s="4">
        <v>161.228116843094</v>
      </c>
      <c r="I324" s="4"/>
      <c r="J324" s="4"/>
      <c r="K324">
        <f t="shared" si="257"/>
        <v>830.61684755339877</v>
      </c>
      <c r="L324">
        <f t="shared" si="258"/>
        <v>-763.7653282028873</v>
      </c>
      <c r="M324">
        <f t="shared" si="259"/>
        <v>-683</v>
      </c>
      <c r="N324">
        <f t="shared" si="260"/>
        <v>683</v>
      </c>
      <c r="O324">
        <f t="shared" si="261"/>
        <v>0</v>
      </c>
      <c r="P324">
        <f t="shared" si="262"/>
        <v>0</v>
      </c>
      <c r="Q324">
        <f t="shared" si="263"/>
        <v>1437.6070394930598</v>
      </c>
      <c r="R324">
        <f t="shared" si="264"/>
        <v>-28.365539433315945</v>
      </c>
      <c r="S324">
        <f t="shared" si="265"/>
        <v>0.78490784219752519</v>
      </c>
      <c r="V324">
        <f t="shared" si="266"/>
        <v>0</v>
      </c>
      <c r="X324">
        <f t="shared" si="256"/>
        <v>0</v>
      </c>
      <c r="Y324">
        <f t="shared" si="267"/>
        <v>0</v>
      </c>
      <c r="Z324">
        <f t="shared" si="268"/>
        <v>0</v>
      </c>
      <c r="AA324">
        <f t="shared" si="269"/>
        <v>0</v>
      </c>
      <c r="AC324">
        <f t="shared" si="270"/>
        <v>683</v>
      </c>
      <c r="AD324" s="11">
        <f t="shared" si="271"/>
        <v>1265</v>
      </c>
    </row>
    <row r="325" spans="1:30" x14ac:dyDescent="0.25">
      <c r="A325" s="31"/>
      <c r="B325" s="4">
        <v>1309.7665325128</v>
      </c>
      <c r="C325" s="4">
        <v>4.2149407286313902</v>
      </c>
      <c r="E325" s="4">
        <v>-99.362967157926093</v>
      </c>
      <c r="F325" s="4">
        <v>12.1017075083258</v>
      </c>
      <c r="G325" s="4">
        <v>98.528293626335397</v>
      </c>
      <c r="I325" s="4"/>
      <c r="J325" s="4"/>
      <c r="K325">
        <f t="shared" si="257"/>
        <v>-1151.0268585150868</v>
      </c>
      <c r="L325">
        <f t="shared" si="258"/>
        <v>-625.00043253384547</v>
      </c>
      <c r="M325">
        <f t="shared" si="259"/>
        <v>-683</v>
      </c>
      <c r="N325">
        <f t="shared" si="260"/>
        <v>683</v>
      </c>
      <c r="O325">
        <f t="shared" si="261"/>
        <v>0</v>
      </c>
      <c r="P325">
        <f t="shared" si="262"/>
        <v>0</v>
      </c>
      <c r="Q325">
        <f t="shared" si="263"/>
        <v>1437.6070394930598</v>
      </c>
      <c r="R325">
        <f t="shared" si="264"/>
        <v>-28.365539433315945</v>
      </c>
      <c r="S325">
        <f t="shared" si="265"/>
        <v>0.91107409502854142</v>
      </c>
      <c r="V325">
        <f t="shared" si="266"/>
        <v>0</v>
      </c>
      <c r="X325">
        <f t="shared" si="256"/>
        <v>0</v>
      </c>
      <c r="Y325">
        <f t="shared" si="267"/>
        <v>0</v>
      </c>
      <c r="Z325">
        <f t="shared" si="268"/>
        <v>0</v>
      </c>
      <c r="AA325">
        <f t="shared" si="269"/>
        <v>0</v>
      </c>
      <c r="AC325">
        <f t="shared" si="270"/>
        <v>683</v>
      </c>
      <c r="AD325" s="11">
        <f t="shared" si="271"/>
        <v>1265</v>
      </c>
    </row>
    <row r="326" spans="1:30" x14ac:dyDescent="0.25">
      <c r="A326" s="31"/>
      <c r="B326" s="4">
        <v>1220.64731012637</v>
      </c>
      <c r="C326" s="4">
        <v>-3.5860537607417999</v>
      </c>
      <c r="E326" s="4">
        <v>99.362967157926093</v>
      </c>
      <c r="F326" s="4">
        <v>12.1017075083258</v>
      </c>
      <c r="G326" s="4">
        <v>98.528293626335397</v>
      </c>
      <c r="I326" s="4"/>
      <c r="J326" s="4"/>
      <c r="K326">
        <f t="shared" si="257"/>
        <v>524.84344186024225</v>
      </c>
      <c r="L326">
        <f t="shared" si="258"/>
        <v>-1102.0522751916251</v>
      </c>
      <c r="M326">
        <f t="shared" si="259"/>
        <v>-683</v>
      </c>
      <c r="N326">
        <f t="shared" si="260"/>
        <v>683</v>
      </c>
      <c r="O326">
        <f t="shared" si="261"/>
        <v>0</v>
      </c>
      <c r="P326">
        <f t="shared" si="262"/>
        <v>0</v>
      </c>
      <c r="Q326">
        <f t="shared" si="263"/>
        <v>1437.6070394930598</v>
      </c>
      <c r="R326">
        <f t="shared" si="264"/>
        <v>-28.365539433315945</v>
      </c>
      <c r="S326">
        <f t="shared" si="265"/>
        <v>0.84908273025485759</v>
      </c>
      <c r="V326">
        <f t="shared" si="266"/>
        <v>0</v>
      </c>
      <c r="X326">
        <f t="shared" si="256"/>
        <v>0</v>
      </c>
      <c r="Y326">
        <f t="shared" si="267"/>
        <v>0</v>
      </c>
      <c r="Z326">
        <f t="shared" si="268"/>
        <v>0</v>
      </c>
      <c r="AA326">
        <f t="shared" si="269"/>
        <v>0</v>
      </c>
      <c r="AC326">
        <f t="shared" si="270"/>
        <v>683</v>
      </c>
      <c r="AD326" s="11">
        <f t="shared" si="271"/>
        <v>1265</v>
      </c>
    </row>
    <row r="327" spans="1:30" x14ac:dyDescent="0.25">
      <c r="A327" s="31"/>
      <c r="B327" s="4">
        <v>1426.8888452352301</v>
      </c>
      <c r="C327" s="4">
        <v>8.1583779462904094</v>
      </c>
      <c r="E327" s="4">
        <v>-239.91775811350701</v>
      </c>
      <c r="F327" s="4">
        <v>-84.450253309386</v>
      </c>
      <c r="G327" s="4">
        <v>71.656940819152993</v>
      </c>
      <c r="I327" s="4"/>
      <c r="J327" s="4"/>
      <c r="K327">
        <f t="shared" si="257"/>
        <v>1361.2919997645158</v>
      </c>
      <c r="L327">
        <f t="shared" si="258"/>
        <v>-427.66326477013894</v>
      </c>
      <c r="M327">
        <f t="shared" si="259"/>
        <v>-683</v>
      </c>
      <c r="N327">
        <f t="shared" si="260"/>
        <v>683</v>
      </c>
      <c r="O327">
        <f t="shared" si="261"/>
        <v>0</v>
      </c>
      <c r="P327">
        <f t="shared" si="262"/>
        <v>0</v>
      </c>
      <c r="Q327">
        <f t="shared" si="263"/>
        <v>1437.6070394930598</v>
      </c>
      <c r="R327">
        <f t="shared" si="264"/>
        <v>-28.365539433315945</v>
      </c>
      <c r="S327">
        <f t="shared" si="265"/>
        <v>0.99254442002342358</v>
      </c>
      <c r="V327">
        <f t="shared" si="266"/>
        <v>0</v>
      </c>
      <c r="X327">
        <f t="shared" si="256"/>
        <v>0</v>
      </c>
      <c r="Y327">
        <f t="shared" si="267"/>
        <v>0</v>
      </c>
      <c r="Z327">
        <f t="shared" si="268"/>
        <v>0</v>
      </c>
      <c r="AA327">
        <f t="shared" si="269"/>
        <v>0</v>
      </c>
      <c r="AC327">
        <f t="shared" si="270"/>
        <v>683</v>
      </c>
      <c r="AD327" s="11">
        <f t="shared" si="271"/>
        <v>1265</v>
      </c>
    </row>
    <row r="328" spans="1:30" x14ac:dyDescent="0.25">
      <c r="A328" s="31"/>
      <c r="B328" s="4">
        <v>1333.5900764616499</v>
      </c>
      <c r="C328" s="4">
        <v>1.99705118823582</v>
      </c>
      <c r="E328" s="4">
        <v>-62.266325564769801</v>
      </c>
      <c r="F328" s="4">
        <v>7.8484394788060996</v>
      </c>
      <c r="G328" s="4">
        <v>53.742705614364802</v>
      </c>
      <c r="I328" s="4"/>
      <c r="J328" s="4"/>
      <c r="K328">
        <f t="shared" si="257"/>
        <v>1214.2612503680839</v>
      </c>
      <c r="L328">
        <f t="shared" si="258"/>
        <v>-551.39106620576138</v>
      </c>
      <c r="M328">
        <f t="shared" si="259"/>
        <v>-683</v>
      </c>
      <c r="N328">
        <f t="shared" si="260"/>
        <v>683</v>
      </c>
      <c r="O328">
        <f t="shared" si="261"/>
        <v>0</v>
      </c>
      <c r="P328">
        <f t="shared" si="262"/>
        <v>0</v>
      </c>
      <c r="Q328">
        <f t="shared" si="263"/>
        <v>1437.6070394930598</v>
      </c>
      <c r="R328">
        <f t="shared" si="264"/>
        <v>-28.365539433315945</v>
      </c>
      <c r="S328">
        <f t="shared" si="265"/>
        <v>0.92764576120322206</v>
      </c>
      <c r="V328">
        <f t="shared" si="266"/>
        <v>0</v>
      </c>
      <c r="X328">
        <f t="shared" si="256"/>
        <v>0</v>
      </c>
      <c r="Y328">
        <f t="shared" si="267"/>
        <v>0</v>
      </c>
      <c r="Z328">
        <f t="shared" si="268"/>
        <v>0</v>
      </c>
      <c r="AA328">
        <f t="shared" si="269"/>
        <v>0</v>
      </c>
      <c r="AC328">
        <f t="shared" si="270"/>
        <v>683</v>
      </c>
      <c r="AD328" s="11">
        <f t="shared" si="271"/>
        <v>1265</v>
      </c>
    </row>
    <row r="329" spans="1:30" x14ac:dyDescent="0.25">
      <c r="A329" s="31"/>
      <c r="B329" s="4">
        <v>1279.7315536067199</v>
      </c>
      <c r="C329" s="4">
        <v>-2.9737310824801102</v>
      </c>
      <c r="E329" s="4">
        <v>62.266325564769801</v>
      </c>
      <c r="F329" s="4">
        <v>7.8484394788060996</v>
      </c>
      <c r="G329" s="4">
        <v>53.742705614364802</v>
      </c>
      <c r="I329" s="4"/>
      <c r="J329" s="4"/>
      <c r="K329">
        <f t="shared" si="257"/>
        <v>-213.81033145379408</v>
      </c>
      <c r="L329">
        <f t="shared" si="258"/>
        <v>-1261.7440277093797</v>
      </c>
      <c r="M329">
        <f t="shared" si="259"/>
        <v>-683</v>
      </c>
      <c r="N329">
        <f t="shared" si="260"/>
        <v>683</v>
      </c>
      <c r="O329">
        <f t="shared" si="261"/>
        <v>0</v>
      </c>
      <c r="P329">
        <f t="shared" si="262"/>
        <v>0</v>
      </c>
      <c r="Q329">
        <f t="shared" si="263"/>
        <v>1437.6070394930598</v>
      </c>
      <c r="R329">
        <f t="shared" si="264"/>
        <v>-28.365539433315945</v>
      </c>
      <c r="S329">
        <f t="shared" si="265"/>
        <v>0.89018175235006414</v>
      </c>
      <c r="V329">
        <f t="shared" si="266"/>
        <v>0</v>
      </c>
      <c r="X329">
        <f t="shared" si="256"/>
        <v>0</v>
      </c>
      <c r="Y329">
        <f t="shared" si="267"/>
        <v>0</v>
      </c>
      <c r="Z329">
        <f t="shared" si="268"/>
        <v>0</v>
      </c>
      <c r="AA329">
        <f t="shared" si="269"/>
        <v>0</v>
      </c>
      <c r="AC329">
        <f t="shared" si="270"/>
        <v>683</v>
      </c>
      <c r="AD329" s="11">
        <f t="shared" si="271"/>
        <v>1265</v>
      </c>
    </row>
    <row r="330" spans="1:30" ht="14.5" thickBot="1" x14ac:dyDescent="0.3">
      <c r="A330" s="32"/>
      <c r="B330" s="12">
        <v>1228.49609899396</v>
      </c>
      <c r="C330" s="12">
        <v>-10.8241293453552</v>
      </c>
      <c r="D330" s="13"/>
      <c r="E330" s="12">
        <v>239.91775811350701</v>
      </c>
      <c r="F330" s="12">
        <v>-84.450253309386</v>
      </c>
      <c r="G330" s="12">
        <v>71.656940819152993</v>
      </c>
      <c r="H330" s="13"/>
      <c r="I330" s="12"/>
      <c r="J330" s="12"/>
      <c r="K330" s="13">
        <f t="shared" si="257"/>
        <v>1210.4854609248493</v>
      </c>
      <c r="L330" s="13">
        <f t="shared" si="258"/>
        <v>-209.58915557092226</v>
      </c>
      <c r="M330" s="13">
        <f t="shared" si="259"/>
        <v>-683</v>
      </c>
      <c r="N330" s="13">
        <f t="shared" si="260"/>
        <v>683</v>
      </c>
      <c r="O330" s="13">
        <f t="shared" si="261"/>
        <v>0</v>
      </c>
      <c r="P330" s="13">
        <f t="shared" si="262"/>
        <v>0</v>
      </c>
      <c r="Q330" s="13">
        <f t="shared" si="263"/>
        <v>1437.6070394930598</v>
      </c>
      <c r="R330" s="13">
        <f t="shared" si="264"/>
        <v>-28.365539433315945</v>
      </c>
      <c r="S330" s="13">
        <f t="shared" si="265"/>
        <v>0.85454235075752127</v>
      </c>
      <c r="T330" s="13"/>
      <c r="U330" s="14"/>
      <c r="V330" s="13">
        <f t="shared" si="266"/>
        <v>0</v>
      </c>
      <c r="W330" s="14"/>
      <c r="X330" s="13">
        <f t="shared" si="256"/>
        <v>0</v>
      </c>
      <c r="Y330" s="13">
        <f t="shared" si="267"/>
        <v>0</v>
      </c>
      <c r="Z330" s="13">
        <f t="shared" si="268"/>
        <v>0</v>
      </c>
      <c r="AA330" s="13">
        <f t="shared" si="269"/>
        <v>0</v>
      </c>
      <c r="AB330" s="13"/>
      <c r="AC330" s="13">
        <f t="shared" si="270"/>
        <v>683</v>
      </c>
      <c r="AD330" s="15">
        <f t="shared" si="271"/>
        <v>1265</v>
      </c>
    </row>
    <row r="334" spans="1:30" ht="14.5" thickBot="1" x14ac:dyDescent="0.3"/>
    <row r="335" spans="1:30" x14ac:dyDescent="0.25">
      <c r="A335" s="25" t="s">
        <v>42</v>
      </c>
      <c r="B335" s="7" t="s">
        <v>0</v>
      </c>
      <c r="C335" s="7" t="s">
        <v>1</v>
      </c>
      <c r="D335" s="7" t="s">
        <v>2</v>
      </c>
      <c r="E335" s="7" t="s">
        <v>3</v>
      </c>
      <c r="F335" s="7" t="s">
        <v>4</v>
      </c>
      <c r="G335" s="7" t="s">
        <v>5</v>
      </c>
      <c r="H335" s="7"/>
      <c r="I335" s="8" t="s">
        <v>21</v>
      </c>
      <c r="J335" s="8" t="s">
        <v>22</v>
      </c>
      <c r="K335" s="8" t="s">
        <v>34</v>
      </c>
      <c r="L335" s="8" t="s">
        <v>35</v>
      </c>
      <c r="M335" s="8" t="s">
        <v>36</v>
      </c>
      <c r="N335" s="8" t="s">
        <v>37</v>
      </c>
      <c r="O335" s="8" t="s">
        <v>38</v>
      </c>
      <c r="P335" s="8" t="s">
        <v>39</v>
      </c>
      <c r="Q335" s="8" t="s">
        <v>20</v>
      </c>
      <c r="R335" s="8" t="s">
        <v>25</v>
      </c>
      <c r="S335" s="7"/>
      <c r="T335" s="7"/>
      <c r="U335" s="16"/>
      <c r="V335" s="7"/>
      <c r="W335" s="16"/>
      <c r="X335" s="7"/>
      <c r="Y335" s="7"/>
      <c r="Z335" s="7"/>
      <c r="AA335" s="7"/>
      <c r="AB335" s="7"/>
      <c r="AC335" s="7"/>
      <c r="AD335" s="17"/>
    </row>
    <row r="336" spans="1:30" x14ac:dyDescent="0.25">
      <c r="A336" s="26"/>
      <c r="B336" s="4">
        <v>1195.72593301238</v>
      </c>
      <c r="C336" s="4">
        <v>7.6577096937138798</v>
      </c>
      <c r="E336" s="4">
        <v>-104.506667587338</v>
      </c>
      <c r="F336" s="4">
        <v>81.010857990980796</v>
      </c>
      <c r="G336" s="4">
        <v>223.927940059853</v>
      </c>
      <c r="I336" s="4"/>
      <c r="J336" s="4"/>
      <c r="K336">
        <f>B336*SIN(C336)</f>
        <v>1172.7684932068689</v>
      </c>
      <c r="L336">
        <f>B336*COS(C336)</f>
        <v>233.18355049105975</v>
      </c>
      <c r="M336">
        <f>I336-$I$2</f>
        <v>-683</v>
      </c>
      <c r="N336">
        <f>-(J336-$I$2)</f>
        <v>683</v>
      </c>
      <c r="O336">
        <f>I336/M336</f>
        <v>0</v>
      </c>
      <c r="P336">
        <f>J336/N336</f>
        <v>0</v>
      </c>
      <c r="Q336">
        <f>SQRT((I336-$I$2)^2 + ($J$2-J336)^2)</f>
        <v>1437.6070394930598</v>
      </c>
      <c r="R336">
        <f>DEGREES(ATAN((I336-$I$2)/($J$2-J336)))</f>
        <v>-28.365539433315945</v>
      </c>
      <c r="S336">
        <f>B336/Q336</f>
        <v>0.83174741091559079</v>
      </c>
      <c r="V336">
        <f t="shared" ref="V336:V349" si="272">U336*1000</f>
        <v>0</v>
      </c>
      <c r="X336">
        <f t="shared" ref="X336:X349" si="273">-DEGREES(W336)</f>
        <v>0</v>
      </c>
      <c r="Y336">
        <f t="shared" ref="Y336:Y349" si="274">PI()*X336/180</f>
        <v>0</v>
      </c>
      <c r="Z336">
        <f t="shared" ref="Z336:Z349" si="275">V336*SIN(X336)/S336</f>
        <v>0</v>
      </c>
      <c r="AA336">
        <f t="shared" ref="AA336:AA349" si="276">ABS(V336*COS(X336)/S336)</f>
        <v>0</v>
      </c>
      <c r="AC336">
        <f t="shared" ref="AC336:AC349" si="277">$I$2+TAN(Y336)*($J$2-AD336)</f>
        <v>683</v>
      </c>
      <c r="AD336" s="11">
        <f t="shared" ref="AD336:AD349" si="278">$J$2-SQRT((V336/S336)^2/(1+TAN(Y336)^2))</f>
        <v>1265</v>
      </c>
    </row>
    <row r="337" spans="1:30" x14ac:dyDescent="0.25">
      <c r="A337" s="26"/>
      <c r="B337" s="4">
        <v>1093.8779317630999</v>
      </c>
      <c r="C337" s="4">
        <v>-0.78244303430454598</v>
      </c>
      <c r="E337" s="4">
        <v>104.506667587338</v>
      </c>
      <c r="F337" s="4">
        <v>81.010857990980796</v>
      </c>
      <c r="G337" s="4">
        <v>223.927940059853</v>
      </c>
      <c r="I337" s="4"/>
      <c r="J337" s="4"/>
      <c r="K337">
        <f t="shared" ref="K337:K349" si="279">B337*SIN(C337)</f>
        <v>-771.19937093451199</v>
      </c>
      <c r="L337">
        <f t="shared" ref="L337:L349" si="280">B337*COS(C337)</f>
        <v>775.77088103932476</v>
      </c>
      <c r="M337">
        <f t="shared" ref="M337:M349" si="281">I337-$I$2</f>
        <v>-683</v>
      </c>
      <c r="N337">
        <f t="shared" ref="N337:N349" si="282">-(J337-$I$2)</f>
        <v>683</v>
      </c>
      <c r="O337">
        <f t="shared" ref="O337:O349" si="283">I337/M337</f>
        <v>0</v>
      </c>
      <c r="P337">
        <f t="shared" ref="P337:P349" si="284">J337/N337</f>
        <v>0</v>
      </c>
      <c r="Q337">
        <f t="shared" ref="Q337:Q349" si="285">SQRT((I337-$I$2)^2 + ($J$2-J337)^2)</f>
        <v>1437.6070394930598</v>
      </c>
      <c r="R337">
        <f t="shared" ref="R337:R349" si="286">DEGREES(ATAN((I337-$I$2)/($J$2-J337)))</f>
        <v>-28.365539433315945</v>
      </c>
      <c r="S337">
        <f t="shared" ref="S337:S349" si="287">B337/Q337</f>
        <v>0.76090190275419889</v>
      </c>
      <c r="V337">
        <f t="shared" si="272"/>
        <v>0</v>
      </c>
      <c r="X337">
        <f t="shared" si="273"/>
        <v>0</v>
      </c>
      <c r="Y337">
        <f t="shared" si="274"/>
        <v>0</v>
      </c>
      <c r="Z337">
        <f t="shared" si="275"/>
        <v>0</v>
      </c>
      <c r="AA337">
        <f t="shared" si="276"/>
        <v>0</v>
      </c>
      <c r="AC337">
        <f t="shared" si="277"/>
        <v>683</v>
      </c>
      <c r="AD337" s="11">
        <f t="shared" si="278"/>
        <v>1265</v>
      </c>
    </row>
    <row r="338" spans="1:30" x14ac:dyDescent="0.25">
      <c r="A338" s="26"/>
      <c r="B338" s="4">
        <v>1284.4392810872</v>
      </c>
      <c r="C338" s="4">
        <v>11.2518526363231</v>
      </c>
      <c r="E338" s="4">
        <v>-221.30387232531001</v>
      </c>
      <c r="F338" s="4">
        <v>3.3095507791729499</v>
      </c>
      <c r="G338" s="4">
        <v>206.01370485506499</v>
      </c>
      <c r="I338" s="4"/>
      <c r="J338" s="4"/>
      <c r="K338">
        <f t="shared" si="279"/>
        <v>-1242.4895551849675</v>
      </c>
      <c r="L338">
        <f t="shared" si="280"/>
        <v>325.58251190146098</v>
      </c>
      <c r="M338">
        <f t="shared" si="281"/>
        <v>-683</v>
      </c>
      <c r="N338">
        <f t="shared" si="282"/>
        <v>683</v>
      </c>
      <c r="O338">
        <f t="shared" si="283"/>
        <v>0</v>
      </c>
      <c r="P338">
        <f t="shared" si="284"/>
        <v>0</v>
      </c>
      <c r="Q338">
        <f t="shared" si="285"/>
        <v>1437.6070394930598</v>
      </c>
      <c r="R338">
        <f t="shared" si="286"/>
        <v>-28.365539433315945</v>
      </c>
      <c r="S338">
        <f t="shared" si="287"/>
        <v>0.89345644936472279</v>
      </c>
      <c r="V338">
        <f t="shared" si="272"/>
        <v>0</v>
      </c>
      <c r="X338">
        <f t="shared" si="273"/>
        <v>0</v>
      </c>
      <c r="Y338">
        <f t="shared" si="274"/>
        <v>0</v>
      </c>
      <c r="Z338">
        <f t="shared" si="275"/>
        <v>0</v>
      </c>
      <c r="AA338">
        <f t="shared" si="276"/>
        <v>0</v>
      </c>
      <c r="AC338">
        <f t="shared" si="277"/>
        <v>683</v>
      </c>
      <c r="AD338" s="11">
        <f t="shared" si="278"/>
        <v>1265</v>
      </c>
    </row>
    <row r="339" spans="1:30" x14ac:dyDescent="0.25">
      <c r="A339" s="26"/>
      <c r="B339" s="4">
        <v>1253.53514331987</v>
      </c>
      <c r="C339" s="4">
        <v>7.3790770990811598</v>
      </c>
      <c r="E339" s="4">
        <v>-136.69205829693701</v>
      </c>
      <c r="F339" s="4">
        <v>36.7575899614611</v>
      </c>
      <c r="G339" s="4">
        <v>179.14235204788301</v>
      </c>
      <c r="I339" s="4"/>
      <c r="J339" s="4"/>
      <c r="K339">
        <f t="shared" si="279"/>
        <v>1114.8144033468373</v>
      </c>
      <c r="L339">
        <f t="shared" si="280"/>
        <v>573.18339266625844</v>
      </c>
      <c r="M339">
        <f t="shared" si="281"/>
        <v>-683</v>
      </c>
      <c r="N339">
        <f t="shared" si="282"/>
        <v>683</v>
      </c>
      <c r="O339">
        <f t="shared" si="283"/>
        <v>0</v>
      </c>
      <c r="P339">
        <f t="shared" si="284"/>
        <v>0</v>
      </c>
      <c r="Q339">
        <f t="shared" si="285"/>
        <v>1437.6070394930598</v>
      </c>
      <c r="R339">
        <f t="shared" si="286"/>
        <v>-28.365539433315945</v>
      </c>
      <c r="S339">
        <f t="shared" si="287"/>
        <v>0.87195951945387062</v>
      </c>
      <c r="V339">
        <f t="shared" si="272"/>
        <v>0</v>
      </c>
      <c r="X339">
        <f t="shared" si="273"/>
        <v>0</v>
      </c>
      <c r="Y339">
        <f t="shared" si="274"/>
        <v>0</v>
      </c>
      <c r="Z339">
        <f t="shared" si="275"/>
        <v>0</v>
      </c>
      <c r="AA339">
        <f t="shared" si="276"/>
        <v>0</v>
      </c>
      <c r="AC339">
        <f t="shared" si="277"/>
        <v>683</v>
      </c>
      <c r="AD339" s="11">
        <f t="shared" si="278"/>
        <v>1265</v>
      </c>
    </row>
    <row r="340" spans="1:30" x14ac:dyDescent="0.25">
      <c r="A340" s="26"/>
      <c r="B340" s="4">
        <v>1086.5945243449501</v>
      </c>
      <c r="C340" s="4">
        <v>-7.5483764728131701</v>
      </c>
      <c r="E340" s="4">
        <v>221.30387232531001</v>
      </c>
      <c r="F340" s="4">
        <v>3.3095507791729499</v>
      </c>
      <c r="G340" s="4">
        <v>206.01370485506499</v>
      </c>
      <c r="I340" s="4"/>
      <c r="J340" s="4"/>
      <c r="K340">
        <f t="shared" si="279"/>
        <v>-1036.2472237288628</v>
      </c>
      <c r="L340">
        <f t="shared" si="280"/>
        <v>326.92407627865634</v>
      </c>
      <c r="M340">
        <f t="shared" si="281"/>
        <v>-683</v>
      </c>
      <c r="N340">
        <f t="shared" si="282"/>
        <v>683</v>
      </c>
      <c r="O340">
        <f t="shared" si="283"/>
        <v>0</v>
      </c>
      <c r="P340">
        <f t="shared" si="284"/>
        <v>0</v>
      </c>
      <c r="Q340">
        <f t="shared" si="285"/>
        <v>1437.6070394930598</v>
      </c>
      <c r="R340">
        <f t="shared" si="286"/>
        <v>-28.365539433315945</v>
      </c>
      <c r="S340">
        <f t="shared" si="287"/>
        <v>0.75583556180144573</v>
      </c>
      <c r="V340">
        <f t="shared" si="272"/>
        <v>0</v>
      </c>
      <c r="X340">
        <f t="shared" si="273"/>
        <v>0</v>
      </c>
      <c r="Y340">
        <f t="shared" si="274"/>
        <v>0</v>
      </c>
      <c r="Z340">
        <f t="shared" si="275"/>
        <v>0</v>
      </c>
      <c r="AA340">
        <f t="shared" si="276"/>
        <v>0</v>
      </c>
      <c r="AC340">
        <f t="shared" si="277"/>
        <v>683</v>
      </c>
      <c r="AD340" s="11">
        <f t="shared" si="278"/>
        <v>1265</v>
      </c>
    </row>
    <row r="341" spans="1:30" x14ac:dyDescent="0.25">
      <c r="A341" s="26"/>
      <c r="B341" s="4">
        <v>1351.8659463198501</v>
      </c>
      <c r="C341" s="4">
        <v>10.827075549349299</v>
      </c>
      <c r="E341" s="4">
        <v>-253.48926303490899</v>
      </c>
      <c r="F341" s="4">
        <v>-40.943717250346701</v>
      </c>
      <c r="G341" s="4">
        <v>161.228116843094</v>
      </c>
      <c r="I341" s="4"/>
      <c r="J341" s="4"/>
      <c r="K341">
        <f t="shared" si="279"/>
        <v>-1332.7203383891392</v>
      </c>
      <c r="L341">
        <f t="shared" si="280"/>
        <v>-226.71135053896529</v>
      </c>
      <c r="M341">
        <f t="shared" si="281"/>
        <v>-683</v>
      </c>
      <c r="N341">
        <f t="shared" si="282"/>
        <v>683</v>
      </c>
      <c r="O341">
        <f t="shared" si="283"/>
        <v>0</v>
      </c>
      <c r="P341">
        <f t="shared" si="284"/>
        <v>0</v>
      </c>
      <c r="Q341">
        <f t="shared" si="285"/>
        <v>1437.6070394930598</v>
      </c>
      <c r="R341">
        <f t="shared" si="286"/>
        <v>-28.365539433315945</v>
      </c>
      <c r="S341">
        <f t="shared" si="287"/>
        <v>0.94035846318376093</v>
      </c>
      <c r="V341">
        <f t="shared" si="272"/>
        <v>0</v>
      </c>
      <c r="X341">
        <f t="shared" si="273"/>
        <v>0</v>
      </c>
      <c r="Y341">
        <f t="shared" si="274"/>
        <v>0</v>
      </c>
      <c r="Z341">
        <f t="shared" si="275"/>
        <v>0</v>
      </c>
      <c r="AA341">
        <f t="shared" si="276"/>
        <v>0</v>
      </c>
      <c r="AC341">
        <f t="shared" si="277"/>
        <v>683</v>
      </c>
      <c r="AD341" s="11">
        <f t="shared" si="278"/>
        <v>1265</v>
      </c>
    </row>
    <row r="342" spans="1:30" x14ac:dyDescent="0.25">
      <c r="A342" s="26"/>
      <c r="B342" s="4">
        <v>1132.6472343178</v>
      </c>
      <c r="C342" s="4">
        <v>-3.69679150363068</v>
      </c>
      <c r="E342" s="4">
        <v>136.69205829693701</v>
      </c>
      <c r="F342" s="4">
        <v>36.7575899614611</v>
      </c>
      <c r="G342" s="4">
        <v>179.14235204788301</v>
      </c>
      <c r="I342" s="4"/>
      <c r="J342" s="4"/>
      <c r="K342">
        <f t="shared" si="279"/>
        <v>597.03228029935042</v>
      </c>
      <c r="L342">
        <f t="shared" si="280"/>
        <v>-962.51868225417797</v>
      </c>
      <c r="M342">
        <f t="shared" si="281"/>
        <v>-683</v>
      </c>
      <c r="N342">
        <f t="shared" si="282"/>
        <v>683</v>
      </c>
      <c r="O342">
        <f t="shared" si="283"/>
        <v>0</v>
      </c>
      <c r="P342">
        <f t="shared" si="284"/>
        <v>0</v>
      </c>
      <c r="Q342">
        <f t="shared" si="285"/>
        <v>1437.6070394930598</v>
      </c>
      <c r="R342">
        <f t="shared" si="286"/>
        <v>-28.365539433315945</v>
      </c>
      <c r="S342">
        <f t="shared" si="287"/>
        <v>0.78786984426370288</v>
      </c>
      <c r="V342">
        <f t="shared" si="272"/>
        <v>0</v>
      </c>
      <c r="X342">
        <f t="shared" si="273"/>
        <v>0</v>
      </c>
      <c r="Y342">
        <f t="shared" si="274"/>
        <v>0</v>
      </c>
      <c r="Z342">
        <f t="shared" si="275"/>
        <v>0</v>
      </c>
      <c r="AA342">
        <f t="shared" si="276"/>
        <v>0</v>
      </c>
      <c r="AC342">
        <f t="shared" si="277"/>
        <v>683</v>
      </c>
      <c r="AD342" s="11">
        <f t="shared" si="278"/>
        <v>1265</v>
      </c>
    </row>
    <row r="343" spans="1:30" x14ac:dyDescent="0.25">
      <c r="A343" s="26"/>
      <c r="B343" s="4">
        <v>1128.3890392964699</v>
      </c>
      <c r="C343" s="4">
        <v>-10.2520809980113</v>
      </c>
      <c r="E343" s="4">
        <v>253.48926303490899</v>
      </c>
      <c r="F343" s="4">
        <v>-40.943717250346701</v>
      </c>
      <c r="G343" s="4">
        <v>161.228116843094</v>
      </c>
      <c r="I343" s="4"/>
      <c r="J343" s="4"/>
      <c r="K343">
        <f t="shared" si="279"/>
        <v>830.61684755339877</v>
      </c>
      <c r="L343">
        <f t="shared" si="280"/>
        <v>-763.7653282028873</v>
      </c>
      <c r="M343">
        <f t="shared" si="281"/>
        <v>-683</v>
      </c>
      <c r="N343">
        <f t="shared" si="282"/>
        <v>683</v>
      </c>
      <c r="O343">
        <f t="shared" si="283"/>
        <v>0</v>
      </c>
      <c r="P343">
        <f t="shared" si="284"/>
        <v>0</v>
      </c>
      <c r="Q343">
        <f t="shared" si="285"/>
        <v>1437.6070394930598</v>
      </c>
      <c r="R343">
        <f t="shared" si="286"/>
        <v>-28.365539433315945</v>
      </c>
      <c r="S343">
        <f t="shared" si="287"/>
        <v>0.78490784219752519</v>
      </c>
      <c r="V343">
        <f t="shared" si="272"/>
        <v>0</v>
      </c>
      <c r="X343">
        <f t="shared" si="273"/>
        <v>0</v>
      </c>
      <c r="Y343">
        <f t="shared" si="274"/>
        <v>0</v>
      </c>
      <c r="Z343">
        <f t="shared" si="275"/>
        <v>0</v>
      </c>
      <c r="AA343">
        <f t="shared" si="276"/>
        <v>0</v>
      </c>
      <c r="AC343">
        <f t="shared" si="277"/>
        <v>683</v>
      </c>
      <c r="AD343" s="11">
        <f t="shared" si="278"/>
        <v>1265</v>
      </c>
    </row>
    <row r="344" spans="1:30" x14ac:dyDescent="0.25">
      <c r="A344" s="26"/>
      <c r="B344" s="4">
        <v>1309.7665325128</v>
      </c>
      <c r="C344" s="4">
        <v>4.2149407286313902</v>
      </c>
      <c r="E344" s="4">
        <v>-99.362967157926093</v>
      </c>
      <c r="F344" s="4">
        <v>12.1017075083258</v>
      </c>
      <c r="G344" s="4">
        <v>98.528293626335397</v>
      </c>
      <c r="I344" s="4"/>
      <c r="J344" s="4"/>
      <c r="K344">
        <f t="shared" si="279"/>
        <v>-1151.0268585150868</v>
      </c>
      <c r="L344">
        <f t="shared" si="280"/>
        <v>-625.00043253384547</v>
      </c>
      <c r="M344">
        <f t="shared" si="281"/>
        <v>-683</v>
      </c>
      <c r="N344">
        <f t="shared" si="282"/>
        <v>683</v>
      </c>
      <c r="O344">
        <f t="shared" si="283"/>
        <v>0</v>
      </c>
      <c r="P344">
        <f t="shared" si="284"/>
        <v>0</v>
      </c>
      <c r="Q344">
        <f t="shared" si="285"/>
        <v>1437.6070394930598</v>
      </c>
      <c r="R344">
        <f t="shared" si="286"/>
        <v>-28.365539433315945</v>
      </c>
      <c r="S344">
        <f t="shared" si="287"/>
        <v>0.91107409502854142</v>
      </c>
      <c r="V344">
        <f t="shared" si="272"/>
        <v>0</v>
      </c>
      <c r="X344">
        <f t="shared" si="273"/>
        <v>0</v>
      </c>
      <c r="Y344">
        <f t="shared" si="274"/>
        <v>0</v>
      </c>
      <c r="Z344">
        <f t="shared" si="275"/>
        <v>0</v>
      </c>
      <c r="AA344">
        <f t="shared" si="276"/>
        <v>0</v>
      </c>
      <c r="AC344">
        <f t="shared" si="277"/>
        <v>683</v>
      </c>
      <c r="AD344" s="11">
        <f t="shared" si="278"/>
        <v>1265</v>
      </c>
    </row>
    <row r="345" spans="1:30" x14ac:dyDescent="0.25">
      <c r="A345" s="26"/>
      <c r="B345" s="4">
        <v>1220.64731012637</v>
      </c>
      <c r="C345" s="4">
        <v>-3.5860537607417999</v>
      </c>
      <c r="E345" s="4">
        <v>99.362967157926093</v>
      </c>
      <c r="F345" s="4">
        <v>12.1017075083258</v>
      </c>
      <c r="G345" s="4">
        <v>98.528293626335397</v>
      </c>
      <c r="I345" s="4"/>
      <c r="J345" s="4"/>
      <c r="K345">
        <f t="shared" si="279"/>
        <v>524.84344186024225</v>
      </c>
      <c r="L345">
        <f t="shared" si="280"/>
        <v>-1102.0522751916251</v>
      </c>
      <c r="M345">
        <f t="shared" si="281"/>
        <v>-683</v>
      </c>
      <c r="N345">
        <f t="shared" si="282"/>
        <v>683</v>
      </c>
      <c r="O345">
        <f t="shared" si="283"/>
        <v>0</v>
      </c>
      <c r="P345">
        <f t="shared" si="284"/>
        <v>0</v>
      </c>
      <c r="Q345">
        <f t="shared" si="285"/>
        <v>1437.6070394930598</v>
      </c>
      <c r="R345">
        <f t="shared" si="286"/>
        <v>-28.365539433315945</v>
      </c>
      <c r="S345">
        <f t="shared" si="287"/>
        <v>0.84908273025485759</v>
      </c>
      <c r="V345">
        <f t="shared" si="272"/>
        <v>0</v>
      </c>
      <c r="X345">
        <f t="shared" si="273"/>
        <v>0</v>
      </c>
      <c r="Y345">
        <f t="shared" si="274"/>
        <v>0</v>
      </c>
      <c r="Z345">
        <f t="shared" si="275"/>
        <v>0</v>
      </c>
      <c r="AA345">
        <f t="shared" si="276"/>
        <v>0</v>
      </c>
      <c r="AC345">
        <f t="shared" si="277"/>
        <v>683</v>
      </c>
      <c r="AD345" s="11">
        <f t="shared" si="278"/>
        <v>1265</v>
      </c>
    </row>
    <row r="346" spans="1:30" x14ac:dyDescent="0.25">
      <c r="A346" s="26"/>
      <c r="B346" s="4">
        <v>1426.8888452352301</v>
      </c>
      <c r="C346" s="4">
        <v>8.1583779462904094</v>
      </c>
      <c r="E346" s="4">
        <v>-239.91775811350701</v>
      </c>
      <c r="F346" s="4">
        <v>-84.450253309386</v>
      </c>
      <c r="G346" s="4">
        <v>71.656940819152993</v>
      </c>
      <c r="I346" s="4"/>
      <c r="J346" s="4"/>
      <c r="K346">
        <f t="shared" si="279"/>
        <v>1361.2919997645158</v>
      </c>
      <c r="L346">
        <f t="shared" si="280"/>
        <v>-427.66326477013894</v>
      </c>
      <c r="M346">
        <f t="shared" si="281"/>
        <v>-683</v>
      </c>
      <c r="N346">
        <f t="shared" si="282"/>
        <v>683</v>
      </c>
      <c r="O346">
        <f t="shared" si="283"/>
        <v>0</v>
      </c>
      <c r="P346">
        <f t="shared" si="284"/>
        <v>0</v>
      </c>
      <c r="Q346">
        <f t="shared" si="285"/>
        <v>1437.6070394930598</v>
      </c>
      <c r="R346">
        <f t="shared" si="286"/>
        <v>-28.365539433315945</v>
      </c>
      <c r="S346">
        <f t="shared" si="287"/>
        <v>0.99254442002342358</v>
      </c>
      <c r="V346">
        <f t="shared" si="272"/>
        <v>0</v>
      </c>
      <c r="X346">
        <f t="shared" si="273"/>
        <v>0</v>
      </c>
      <c r="Y346">
        <f t="shared" si="274"/>
        <v>0</v>
      </c>
      <c r="Z346">
        <f t="shared" si="275"/>
        <v>0</v>
      </c>
      <c r="AA346">
        <f t="shared" si="276"/>
        <v>0</v>
      </c>
      <c r="AC346">
        <f t="shared" si="277"/>
        <v>683</v>
      </c>
      <c r="AD346" s="11">
        <f t="shared" si="278"/>
        <v>1265</v>
      </c>
    </row>
    <row r="347" spans="1:30" x14ac:dyDescent="0.25">
      <c r="A347" s="26"/>
      <c r="B347" s="4">
        <v>1333.5900764616499</v>
      </c>
      <c r="C347" s="4">
        <v>1.99705118823582</v>
      </c>
      <c r="E347" s="4">
        <v>-62.266325564769801</v>
      </c>
      <c r="F347" s="4">
        <v>7.8484394788060996</v>
      </c>
      <c r="G347" s="4">
        <v>53.742705614364802</v>
      </c>
      <c r="I347" s="4"/>
      <c r="J347" s="4"/>
      <c r="K347">
        <f t="shared" si="279"/>
        <v>1214.2612503680839</v>
      </c>
      <c r="L347">
        <f t="shared" si="280"/>
        <v>-551.39106620576138</v>
      </c>
      <c r="M347">
        <f t="shared" si="281"/>
        <v>-683</v>
      </c>
      <c r="N347">
        <f t="shared" si="282"/>
        <v>683</v>
      </c>
      <c r="O347">
        <f t="shared" si="283"/>
        <v>0</v>
      </c>
      <c r="P347">
        <f t="shared" si="284"/>
        <v>0</v>
      </c>
      <c r="Q347">
        <f t="shared" si="285"/>
        <v>1437.6070394930598</v>
      </c>
      <c r="R347">
        <f t="shared" si="286"/>
        <v>-28.365539433315945</v>
      </c>
      <c r="S347">
        <f t="shared" si="287"/>
        <v>0.92764576120322206</v>
      </c>
      <c r="V347">
        <f t="shared" si="272"/>
        <v>0</v>
      </c>
      <c r="X347">
        <f t="shared" si="273"/>
        <v>0</v>
      </c>
      <c r="Y347">
        <f t="shared" si="274"/>
        <v>0</v>
      </c>
      <c r="Z347">
        <f t="shared" si="275"/>
        <v>0</v>
      </c>
      <c r="AA347">
        <f t="shared" si="276"/>
        <v>0</v>
      </c>
      <c r="AC347">
        <f t="shared" si="277"/>
        <v>683</v>
      </c>
      <c r="AD347" s="11">
        <f t="shared" si="278"/>
        <v>1265</v>
      </c>
    </row>
    <row r="348" spans="1:30" x14ac:dyDescent="0.25">
      <c r="A348" s="26"/>
      <c r="B348" s="4">
        <v>1279.7315536067199</v>
      </c>
      <c r="C348" s="4">
        <v>-2.9737310824801102</v>
      </c>
      <c r="E348" s="4">
        <v>62.266325564769801</v>
      </c>
      <c r="F348" s="4">
        <v>7.8484394788060996</v>
      </c>
      <c r="G348" s="4">
        <v>53.742705614364802</v>
      </c>
      <c r="I348" s="4"/>
      <c r="J348" s="4"/>
      <c r="K348">
        <f t="shared" si="279"/>
        <v>-213.81033145379408</v>
      </c>
      <c r="L348">
        <f t="shared" si="280"/>
        <v>-1261.7440277093797</v>
      </c>
      <c r="M348">
        <f t="shared" si="281"/>
        <v>-683</v>
      </c>
      <c r="N348">
        <f t="shared" si="282"/>
        <v>683</v>
      </c>
      <c r="O348">
        <f t="shared" si="283"/>
        <v>0</v>
      </c>
      <c r="P348">
        <f t="shared" si="284"/>
        <v>0</v>
      </c>
      <c r="Q348">
        <f t="shared" si="285"/>
        <v>1437.6070394930598</v>
      </c>
      <c r="R348">
        <f t="shared" si="286"/>
        <v>-28.365539433315945</v>
      </c>
      <c r="S348">
        <f t="shared" si="287"/>
        <v>0.89018175235006414</v>
      </c>
      <c r="V348">
        <f t="shared" si="272"/>
        <v>0</v>
      </c>
      <c r="X348">
        <f t="shared" si="273"/>
        <v>0</v>
      </c>
      <c r="Y348">
        <f t="shared" si="274"/>
        <v>0</v>
      </c>
      <c r="Z348">
        <f t="shared" si="275"/>
        <v>0</v>
      </c>
      <c r="AA348">
        <f t="shared" si="276"/>
        <v>0</v>
      </c>
      <c r="AC348">
        <f t="shared" si="277"/>
        <v>683</v>
      </c>
      <c r="AD348" s="11">
        <f t="shared" si="278"/>
        <v>1265</v>
      </c>
    </row>
    <row r="349" spans="1:30" ht="14.5" thickBot="1" x14ac:dyDescent="0.3">
      <c r="A349" s="27"/>
      <c r="B349" s="12">
        <v>1228.49609899396</v>
      </c>
      <c r="C349" s="12">
        <v>-10.8241293453552</v>
      </c>
      <c r="D349" s="13"/>
      <c r="E349" s="12">
        <v>239.91775811350701</v>
      </c>
      <c r="F349" s="12">
        <v>-84.450253309386</v>
      </c>
      <c r="G349" s="12">
        <v>71.656940819152993</v>
      </c>
      <c r="H349" s="13"/>
      <c r="I349" s="12"/>
      <c r="J349" s="12"/>
      <c r="K349" s="13">
        <f t="shared" si="279"/>
        <v>1210.4854609248493</v>
      </c>
      <c r="L349" s="13">
        <f t="shared" si="280"/>
        <v>-209.58915557092226</v>
      </c>
      <c r="M349" s="13">
        <f t="shared" si="281"/>
        <v>-683</v>
      </c>
      <c r="N349" s="13">
        <f t="shared" si="282"/>
        <v>683</v>
      </c>
      <c r="O349" s="13">
        <f t="shared" si="283"/>
        <v>0</v>
      </c>
      <c r="P349" s="13">
        <f t="shared" si="284"/>
        <v>0</v>
      </c>
      <c r="Q349" s="13">
        <f t="shared" si="285"/>
        <v>1437.6070394930598</v>
      </c>
      <c r="R349" s="13">
        <f t="shared" si="286"/>
        <v>-28.365539433315945</v>
      </c>
      <c r="S349" s="13">
        <f t="shared" si="287"/>
        <v>0.85454235075752127</v>
      </c>
      <c r="T349" s="13"/>
      <c r="U349" s="14"/>
      <c r="V349" s="13">
        <f t="shared" si="272"/>
        <v>0</v>
      </c>
      <c r="W349" s="14"/>
      <c r="X349" s="13">
        <f t="shared" si="273"/>
        <v>0</v>
      </c>
      <c r="Y349" s="13">
        <f t="shared" si="274"/>
        <v>0</v>
      </c>
      <c r="Z349" s="13">
        <f t="shared" si="275"/>
        <v>0</v>
      </c>
      <c r="AA349" s="13">
        <f t="shared" si="276"/>
        <v>0</v>
      </c>
      <c r="AB349" s="13"/>
      <c r="AC349" s="13">
        <f t="shared" si="277"/>
        <v>683</v>
      </c>
      <c r="AD349" s="15">
        <f t="shared" si="278"/>
        <v>1265</v>
      </c>
    </row>
    <row r="353" spans="1:30" ht="14.5" thickBot="1" x14ac:dyDescent="0.3"/>
    <row r="354" spans="1:30" x14ac:dyDescent="0.25">
      <c r="A354" s="25" t="s">
        <v>43</v>
      </c>
      <c r="B354" s="7" t="s">
        <v>0</v>
      </c>
      <c r="C354" s="7" t="s">
        <v>1</v>
      </c>
      <c r="D354" s="7" t="s">
        <v>2</v>
      </c>
      <c r="E354" s="7" t="s">
        <v>3</v>
      </c>
      <c r="F354" s="7" t="s">
        <v>4</v>
      </c>
      <c r="G354" s="7" t="s">
        <v>5</v>
      </c>
      <c r="H354" s="7"/>
      <c r="I354" s="8" t="s">
        <v>21</v>
      </c>
      <c r="J354" s="8" t="s">
        <v>22</v>
      </c>
      <c r="K354" s="8" t="s">
        <v>34</v>
      </c>
      <c r="L354" s="8" t="s">
        <v>35</v>
      </c>
      <c r="M354" s="8" t="s">
        <v>36</v>
      </c>
      <c r="N354" s="8" t="s">
        <v>37</v>
      </c>
      <c r="O354" s="8" t="s">
        <v>38</v>
      </c>
      <c r="P354" s="8" t="s">
        <v>39</v>
      </c>
      <c r="Q354" s="8" t="s">
        <v>20</v>
      </c>
      <c r="R354" s="8" t="s">
        <v>25</v>
      </c>
      <c r="S354" s="7"/>
      <c r="T354" s="7"/>
      <c r="U354" s="16"/>
      <c r="V354" s="7"/>
      <c r="W354" s="16"/>
      <c r="X354" s="7"/>
      <c r="Y354" s="7"/>
      <c r="Z354" s="7"/>
      <c r="AA354" s="7"/>
      <c r="AB354" s="7"/>
      <c r="AC354" s="7"/>
      <c r="AD354" s="17"/>
    </row>
    <row r="355" spans="1:30" x14ac:dyDescent="0.25">
      <c r="A355" s="26"/>
      <c r="B355" s="4">
        <v>1195.72593301238</v>
      </c>
      <c r="C355" s="4">
        <v>7.6577096937138798</v>
      </c>
      <c r="E355" s="4">
        <v>-104.506667587338</v>
      </c>
      <c r="F355" s="4">
        <v>81.010857990980796</v>
      </c>
      <c r="G355" s="4">
        <v>223.927940059853</v>
      </c>
      <c r="I355" s="4"/>
      <c r="J355" s="4"/>
      <c r="K355">
        <f>B355*SIN(C355)</f>
        <v>1172.7684932068689</v>
      </c>
      <c r="L355">
        <f>B355*COS(C355)</f>
        <v>233.18355049105975</v>
      </c>
      <c r="M355">
        <f>I355-$I$2</f>
        <v>-683</v>
      </c>
      <c r="N355">
        <f>-(J355-$I$2)</f>
        <v>683</v>
      </c>
      <c r="O355">
        <f>I355/M355</f>
        <v>0</v>
      </c>
      <c r="P355">
        <f>J355/N355</f>
        <v>0</v>
      </c>
      <c r="Q355">
        <f>SQRT((I355-$I$2)^2 + ($J$2-J355)^2)</f>
        <v>1437.6070394930598</v>
      </c>
      <c r="R355">
        <f>DEGREES(ATAN((I355-$I$2)/($J$2-J355)))</f>
        <v>-28.365539433315945</v>
      </c>
      <c r="S355">
        <f>B355/Q355</f>
        <v>0.83174741091559079</v>
      </c>
      <c r="V355">
        <f t="shared" ref="V355:V368" si="288">U355*1000</f>
        <v>0</v>
      </c>
      <c r="X355">
        <f t="shared" ref="X355:X368" si="289">-DEGREES(W355)</f>
        <v>0</v>
      </c>
      <c r="Y355">
        <f t="shared" ref="Y355:Y368" si="290">PI()*X355/180</f>
        <v>0</v>
      </c>
      <c r="Z355">
        <f t="shared" ref="Z355:Z368" si="291">V355*SIN(X355)/S355</f>
        <v>0</v>
      </c>
      <c r="AA355">
        <f t="shared" ref="AA355:AA368" si="292">ABS(V355*COS(X355)/S355)</f>
        <v>0</v>
      </c>
      <c r="AC355">
        <f t="shared" ref="AC355:AC368" si="293">$I$2+TAN(Y355)*($J$2-AD355)</f>
        <v>683</v>
      </c>
      <c r="AD355" s="11">
        <f t="shared" ref="AD355:AD368" si="294">$J$2-SQRT((V355/S355)^2/(1+TAN(Y355)^2))</f>
        <v>1265</v>
      </c>
    </row>
    <row r="356" spans="1:30" x14ac:dyDescent="0.25">
      <c r="A356" s="26"/>
      <c r="B356" s="4">
        <v>1093.8779317630999</v>
      </c>
      <c r="C356" s="4">
        <v>-0.78244303430454598</v>
      </c>
      <c r="E356" s="4">
        <v>104.506667587338</v>
      </c>
      <c r="F356" s="4">
        <v>81.010857990980796</v>
      </c>
      <c r="G356" s="4">
        <v>223.927940059853</v>
      </c>
      <c r="I356" s="4"/>
      <c r="J356" s="4"/>
      <c r="K356">
        <f t="shared" ref="K356:K368" si="295">B356*SIN(C356)</f>
        <v>-771.19937093451199</v>
      </c>
      <c r="L356">
        <f t="shared" ref="L356:L368" si="296">B356*COS(C356)</f>
        <v>775.77088103932476</v>
      </c>
      <c r="M356">
        <f t="shared" ref="M356:M368" si="297">I356-$I$2</f>
        <v>-683</v>
      </c>
      <c r="N356">
        <f t="shared" ref="N356:N368" si="298">-(J356-$I$2)</f>
        <v>683</v>
      </c>
      <c r="O356">
        <f t="shared" ref="O356:O368" si="299">I356/M356</f>
        <v>0</v>
      </c>
      <c r="P356">
        <f t="shared" ref="P356:P368" si="300">J356/N356</f>
        <v>0</v>
      </c>
      <c r="Q356">
        <f t="shared" ref="Q356:Q368" si="301">SQRT((I356-$I$2)^2 + ($J$2-J356)^2)</f>
        <v>1437.6070394930598</v>
      </c>
      <c r="R356">
        <f t="shared" ref="R356:R368" si="302">DEGREES(ATAN((I356-$I$2)/($J$2-J356)))</f>
        <v>-28.365539433315945</v>
      </c>
      <c r="S356">
        <f t="shared" ref="S356:S368" si="303">B356/Q356</f>
        <v>0.76090190275419889</v>
      </c>
      <c r="V356">
        <f t="shared" si="288"/>
        <v>0</v>
      </c>
      <c r="X356">
        <f t="shared" si="289"/>
        <v>0</v>
      </c>
      <c r="Y356">
        <f t="shared" si="290"/>
        <v>0</v>
      </c>
      <c r="Z356">
        <f t="shared" si="291"/>
        <v>0</v>
      </c>
      <c r="AA356">
        <f t="shared" si="292"/>
        <v>0</v>
      </c>
      <c r="AC356">
        <f t="shared" si="293"/>
        <v>683</v>
      </c>
      <c r="AD356" s="11">
        <f t="shared" si="294"/>
        <v>1265</v>
      </c>
    </row>
    <row r="357" spans="1:30" x14ac:dyDescent="0.25">
      <c r="A357" s="26"/>
      <c r="B357" s="4">
        <v>1284.4392810872</v>
      </c>
      <c r="C357" s="4">
        <v>11.2518526363231</v>
      </c>
      <c r="E357" s="4">
        <v>-221.30387232531001</v>
      </c>
      <c r="F357" s="4">
        <v>3.3095507791729499</v>
      </c>
      <c r="G357" s="4">
        <v>206.01370485506499</v>
      </c>
      <c r="I357" s="4"/>
      <c r="J357" s="4"/>
      <c r="K357">
        <f t="shared" si="295"/>
        <v>-1242.4895551849675</v>
      </c>
      <c r="L357">
        <f t="shared" si="296"/>
        <v>325.58251190146098</v>
      </c>
      <c r="M357">
        <f t="shared" si="297"/>
        <v>-683</v>
      </c>
      <c r="N357">
        <f t="shared" si="298"/>
        <v>683</v>
      </c>
      <c r="O357">
        <f t="shared" si="299"/>
        <v>0</v>
      </c>
      <c r="P357">
        <f t="shared" si="300"/>
        <v>0</v>
      </c>
      <c r="Q357">
        <f t="shared" si="301"/>
        <v>1437.6070394930598</v>
      </c>
      <c r="R357">
        <f t="shared" si="302"/>
        <v>-28.365539433315945</v>
      </c>
      <c r="S357">
        <f t="shared" si="303"/>
        <v>0.89345644936472279</v>
      </c>
      <c r="V357">
        <f t="shared" si="288"/>
        <v>0</v>
      </c>
      <c r="X357">
        <f t="shared" si="289"/>
        <v>0</v>
      </c>
      <c r="Y357">
        <f t="shared" si="290"/>
        <v>0</v>
      </c>
      <c r="Z357">
        <f t="shared" si="291"/>
        <v>0</v>
      </c>
      <c r="AA357">
        <f t="shared" si="292"/>
        <v>0</v>
      </c>
      <c r="AC357">
        <f t="shared" si="293"/>
        <v>683</v>
      </c>
      <c r="AD357" s="11">
        <f t="shared" si="294"/>
        <v>1265</v>
      </c>
    </row>
    <row r="358" spans="1:30" x14ac:dyDescent="0.25">
      <c r="A358" s="26"/>
      <c r="B358" s="4">
        <v>1253.53514331987</v>
      </c>
      <c r="C358" s="4">
        <v>7.3790770990811598</v>
      </c>
      <c r="E358" s="4">
        <v>-136.69205829693701</v>
      </c>
      <c r="F358" s="4">
        <v>36.7575899614611</v>
      </c>
      <c r="G358" s="4">
        <v>179.14235204788301</v>
      </c>
      <c r="I358" s="4"/>
      <c r="J358" s="4"/>
      <c r="K358">
        <f t="shared" si="295"/>
        <v>1114.8144033468373</v>
      </c>
      <c r="L358">
        <f t="shared" si="296"/>
        <v>573.18339266625844</v>
      </c>
      <c r="M358">
        <f t="shared" si="297"/>
        <v>-683</v>
      </c>
      <c r="N358">
        <f t="shared" si="298"/>
        <v>683</v>
      </c>
      <c r="O358">
        <f t="shared" si="299"/>
        <v>0</v>
      </c>
      <c r="P358">
        <f t="shared" si="300"/>
        <v>0</v>
      </c>
      <c r="Q358">
        <f t="shared" si="301"/>
        <v>1437.6070394930598</v>
      </c>
      <c r="R358">
        <f t="shared" si="302"/>
        <v>-28.365539433315945</v>
      </c>
      <c r="S358">
        <f t="shared" si="303"/>
        <v>0.87195951945387062</v>
      </c>
      <c r="V358">
        <f t="shared" si="288"/>
        <v>0</v>
      </c>
      <c r="X358">
        <f t="shared" si="289"/>
        <v>0</v>
      </c>
      <c r="Y358">
        <f t="shared" si="290"/>
        <v>0</v>
      </c>
      <c r="Z358">
        <f t="shared" si="291"/>
        <v>0</v>
      </c>
      <c r="AA358">
        <f t="shared" si="292"/>
        <v>0</v>
      </c>
      <c r="AC358">
        <f t="shared" si="293"/>
        <v>683</v>
      </c>
      <c r="AD358" s="11">
        <f t="shared" si="294"/>
        <v>1265</v>
      </c>
    </row>
    <row r="359" spans="1:30" x14ac:dyDescent="0.25">
      <c r="A359" s="26"/>
      <c r="B359" s="4">
        <v>1086.5945243449501</v>
      </c>
      <c r="C359" s="4">
        <v>-7.5483764728131701</v>
      </c>
      <c r="E359" s="4">
        <v>221.30387232531001</v>
      </c>
      <c r="F359" s="4">
        <v>3.3095507791729499</v>
      </c>
      <c r="G359" s="4">
        <v>206.01370485506499</v>
      </c>
      <c r="I359" s="4"/>
      <c r="J359" s="4"/>
      <c r="K359">
        <f t="shared" si="295"/>
        <v>-1036.2472237288628</v>
      </c>
      <c r="L359">
        <f t="shared" si="296"/>
        <v>326.92407627865634</v>
      </c>
      <c r="M359">
        <f t="shared" si="297"/>
        <v>-683</v>
      </c>
      <c r="N359">
        <f t="shared" si="298"/>
        <v>683</v>
      </c>
      <c r="O359">
        <f t="shared" si="299"/>
        <v>0</v>
      </c>
      <c r="P359">
        <f t="shared" si="300"/>
        <v>0</v>
      </c>
      <c r="Q359">
        <f t="shared" si="301"/>
        <v>1437.6070394930598</v>
      </c>
      <c r="R359">
        <f t="shared" si="302"/>
        <v>-28.365539433315945</v>
      </c>
      <c r="S359">
        <f t="shared" si="303"/>
        <v>0.75583556180144573</v>
      </c>
      <c r="V359">
        <f t="shared" si="288"/>
        <v>0</v>
      </c>
      <c r="X359">
        <f t="shared" si="289"/>
        <v>0</v>
      </c>
      <c r="Y359">
        <f t="shared" si="290"/>
        <v>0</v>
      </c>
      <c r="Z359">
        <f t="shared" si="291"/>
        <v>0</v>
      </c>
      <c r="AA359">
        <f t="shared" si="292"/>
        <v>0</v>
      </c>
      <c r="AC359">
        <f t="shared" si="293"/>
        <v>683</v>
      </c>
      <c r="AD359" s="11">
        <f t="shared" si="294"/>
        <v>1265</v>
      </c>
    </row>
    <row r="360" spans="1:30" x14ac:dyDescent="0.25">
      <c r="A360" s="26"/>
      <c r="B360" s="4">
        <v>1351.8659463198501</v>
      </c>
      <c r="C360" s="4">
        <v>10.827075549349299</v>
      </c>
      <c r="E360" s="4">
        <v>-253.48926303490899</v>
      </c>
      <c r="F360" s="4">
        <v>-40.943717250346701</v>
      </c>
      <c r="G360" s="4">
        <v>161.228116843094</v>
      </c>
      <c r="I360" s="4"/>
      <c r="J360" s="4"/>
      <c r="K360">
        <f t="shared" si="295"/>
        <v>-1332.7203383891392</v>
      </c>
      <c r="L360">
        <f t="shared" si="296"/>
        <v>-226.71135053896529</v>
      </c>
      <c r="M360">
        <f t="shared" si="297"/>
        <v>-683</v>
      </c>
      <c r="N360">
        <f t="shared" si="298"/>
        <v>683</v>
      </c>
      <c r="O360">
        <f t="shared" si="299"/>
        <v>0</v>
      </c>
      <c r="P360">
        <f t="shared" si="300"/>
        <v>0</v>
      </c>
      <c r="Q360">
        <f t="shared" si="301"/>
        <v>1437.6070394930598</v>
      </c>
      <c r="R360">
        <f t="shared" si="302"/>
        <v>-28.365539433315945</v>
      </c>
      <c r="S360">
        <f t="shared" si="303"/>
        <v>0.94035846318376093</v>
      </c>
      <c r="V360">
        <f t="shared" si="288"/>
        <v>0</v>
      </c>
      <c r="X360">
        <f t="shared" si="289"/>
        <v>0</v>
      </c>
      <c r="Y360">
        <f t="shared" si="290"/>
        <v>0</v>
      </c>
      <c r="Z360">
        <f t="shared" si="291"/>
        <v>0</v>
      </c>
      <c r="AA360">
        <f t="shared" si="292"/>
        <v>0</v>
      </c>
      <c r="AC360">
        <f t="shared" si="293"/>
        <v>683</v>
      </c>
      <c r="AD360" s="11">
        <f t="shared" si="294"/>
        <v>1265</v>
      </c>
    </row>
    <row r="361" spans="1:30" x14ac:dyDescent="0.25">
      <c r="A361" s="26"/>
      <c r="B361" s="4">
        <v>1132.6472343178</v>
      </c>
      <c r="C361" s="4">
        <v>-3.69679150363068</v>
      </c>
      <c r="E361" s="4">
        <v>136.69205829693701</v>
      </c>
      <c r="F361" s="4">
        <v>36.7575899614611</v>
      </c>
      <c r="G361" s="4">
        <v>179.14235204788301</v>
      </c>
      <c r="I361" s="4"/>
      <c r="J361" s="4"/>
      <c r="K361">
        <f t="shared" si="295"/>
        <v>597.03228029935042</v>
      </c>
      <c r="L361">
        <f t="shared" si="296"/>
        <v>-962.51868225417797</v>
      </c>
      <c r="M361">
        <f t="shared" si="297"/>
        <v>-683</v>
      </c>
      <c r="N361">
        <f t="shared" si="298"/>
        <v>683</v>
      </c>
      <c r="O361">
        <f t="shared" si="299"/>
        <v>0</v>
      </c>
      <c r="P361">
        <f t="shared" si="300"/>
        <v>0</v>
      </c>
      <c r="Q361">
        <f t="shared" si="301"/>
        <v>1437.6070394930598</v>
      </c>
      <c r="R361">
        <f t="shared" si="302"/>
        <v>-28.365539433315945</v>
      </c>
      <c r="S361">
        <f t="shared" si="303"/>
        <v>0.78786984426370288</v>
      </c>
      <c r="V361">
        <f t="shared" si="288"/>
        <v>0</v>
      </c>
      <c r="X361">
        <f t="shared" si="289"/>
        <v>0</v>
      </c>
      <c r="Y361">
        <f t="shared" si="290"/>
        <v>0</v>
      </c>
      <c r="Z361">
        <f t="shared" si="291"/>
        <v>0</v>
      </c>
      <c r="AA361">
        <f t="shared" si="292"/>
        <v>0</v>
      </c>
      <c r="AC361">
        <f t="shared" si="293"/>
        <v>683</v>
      </c>
      <c r="AD361" s="11">
        <f t="shared" si="294"/>
        <v>1265</v>
      </c>
    </row>
    <row r="362" spans="1:30" x14ac:dyDescent="0.25">
      <c r="A362" s="26"/>
      <c r="B362" s="4">
        <v>1128.3890392964699</v>
      </c>
      <c r="C362" s="4">
        <v>-10.2520809980113</v>
      </c>
      <c r="E362" s="4">
        <v>253.48926303490899</v>
      </c>
      <c r="F362" s="4">
        <v>-40.943717250346701</v>
      </c>
      <c r="G362" s="4">
        <v>161.228116843094</v>
      </c>
      <c r="I362" s="4"/>
      <c r="J362" s="4"/>
      <c r="K362">
        <f t="shared" si="295"/>
        <v>830.61684755339877</v>
      </c>
      <c r="L362">
        <f t="shared" si="296"/>
        <v>-763.7653282028873</v>
      </c>
      <c r="M362">
        <f t="shared" si="297"/>
        <v>-683</v>
      </c>
      <c r="N362">
        <f t="shared" si="298"/>
        <v>683</v>
      </c>
      <c r="O362">
        <f t="shared" si="299"/>
        <v>0</v>
      </c>
      <c r="P362">
        <f t="shared" si="300"/>
        <v>0</v>
      </c>
      <c r="Q362">
        <f t="shared" si="301"/>
        <v>1437.6070394930598</v>
      </c>
      <c r="R362">
        <f t="shared" si="302"/>
        <v>-28.365539433315945</v>
      </c>
      <c r="S362">
        <f t="shared" si="303"/>
        <v>0.78490784219752519</v>
      </c>
      <c r="V362">
        <f t="shared" si="288"/>
        <v>0</v>
      </c>
      <c r="X362">
        <f t="shared" si="289"/>
        <v>0</v>
      </c>
      <c r="Y362">
        <f t="shared" si="290"/>
        <v>0</v>
      </c>
      <c r="Z362">
        <f t="shared" si="291"/>
        <v>0</v>
      </c>
      <c r="AA362">
        <f t="shared" si="292"/>
        <v>0</v>
      </c>
      <c r="AC362">
        <f t="shared" si="293"/>
        <v>683</v>
      </c>
      <c r="AD362" s="11">
        <f t="shared" si="294"/>
        <v>1265</v>
      </c>
    </row>
    <row r="363" spans="1:30" x14ac:dyDescent="0.25">
      <c r="A363" s="26"/>
      <c r="B363" s="4">
        <v>1309.7665325128</v>
      </c>
      <c r="C363" s="4">
        <v>4.2149407286313902</v>
      </c>
      <c r="E363" s="4">
        <v>-99.362967157926093</v>
      </c>
      <c r="F363" s="4">
        <v>12.1017075083258</v>
      </c>
      <c r="G363" s="4">
        <v>98.528293626335397</v>
      </c>
      <c r="I363" s="4"/>
      <c r="J363" s="4"/>
      <c r="K363">
        <f t="shared" si="295"/>
        <v>-1151.0268585150868</v>
      </c>
      <c r="L363">
        <f t="shared" si="296"/>
        <v>-625.00043253384547</v>
      </c>
      <c r="M363">
        <f t="shared" si="297"/>
        <v>-683</v>
      </c>
      <c r="N363">
        <f t="shared" si="298"/>
        <v>683</v>
      </c>
      <c r="O363">
        <f t="shared" si="299"/>
        <v>0</v>
      </c>
      <c r="P363">
        <f t="shared" si="300"/>
        <v>0</v>
      </c>
      <c r="Q363">
        <f t="shared" si="301"/>
        <v>1437.6070394930598</v>
      </c>
      <c r="R363">
        <f t="shared" si="302"/>
        <v>-28.365539433315945</v>
      </c>
      <c r="S363">
        <f t="shared" si="303"/>
        <v>0.91107409502854142</v>
      </c>
      <c r="V363">
        <f t="shared" si="288"/>
        <v>0</v>
      </c>
      <c r="X363">
        <f t="shared" si="289"/>
        <v>0</v>
      </c>
      <c r="Y363">
        <f t="shared" si="290"/>
        <v>0</v>
      </c>
      <c r="Z363">
        <f t="shared" si="291"/>
        <v>0</v>
      </c>
      <c r="AA363">
        <f t="shared" si="292"/>
        <v>0</v>
      </c>
      <c r="AC363">
        <f t="shared" si="293"/>
        <v>683</v>
      </c>
      <c r="AD363" s="11">
        <f t="shared" si="294"/>
        <v>1265</v>
      </c>
    </row>
    <row r="364" spans="1:30" x14ac:dyDescent="0.25">
      <c r="A364" s="26"/>
      <c r="B364" s="4">
        <v>1220.64731012637</v>
      </c>
      <c r="C364" s="4">
        <v>-3.5860537607417999</v>
      </c>
      <c r="E364" s="4">
        <v>99.362967157926093</v>
      </c>
      <c r="F364" s="4">
        <v>12.1017075083258</v>
      </c>
      <c r="G364" s="4">
        <v>98.528293626335397</v>
      </c>
      <c r="I364" s="4"/>
      <c r="J364" s="4"/>
      <c r="K364">
        <f t="shared" si="295"/>
        <v>524.84344186024225</v>
      </c>
      <c r="L364">
        <f t="shared" si="296"/>
        <v>-1102.0522751916251</v>
      </c>
      <c r="M364">
        <f t="shared" si="297"/>
        <v>-683</v>
      </c>
      <c r="N364">
        <f t="shared" si="298"/>
        <v>683</v>
      </c>
      <c r="O364">
        <f t="shared" si="299"/>
        <v>0</v>
      </c>
      <c r="P364">
        <f t="shared" si="300"/>
        <v>0</v>
      </c>
      <c r="Q364">
        <f t="shared" si="301"/>
        <v>1437.6070394930598</v>
      </c>
      <c r="R364">
        <f t="shared" si="302"/>
        <v>-28.365539433315945</v>
      </c>
      <c r="S364">
        <f t="shared" si="303"/>
        <v>0.84908273025485759</v>
      </c>
      <c r="V364">
        <f t="shared" si="288"/>
        <v>0</v>
      </c>
      <c r="X364">
        <f t="shared" si="289"/>
        <v>0</v>
      </c>
      <c r="Y364">
        <f t="shared" si="290"/>
        <v>0</v>
      </c>
      <c r="Z364">
        <f t="shared" si="291"/>
        <v>0</v>
      </c>
      <c r="AA364">
        <f t="shared" si="292"/>
        <v>0</v>
      </c>
      <c r="AC364">
        <f t="shared" si="293"/>
        <v>683</v>
      </c>
      <c r="AD364" s="11">
        <f t="shared" si="294"/>
        <v>1265</v>
      </c>
    </row>
    <row r="365" spans="1:30" x14ac:dyDescent="0.25">
      <c r="A365" s="26"/>
      <c r="B365" s="4">
        <v>1426.8888452352301</v>
      </c>
      <c r="C365" s="4">
        <v>8.1583779462904094</v>
      </c>
      <c r="E365" s="4">
        <v>-239.91775811350701</v>
      </c>
      <c r="F365" s="4">
        <v>-84.450253309386</v>
      </c>
      <c r="G365" s="4">
        <v>71.656940819152993</v>
      </c>
      <c r="I365" s="4"/>
      <c r="J365" s="4"/>
      <c r="K365">
        <f t="shared" si="295"/>
        <v>1361.2919997645158</v>
      </c>
      <c r="L365">
        <f t="shared" si="296"/>
        <v>-427.66326477013894</v>
      </c>
      <c r="M365">
        <f t="shared" si="297"/>
        <v>-683</v>
      </c>
      <c r="N365">
        <f t="shared" si="298"/>
        <v>683</v>
      </c>
      <c r="O365">
        <f t="shared" si="299"/>
        <v>0</v>
      </c>
      <c r="P365">
        <f t="shared" si="300"/>
        <v>0</v>
      </c>
      <c r="Q365">
        <f t="shared" si="301"/>
        <v>1437.6070394930598</v>
      </c>
      <c r="R365">
        <f t="shared" si="302"/>
        <v>-28.365539433315945</v>
      </c>
      <c r="S365">
        <f t="shared" si="303"/>
        <v>0.99254442002342358</v>
      </c>
      <c r="V365">
        <f t="shared" si="288"/>
        <v>0</v>
      </c>
      <c r="X365">
        <f t="shared" si="289"/>
        <v>0</v>
      </c>
      <c r="Y365">
        <f t="shared" si="290"/>
        <v>0</v>
      </c>
      <c r="Z365">
        <f t="shared" si="291"/>
        <v>0</v>
      </c>
      <c r="AA365">
        <f t="shared" si="292"/>
        <v>0</v>
      </c>
      <c r="AC365">
        <f t="shared" si="293"/>
        <v>683</v>
      </c>
      <c r="AD365" s="11">
        <f t="shared" si="294"/>
        <v>1265</v>
      </c>
    </row>
    <row r="366" spans="1:30" x14ac:dyDescent="0.25">
      <c r="A366" s="26"/>
      <c r="B366" s="4">
        <v>1333.5900764616499</v>
      </c>
      <c r="C366" s="4">
        <v>1.99705118823582</v>
      </c>
      <c r="E366" s="4">
        <v>-62.266325564769801</v>
      </c>
      <c r="F366" s="4">
        <v>7.8484394788060996</v>
      </c>
      <c r="G366" s="4">
        <v>53.742705614364802</v>
      </c>
      <c r="I366" s="4"/>
      <c r="J366" s="4"/>
      <c r="K366">
        <f t="shared" si="295"/>
        <v>1214.2612503680839</v>
      </c>
      <c r="L366">
        <f t="shared" si="296"/>
        <v>-551.39106620576138</v>
      </c>
      <c r="M366">
        <f t="shared" si="297"/>
        <v>-683</v>
      </c>
      <c r="N366">
        <f t="shared" si="298"/>
        <v>683</v>
      </c>
      <c r="O366">
        <f t="shared" si="299"/>
        <v>0</v>
      </c>
      <c r="P366">
        <f t="shared" si="300"/>
        <v>0</v>
      </c>
      <c r="Q366">
        <f t="shared" si="301"/>
        <v>1437.6070394930598</v>
      </c>
      <c r="R366">
        <f t="shared" si="302"/>
        <v>-28.365539433315945</v>
      </c>
      <c r="S366">
        <f t="shared" si="303"/>
        <v>0.92764576120322206</v>
      </c>
      <c r="V366">
        <f t="shared" si="288"/>
        <v>0</v>
      </c>
      <c r="X366">
        <f t="shared" si="289"/>
        <v>0</v>
      </c>
      <c r="Y366">
        <f t="shared" si="290"/>
        <v>0</v>
      </c>
      <c r="Z366">
        <f t="shared" si="291"/>
        <v>0</v>
      </c>
      <c r="AA366">
        <f t="shared" si="292"/>
        <v>0</v>
      </c>
      <c r="AC366">
        <f t="shared" si="293"/>
        <v>683</v>
      </c>
      <c r="AD366" s="11">
        <f t="shared" si="294"/>
        <v>1265</v>
      </c>
    </row>
    <row r="367" spans="1:30" x14ac:dyDescent="0.25">
      <c r="A367" s="26"/>
      <c r="B367" s="4">
        <v>1279.7315536067199</v>
      </c>
      <c r="C367" s="4">
        <v>-2.9737310824801102</v>
      </c>
      <c r="E367" s="4">
        <v>62.266325564769801</v>
      </c>
      <c r="F367" s="4">
        <v>7.8484394788060996</v>
      </c>
      <c r="G367" s="4">
        <v>53.742705614364802</v>
      </c>
      <c r="I367" s="4"/>
      <c r="J367" s="4"/>
      <c r="K367">
        <f t="shared" si="295"/>
        <v>-213.81033145379408</v>
      </c>
      <c r="L367">
        <f t="shared" si="296"/>
        <v>-1261.7440277093797</v>
      </c>
      <c r="M367">
        <f t="shared" si="297"/>
        <v>-683</v>
      </c>
      <c r="N367">
        <f t="shared" si="298"/>
        <v>683</v>
      </c>
      <c r="O367">
        <f t="shared" si="299"/>
        <v>0</v>
      </c>
      <c r="P367">
        <f t="shared" si="300"/>
        <v>0</v>
      </c>
      <c r="Q367">
        <f t="shared" si="301"/>
        <v>1437.6070394930598</v>
      </c>
      <c r="R367">
        <f t="shared" si="302"/>
        <v>-28.365539433315945</v>
      </c>
      <c r="S367">
        <f t="shared" si="303"/>
        <v>0.89018175235006414</v>
      </c>
      <c r="V367">
        <f t="shared" si="288"/>
        <v>0</v>
      </c>
      <c r="X367">
        <f t="shared" si="289"/>
        <v>0</v>
      </c>
      <c r="Y367">
        <f t="shared" si="290"/>
        <v>0</v>
      </c>
      <c r="Z367">
        <f t="shared" si="291"/>
        <v>0</v>
      </c>
      <c r="AA367">
        <f t="shared" si="292"/>
        <v>0</v>
      </c>
      <c r="AC367">
        <f t="shared" si="293"/>
        <v>683</v>
      </c>
      <c r="AD367" s="11">
        <f t="shared" si="294"/>
        <v>1265</v>
      </c>
    </row>
    <row r="368" spans="1:30" ht="14.5" thickBot="1" x14ac:dyDescent="0.3">
      <c r="A368" s="27"/>
      <c r="B368" s="12">
        <v>1228.49609899396</v>
      </c>
      <c r="C368" s="12">
        <v>-10.8241293453552</v>
      </c>
      <c r="D368" s="13"/>
      <c r="E368" s="12">
        <v>239.91775811350701</v>
      </c>
      <c r="F368" s="12">
        <v>-84.450253309386</v>
      </c>
      <c r="G368" s="12">
        <v>71.656940819152993</v>
      </c>
      <c r="H368" s="13"/>
      <c r="I368" s="12"/>
      <c r="J368" s="12"/>
      <c r="K368" s="13">
        <f t="shared" si="295"/>
        <v>1210.4854609248493</v>
      </c>
      <c r="L368" s="13">
        <f t="shared" si="296"/>
        <v>-209.58915557092226</v>
      </c>
      <c r="M368" s="13">
        <f t="shared" si="297"/>
        <v>-683</v>
      </c>
      <c r="N368" s="13">
        <f t="shared" si="298"/>
        <v>683</v>
      </c>
      <c r="O368" s="13">
        <f t="shared" si="299"/>
        <v>0</v>
      </c>
      <c r="P368" s="13">
        <f t="shared" si="300"/>
        <v>0</v>
      </c>
      <c r="Q368" s="13">
        <f t="shared" si="301"/>
        <v>1437.6070394930598</v>
      </c>
      <c r="R368" s="13">
        <f t="shared" si="302"/>
        <v>-28.365539433315945</v>
      </c>
      <c r="S368" s="13">
        <f t="shared" si="303"/>
        <v>0.85454235075752127</v>
      </c>
      <c r="T368" s="13"/>
      <c r="U368" s="14"/>
      <c r="V368" s="13">
        <f t="shared" si="288"/>
        <v>0</v>
      </c>
      <c r="W368" s="14"/>
      <c r="X368" s="13">
        <f t="shared" si="289"/>
        <v>0</v>
      </c>
      <c r="Y368" s="13">
        <f t="shared" si="290"/>
        <v>0</v>
      </c>
      <c r="Z368" s="13">
        <f t="shared" si="291"/>
        <v>0</v>
      </c>
      <c r="AA368" s="13">
        <f t="shared" si="292"/>
        <v>0</v>
      </c>
      <c r="AB368" s="13"/>
      <c r="AC368" s="13">
        <f t="shared" si="293"/>
        <v>683</v>
      </c>
      <c r="AD368" s="15">
        <f t="shared" si="294"/>
        <v>1265</v>
      </c>
    </row>
    <row r="371" spans="1:30" ht="14.5" thickBot="1" x14ac:dyDescent="0.3"/>
    <row r="372" spans="1:30" x14ac:dyDescent="0.25">
      <c r="A372" s="28" t="s">
        <v>45</v>
      </c>
      <c r="B372" s="7" t="s">
        <v>0</v>
      </c>
      <c r="C372" s="7" t="s">
        <v>1</v>
      </c>
      <c r="D372" s="7" t="s">
        <v>2</v>
      </c>
      <c r="E372" s="7" t="s">
        <v>3</v>
      </c>
      <c r="F372" s="7" t="s">
        <v>4</v>
      </c>
      <c r="G372" s="7" t="s">
        <v>5</v>
      </c>
      <c r="H372" s="7"/>
      <c r="I372" s="8" t="s">
        <v>21</v>
      </c>
      <c r="J372" s="8" t="s">
        <v>22</v>
      </c>
      <c r="K372" s="8" t="s">
        <v>34</v>
      </c>
      <c r="L372" s="8" t="s">
        <v>35</v>
      </c>
      <c r="M372" s="8" t="s">
        <v>36</v>
      </c>
      <c r="N372" s="8" t="s">
        <v>37</v>
      </c>
      <c r="O372" s="8" t="s">
        <v>38</v>
      </c>
      <c r="P372" s="8" t="s">
        <v>39</v>
      </c>
      <c r="Q372" s="8" t="s">
        <v>20</v>
      </c>
      <c r="R372" s="8" t="s">
        <v>25</v>
      </c>
      <c r="S372" s="7"/>
      <c r="T372" s="7"/>
      <c r="U372" s="16"/>
      <c r="V372" s="7"/>
      <c r="W372" s="16"/>
      <c r="X372" s="7"/>
      <c r="Y372" s="7"/>
      <c r="Z372" s="7"/>
      <c r="AA372" s="7"/>
      <c r="AB372" s="7"/>
      <c r="AC372" s="7"/>
      <c r="AD372" s="17"/>
    </row>
    <row r="373" spans="1:30" x14ac:dyDescent="0.25">
      <c r="A373" s="29"/>
      <c r="B373" s="4">
        <v>1195.72593301238</v>
      </c>
      <c r="C373" s="4">
        <v>7.6577096937138798</v>
      </c>
      <c r="E373" s="4">
        <v>-104.506667587338</v>
      </c>
      <c r="F373" s="4">
        <v>81.010857990980796</v>
      </c>
      <c r="G373" s="4">
        <v>223.927940059853</v>
      </c>
      <c r="I373" s="4"/>
      <c r="J373" s="4"/>
      <c r="K373">
        <f>B373*SIN(C373)</f>
        <v>1172.7684932068689</v>
      </c>
      <c r="L373">
        <f>B373*COS(C373)</f>
        <v>233.18355049105975</v>
      </c>
      <c r="M373">
        <f>I373-$I$2</f>
        <v>-683</v>
      </c>
      <c r="N373">
        <f>-(J373-$I$2)</f>
        <v>683</v>
      </c>
      <c r="O373">
        <f>I373/M373</f>
        <v>0</v>
      </c>
      <c r="P373">
        <f>J373/N373</f>
        <v>0</v>
      </c>
      <c r="Q373">
        <f>SQRT((I373-$I$2)^2 + ($J$2-J373)^2)</f>
        <v>1437.6070394930598</v>
      </c>
      <c r="R373">
        <f>DEGREES(ATAN((I373-$I$2)/($J$2-J373)))</f>
        <v>-28.365539433315945</v>
      </c>
      <c r="S373">
        <f>B373/Q373</f>
        <v>0.83174741091559079</v>
      </c>
      <c r="V373">
        <f t="shared" ref="V373:V386" si="304">U373*1000</f>
        <v>0</v>
      </c>
      <c r="X373">
        <f t="shared" ref="X373:X386" si="305">-DEGREES(W373)</f>
        <v>0</v>
      </c>
      <c r="Y373">
        <f t="shared" ref="Y373:Y386" si="306">PI()*X373/180</f>
        <v>0</v>
      </c>
      <c r="Z373">
        <f t="shared" ref="Z373:Z386" si="307">V373*SIN(X373)/S373</f>
        <v>0</v>
      </c>
      <c r="AA373">
        <f t="shared" ref="AA373:AA386" si="308">ABS(V373*COS(X373)/S373)</f>
        <v>0</v>
      </c>
      <c r="AC373">
        <f t="shared" ref="AC373:AC386" si="309">$I$2+TAN(Y373)*($J$2-AD373)</f>
        <v>683</v>
      </c>
      <c r="AD373" s="11">
        <f t="shared" ref="AD373:AD386" si="310">$J$2-SQRT((V373/S373)^2/(1+TAN(Y373)^2))</f>
        <v>1265</v>
      </c>
    </row>
    <row r="374" spans="1:30" x14ac:dyDescent="0.25">
      <c r="A374" s="29"/>
      <c r="B374" s="4">
        <v>1093.8779317630999</v>
      </c>
      <c r="C374" s="4">
        <v>-0.78244303430454598</v>
      </c>
      <c r="E374" s="4">
        <v>104.506667587338</v>
      </c>
      <c r="F374" s="4">
        <v>81.010857990980796</v>
      </c>
      <c r="G374" s="4">
        <v>223.927940059853</v>
      </c>
      <c r="I374" s="4"/>
      <c r="J374" s="4"/>
      <c r="K374">
        <f t="shared" ref="K374:K386" si="311">B374*SIN(C374)</f>
        <v>-771.19937093451199</v>
      </c>
      <c r="L374">
        <f t="shared" ref="L374:L386" si="312">B374*COS(C374)</f>
        <v>775.77088103932476</v>
      </c>
      <c r="M374">
        <f t="shared" ref="M374:M386" si="313">I374-$I$2</f>
        <v>-683</v>
      </c>
      <c r="N374">
        <f t="shared" ref="N374:N386" si="314">-(J374-$I$2)</f>
        <v>683</v>
      </c>
      <c r="O374">
        <f t="shared" ref="O374:O386" si="315">I374/M374</f>
        <v>0</v>
      </c>
      <c r="P374">
        <f t="shared" ref="P374:P386" si="316">J374/N374</f>
        <v>0</v>
      </c>
      <c r="Q374">
        <f t="shared" ref="Q374:Q386" si="317">SQRT((I374-$I$2)^2 + ($J$2-J374)^2)</f>
        <v>1437.6070394930598</v>
      </c>
      <c r="R374">
        <f t="shared" ref="R374:R386" si="318">DEGREES(ATAN((I374-$I$2)/($J$2-J374)))</f>
        <v>-28.365539433315945</v>
      </c>
      <c r="S374">
        <f t="shared" ref="S374:S386" si="319">B374/Q374</f>
        <v>0.76090190275419889</v>
      </c>
      <c r="V374">
        <f t="shared" si="304"/>
        <v>0</v>
      </c>
      <c r="X374">
        <f t="shared" si="305"/>
        <v>0</v>
      </c>
      <c r="Y374">
        <f t="shared" si="306"/>
        <v>0</v>
      </c>
      <c r="Z374">
        <f t="shared" si="307"/>
        <v>0</v>
      </c>
      <c r="AA374">
        <f t="shared" si="308"/>
        <v>0</v>
      </c>
      <c r="AC374">
        <f t="shared" si="309"/>
        <v>683</v>
      </c>
      <c r="AD374" s="11">
        <f t="shared" si="310"/>
        <v>1265</v>
      </c>
    </row>
    <row r="375" spans="1:30" x14ac:dyDescent="0.25">
      <c r="A375" s="29"/>
      <c r="B375" s="4">
        <v>1284.4392810872</v>
      </c>
      <c r="C375" s="4">
        <v>11.2518526363231</v>
      </c>
      <c r="E375" s="4">
        <v>-221.30387232531001</v>
      </c>
      <c r="F375" s="4">
        <v>3.3095507791729499</v>
      </c>
      <c r="G375" s="4">
        <v>206.01370485506499</v>
      </c>
      <c r="I375" s="4"/>
      <c r="J375" s="4"/>
      <c r="K375">
        <f t="shared" si="311"/>
        <v>-1242.4895551849675</v>
      </c>
      <c r="L375">
        <f t="shared" si="312"/>
        <v>325.58251190146098</v>
      </c>
      <c r="M375">
        <f t="shared" si="313"/>
        <v>-683</v>
      </c>
      <c r="N375">
        <f t="shared" si="314"/>
        <v>683</v>
      </c>
      <c r="O375">
        <f t="shared" si="315"/>
        <v>0</v>
      </c>
      <c r="P375">
        <f t="shared" si="316"/>
        <v>0</v>
      </c>
      <c r="Q375">
        <f t="shared" si="317"/>
        <v>1437.6070394930598</v>
      </c>
      <c r="R375">
        <f t="shared" si="318"/>
        <v>-28.365539433315945</v>
      </c>
      <c r="S375">
        <f t="shared" si="319"/>
        <v>0.89345644936472279</v>
      </c>
      <c r="V375">
        <f t="shared" si="304"/>
        <v>0</v>
      </c>
      <c r="X375">
        <f t="shared" si="305"/>
        <v>0</v>
      </c>
      <c r="Y375">
        <f t="shared" si="306"/>
        <v>0</v>
      </c>
      <c r="Z375">
        <f t="shared" si="307"/>
        <v>0</v>
      </c>
      <c r="AA375">
        <f t="shared" si="308"/>
        <v>0</v>
      </c>
      <c r="AC375">
        <f t="shared" si="309"/>
        <v>683</v>
      </c>
      <c r="AD375" s="11">
        <f t="shared" si="310"/>
        <v>1265</v>
      </c>
    </row>
    <row r="376" spans="1:30" x14ac:dyDescent="0.25">
      <c r="A376" s="29"/>
      <c r="B376" s="4">
        <v>1253.53514331987</v>
      </c>
      <c r="C376" s="4">
        <v>7.3790770990811598</v>
      </c>
      <c r="E376" s="4">
        <v>-136.69205829693701</v>
      </c>
      <c r="F376" s="4">
        <v>36.7575899614611</v>
      </c>
      <c r="G376" s="4">
        <v>179.14235204788301</v>
      </c>
      <c r="I376" s="4"/>
      <c r="J376" s="4"/>
      <c r="K376">
        <f t="shared" si="311"/>
        <v>1114.8144033468373</v>
      </c>
      <c r="L376">
        <f t="shared" si="312"/>
        <v>573.18339266625844</v>
      </c>
      <c r="M376">
        <f t="shared" si="313"/>
        <v>-683</v>
      </c>
      <c r="N376">
        <f t="shared" si="314"/>
        <v>683</v>
      </c>
      <c r="O376">
        <f t="shared" si="315"/>
        <v>0</v>
      </c>
      <c r="P376">
        <f t="shared" si="316"/>
        <v>0</v>
      </c>
      <c r="Q376">
        <f t="shared" si="317"/>
        <v>1437.6070394930598</v>
      </c>
      <c r="R376">
        <f t="shared" si="318"/>
        <v>-28.365539433315945</v>
      </c>
      <c r="S376">
        <f t="shared" si="319"/>
        <v>0.87195951945387062</v>
      </c>
      <c r="V376">
        <f t="shared" si="304"/>
        <v>0</v>
      </c>
      <c r="X376">
        <f t="shared" si="305"/>
        <v>0</v>
      </c>
      <c r="Y376">
        <f t="shared" si="306"/>
        <v>0</v>
      </c>
      <c r="Z376">
        <f t="shared" si="307"/>
        <v>0</v>
      </c>
      <c r="AA376">
        <f t="shared" si="308"/>
        <v>0</v>
      </c>
      <c r="AC376">
        <f t="shared" si="309"/>
        <v>683</v>
      </c>
      <c r="AD376" s="11">
        <f t="shared" si="310"/>
        <v>1265</v>
      </c>
    </row>
    <row r="377" spans="1:30" x14ac:dyDescent="0.25">
      <c r="A377" s="29"/>
      <c r="B377" s="4">
        <v>1086.5945243449501</v>
      </c>
      <c r="C377" s="4">
        <v>-7.5483764728131701</v>
      </c>
      <c r="E377" s="4">
        <v>221.30387232531001</v>
      </c>
      <c r="F377" s="4">
        <v>3.3095507791729499</v>
      </c>
      <c r="G377" s="4">
        <v>206.01370485506499</v>
      </c>
      <c r="I377" s="4"/>
      <c r="J377" s="4"/>
      <c r="K377">
        <f t="shared" si="311"/>
        <v>-1036.2472237288628</v>
      </c>
      <c r="L377">
        <f t="shared" si="312"/>
        <v>326.92407627865634</v>
      </c>
      <c r="M377">
        <f t="shared" si="313"/>
        <v>-683</v>
      </c>
      <c r="N377">
        <f t="shared" si="314"/>
        <v>683</v>
      </c>
      <c r="O377">
        <f t="shared" si="315"/>
        <v>0</v>
      </c>
      <c r="P377">
        <f t="shared" si="316"/>
        <v>0</v>
      </c>
      <c r="Q377">
        <f t="shared" si="317"/>
        <v>1437.6070394930598</v>
      </c>
      <c r="R377">
        <f t="shared" si="318"/>
        <v>-28.365539433315945</v>
      </c>
      <c r="S377">
        <f t="shared" si="319"/>
        <v>0.75583556180144573</v>
      </c>
      <c r="V377">
        <f t="shared" si="304"/>
        <v>0</v>
      </c>
      <c r="X377">
        <f t="shared" si="305"/>
        <v>0</v>
      </c>
      <c r="Y377">
        <f t="shared" si="306"/>
        <v>0</v>
      </c>
      <c r="Z377">
        <f t="shared" si="307"/>
        <v>0</v>
      </c>
      <c r="AA377">
        <f t="shared" si="308"/>
        <v>0</v>
      </c>
      <c r="AC377">
        <f t="shared" si="309"/>
        <v>683</v>
      </c>
      <c r="AD377" s="11">
        <f t="shared" si="310"/>
        <v>1265</v>
      </c>
    </row>
    <row r="378" spans="1:30" x14ac:dyDescent="0.25">
      <c r="A378" s="29"/>
      <c r="B378" s="4">
        <v>1351.8659463198501</v>
      </c>
      <c r="C378" s="4">
        <v>10.827075549349299</v>
      </c>
      <c r="E378" s="4">
        <v>-253.48926303490899</v>
      </c>
      <c r="F378" s="4">
        <v>-40.943717250346701</v>
      </c>
      <c r="G378" s="4">
        <v>161.228116843094</v>
      </c>
      <c r="I378" s="4"/>
      <c r="J378" s="4"/>
      <c r="K378">
        <f t="shared" si="311"/>
        <v>-1332.7203383891392</v>
      </c>
      <c r="L378">
        <f t="shared" si="312"/>
        <v>-226.71135053896529</v>
      </c>
      <c r="M378">
        <f t="shared" si="313"/>
        <v>-683</v>
      </c>
      <c r="N378">
        <f t="shared" si="314"/>
        <v>683</v>
      </c>
      <c r="O378">
        <f t="shared" si="315"/>
        <v>0</v>
      </c>
      <c r="P378">
        <f t="shared" si="316"/>
        <v>0</v>
      </c>
      <c r="Q378">
        <f t="shared" si="317"/>
        <v>1437.6070394930598</v>
      </c>
      <c r="R378">
        <f t="shared" si="318"/>
        <v>-28.365539433315945</v>
      </c>
      <c r="S378">
        <f t="shared" si="319"/>
        <v>0.94035846318376093</v>
      </c>
      <c r="V378">
        <f t="shared" si="304"/>
        <v>0</v>
      </c>
      <c r="X378">
        <f t="shared" si="305"/>
        <v>0</v>
      </c>
      <c r="Y378">
        <f t="shared" si="306"/>
        <v>0</v>
      </c>
      <c r="Z378">
        <f t="shared" si="307"/>
        <v>0</v>
      </c>
      <c r="AA378">
        <f t="shared" si="308"/>
        <v>0</v>
      </c>
      <c r="AC378">
        <f t="shared" si="309"/>
        <v>683</v>
      </c>
      <c r="AD378" s="11">
        <f t="shared" si="310"/>
        <v>1265</v>
      </c>
    </row>
    <row r="379" spans="1:30" x14ac:dyDescent="0.25">
      <c r="A379" s="29"/>
      <c r="B379" s="4">
        <v>1132.6472343178</v>
      </c>
      <c r="C379" s="4">
        <v>-3.69679150363068</v>
      </c>
      <c r="E379" s="4">
        <v>136.69205829693701</v>
      </c>
      <c r="F379" s="4">
        <v>36.7575899614611</v>
      </c>
      <c r="G379" s="4">
        <v>179.14235204788301</v>
      </c>
      <c r="I379" s="4"/>
      <c r="J379" s="4"/>
      <c r="K379">
        <f t="shared" si="311"/>
        <v>597.03228029935042</v>
      </c>
      <c r="L379">
        <f t="shared" si="312"/>
        <v>-962.51868225417797</v>
      </c>
      <c r="M379">
        <f t="shared" si="313"/>
        <v>-683</v>
      </c>
      <c r="N379">
        <f t="shared" si="314"/>
        <v>683</v>
      </c>
      <c r="O379">
        <f t="shared" si="315"/>
        <v>0</v>
      </c>
      <c r="P379">
        <f t="shared" si="316"/>
        <v>0</v>
      </c>
      <c r="Q379">
        <f t="shared" si="317"/>
        <v>1437.6070394930598</v>
      </c>
      <c r="R379">
        <f t="shared" si="318"/>
        <v>-28.365539433315945</v>
      </c>
      <c r="S379">
        <f t="shared" si="319"/>
        <v>0.78786984426370288</v>
      </c>
      <c r="V379">
        <f t="shared" si="304"/>
        <v>0</v>
      </c>
      <c r="X379">
        <f t="shared" si="305"/>
        <v>0</v>
      </c>
      <c r="Y379">
        <f t="shared" si="306"/>
        <v>0</v>
      </c>
      <c r="Z379">
        <f t="shared" si="307"/>
        <v>0</v>
      </c>
      <c r="AA379">
        <f t="shared" si="308"/>
        <v>0</v>
      </c>
      <c r="AC379">
        <f t="shared" si="309"/>
        <v>683</v>
      </c>
      <c r="AD379" s="11">
        <f t="shared" si="310"/>
        <v>1265</v>
      </c>
    </row>
    <row r="380" spans="1:30" x14ac:dyDescent="0.25">
      <c r="A380" s="29"/>
      <c r="B380" s="4">
        <v>1128.3890392964699</v>
      </c>
      <c r="C380" s="4">
        <v>-10.2520809980113</v>
      </c>
      <c r="E380" s="4">
        <v>253.48926303490899</v>
      </c>
      <c r="F380" s="4">
        <v>-40.943717250346701</v>
      </c>
      <c r="G380" s="4">
        <v>161.228116843094</v>
      </c>
      <c r="I380" s="4"/>
      <c r="J380" s="4"/>
      <c r="K380">
        <f t="shared" si="311"/>
        <v>830.61684755339877</v>
      </c>
      <c r="L380">
        <f t="shared" si="312"/>
        <v>-763.7653282028873</v>
      </c>
      <c r="M380">
        <f t="shared" si="313"/>
        <v>-683</v>
      </c>
      <c r="N380">
        <f t="shared" si="314"/>
        <v>683</v>
      </c>
      <c r="O380">
        <f t="shared" si="315"/>
        <v>0</v>
      </c>
      <c r="P380">
        <f t="shared" si="316"/>
        <v>0</v>
      </c>
      <c r="Q380">
        <f t="shared" si="317"/>
        <v>1437.6070394930598</v>
      </c>
      <c r="R380">
        <f t="shared" si="318"/>
        <v>-28.365539433315945</v>
      </c>
      <c r="S380">
        <f t="shared" si="319"/>
        <v>0.78490784219752519</v>
      </c>
      <c r="V380">
        <f t="shared" si="304"/>
        <v>0</v>
      </c>
      <c r="X380">
        <f t="shared" si="305"/>
        <v>0</v>
      </c>
      <c r="Y380">
        <f t="shared" si="306"/>
        <v>0</v>
      </c>
      <c r="Z380">
        <f t="shared" si="307"/>
        <v>0</v>
      </c>
      <c r="AA380">
        <f t="shared" si="308"/>
        <v>0</v>
      </c>
      <c r="AC380">
        <f t="shared" si="309"/>
        <v>683</v>
      </c>
      <c r="AD380" s="11">
        <f t="shared" si="310"/>
        <v>1265</v>
      </c>
    </row>
    <row r="381" spans="1:30" x14ac:dyDescent="0.25">
      <c r="A381" s="29"/>
      <c r="B381" s="4">
        <v>1309.7665325128</v>
      </c>
      <c r="C381" s="4">
        <v>4.2149407286313902</v>
      </c>
      <c r="E381" s="4">
        <v>-99.362967157926093</v>
      </c>
      <c r="F381" s="4">
        <v>12.1017075083258</v>
      </c>
      <c r="G381" s="4">
        <v>98.528293626335397</v>
      </c>
      <c r="I381" s="4"/>
      <c r="J381" s="4"/>
      <c r="K381">
        <f t="shared" si="311"/>
        <v>-1151.0268585150868</v>
      </c>
      <c r="L381">
        <f t="shared" si="312"/>
        <v>-625.00043253384547</v>
      </c>
      <c r="M381">
        <f t="shared" si="313"/>
        <v>-683</v>
      </c>
      <c r="N381">
        <f t="shared" si="314"/>
        <v>683</v>
      </c>
      <c r="O381">
        <f t="shared" si="315"/>
        <v>0</v>
      </c>
      <c r="P381">
        <f t="shared" si="316"/>
        <v>0</v>
      </c>
      <c r="Q381">
        <f t="shared" si="317"/>
        <v>1437.6070394930598</v>
      </c>
      <c r="R381">
        <f t="shared" si="318"/>
        <v>-28.365539433315945</v>
      </c>
      <c r="S381">
        <f t="shared" si="319"/>
        <v>0.91107409502854142</v>
      </c>
      <c r="V381">
        <f t="shared" si="304"/>
        <v>0</v>
      </c>
      <c r="X381">
        <f t="shared" si="305"/>
        <v>0</v>
      </c>
      <c r="Y381">
        <f t="shared" si="306"/>
        <v>0</v>
      </c>
      <c r="Z381">
        <f t="shared" si="307"/>
        <v>0</v>
      </c>
      <c r="AA381">
        <f t="shared" si="308"/>
        <v>0</v>
      </c>
      <c r="AC381">
        <f t="shared" si="309"/>
        <v>683</v>
      </c>
      <c r="AD381" s="11">
        <f t="shared" si="310"/>
        <v>1265</v>
      </c>
    </row>
    <row r="382" spans="1:30" x14ac:dyDescent="0.25">
      <c r="A382" s="29"/>
      <c r="B382" s="4">
        <v>1220.64731012637</v>
      </c>
      <c r="C382" s="4">
        <v>-3.5860537607417999</v>
      </c>
      <c r="E382" s="4">
        <v>99.362967157926093</v>
      </c>
      <c r="F382" s="4">
        <v>12.1017075083258</v>
      </c>
      <c r="G382" s="4">
        <v>98.528293626335397</v>
      </c>
      <c r="I382" s="4"/>
      <c r="J382" s="4"/>
      <c r="K382">
        <f t="shared" si="311"/>
        <v>524.84344186024225</v>
      </c>
      <c r="L382">
        <f t="shared" si="312"/>
        <v>-1102.0522751916251</v>
      </c>
      <c r="M382">
        <f t="shared" si="313"/>
        <v>-683</v>
      </c>
      <c r="N382">
        <f t="shared" si="314"/>
        <v>683</v>
      </c>
      <c r="O382">
        <f t="shared" si="315"/>
        <v>0</v>
      </c>
      <c r="P382">
        <f t="shared" si="316"/>
        <v>0</v>
      </c>
      <c r="Q382">
        <f t="shared" si="317"/>
        <v>1437.6070394930598</v>
      </c>
      <c r="R382">
        <f t="shared" si="318"/>
        <v>-28.365539433315945</v>
      </c>
      <c r="S382">
        <f t="shared" si="319"/>
        <v>0.84908273025485759</v>
      </c>
      <c r="V382">
        <f t="shared" si="304"/>
        <v>0</v>
      </c>
      <c r="X382">
        <f t="shared" si="305"/>
        <v>0</v>
      </c>
      <c r="Y382">
        <f t="shared" si="306"/>
        <v>0</v>
      </c>
      <c r="Z382">
        <f t="shared" si="307"/>
        <v>0</v>
      </c>
      <c r="AA382">
        <f t="shared" si="308"/>
        <v>0</v>
      </c>
      <c r="AC382">
        <f t="shared" si="309"/>
        <v>683</v>
      </c>
      <c r="AD382" s="11">
        <f t="shared" si="310"/>
        <v>1265</v>
      </c>
    </row>
    <row r="383" spans="1:30" x14ac:dyDescent="0.25">
      <c r="A383" s="29"/>
      <c r="B383" s="4">
        <v>1426.8888452352301</v>
      </c>
      <c r="C383" s="4">
        <v>8.1583779462904094</v>
      </c>
      <c r="E383" s="4">
        <v>-239.91775811350701</v>
      </c>
      <c r="F383" s="4">
        <v>-84.450253309386</v>
      </c>
      <c r="G383" s="4">
        <v>71.656940819152993</v>
      </c>
      <c r="I383" s="4"/>
      <c r="J383" s="4"/>
      <c r="K383">
        <f t="shared" si="311"/>
        <v>1361.2919997645158</v>
      </c>
      <c r="L383">
        <f t="shared" si="312"/>
        <v>-427.66326477013894</v>
      </c>
      <c r="M383">
        <f t="shared" si="313"/>
        <v>-683</v>
      </c>
      <c r="N383">
        <f t="shared" si="314"/>
        <v>683</v>
      </c>
      <c r="O383">
        <f t="shared" si="315"/>
        <v>0</v>
      </c>
      <c r="P383">
        <f t="shared" si="316"/>
        <v>0</v>
      </c>
      <c r="Q383">
        <f t="shared" si="317"/>
        <v>1437.6070394930598</v>
      </c>
      <c r="R383">
        <f t="shared" si="318"/>
        <v>-28.365539433315945</v>
      </c>
      <c r="S383">
        <f t="shared" si="319"/>
        <v>0.99254442002342358</v>
      </c>
      <c r="V383">
        <f t="shared" si="304"/>
        <v>0</v>
      </c>
      <c r="X383">
        <f t="shared" si="305"/>
        <v>0</v>
      </c>
      <c r="Y383">
        <f t="shared" si="306"/>
        <v>0</v>
      </c>
      <c r="Z383">
        <f t="shared" si="307"/>
        <v>0</v>
      </c>
      <c r="AA383">
        <f t="shared" si="308"/>
        <v>0</v>
      </c>
      <c r="AC383">
        <f t="shared" si="309"/>
        <v>683</v>
      </c>
      <c r="AD383" s="11">
        <f t="shared" si="310"/>
        <v>1265</v>
      </c>
    </row>
    <row r="384" spans="1:30" x14ac:dyDescent="0.25">
      <c r="A384" s="29"/>
      <c r="B384" s="4">
        <v>1333.5900764616499</v>
      </c>
      <c r="C384" s="4">
        <v>1.99705118823582</v>
      </c>
      <c r="E384" s="4">
        <v>-62.266325564769801</v>
      </c>
      <c r="F384" s="4">
        <v>7.8484394788060996</v>
      </c>
      <c r="G384" s="4">
        <v>53.742705614364802</v>
      </c>
      <c r="I384" s="4"/>
      <c r="J384" s="4"/>
      <c r="K384">
        <f t="shared" si="311"/>
        <v>1214.2612503680839</v>
      </c>
      <c r="L384">
        <f t="shared" si="312"/>
        <v>-551.39106620576138</v>
      </c>
      <c r="M384">
        <f t="shared" si="313"/>
        <v>-683</v>
      </c>
      <c r="N384">
        <f t="shared" si="314"/>
        <v>683</v>
      </c>
      <c r="O384">
        <f t="shared" si="315"/>
        <v>0</v>
      </c>
      <c r="P384">
        <f t="shared" si="316"/>
        <v>0</v>
      </c>
      <c r="Q384">
        <f t="shared" si="317"/>
        <v>1437.6070394930598</v>
      </c>
      <c r="R384">
        <f t="shared" si="318"/>
        <v>-28.365539433315945</v>
      </c>
      <c r="S384">
        <f t="shared" si="319"/>
        <v>0.92764576120322206</v>
      </c>
      <c r="V384">
        <f t="shared" si="304"/>
        <v>0</v>
      </c>
      <c r="X384">
        <f t="shared" si="305"/>
        <v>0</v>
      </c>
      <c r="Y384">
        <f t="shared" si="306"/>
        <v>0</v>
      </c>
      <c r="Z384">
        <f t="shared" si="307"/>
        <v>0</v>
      </c>
      <c r="AA384">
        <f t="shared" si="308"/>
        <v>0</v>
      </c>
      <c r="AC384">
        <f t="shared" si="309"/>
        <v>683</v>
      </c>
      <c r="AD384" s="11">
        <f t="shared" si="310"/>
        <v>1265</v>
      </c>
    </row>
    <row r="385" spans="1:30" x14ac:dyDescent="0.25">
      <c r="A385" s="29"/>
      <c r="B385" s="4">
        <v>1279.7315536067199</v>
      </c>
      <c r="C385" s="4">
        <v>-2.9737310824801102</v>
      </c>
      <c r="E385" s="4">
        <v>62.266325564769801</v>
      </c>
      <c r="F385" s="4">
        <v>7.8484394788060996</v>
      </c>
      <c r="G385" s="4">
        <v>53.742705614364802</v>
      </c>
      <c r="I385" s="4"/>
      <c r="J385" s="4"/>
      <c r="K385">
        <f t="shared" si="311"/>
        <v>-213.81033145379408</v>
      </c>
      <c r="L385">
        <f t="shared" si="312"/>
        <v>-1261.7440277093797</v>
      </c>
      <c r="M385">
        <f t="shared" si="313"/>
        <v>-683</v>
      </c>
      <c r="N385">
        <f t="shared" si="314"/>
        <v>683</v>
      </c>
      <c r="O385">
        <f t="shared" si="315"/>
        <v>0</v>
      </c>
      <c r="P385">
        <f t="shared" si="316"/>
        <v>0</v>
      </c>
      <c r="Q385">
        <f t="shared" si="317"/>
        <v>1437.6070394930598</v>
      </c>
      <c r="R385">
        <f t="shared" si="318"/>
        <v>-28.365539433315945</v>
      </c>
      <c r="S385">
        <f t="shared" si="319"/>
        <v>0.89018175235006414</v>
      </c>
      <c r="V385">
        <f t="shared" si="304"/>
        <v>0</v>
      </c>
      <c r="X385">
        <f t="shared" si="305"/>
        <v>0</v>
      </c>
      <c r="Y385">
        <f t="shared" si="306"/>
        <v>0</v>
      </c>
      <c r="Z385">
        <f t="shared" si="307"/>
        <v>0</v>
      </c>
      <c r="AA385">
        <f t="shared" si="308"/>
        <v>0</v>
      </c>
      <c r="AC385">
        <f t="shared" si="309"/>
        <v>683</v>
      </c>
      <c r="AD385" s="11">
        <f t="shared" si="310"/>
        <v>1265</v>
      </c>
    </row>
    <row r="386" spans="1:30" ht="14.5" thickBot="1" x14ac:dyDescent="0.3">
      <c r="A386" s="30"/>
      <c r="B386" s="12">
        <v>1228.49609899396</v>
      </c>
      <c r="C386" s="12">
        <v>-10.8241293453552</v>
      </c>
      <c r="D386" s="13"/>
      <c r="E386" s="12">
        <v>239.91775811350701</v>
      </c>
      <c r="F386" s="12">
        <v>-84.450253309386</v>
      </c>
      <c r="G386" s="12">
        <v>71.656940819152993</v>
      </c>
      <c r="H386" s="13"/>
      <c r="I386" s="12"/>
      <c r="J386" s="12"/>
      <c r="K386" s="13">
        <f t="shared" si="311"/>
        <v>1210.4854609248493</v>
      </c>
      <c r="L386" s="13">
        <f t="shared" si="312"/>
        <v>-209.58915557092226</v>
      </c>
      <c r="M386" s="13">
        <f t="shared" si="313"/>
        <v>-683</v>
      </c>
      <c r="N386" s="13">
        <f t="shared" si="314"/>
        <v>683</v>
      </c>
      <c r="O386" s="13">
        <f t="shared" si="315"/>
        <v>0</v>
      </c>
      <c r="P386" s="13">
        <f t="shared" si="316"/>
        <v>0</v>
      </c>
      <c r="Q386" s="13">
        <f t="shared" si="317"/>
        <v>1437.6070394930598</v>
      </c>
      <c r="R386" s="13">
        <f t="shared" si="318"/>
        <v>-28.365539433315945</v>
      </c>
      <c r="S386" s="13">
        <f t="shared" si="319"/>
        <v>0.85454235075752127</v>
      </c>
      <c r="T386" s="13"/>
      <c r="U386" s="14"/>
      <c r="V386" s="13">
        <f t="shared" si="304"/>
        <v>0</v>
      </c>
      <c r="W386" s="14"/>
      <c r="X386" s="13">
        <f t="shared" si="305"/>
        <v>0</v>
      </c>
      <c r="Y386" s="13">
        <f t="shared" si="306"/>
        <v>0</v>
      </c>
      <c r="Z386" s="13">
        <f t="shared" si="307"/>
        <v>0</v>
      </c>
      <c r="AA386" s="13">
        <f t="shared" si="308"/>
        <v>0</v>
      </c>
      <c r="AB386" s="13"/>
      <c r="AC386" s="13">
        <f t="shared" si="309"/>
        <v>683</v>
      </c>
      <c r="AD386" s="15">
        <f t="shared" si="310"/>
        <v>1265</v>
      </c>
    </row>
    <row r="389" spans="1:30" s="18" customFormat="1" x14ac:dyDescent="0.25"/>
    <row r="390" spans="1:30" s="18" customFormat="1" x14ac:dyDescent="0.25"/>
    <row r="392" spans="1:30" ht="14.5" thickBot="1" x14ac:dyDescent="0.3">
      <c r="A392">
        <v>6</v>
      </c>
    </row>
    <row r="393" spans="1:30" x14ac:dyDescent="0.25">
      <c r="A393" s="25" t="s">
        <v>40</v>
      </c>
      <c r="B393" s="7" t="s">
        <v>0</v>
      </c>
      <c r="C393" s="7" t="s">
        <v>1</v>
      </c>
      <c r="D393" s="7" t="s">
        <v>2</v>
      </c>
      <c r="E393" s="7" t="s">
        <v>3</v>
      </c>
      <c r="F393" s="7" t="s">
        <v>4</v>
      </c>
      <c r="G393" s="7" t="s">
        <v>5</v>
      </c>
      <c r="H393" s="7"/>
      <c r="I393" s="8" t="s">
        <v>21</v>
      </c>
      <c r="J393" s="8" t="s">
        <v>22</v>
      </c>
      <c r="K393" s="8" t="s">
        <v>34</v>
      </c>
      <c r="L393" s="8" t="s">
        <v>35</v>
      </c>
      <c r="M393" s="8" t="s">
        <v>36</v>
      </c>
      <c r="N393" s="8" t="s">
        <v>37</v>
      </c>
      <c r="O393" s="8" t="s">
        <v>38</v>
      </c>
      <c r="P393" s="8" t="s">
        <v>39</v>
      </c>
      <c r="Q393" s="8" t="s">
        <v>20</v>
      </c>
      <c r="R393" s="8" t="s">
        <v>25</v>
      </c>
      <c r="S393" s="7"/>
      <c r="T393" s="7"/>
      <c r="U393" s="9" t="s">
        <v>30</v>
      </c>
      <c r="V393" s="8" t="s">
        <v>31</v>
      </c>
      <c r="W393" s="9" t="s">
        <v>26</v>
      </c>
      <c r="X393" s="8" t="s">
        <v>27</v>
      </c>
      <c r="Y393" s="8" t="s">
        <v>26</v>
      </c>
      <c r="Z393" s="8" t="s">
        <v>28</v>
      </c>
      <c r="AA393" s="8" t="s">
        <v>29</v>
      </c>
      <c r="AB393" s="7"/>
      <c r="AC393" s="8" t="s">
        <v>32</v>
      </c>
      <c r="AD393" s="10" t="s">
        <v>33</v>
      </c>
    </row>
    <row r="394" spans="1:30" x14ac:dyDescent="0.25">
      <c r="A394" s="31"/>
      <c r="B394" s="4">
        <v>1195.72593301238</v>
      </c>
      <c r="C394" s="4">
        <v>7.6577096937138798</v>
      </c>
      <c r="E394" s="4">
        <v>-104.506667587338</v>
      </c>
      <c r="F394" s="4">
        <v>81.010857990980796</v>
      </c>
      <c r="G394" s="4">
        <v>223.927940059853</v>
      </c>
      <c r="I394" s="4"/>
      <c r="J394" s="4"/>
      <c r="K394">
        <f>B394*SIN(C394)</f>
        <v>1172.7684932068689</v>
      </c>
      <c r="L394">
        <f>B394*COS(C394)</f>
        <v>233.18355049105975</v>
      </c>
      <c r="M394">
        <f>I394-$I$2</f>
        <v>-683</v>
      </c>
      <c r="N394">
        <f>-(J394-$I$2)</f>
        <v>683</v>
      </c>
      <c r="O394">
        <f>I394/M394</f>
        <v>0</v>
      </c>
      <c r="P394">
        <f>J394/N394</f>
        <v>0</v>
      </c>
      <c r="Q394">
        <f>SQRT((I394-$I$2)^2 + ($J$2-J394)^2)</f>
        <v>1437.6070394930598</v>
      </c>
      <c r="R394">
        <f>DEGREES(ATAN((I394-$I$2)/($J$2-J394)))</f>
        <v>-28.365539433315945</v>
      </c>
      <c r="S394">
        <f>B394/Q394</f>
        <v>0.83174741091559079</v>
      </c>
      <c r="V394">
        <f>U394*1000</f>
        <v>0</v>
      </c>
      <c r="X394">
        <f t="shared" ref="X394:X407" si="320">-DEGREES(W394)</f>
        <v>0</v>
      </c>
      <c r="Y394">
        <f>PI()*X394/180</f>
        <v>0</v>
      </c>
      <c r="Z394">
        <f>V394*SIN(X394)/S394</f>
        <v>0</v>
      </c>
      <c r="AA394">
        <f>ABS(V394*COS(X394)/S394)</f>
        <v>0</v>
      </c>
      <c r="AC394">
        <f>$I$2+TAN(Y394)*($J$2-AD394)</f>
        <v>683</v>
      </c>
      <c r="AD394" s="11">
        <f>$J$2-SQRT((V394/S394)^2/(1+TAN(Y394)^2))</f>
        <v>1265</v>
      </c>
    </row>
    <row r="395" spans="1:30" x14ac:dyDescent="0.25">
      <c r="A395" s="31"/>
      <c r="B395" s="4">
        <v>1093.8779317630999</v>
      </c>
      <c r="C395" s="4">
        <v>-0.78244303430454598</v>
      </c>
      <c r="E395" s="4">
        <v>104.506667587338</v>
      </c>
      <c r="F395" s="4">
        <v>81.010857990980796</v>
      </c>
      <c r="G395" s="4">
        <v>223.927940059853</v>
      </c>
      <c r="I395" s="4"/>
      <c r="J395" s="4"/>
      <c r="K395">
        <f t="shared" ref="K395:K407" si="321">B395*SIN(C395)</f>
        <v>-771.19937093451199</v>
      </c>
      <c r="L395">
        <f t="shared" ref="L395:L407" si="322">B395*COS(C395)</f>
        <v>775.77088103932476</v>
      </c>
      <c r="M395">
        <f t="shared" ref="M395:M407" si="323">I395-$I$2</f>
        <v>-683</v>
      </c>
      <c r="N395">
        <f t="shared" ref="N395:N407" si="324">-(J395-$I$2)</f>
        <v>683</v>
      </c>
      <c r="O395">
        <f t="shared" ref="O395:O407" si="325">I395/M395</f>
        <v>0</v>
      </c>
      <c r="P395">
        <f t="shared" ref="P395:P407" si="326">J395/N395</f>
        <v>0</v>
      </c>
      <c r="Q395">
        <f t="shared" ref="Q395:Q407" si="327">SQRT((I395-$I$2)^2 + ($J$2-J395)^2)</f>
        <v>1437.6070394930598</v>
      </c>
      <c r="R395">
        <f t="shared" ref="R395:R407" si="328">DEGREES(ATAN((I395-$I$2)/($J$2-J395)))</f>
        <v>-28.365539433315945</v>
      </c>
      <c r="S395">
        <f t="shared" ref="S395:S407" si="329">B395/Q395</f>
        <v>0.76090190275419889</v>
      </c>
      <c r="V395">
        <f t="shared" ref="V395:V407" si="330">U395*1000</f>
        <v>0</v>
      </c>
      <c r="X395">
        <f t="shared" si="320"/>
        <v>0</v>
      </c>
      <c r="Y395">
        <f t="shared" ref="Y395:Y407" si="331">PI()*X395/180</f>
        <v>0</v>
      </c>
      <c r="Z395">
        <f t="shared" ref="Z395:Z407" si="332">V395*SIN(X395)/S395</f>
        <v>0</v>
      </c>
      <c r="AA395">
        <f t="shared" ref="AA395:AA407" si="333">ABS(V395*COS(X395)/S395)</f>
        <v>0</v>
      </c>
      <c r="AC395">
        <f t="shared" ref="AC395:AC407" si="334">$I$2+TAN(Y395)*($J$2-AD395)</f>
        <v>683</v>
      </c>
      <c r="AD395" s="11">
        <f t="shared" ref="AD395:AD407" si="335">$J$2-SQRT((V395/S395)^2/(1+TAN(Y395)^2))</f>
        <v>1265</v>
      </c>
    </row>
    <row r="396" spans="1:30" x14ac:dyDescent="0.25">
      <c r="A396" s="31"/>
      <c r="B396" s="4">
        <v>1284.4392810872</v>
      </c>
      <c r="C396" s="4">
        <v>11.2518526363231</v>
      </c>
      <c r="E396" s="4">
        <v>-221.30387232531001</v>
      </c>
      <c r="F396" s="4">
        <v>3.3095507791729499</v>
      </c>
      <c r="G396" s="4">
        <v>206.01370485506499</v>
      </c>
      <c r="I396" s="4"/>
      <c r="J396" s="4"/>
      <c r="K396">
        <f t="shared" si="321"/>
        <v>-1242.4895551849675</v>
      </c>
      <c r="L396">
        <f t="shared" si="322"/>
        <v>325.58251190146098</v>
      </c>
      <c r="M396">
        <f t="shared" si="323"/>
        <v>-683</v>
      </c>
      <c r="N396">
        <f t="shared" si="324"/>
        <v>683</v>
      </c>
      <c r="O396">
        <f t="shared" si="325"/>
        <v>0</v>
      </c>
      <c r="P396">
        <f t="shared" si="326"/>
        <v>0</v>
      </c>
      <c r="Q396">
        <f t="shared" si="327"/>
        <v>1437.6070394930598</v>
      </c>
      <c r="R396">
        <f t="shared" si="328"/>
        <v>-28.365539433315945</v>
      </c>
      <c r="S396">
        <f t="shared" si="329"/>
        <v>0.89345644936472279</v>
      </c>
      <c r="V396">
        <f t="shared" si="330"/>
        <v>0</v>
      </c>
      <c r="X396">
        <f t="shared" si="320"/>
        <v>0</v>
      </c>
      <c r="Y396">
        <f t="shared" si="331"/>
        <v>0</v>
      </c>
      <c r="Z396">
        <f t="shared" si="332"/>
        <v>0</v>
      </c>
      <c r="AA396">
        <f t="shared" si="333"/>
        <v>0</v>
      </c>
      <c r="AC396">
        <f t="shared" si="334"/>
        <v>683</v>
      </c>
      <c r="AD396" s="11">
        <f t="shared" si="335"/>
        <v>1265</v>
      </c>
    </row>
    <row r="397" spans="1:30" x14ac:dyDescent="0.25">
      <c r="A397" s="31"/>
      <c r="B397" s="4">
        <v>1253.53514331987</v>
      </c>
      <c r="C397" s="4">
        <v>7.3790770990811598</v>
      </c>
      <c r="E397" s="4">
        <v>-136.69205829693701</v>
      </c>
      <c r="F397" s="4">
        <v>36.7575899614611</v>
      </c>
      <c r="G397" s="4">
        <v>179.14235204788301</v>
      </c>
      <c r="I397" s="4"/>
      <c r="J397" s="4"/>
      <c r="K397">
        <f t="shared" si="321"/>
        <v>1114.8144033468373</v>
      </c>
      <c r="L397">
        <f t="shared" si="322"/>
        <v>573.18339266625844</v>
      </c>
      <c r="M397">
        <f t="shared" si="323"/>
        <v>-683</v>
      </c>
      <c r="N397">
        <f t="shared" si="324"/>
        <v>683</v>
      </c>
      <c r="O397">
        <f t="shared" si="325"/>
        <v>0</v>
      </c>
      <c r="P397">
        <f t="shared" si="326"/>
        <v>0</v>
      </c>
      <c r="Q397">
        <f t="shared" si="327"/>
        <v>1437.6070394930598</v>
      </c>
      <c r="R397">
        <f t="shared" si="328"/>
        <v>-28.365539433315945</v>
      </c>
      <c r="S397">
        <f t="shared" si="329"/>
        <v>0.87195951945387062</v>
      </c>
      <c r="V397">
        <f t="shared" si="330"/>
        <v>0</v>
      </c>
      <c r="X397">
        <f t="shared" si="320"/>
        <v>0</v>
      </c>
      <c r="Y397">
        <f t="shared" si="331"/>
        <v>0</v>
      </c>
      <c r="Z397">
        <f t="shared" si="332"/>
        <v>0</v>
      </c>
      <c r="AA397">
        <f t="shared" si="333"/>
        <v>0</v>
      </c>
      <c r="AC397">
        <f t="shared" si="334"/>
        <v>683</v>
      </c>
      <c r="AD397" s="11">
        <f t="shared" si="335"/>
        <v>1265</v>
      </c>
    </row>
    <row r="398" spans="1:30" x14ac:dyDescent="0.25">
      <c r="A398" s="31"/>
      <c r="B398" s="4">
        <v>1086.5945243449501</v>
      </c>
      <c r="C398" s="4">
        <v>-7.5483764728131701</v>
      </c>
      <c r="E398" s="4">
        <v>221.30387232531001</v>
      </c>
      <c r="F398" s="4">
        <v>3.3095507791729499</v>
      </c>
      <c r="G398" s="4">
        <v>206.01370485506499</v>
      </c>
      <c r="I398" s="4"/>
      <c r="J398" s="4"/>
      <c r="K398">
        <f t="shared" si="321"/>
        <v>-1036.2472237288628</v>
      </c>
      <c r="L398">
        <f t="shared" si="322"/>
        <v>326.92407627865634</v>
      </c>
      <c r="M398">
        <f t="shared" si="323"/>
        <v>-683</v>
      </c>
      <c r="N398">
        <f t="shared" si="324"/>
        <v>683</v>
      </c>
      <c r="O398">
        <f t="shared" si="325"/>
        <v>0</v>
      </c>
      <c r="P398">
        <f t="shared" si="326"/>
        <v>0</v>
      </c>
      <c r="Q398">
        <f t="shared" si="327"/>
        <v>1437.6070394930598</v>
      </c>
      <c r="R398">
        <f t="shared" si="328"/>
        <v>-28.365539433315945</v>
      </c>
      <c r="S398">
        <f t="shared" si="329"/>
        <v>0.75583556180144573</v>
      </c>
      <c r="V398">
        <f t="shared" si="330"/>
        <v>0</v>
      </c>
      <c r="X398">
        <f t="shared" si="320"/>
        <v>0</v>
      </c>
      <c r="Y398">
        <f t="shared" si="331"/>
        <v>0</v>
      </c>
      <c r="Z398">
        <f t="shared" si="332"/>
        <v>0</v>
      </c>
      <c r="AA398">
        <f t="shared" si="333"/>
        <v>0</v>
      </c>
      <c r="AC398">
        <f t="shared" si="334"/>
        <v>683</v>
      </c>
      <c r="AD398" s="11">
        <f t="shared" si="335"/>
        <v>1265</v>
      </c>
    </row>
    <row r="399" spans="1:30" x14ac:dyDescent="0.25">
      <c r="A399" s="31"/>
      <c r="B399" s="4">
        <v>1351.8659463198501</v>
      </c>
      <c r="C399" s="4">
        <v>10.827075549349299</v>
      </c>
      <c r="E399" s="4">
        <v>-253.48926303490899</v>
      </c>
      <c r="F399" s="4">
        <v>-40.943717250346701</v>
      </c>
      <c r="G399" s="4">
        <v>161.228116843094</v>
      </c>
      <c r="I399" s="4"/>
      <c r="J399" s="4"/>
      <c r="K399">
        <f t="shared" si="321"/>
        <v>-1332.7203383891392</v>
      </c>
      <c r="L399">
        <f t="shared" si="322"/>
        <v>-226.71135053896529</v>
      </c>
      <c r="M399">
        <f t="shared" si="323"/>
        <v>-683</v>
      </c>
      <c r="N399">
        <f t="shared" si="324"/>
        <v>683</v>
      </c>
      <c r="O399">
        <f t="shared" si="325"/>
        <v>0</v>
      </c>
      <c r="P399">
        <f t="shared" si="326"/>
        <v>0</v>
      </c>
      <c r="Q399">
        <f t="shared" si="327"/>
        <v>1437.6070394930598</v>
      </c>
      <c r="R399">
        <f t="shared" si="328"/>
        <v>-28.365539433315945</v>
      </c>
      <c r="S399">
        <f t="shared" si="329"/>
        <v>0.94035846318376093</v>
      </c>
      <c r="V399">
        <f t="shared" si="330"/>
        <v>0</v>
      </c>
      <c r="X399">
        <f t="shared" si="320"/>
        <v>0</v>
      </c>
      <c r="Y399">
        <f t="shared" si="331"/>
        <v>0</v>
      </c>
      <c r="Z399">
        <f t="shared" si="332"/>
        <v>0</v>
      </c>
      <c r="AA399">
        <f t="shared" si="333"/>
        <v>0</v>
      </c>
      <c r="AC399">
        <f t="shared" si="334"/>
        <v>683</v>
      </c>
      <c r="AD399" s="11">
        <f t="shared" si="335"/>
        <v>1265</v>
      </c>
    </row>
    <row r="400" spans="1:30" x14ac:dyDescent="0.25">
      <c r="A400" s="31"/>
      <c r="B400" s="4">
        <v>1132.6472343178</v>
      </c>
      <c r="C400" s="4">
        <v>-3.69679150363068</v>
      </c>
      <c r="E400" s="4">
        <v>136.69205829693701</v>
      </c>
      <c r="F400" s="4">
        <v>36.7575899614611</v>
      </c>
      <c r="G400" s="4">
        <v>179.14235204788301</v>
      </c>
      <c r="I400" s="4"/>
      <c r="J400" s="4"/>
      <c r="K400">
        <f t="shared" si="321"/>
        <v>597.03228029935042</v>
      </c>
      <c r="L400">
        <f t="shared" si="322"/>
        <v>-962.51868225417797</v>
      </c>
      <c r="M400">
        <f t="shared" si="323"/>
        <v>-683</v>
      </c>
      <c r="N400">
        <f t="shared" si="324"/>
        <v>683</v>
      </c>
      <c r="O400">
        <f t="shared" si="325"/>
        <v>0</v>
      </c>
      <c r="P400">
        <f t="shared" si="326"/>
        <v>0</v>
      </c>
      <c r="Q400">
        <f t="shared" si="327"/>
        <v>1437.6070394930598</v>
      </c>
      <c r="R400">
        <f t="shared" si="328"/>
        <v>-28.365539433315945</v>
      </c>
      <c r="S400">
        <f t="shared" si="329"/>
        <v>0.78786984426370288</v>
      </c>
      <c r="V400">
        <f t="shared" si="330"/>
        <v>0</v>
      </c>
      <c r="X400">
        <f t="shared" si="320"/>
        <v>0</v>
      </c>
      <c r="Y400">
        <f t="shared" si="331"/>
        <v>0</v>
      </c>
      <c r="Z400">
        <f t="shared" si="332"/>
        <v>0</v>
      </c>
      <c r="AA400">
        <f t="shared" si="333"/>
        <v>0</v>
      </c>
      <c r="AC400">
        <f t="shared" si="334"/>
        <v>683</v>
      </c>
      <c r="AD400" s="11">
        <f t="shared" si="335"/>
        <v>1265</v>
      </c>
    </row>
    <row r="401" spans="1:30" x14ac:dyDescent="0.25">
      <c r="A401" s="31"/>
      <c r="B401" s="4">
        <v>1128.3890392964699</v>
      </c>
      <c r="C401" s="4">
        <v>-10.2520809980113</v>
      </c>
      <c r="E401" s="4">
        <v>253.48926303490899</v>
      </c>
      <c r="F401" s="4">
        <v>-40.943717250346701</v>
      </c>
      <c r="G401" s="4">
        <v>161.228116843094</v>
      </c>
      <c r="I401" s="4"/>
      <c r="J401" s="4"/>
      <c r="K401">
        <f t="shared" si="321"/>
        <v>830.61684755339877</v>
      </c>
      <c r="L401">
        <f t="shared" si="322"/>
        <v>-763.7653282028873</v>
      </c>
      <c r="M401">
        <f t="shared" si="323"/>
        <v>-683</v>
      </c>
      <c r="N401">
        <f t="shared" si="324"/>
        <v>683</v>
      </c>
      <c r="O401">
        <f t="shared" si="325"/>
        <v>0</v>
      </c>
      <c r="P401">
        <f t="shared" si="326"/>
        <v>0</v>
      </c>
      <c r="Q401">
        <f t="shared" si="327"/>
        <v>1437.6070394930598</v>
      </c>
      <c r="R401">
        <f t="shared" si="328"/>
        <v>-28.365539433315945</v>
      </c>
      <c r="S401">
        <f t="shared" si="329"/>
        <v>0.78490784219752519</v>
      </c>
      <c r="V401">
        <f t="shared" si="330"/>
        <v>0</v>
      </c>
      <c r="X401">
        <f t="shared" si="320"/>
        <v>0</v>
      </c>
      <c r="Y401">
        <f t="shared" si="331"/>
        <v>0</v>
      </c>
      <c r="Z401">
        <f t="shared" si="332"/>
        <v>0</v>
      </c>
      <c r="AA401">
        <f t="shared" si="333"/>
        <v>0</v>
      </c>
      <c r="AC401">
        <f t="shared" si="334"/>
        <v>683</v>
      </c>
      <c r="AD401" s="11">
        <f t="shared" si="335"/>
        <v>1265</v>
      </c>
    </row>
    <row r="402" spans="1:30" x14ac:dyDescent="0.25">
      <c r="A402" s="31"/>
      <c r="B402" s="4">
        <v>1309.7665325128</v>
      </c>
      <c r="C402" s="4">
        <v>4.2149407286313902</v>
      </c>
      <c r="E402" s="4">
        <v>-99.362967157926093</v>
      </c>
      <c r="F402" s="4">
        <v>12.1017075083258</v>
      </c>
      <c r="G402" s="4">
        <v>98.528293626335397</v>
      </c>
      <c r="I402" s="4"/>
      <c r="J402" s="4"/>
      <c r="K402">
        <f t="shared" si="321"/>
        <v>-1151.0268585150868</v>
      </c>
      <c r="L402">
        <f t="shared" si="322"/>
        <v>-625.00043253384547</v>
      </c>
      <c r="M402">
        <f t="shared" si="323"/>
        <v>-683</v>
      </c>
      <c r="N402">
        <f t="shared" si="324"/>
        <v>683</v>
      </c>
      <c r="O402">
        <f t="shared" si="325"/>
        <v>0</v>
      </c>
      <c r="P402">
        <f t="shared" si="326"/>
        <v>0</v>
      </c>
      <c r="Q402">
        <f t="shared" si="327"/>
        <v>1437.6070394930598</v>
      </c>
      <c r="R402">
        <f t="shared" si="328"/>
        <v>-28.365539433315945</v>
      </c>
      <c r="S402">
        <f t="shared" si="329"/>
        <v>0.91107409502854142</v>
      </c>
      <c r="V402">
        <f t="shared" si="330"/>
        <v>0</v>
      </c>
      <c r="X402">
        <f t="shared" si="320"/>
        <v>0</v>
      </c>
      <c r="Y402">
        <f t="shared" si="331"/>
        <v>0</v>
      </c>
      <c r="Z402">
        <f t="shared" si="332"/>
        <v>0</v>
      </c>
      <c r="AA402">
        <f t="shared" si="333"/>
        <v>0</v>
      </c>
      <c r="AC402">
        <f t="shared" si="334"/>
        <v>683</v>
      </c>
      <c r="AD402" s="11">
        <f t="shared" si="335"/>
        <v>1265</v>
      </c>
    </row>
    <row r="403" spans="1:30" x14ac:dyDescent="0.25">
      <c r="A403" s="31"/>
      <c r="B403" s="4">
        <v>1220.64731012637</v>
      </c>
      <c r="C403" s="4">
        <v>-3.5860537607417999</v>
      </c>
      <c r="E403" s="4">
        <v>99.362967157926093</v>
      </c>
      <c r="F403" s="4">
        <v>12.1017075083258</v>
      </c>
      <c r="G403" s="4">
        <v>98.528293626335397</v>
      </c>
      <c r="I403" s="4"/>
      <c r="J403" s="4"/>
      <c r="K403">
        <f t="shared" si="321"/>
        <v>524.84344186024225</v>
      </c>
      <c r="L403">
        <f t="shared" si="322"/>
        <v>-1102.0522751916251</v>
      </c>
      <c r="M403">
        <f t="shared" si="323"/>
        <v>-683</v>
      </c>
      <c r="N403">
        <f t="shared" si="324"/>
        <v>683</v>
      </c>
      <c r="O403">
        <f t="shared" si="325"/>
        <v>0</v>
      </c>
      <c r="P403">
        <f t="shared" si="326"/>
        <v>0</v>
      </c>
      <c r="Q403">
        <f t="shared" si="327"/>
        <v>1437.6070394930598</v>
      </c>
      <c r="R403">
        <f t="shared" si="328"/>
        <v>-28.365539433315945</v>
      </c>
      <c r="S403">
        <f t="shared" si="329"/>
        <v>0.84908273025485759</v>
      </c>
      <c r="V403">
        <f t="shared" si="330"/>
        <v>0</v>
      </c>
      <c r="X403">
        <f t="shared" si="320"/>
        <v>0</v>
      </c>
      <c r="Y403">
        <f t="shared" si="331"/>
        <v>0</v>
      </c>
      <c r="Z403">
        <f t="shared" si="332"/>
        <v>0</v>
      </c>
      <c r="AA403">
        <f t="shared" si="333"/>
        <v>0</v>
      </c>
      <c r="AC403">
        <f t="shared" si="334"/>
        <v>683</v>
      </c>
      <c r="AD403" s="11">
        <f t="shared" si="335"/>
        <v>1265</v>
      </c>
    </row>
    <row r="404" spans="1:30" x14ac:dyDescent="0.25">
      <c r="A404" s="31"/>
      <c r="B404" s="4">
        <v>1426.8888452352301</v>
      </c>
      <c r="C404" s="4">
        <v>8.1583779462904094</v>
      </c>
      <c r="E404" s="4">
        <v>-239.91775811350701</v>
      </c>
      <c r="F404" s="4">
        <v>-84.450253309386</v>
      </c>
      <c r="G404" s="4">
        <v>71.656940819152993</v>
      </c>
      <c r="I404" s="4"/>
      <c r="J404" s="4"/>
      <c r="K404">
        <f t="shared" si="321"/>
        <v>1361.2919997645158</v>
      </c>
      <c r="L404">
        <f t="shared" si="322"/>
        <v>-427.66326477013894</v>
      </c>
      <c r="M404">
        <f t="shared" si="323"/>
        <v>-683</v>
      </c>
      <c r="N404">
        <f t="shared" si="324"/>
        <v>683</v>
      </c>
      <c r="O404">
        <f t="shared" si="325"/>
        <v>0</v>
      </c>
      <c r="P404">
        <f t="shared" si="326"/>
        <v>0</v>
      </c>
      <c r="Q404">
        <f t="shared" si="327"/>
        <v>1437.6070394930598</v>
      </c>
      <c r="R404">
        <f t="shared" si="328"/>
        <v>-28.365539433315945</v>
      </c>
      <c r="S404">
        <f t="shared" si="329"/>
        <v>0.99254442002342358</v>
      </c>
      <c r="V404">
        <f t="shared" si="330"/>
        <v>0</v>
      </c>
      <c r="X404">
        <f t="shared" si="320"/>
        <v>0</v>
      </c>
      <c r="Y404">
        <f t="shared" si="331"/>
        <v>0</v>
      </c>
      <c r="Z404">
        <f t="shared" si="332"/>
        <v>0</v>
      </c>
      <c r="AA404">
        <f t="shared" si="333"/>
        <v>0</v>
      </c>
      <c r="AC404">
        <f t="shared" si="334"/>
        <v>683</v>
      </c>
      <c r="AD404" s="11">
        <f t="shared" si="335"/>
        <v>1265</v>
      </c>
    </row>
    <row r="405" spans="1:30" x14ac:dyDescent="0.25">
      <c r="A405" s="31"/>
      <c r="B405" s="4">
        <v>1333.5900764616499</v>
      </c>
      <c r="C405" s="4">
        <v>1.99705118823582</v>
      </c>
      <c r="E405" s="4">
        <v>-62.266325564769801</v>
      </c>
      <c r="F405" s="4">
        <v>7.8484394788060996</v>
      </c>
      <c r="G405" s="4">
        <v>53.742705614364802</v>
      </c>
      <c r="I405" s="4"/>
      <c r="J405" s="4"/>
      <c r="K405">
        <f t="shared" si="321"/>
        <v>1214.2612503680839</v>
      </c>
      <c r="L405">
        <f t="shared" si="322"/>
        <v>-551.39106620576138</v>
      </c>
      <c r="M405">
        <f t="shared" si="323"/>
        <v>-683</v>
      </c>
      <c r="N405">
        <f t="shared" si="324"/>
        <v>683</v>
      </c>
      <c r="O405">
        <f t="shared" si="325"/>
        <v>0</v>
      </c>
      <c r="P405">
        <f t="shared" si="326"/>
        <v>0</v>
      </c>
      <c r="Q405">
        <f t="shared" si="327"/>
        <v>1437.6070394930598</v>
      </c>
      <c r="R405">
        <f t="shared" si="328"/>
        <v>-28.365539433315945</v>
      </c>
      <c r="S405">
        <f t="shared" si="329"/>
        <v>0.92764576120322206</v>
      </c>
      <c r="V405">
        <f t="shared" si="330"/>
        <v>0</v>
      </c>
      <c r="X405">
        <f t="shared" si="320"/>
        <v>0</v>
      </c>
      <c r="Y405">
        <f t="shared" si="331"/>
        <v>0</v>
      </c>
      <c r="Z405">
        <f t="shared" si="332"/>
        <v>0</v>
      </c>
      <c r="AA405">
        <f t="shared" si="333"/>
        <v>0</v>
      </c>
      <c r="AC405">
        <f t="shared" si="334"/>
        <v>683</v>
      </c>
      <c r="AD405" s="11">
        <f t="shared" si="335"/>
        <v>1265</v>
      </c>
    </row>
    <row r="406" spans="1:30" x14ac:dyDescent="0.25">
      <c r="A406" s="31"/>
      <c r="B406" s="4">
        <v>1279.7315536067199</v>
      </c>
      <c r="C406" s="4">
        <v>-2.9737310824801102</v>
      </c>
      <c r="E406" s="4">
        <v>62.266325564769801</v>
      </c>
      <c r="F406" s="4">
        <v>7.8484394788060996</v>
      </c>
      <c r="G406" s="4">
        <v>53.742705614364802</v>
      </c>
      <c r="I406" s="4"/>
      <c r="J406" s="4"/>
      <c r="K406">
        <f t="shared" si="321"/>
        <v>-213.81033145379408</v>
      </c>
      <c r="L406">
        <f t="shared" si="322"/>
        <v>-1261.7440277093797</v>
      </c>
      <c r="M406">
        <f t="shared" si="323"/>
        <v>-683</v>
      </c>
      <c r="N406">
        <f t="shared" si="324"/>
        <v>683</v>
      </c>
      <c r="O406">
        <f t="shared" si="325"/>
        <v>0</v>
      </c>
      <c r="P406">
        <f t="shared" si="326"/>
        <v>0</v>
      </c>
      <c r="Q406">
        <f t="shared" si="327"/>
        <v>1437.6070394930598</v>
      </c>
      <c r="R406">
        <f t="shared" si="328"/>
        <v>-28.365539433315945</v>
      </c>
      <c r="S406">
        <f t="shared" si="329"/>
        <v>0.89018175235006414</v>
      </c>
      <c r="V406">
        <f t="shared" si="330"/>
        <v>0</v>
      </c>
      <c r="X406">
        <f t="shared" si="320"/>
        <v>0</v>
      </c>
      <c r="Y406">
        <f t="shared" si="331"/>
        <v>0</v>
      </c>
      <c r="Z406">
        <f t="shared" si="332"/>
        <v>0</v>
      </c>
      <c r="AA406">
        <f t="shared" si="333"/>
        <v>0</v>
      </c>
      <c r="AC406">
        <f t="shared" si="334"/>
        <v>683</v>
      </c>
      <c r="AD406" s="11">
        <f t="shared" si="335"/>
        <v>1265</v>
      </c>
    </row>
    <row r="407" spans="1:30" ht="14.5" thickBot="1" x14ac:dyDescent="0.3">
      <c r="A407" s="32"/>
      <c r="B407" s="12">
        <v>1228.49609899396</v>
      </c>
      <c r="C407" s="12">
        <v>-10.8241293453552</v>
      </c>
      <c r="D407" s="13"/>
      <c r="E407" s="12">
        <v>239.91775811350701</v>
      </c>
      <c r="F407" s="12">
        <v>-84.450253309386</v>
      </c>
      <c r="G407" s="12">
        <v>71.656940819152993</v>
      </c>
      <c r="H407" s="13"/>
      <c r="I407" s="12"/>
      <c r="J407" s="12"/>
      <c r="K407" s="13">
        <f t="shared" si="321"/>
        <v>1210.4854609248493</v>
      </c>
      <c r="L407" s="13">
        <f t="shared" si="322"/>
        <v>-209.58915557092226</v>
      </c>
      <c r="M407" s="13">
        <f t="shared" si="323"/>
        <v>-683</v>
      </c>
      <c r="N407" s="13">
        <f t="shared" si="324"/>
        <v>683</v>
      </c>
      <c r="O407" s="13">
        <f t="shared" si="325"/>
        <v>0</v>
      </c>
      <c r="P407" s="13">
        <f t="shared" si="326"/>
        <v>0</v>
      </c>
      <c r="Q407" s="13">
        <f t="shared" si="327"/>
        <v>1437.6070394930598</v>
      </c>
      <c r="R407" s="13">
        <f t="shared" si="328"/>
        <v>-28.365539433315945</v>
      </c>
      <c r="S407" s="13">
        <f t="shared" si="329"/>
        <v>0.85454235075752127</v>
      </c>
      <c r="T407" s="13"/>
      <c r="U407" s="14"/>
      <c r="V407" s="13">
        <f t="shared" si="330"/>
        <v>0</v>
      </c>
      <c r="W407" s="14"/>
      <c r="X407" s="13">
        <f t="shared" si="320"/>
        <v>0</v>
      </c>
      <c r="Y407" s="13">
        <f t="shared" si="331"/>
        <v>0</v>
      </c>
      <c r="Z407" s="13">
        <f t="shared" si="332"/>
        <v>0</v>
      </c>
      <c r="AA407" s="13">
        <f t="shared" si="333"/>
        <v>0</v>
      </c>
      <c r="AB407" s="13"/>
      <c r="AC407" s="13">
        <f t="shared" si="334"/>
        <v>683</v>
      </c>
      <c r="AD407" s="15">
        <f t="shared" si="335"/>
        <v>1265</v>
      </c>
    </row>
    <row r="411" spans="1:30" ht="14.5" thickBot="1" x14ac:dyDescent="0.3"/>
    <row r="412" spans="1:30" x14ac:dyDescent="0.25">
      <c r="A412" s="25" t="s">
        <v>42</v>
      </c>
      <c r="B412" s="7" t="s">
        <v>0</v>
      </c>
      <c r="C412" s="7" t="s">
        <v>1</v>
      </c>
      <c r="D412" s="7" t="s">
        <v>2</v>
      </c>
      <c r="E412" s="7" t="s">
        <v>3</v>
      </c>
      <c r="F412" s="7" t="s">
        <v>4</v>
      </c>
      <c r="G412" s="7" t="s">
        <v>5</v>
      </c>
      <c r="H412" s="7"/>
      <c r="I412" s="8" t="s">
        <v>21</v>
      </c>
      <c r="J412" s="8" t="s">
        <v>22</v>
      </c>
      <c r="K412" s="8" t="s">
        <v>34</v>
      </c>
      <c r="L412" s="8" t="s">
        <v>35</v>
      </c>
      <c r="M412" s="8" t="s">
        <v>36</v>
      </c>
      <c r="N412" s="8" t="s">
        <v>37</v>
      </c>
      <c r="O412" s="8" t="s">
        <v>38</v>
      </c>
      <c r="P412" s="8" t="s">
        <v>39</v>
      </c>
      <c r="Q412" s="8" t="s">
        <v>20</v>
      </c>
      <c r="R412" s="8" t="s">
        <v>25</v>
      </c>
      <c r="S412" s="7"/>
      <c r="T412" s="7"/>
      <c r="U412" s="16"/>
      <c r="V412" s="7"/>
      <c r="W412" s="16"/>
      <c r="X412" s="7"/>
      <c r="Y412" s="7"/>
      <c r="Z412" s="7"/>
      <c r="AA412" s="7"/>
      <c r="AB412" s="7"/>
      <c r="AC412" s="7"/>
      <c r="AD412" s="17"/>
    </row>
    <row r="413" spans="1:30" x14ac:dyDescent="0.25">
      <c r="A413" s="26"/>
      <c r="B413" s="4">
        <v>1195.72593301238</v>
      </c>
      <c r="C413" s="4">
        <v>7.6577096937138798</v>
      </c>
      <c r="E413" s="4">
        <v>-104.506667587338</v>
      </c>
      <c r="F413" s="4">
        <v>81.010857990980796</v>
      </c>
      <c r="G413" s="4">
        <v>223.927940059853</v>
      </c>
      <c r="I413" s="4"/>
      <c r="J413" s="4"/>
      <c r="K413">
        <f>B413*SIN(C413)</f>
        <v>1172.7684932068689</v>
      </c>
      <c r="L413">
        <f>B413*COS(C413)</f>
        <v>233.18355049105975</v>
      </c>
      <c r="M413">
        <f>I413-$I$2</f>
        <v>-683</v>
      </c>
      <c r="N413">
        <f>-(J413-$I$2)</f>
        <v>683</v>
      </c>
      <c r="O413">
        <f>I413/M413</f>
        <v>0</v>
      </c>
      <c r="P413">
        <f>J413/N413</f>
        <v>0</v>
      </c>
      <c r="Q413">
        <f>SQRT((I413-$I$2)^2 + ($J$2-J413)^2)</f>
        <v>1437.6070394930598</v>
      </c>
      <c r="R413">
        <f>DEGREES(ATAN((I413-$I$2)/($J$2-J413)))</f>
        <v>-28.365539433315945</v>
      </c>
      <c r="S413">
        <f>B413/Q413</f>
        <v>0.83174741091559079</v>
      </c>
      <c r="V413">
        <f t="shared" ref="V413:V426" si="336">U413*1000</f>
        <v>0</v>
      </c>
      <c r="X413">
        <f t="shared" ref="X413:X426" si="337">-DEGREES(W413)</f>
        <v>0</v>
      </c>
      <c r="Y413">
        <f t="shared" ref="Y413:Y426" si="338">PI()*X413/180</f>
        <v>0</v>
      </c>
      <c r="Z413">
        <f t="shared" ref="Z413:Z426" si="339">V413*SIN(X413)/S413</f>
        <v>0</v>
      </c>
      <c r="AA413">
        <f t="shared" ref="AA413:AA426" si="340">ABS(V413*COS(X413)/S413)</f>
        <v>0</v>
      </c>
      <c r="AC413">
        <f t="shared" ref="AC413:AC426" si="341">$I$2+TAN(Y413)*($J$2-AD413)</f>
        <v>683</v>
      </c>
      <c r="AD413" s="11">
        <f t="shared" ref="AD413:AD426" si="342">$J$2-SQRT((V413/S413)^2/(1+TAN(Y413)^2))</f>
        <v>1265</v>
      </c>
    </row>
    <row r="414" spans="1:30" x14ac:dyDescent="0.25">
      <c r="A414" s="26"/>
      <c r="B414" s="4">
        <v>1093.8779317630999</v>
      </c>
      <c r="C414" s="4">
        <v>-0.78244303430454598</v>
      </c>
      <c r="E414" s="4">
        <v>104.506667587338</v>
      </c>
      <c r="F414" s="4">
        <v>81.010857990980796</v>
      </c>
      <c r="G414" s="4">
        <v>223.927940059853</v>
      </c>
      <c r="I414" s="4"/>
      <c r="J414" s="4"/>
      <c r="K414">
        <f t="shared" ref="K414:K426" si="343">B414*SIN(C414)</f>
        <v>-771.19937093451199</v>
      </c>
      <c r="L414">
        <f t="shared" ref="L414:L426" si="344">B414*COS(C414)</f>
        <v>775.77088103932476</v>
      </c>
      <c r="M414">
        <f t="shared" ref="M414:M426" si="345">I414-$I$2</f>
        <v>-683</v>
      </c>
      <c r="N414">
        <f t="shared" ref="N414:N426" si="346">-(J414-$I$2)</f>
        <v>683</v>
      </c>
      <c r="O414">
        <f t="shared" ref="O414:O426" si="347">I414/M414</f>
        <v>0</v>
      </c>
      <c r="P414">
        <f t="shared" ref="P414:P426" si="348">J414/N414</f>
        <v>0</v>
      </c>
      <c r="Q414">
        <f t="shared" ref="Q414:Q426" si="349">SQRT((I414-$I$2)^2 + ($J$2-J414)^2)</f>
        <v>1437.6070394930598</v>
      </c>
      <c r="R414">
        <f t="shared" ref="R414:R426" si="350">DEGREES(ATAN((I414-$I$2)/($J$2-J414)))</f>
        <v>-28.365539433315945</v>
      </c>
      <c r="S414">
        <f t="shared" ref="S414:S426" si="351">B414/Q414</f>
        <v>0.76090190275419889</v>
      </c>
      <c r="V414">
        <f t="shared" si="336"/>
        <v>0</v>
      </c>
      <c r="X414">
        <f t="shared" si="337"/>
        <v>0</v>
      </c>
      <c r="Y414">
        <f t="shared" si="338"/>
        <v>0</v>
      </c>
      <c r="Z414">
        <f t="shared" si="339"/>
        <v>0</v>
      </c>
      <c r="AA414">
        <f t="shared" si="340"/>
        <v>0</v>
      </c>
      <c r="AC414">
        <f t="shared" si="341"/>
        <v>683</v>
      </c>
      <c r="AD414" s="11">
        <f t="shared" si="342"/>
        <v>1265</v>
      </c>
    </row>
    <row r="415" spans="1:30" x14ac:dyDescent="0.25">
      <c r="A415" s="26"/>
      <c r="B415" s="4">
        <v>1284.4392810872</v>
      </c>
      <c r="C415" s="4">
        <v>11.2518526363231</v>
      </c>
      <c r="E415" s="4">
        <v>-221.30387232531001</v>
      </c>
      <c r="F415" s="4">
        <v>3.3095507791729499</v>
      </c>
      <c r="G415" s="4">
        <v>206.01370485506499</v>
      </c>
      <c r="I415" s="4"/>
      <c r="J415" s="4"/>
      <c r="K415">
        <f t="shared" si="343"/>
        <v>-1242.4895551849675</v>
      </c>
      <c r="L415">
        <f t="shared" si="344"/>
        <v>325.58251190146098</v>
      </c>
      <c r="M415">
        <f t="shared" si="345"/>
        <v>-683</v>
      </c>
      <c r="N415">
        <f t="shared" si="346"/>
        <v>683</v>
      </c>
      <c r="O415">
        <f t="shared" si="347"/>
        <v>0</v>
      </c>
      <c r="P415">
        <f t="shared" si="348"/>
        <v>0</v>
      </c>
      <c r="Q415">
        <f t="shared" si="349"/>
        <v>1437.6070394930598</v>
      </c>
      <c r="R415">
        <f t="shared" si="350"/>
        <v>-28.365539433315945</v>
      </c>
      <c r="S415">
        <f t="shared" si="351"/>
        <v>0.89345644936472279</v>
      </c>
      <c r="V415">
        <f t="shared" si="336"/>
        <v>0</v>
      </c>
      <c r="X415">
        <f t="shared" si="337"/>
        <v>0</v>
      </c>
      <c r="Y415">
        <f t="shared" si="338"/>
        <v>0</v>
      </c>
      <c r="Z415">
        <f t="shared" si="339"/>
        <v>0</v>
      </c>
      <c r="AA415">
        <f t="shared" si="340"/>
        <v>0</v>
      </c>
      <c r="AC415">
        <f t="shared" si="341"/>
        <v>683</v>
      </c>
      <c r="AD415" s="11">
        <f t="shared" si="342"/>
        <v>1265</v>
      </c>
    </row>
    <row r="416" spans="1:30" x14ac:dyDescent="0.25">
      <c r="A416" s="26"/>
      <c r="B416" s="4">
        <v>1253.53514331987</v>
      </c>
      <c r="C416" s="4">
        <v>7.3790770990811598</v>
      </c>
      <c r="E416" s="4">
        <v>-136.69205829693701</v>
      </c>
      <c r="F416" s="4">
        <v>36.7575899614611</v>
      </c>
      <c r="G416" s="4">
        <v>179.14235204788301</v>
      </c>
      <c r="I416" s="4"/>
      <c r="J416" s="4"/>
      <c r="K416">
        <f t="shared" si="343"/>
        <v>1114.8144033468373</v>
      </c>
      <c r="L416">
        <f t="shared" si="344"/>
        <v>573.18339266625844</v>
      </c>
      <c r="M416">
        <f t="shared" si="345"/>
        <v>-683</v>
      </c>
      <c r="N416">
        <f t="shared" si="346"/>
        <v>683</v>
      </c>
      <c r="O416">
        <f t="shared" si="347"/>
        <v>0</v>
      </c>
      <c r="P416">
        <f t="shared" si="348"/>
        <v>0</v>
      </c>
      <c r="Q416">
        <f t="shared" si="349"/>
        <v>1437.6070394930598</v>
      </c>
      <c r="R416">
        <f t="shared" si="350"/>
        <v>-28.365539433315945</v>
      </c>
      <c r="S416">
        <f t="shared" si="351"/>
        <v>0.87195951945387062</v>
      </c>
      <c r="V416">
        <f t="shared" si="336"/>
        <v>0</v>
      </c>
      <c r="X416">
        <f t="shared" si="337"/>
        <v>0</v>
      </c>
      <c r="Y416">
        <f t="shared" si="338"/>
        <v>0</v>
      </c>
      <c r="Z416">
        <f t="shared" si="339"/>
        <v>0</v>
      </c>
      <c r="AA416">
        <f t="shared" si="340"/>
        <v>0</v>
      </c>
      <c r="AC416">
        <f t="shared" si="341"/>
        <v>683</v>
      </c>
      <c r="AD416" s="11">
        <f t="shared" si="342"/>
        <v>1265</v>
      </c>
    </row>
    <row r="417" spans="1:30" x14ac:dyDescent="0.25">
      <c r="A417" s="26"/>
      <c r="B417" s="4">
        <v>1086.5945243449501</v>
      </c>
      <c r="C417" s="4">
        <v>-7.5483764728131701</v>
      </c>
      <c r="E417" s="4">
        <v>221.30387232531001</v>
      </c>
      <c r="F417" s="4">
        <v>3.3095507791729499</v>
      </c>
      <c r="G417" s="4">
        <v>206.01370485506499</v>
      </c>
      <c r="I417" s="4"/>
      <c r="J417" s="4"/>
      <c r="K417">
        <f t="shared" si="343"/>
        <v>-1036.2472237288628</v>
      </c>
      <c r="L417">
        <f t="shared" si="344"/>
        <v>326.92407627865634</v>
      </c>
      <c r="M417">
        <f t="shared" si="345"/>
        <v>-683</v>
      </c>
      <c r="N417">
        <f t="shared" si="346"/>
        <v>683</v>
      </c>
      <c r="O417">
        <f t="shared" si="347"/>
        <v>0</v>
      </c>
      <c r="P417">
        <f t="shared" si="348"/>
        <v>0</v>
      </c>
      <c r="Q417">
        <f t="shared" si="349"/>
        <v>1437.6070394930598</v>
      </c>
      <c r="R417">
        <f t="shared" si="350"/>
        <v>-28.365539433315945</v>
      </c>
      <c r="S417">
        <f t="shared" si="351"/>
        <v>0.75583556180144573</v>
      </c>
      <c r="V417">
        <f t="shared" si="336"/>
        <v>0</v>
      </c>
      <c r="X417">
        <f t="shared" si="337"/>
        <v>0</v>
      </c>
      <c r="Y417">
        <f t="shared" si="338"/>
        <v>0</v>
      </c>
      <c r="Z417">
        <f t="shared" si="339"/>
        <v>0</v>
      </c>
      <c r="AA417">
        <f t="shared" si="340"/>
        <v>0</v>
      </c>
      <c r="AC417">
        <f t="shared" si="341"/>
        <v>683</v>
      </c>
      <c r="AD417" s="11">
        <f t="shared" si="342"/>
        <v>1265</v>
      </c>
    </row>
    <row r="418" spans="1:30" x14ac:dyDescent="0.25">
      <c r="A418" s="26"/>
      <c r="B418" s="4">
        <v>1351.8659463198501</v>
      </c>
      <c r="C418" s="4">
        <v>10.827075549349299</v>
      </c>
      <c r="E418" s="4">
        <v>-253.48926303490899</v>
      </c>
      <c r="F418" s="4">
        <v>-40.943717250346701</v>
      </c>
      <c r="G418" s="4">
        <v>161.228116843094</v>
      </c>
      <c r="I418" s="4"/>
      <c r="J418" s="4"/>
      <c r="K418">
        <f t="shared" si="343"/>
        <v>-1332.7203383891392</v>
      </c>
      <c r="L418">
        <f t="shared" si="344"/>
        <v>-226.71135053896529</v>
      </c>
      <c r="M418">
        <f t="shared" si="345"/>
        <v>-683</v>
      </c>
      <c r="N418">
        <f t="shared" si="346"/>
        <v>683</v>
      </c>
      <c r="O418">
        <f t="shared" si="347"/>
        <v>0</v>
      </c>
      <c r="P418">
        <f t="shared" si="348"/>
        <v>0</v>
      </c>
      <c r="Q418">
        <f t="shared" si="349"/>
        <v>1437.6070394930598</v>
      </c>
      <c r="R418">
        <f t="shared" si="350"/>
        <v>-28.365539433315945</v>
      </c>
      <c r="S418">
        <f t="shared" si="351"/>
        <v>0.94035846318376093</v>
      </c>
      <c r="V418">
        <f t="shared" si="336"/>
        <v>0</v>
      </c>
      <c r="X418">
        <f t="shared" si="337"/>
        <v>0</v>
      </c>
      <c r="Y418">
        <f t="shared" si="338"/>
        <v>0</v>
      </c>
      <c r="Z418">
        <f t="shared" si="339"/>
        <v>0</v>
      </c>
      <c r="AA418">
        <f t="shared" si="340"/>
        <v>0</v>
      </c>
      <c r="AC418">
        <f t="shared" si="341"/>
        <v>683</v>
      </c>
      <c r="AD418" s="11">
        <f t="shared" si="342"/>
        <v>1265</v>
      </c>
    </row>
    <row r="419" spans="1:30" x14ac:dyDescent="0.25">
      <c r="A419" s="26"/>
      <c r="B419" s="4">
        <v>1132.6472343178</v>
      </c>
      <c r="C419" s="4">
        <v>-3.69679150363068</v>
      </c>
      <c r="E419" s="4">
        <v>136.69205829693701</v>
      </c>
      <c r="F419" s="4">
        <v>36.7575899614611</v>
      </c>
      <c r="G419" s="4">
        <v>179.14235204788301</v>
      </c>
      <c r="I419" s="4"/>
      <c r="J419" s="4"/>
      <c r="K419">
        <f t="shared" si="343"/>
        <v>597.03228029935042</v>
      </c>
      <c r="L419">
        <f t="shared" si="344"/>
        <v>-962.51868225417797</v>
      </c>
      <c r="M419">
        <f t="shared" si="345"/>
        <v>-683</v>
      </c>
      <c r="N419">
        <f t="shared" si="346"/>
        <v>683</v>
      </c>
      <c r="O419">
        <f t="shared" si="347"/>
        <v>0</v>
      </c>
      <c r="P419">
        <f t="shared" si="348"/>
        <v>0</v>
      </c>
      <c r="Q419">
        <f t="shared" si="349"/>
        <v>1437.6070394930598</v>
      </c>
      <c r="R419">
        <f t="shared" si="350"/>
        <v>-28.365539433315945</v>
      </c>
      <c r="S419">
        <f t="shared" si="351"/>
        <v>0.78786984426370288</v>
      </c>
      <c r="V419">
        <f t="shared" si="336"/>
        <v>0</v>
      </c>
      <c r="X419">
        <f t="shared" si="337"/>
        <v>0</v>
      </c>
      <c r="Y419">
        <f t="shared" si="338"/>
        <v>0</v>
      </c>
      <c r="Z419">
        <f t="shared" si="339"/>
        <v>0</v>
      </c>
      <c r="AA419">
        <f t="shared" si="340"/>
        <v>0</v>
      </c>
      <c r="AC419">
        <f t="shared" si="341"/>
        <v>683</v>
      </c>
      <c r="AD419" s="11">
        <f t="shared" si="342"/>
        <v>1265</v>
      </c>
    </row>
    <row r="420" spans="1:30" x14ac:dyDescent="0.25">
      <c r="A420" s="26"/>
      <c r="B420" s="4">
        <v>1128.3890392964699</v>
      </c>
      <c r="C420" s="4">
        <v>-10.2520809980113</v>
      </c>
      <c r="E420" s="4">
        <v>253.48926303490899</v>
      </c>
      <c r="F420" s="4">
        <v>-40.943717250346701</v>
      </c>
      <c r="G420" s="4">
        <v>161.228116843094</v>
      </c>
      <c r="I420" s="4"/>
      <c r="J420" s="4"/>
      <c r="K420">
        <f t="shared" si="343"/>
        <v>830.61684755339877</v>
      </c>
      <c r="L420">
        <f t="shared" si="344"/>
        <v>-763.7653282028873</v>
      </c>
      <c r="M420">
        <f t="shared" si="345"/>
        <v>-683</v>
      </c>
      <c r="N420">
        <f t="shared" si="346"/>
        <v>683</v>
      </c>
      <c r="O420">
        <f t="shared" si="347"/>
        <v>0</v>
      </c>
      <c r="P420">
        <f t="shared" si="348"/>
        <v>0</v>
      </c>
      <c r="Q420">
        <f t="shared" si="349"/>
        <v>1437.6070394930598</v>
      </c>
      <c r="R420">
        <f t="shared" si="350"/>
        <v>-28.365539433315945</v>
      </c>
      <c r="S420">
        <f t="shared" si="351"/>
        <v>0.78490784219752519</v>
      </c>
      <c r="V420">
        <f t="shared" si="336"/>
        <v>0</v>
      </c>
      <c r="X420">
        <f t="shared" si="337"/>
        <v>0</v>
      </c>
      <c r="Y420">
        <f t="shared" si="338"/>
        <v>0</v>
      </c>
      <c r="Z420">
        <f t="shared" si="339"/>
        <v>0</v>
      </c>
      <c r="AA420">
        <f t="shared" si="340"/>
        <v>0</v>
      </c>
      <c r="AC420">
        <f t="shared" si="341"/>
        <v>683</v>
      </c>
      <c r="AD420" s="11">
        <f t="shared" si="342"/>
        <v>1265</v>
      </c>
    </row>
    <row r="421" spans="1:30" x14ac:dyDescent="0.25">
      <c r="A421" s="26"/>
      <c r="B421" s="4">
        <v>1309.7665325128</v>
      </c>
      <c r="C421" s="4">
        <v>4.2149407286313902</v>
      </c>
      <c r="E421" s="4">
        <v>-99.362967157926093</v>
      </c>
      <c r="F421" s="4">
        <v>12.1017075083258</v>
      </c>
      <c r="G421" s="4">
        <v>98.528293626335397</v>
      </c>
      <c r="I421" s="4"/>
      <c r="J421" s="4"/>
      <c r="K421">
        <f t="shared" si="343"/>
        <v>-1151.0268585150868</v>
      </c>
      <c r="L421">
        <f t="shared" si="344"/>
        <v>-625.00043253384547</v>
      </c>
      <c r="M421">
        <f t="shared" si="345"/>
        <v>-683</v>
      </c>
      <c r="N421">
        <f t="shared" si="346"/>
        <v>683</v>
      </c>
      <c r="O421">
        <f t="shared" si="347"/>
        <v>0</v>
      </c>
      <c r="P421">
        <f t="shared" si="348"/>
        <v>0</v>
      </c>
      <c r="Q421">
        <f t="shared" si="349"/>
        <v>1437.6070394930598</v>
      </c>
      <c r="R421">
        <f t="shared" si="350"/>
        <v>-28.365539433315945</v>
      </c>
      <c r="S421">
        <f t="shared" si="351"/>
        <v>0.91107409502854142</v>
      </c>
      <c r="V421">
        <f t="shared" si="336"/>
        <v>0</v>
      </c>
      <c r="X421">
        <f t="shared" si="337"/>
        <v>0</v>
      </c>
      <c r="Y421">
        <f t="shared" si="338"/>
        <v>0</v>
      </c>
      <c r="Z421">
        <f t="shared" si="339"/>
        <v>0</v>
      </c>
      <c r="AA421">
        <f t="shared" si="340"/>
        <v>0</v>
      </c>
      <c r="AC421">
        <f t="shared" si="341"/>
        <v>683</v>
      </c>
      <c r="AD421" s="11">
        <f t="shared" si="342"/>
        <v>1265</v>
      </c>
    </row>
    <row r="422" spans="1:30" x14ac:dyDescent="0.25">
      <c r="A422" s="26"/>
      <c r="B422" s="4">
        <v>1220.64731012637</v>
      </c>
      <c r="C422" s="4">
        <v>-3.5860537607417999</v>
      </c>
      <c r="E422" s="4">
        <v>99.362967157926093</v>
      </c>
      <c r="F422" s="4">
        <v>12.1017075083258</v>
      </c>
      <c r="G422" s="4">
        <v>98.528293626335397</v>
      </c>
      <c r="I422" s="4"/>
      <c r="J422" s="4"/>
      <c r="K422">
        <f t="shared" si="343"/>
        <v>524.84344186024225</v>
      </c>
      <c r="L422">
        <f t="shared" si="344"/>
        <v>-1102.0522751916251</v>
      </c>
      <c r="M422">
        <f t="shared" si="345"/>
        <v>-683</v>
      </c>
      <c r="N422">
        <f t="shared" si="346"/>
        <v>683</v>
      </c>
      <c r="O422">
        <f t="shared" si="347"/>
        <v>0</v>
      </c>
      <c r="P422">
        <f t="shared" si="348"/>
        <v>0</v>
      </c>
      <c r="Q422">
        <f t="shared" si="349"/>
        <v>1437.6070394930598</v>
      </c>
      <c r="R422">
        <f t="shared" si="350"/>
        <v>-28.365539433315945</v>
      </c>
      <c r="S422">
        <f t="shared" si="351"/>
        <v>0.84908273025485759</v>
      </c>
      <c r="V422">
        <f t="shared" si="336"/>
        <v>0</v>
      </c>
      <c r="X422">
        <f t="shared" si="337"/>
        <v>0</v>
      </c>
      <c r="Y422">
        <f t="shared" si="338"/>
        <v>0</v>
      </c>
      <c r="Z422">
        <f t="shared" si="339"/>
        <v>0</v>
      </c>
      <c r="AA422">
        <f t="shared" si="340"/>
        <v>0</v>
      </c>
      <c r="AC422">
        <f t="shared" si="341"/>
        <v>683</v>
      </c>
      <c r="AD422" s="11">
        <f t="shared" si="342"/>
        <v>1265</v>
      </c>
    </row>
    <row r="423" spans="1:30" x14ac:dyDescent="0.25">
      <c r="A423" s="26"/>
      <c r="B423" s="4">
        <v>1426.8888452352301</v>
      </c>
      <c r="C423" s="4">
        <v>8.1583779462904094</v>
      </c>
      <c r="E423" s="4">
        <v>-239.91775811350701</v>
      </c>
      <c r="F423" s="4">
        <v>-84.450253309386</v>
      </c>
      <c r="G423" s="4">
        <v>71.656940819152993</v>
      </c>
      <c r="I423" s="4"/>
      <c r="J423" s="4"/>
      <c r="K423">
        <f t="shared" si="343"/>
        <v>1361.2919997645158</v>
      </c>
      <c r="L423">
        <f t="shared" si="344"/>
        <v>-427.66326477013894</v>
      </c>
      <c r="M423">
        <f t="shared" si="345"/>
        <v>-683</v>
      </c>
      <c r="N423">
        <f t="shared" si="346"/>
        <v>683</v>
      </c>
      <c r="O423">
        <f t="shared" si="347"/>
        <v>0</v>
      </c>
      <c r="P423">
        <f t="shared" si="348"/>
        <v>0</v>
      </c>
      <c r="Q423">
        <f t="shared" si="349"/>
        <v>1437.6070394930598</v>
      </c>
      <c r="R423">
        <f t="shared" si="350"/>
        <v>-28.365539433315945</v>
      </c>
      <c r="S423">
        <f t="shared" si="351"/>
        <v>0.99254442002342358</v>
      </c>
      <c r="V423">
        <f t="shared" si="336"/>
        <v>0</v>
      </c>
      <c r="X423">
        <f t="shared" si="337"/>
        <v>0</v>
      </c>
      <c r="Y423">
        <f t="shared" si="338"/>
        <v>0</v>
      </c>
      <c r="Z423">
        <f t="shared" si="339"/>
        <v>0</v>
      </c>
      <c r="AA423">
        <f t="shared" si="340"/>
        <v>0</v>
      </c>
      <c r="AC423">
        <f t="shared" si="341"/>
        <v>683</v>
      </c>
      <c r="AD423" s="11">
        <f t="shared" si="342"/>
        <v>1265</v>
      </c>
    </row>
    <row r="424" spans="1:30" x14ac:dyDescent="0.25">
      <c r="A424" s="26"/>
      <c r="B424" s="4">
        <v>1333.5900764616499</v>
      </c>
      <c r="C424" s="4">
        <v>1.99705118823582</v>
      </c>
      <c r="E424" s="4">
        <v>-62.266325564769801</v>
      </c>
      <c r="F424" s="4">
        <v>7.8484394788060996</v>
      </c>
      <c r="G424" s="4">
        <v>53.742705614364802</v>
      </c>
      <c r="I424" s="4"/>
      <c r="J424" s="4"/>
      <c r="K424">
        <f t="shared" si="343"/>
        <v>1214.2612503680839</v>
      </c>
      <c r="L424">
        <f t="shared" si="344"/>
        <v>-551.39106620576138</v>
      </c>
      <c r="M424">
        <f t="shared" si="345"/>
        <v>-683</v>
      </c>
      <c r="N424">
        <f t="shared" si="346"/>
        <v>683</v>
      </c>
      <c r="O424">
        <f t="shared" si="347"/>
        <v>0</v>
      </c>
      <c r="P424">
        <f t="shared" si="348"/>
        <v>0</v>
      </c>
      <c r="Q424">
        <f t="shared" si="349"/>
        <v>1437.6070394930598</v>
      </c>
      <c r="R424">
        <f t="shared" si="350"/>
        <v>-28.365539433315945</v>
      </c>
      <c r="S424">
        <f t="shared" si="351"/>
        <v>0.92764576120322206</v>
      </c>
      <c r="V424">
        <f t="shared" si="336"/>
        <v>0</v>
      </c>
      <c r="X424">
        <f t="shared" si="337"/>
        <v>0</v>
      </c>
      <c r="Y424">
        <f t="shared" si="338"/>
        <v>0</v>
      </c>
      <c r="Z424">
        <f t="shared" si="339"/>
        <v>0</v>
      </c>
      <c r="AA424">
        <f t="shared" si="340"/>
        <v>0</v>
      </c>
      <c r="AC424">
        <f t="shared" si="341"/>
        <v>683</v>
      </c>
      <c r="AD424" s="11">
        <f t="shared" si="342"/>
        <v>1265</v>
      </c>
    </row>
    <row r="425" spans="1:30" x14ac:dyDescent="0.25">
      <c r="A425" s="26"/>
      <c r="B425" s="4">
        <v>1279.7315536067199</v>
      </c>
      <c r="C425" s="4">
        <v>-2.9737310824801102</v>
      </c>
      <c r="E425" s="4">
        <v>62.266325564769801</v>
      </c>
      <c r="F425" s="4">
        <v>7.8484394788060996</v>
      </c>
      <c r="G425" s="4">
        <v>53.742705614364802</v>
      </c>
      <c r="I425" s="4"/>
      <c r="J425" s="4"/>
      <c r="K425">
        <f t="shared" si="343"/>
        <v>-213.81033145379408</v>
      </c>
      <c r="L425">
        <f t="shared" si="344"/>
        <v>-1261.7440277093797</v>
      </c>
      <c r="M425">
        <f t="shared" si="345"/>
        <v>-683</v>
      </c>
      <c r="N425">
        <f t="shared" si="346"/>
        <v>683</v>
      </c>
      <c r="O425">
        <f t="shared" si="347"/>
        <v>0</v>
      </c>
      <c r="P425">
        <f t="shared" si="348"/>
        <v>0</v>
      </c>
      <c r="Q425">
        <f t="shared" si="349"/>
        <v>1437.6070394930598</v>
      </c>
      <c r="R425">
        <f t="shared" si="350"/>
        <v>-28.365539433315945</v>
      </c>
      <c r="S425">
        <f t="shared" si="351"/>
        <v>0.89018175235006414</v>
      </c>
      <c r="V425">
        <f t="shared" si="336"/>
        <v>0</v>
      </c>
      <c r="X425">
        <f t="shared" si="337"/>
        <v>0</v>
      </c>
      <c r="Y425">
        <f t="shared" si="338"/>
        <v>0</v>
      </c>
      <c r="Z425">
        <f t="shared" si="339"/>
        <v>0</v>
      </c>
      <c r="AA425">
        <f t="shared" si="340"/>
        <v>0</v>
      </c>
      <c r="AC425">
        <f t="shared" si="341"/>
        <v>683</v>
      </c>
      <c r="AD425" s="11">
        <f t="shared" si="342"/>
        <v>1265</v>
      </c>
    </row>
    <row r="426" spans="1:30" ht="14.5" thickBot="1" x14ac:dyDescent="0.3">
      <c r="A426" s="27"/>
      <c r="B426" s="12">
        <v>1228.49609899396</v>
      </c>
      <c r="C426" s="12">
        <v>-10.8241293453552</v>
      </c>
      <c r="D426" s="13"/>
      <c r="E426" s="12">
        <v>239.91775811350701</v>
      </c>
      <c r="F426" s="12">
        <v>-84.450253309386</v>
      </c>
      <c r="G426" s="12">
        <v>71.656940819152993</v>
      </c>
      <c r="H426" s="13"/>
      <c r="I426" s="12"/>
      <c r="J426" s="12"/>
      <c r="K426" s="13">
        <f t="shared" si="343"/>
        <v>1210.4854609248493</v>
      </c>
      <c r="L426" s="13">
        <f t="shared" si="344"/>
        <v>-209.58915557092226</v>
      </c>
      <c r="M426" s="13">
        <f t="shared" si="345"/>
        <v>-683</v>
      </c>
      <c r="N426" s="13">
        <f t="shared" si="346"/>
        <v>683</v>
      </c>
      <c r="O426" s="13">
        <f t="shared" si="347"/>
        <v>0</v>
      </c>
      <c r="P426" s="13">
        <f t="shared" si="348"/>
        <v>0</v>
      </c>
      <c r="Q426" s="13">
        <f t="shared" si="349"/>
        <v>1437.6070394930598</v>
      </c>
      <c r="R426" s="13">
        <f t="shared" si="350"/>
        <v>-28.365539433315945</v>
      </c>
      <c r="S426" s="13">
        <f t="shared" si="351"/>
        <v>0.85454235075752127</v>
      </c>
      <c r="T426" s="13"/>
      <c r="U426" s="14"/>
      <c r="V426" s="13">
        <f t="shared" si="336"/>
        <v>0</v>
      </c>
      <c r="W426" s="14"/>
      <c r="X426" s="13">
        <f t="shared" si="337"/>
        <v>0</v>
      </c>
      <c r="Y426" s="13">
        <f t="shared" si="338"/>
        <v>0</v>
      </c>
      <c r="Z426" s="13">
        <f t="shared" si="339"/>
        <v>0</v>
      </c>
      <c r="AA426" s="13">
        <f t="shared" si="340"/>
        <v>0</v>
      </c>
      <c r="AB426" s="13"/>
      <c r="AC426" s="13">
        <f t="shared" si="341"/>
        <v>683</v>
      </c>
      <c r="AD426" s="15">
        <f t="shared" si="342"/>
        <v>1265</v>
      </c>
    </row>
    <row r="430" spans="1:30" ht="14.5" thickBot="1" x14ac:dyDescent="0.3"/>
    <row r="431" spans="1:30" x14ac:dyDescent="0.25">
      <c r="A431" s="25" t="s">
        <v>43</v>
      </c>
      <c r="B431" s="7" t="s">
        <v>0</v>
      </c>
      <c r="C431" s="7" t="s">
        <v>1</v>
      </c>
      <c r="D431" s="7" t="s">
        <v>2</v>
      </c>
      <c r="E431" s="7" t="s">
        <v>3</v>
      </c>
      <c r="F431" s="7" t="s">
        <v>4</v>
      </c>
      <c r="G431" s="7" t="s">
        <v>5</v>
      </c>
      <c r="H431" s="7"/>
      <c r="I431" s="8" t="s">
        <v>21</v>
      </c>
      <c r="J431" s="8" t="s">
        <v>22</v>
      </c>
      <c r="K431" s="8" t="s">
        <v>34</v>
      </c>
      <c r="L431" s="8" t="s">
        <v>35</v>
      </c>
      <c r="M431" s="8" t="s">
        <v>36</v>
      </c>
      <c r="N431" s="8" t="s">
        <v>37</v>
      </c>
      <c r="O431" s="8" t="s">
        <v>38</v>
      </c>
      <c r="P431" s="8" t="s">
        <v>39</v>
      </c>
      <c r="Q431" s="8" t="s">
        <v>20</v>
      </c>
      <c r="R431" s="8" t="s">
        <v>25</v>
      </c>
      <c r="S431" s="7"/>
      <c r="T431" s="7"/>
      <c r="U431" s="16"/>
      <c r="V431" s="7"/>
      <c r="W431" s="16"/>
      <c r="X431" s="7"/>
      <c r="Y431" s="7"/>
      <c r="Z431" s="7"/>
      <c r="AA431" s="7"/>
      <c r="AB431" s="7"/>
      <c r="AC431" s="7"/>
      <c r="AD431" s="17"/>
    </row>
    <row r="432" spans="1:30" x14ac:dyDescent="0.25">
      <c r="A432" s="26"/>
      <c r="B432" s="4">
        <v>1195.72593301238</v>
      </c>
      <c r="C432" s="4">
        <v>7.6577096937138798</v>
      </c>
      <c r="E432" s="4">
        <v>-104.506667587338</v>
      </c>
      <c r="F432" s="4">
        <v>81.010857990980796</v>
      </c>
      <c r="G432" s="4">
        <v>223.927940059853</v>
      </c>
      <c r="I432" s="4"/>
      <c r="J432" s="4"/>
      <c r="K432">
        <f>B432*SIN(C432)</f>
        <v>1172.7684932068689</v>
      </c>
      <c r="L432">
        <f>B432*COS(C432)</f>
        <v>233.18355049105975</v>
      </c>
      <c r="M432">
        <f>I432-$I$2</f>
        <v>-683</v>
      </c>
      <c r="N432">
        <f>-(J432-$I$2)</f>
        <v>683</v>
      </c>
      <c r="O432">
        <f>I432/M432</f>
        <v>0</v>
      </c>
      <c r="P432">
        <f>J432/N432</f>
        <v>0</v>
      </c>
      <c r="Q432">
        <f>SQRT((I432-$I$2)^2 + ($J$2-J432)^2)</f>
        <v>1437.6070394930598</v>
      </c>
      <c r="R432">
        <f>DEGREES(ATAN((I432-$I$2)/($J$2-J432)))</f>
        <v>-28.365539433315945</v>
      </c>
      <c r="S432">
        <f>B432/Q432</f>
        <v>0.83174741091559079</v>
      </c>
      <c r="V432">
        <f t="shared" ref="V432:V445" si="352">U432*1000</f>
        <v>0</v>
      </c>
      <c r="X432">
        <f t="shared" ref="X432:X445" si="353">-DEGREES(W432)</f>
        <v>0</v>
      </c>
      <c r="Y432">
        <f t="shared" ref="Y432:Y445" si="354">PI()*X432/180</f>
        <v>0</v>
      </c>
      <c r="Z432">
        <f t="shared" ref="Z432:Z445" si="355">V432*SIN(X432)/S432</f>
        <v>0</v>
      </c>
      <c r="AA432">
        <f t="shared" ref="AA432:AA445" si="356">ABS(V432*COS(X432)/S432)</f>
        <v>0</v>
      </c>
      <c r="AC432">
        <f t="shared" ref="AC432:AC445" si="357">$I$2+TAN(Y432)*($J$2-AD432)</f>
        <v>683</v>
      </c>
      <c r="AD432" s="11">
        <f t="shared" ref="AD432:AD445" si="358">$J$2-SQRT((V432/S432)^2/(1+TAN(Y432)^2))</f>
        <v>1265</v>
      </c>
    </row>
    <row r="433" spans="1:30" x14ac:dyDescent="0.25">
      <c r="A433" s="26"/>
      <c r="B433" s="4">
        <v>1093.8779317630999</v>
      </c>
      <c r="C433" s="4">
        <v>-0.78244303430454598</v>
      </c>
      <c r="E433" s="4">
        <v>104.506667587338</v>
      </c>
      <c r="F433" s="4">
        <v>81.010857990980796</v>
      </c>
      <c r="G433" s="4">
        <v>223.927940059853</v>
      </c>
      <c r="I433" s="4"/>
      <c r="J433" s="4"/>
      <c r="K433">
        <f t="shared" ref="K433:K445" si="359">B433*SIN(C433)</f>
        <v>-771.19937093451199</v>
      </c>
      <c r="L433">
        <f t="shared" ref="L433:L445" si="360">B433*COS(C433)</f>
        <v>775.77088103932476</v>
      </c>
      <c r="M433">
        <f t="shared" ref="M433:M445" si="361">I433-$I$2</f>
        <v>-683</v>
      </c>
      <c r="N433">
        <f t="shared" ref="N433:N445" si="362">-(J433-$I$2)</f>
        <v>683</v>
      </c>
      <c r="O433">
        <f t="shared" ref="O433:O445" si="363">I433/M433</f>
        <v>0</v>
      </c>
      <c r="P433">
        <f t="shared" ref="P433:P445" si="364">J433/N433</f>
        <v>0</v>
      </c>
      <c r="Q433">
        <f t="shared" ref="Q433:Q445" si="365">SQRT((I433-$I$2)^2 + ($J$2-J433)^2)</f>
        <v>1437.6070394930598</v>
      </c>
      <c r="R433">
        <f t="shared" ref="R433:R445" si="366">DEGREES(ATAN((I433-$I$2)/($J$2-J433)))</f>
        <v>-28.365539433315945</v>
      </c>
      <c r="S433">
        <f t="shared" ref="S433:S445" si="367">B433/Q433</f>
        <v>0.76090190275419889</v>
      </c>
      <c r="V433">
        <f t="shared" si="352"/>
        <v>0</v>
      </c>
      <c r="X433">
        <f t="shared" si="353"/>
        <v>0</v>
      </c>
      <c r="Y433">
        <f t="shared" si="354"/>
        <v>0</v>
      </c>
      <c r="Z433">
        <f t="shared" si="355"/>
        <v>0</v>
      </c>
      <c r="AA433">
        <f t="shared" si="356"/>
        <v>0</v>
      </c>
      <c r="AC433">
        <f t="shared" si="357"/>
        <v>683</v>
      </c>
      <c r="AD433" s="11">
        <f t="shared" si="358"/>
        <v>1265</v>
      </c>
    </row>
    <row r="434" spans="1:30" x14ac:dyDescent="0.25">
      <c r="A434" s="26"/>
      <c r="B434" s="4">
        <v>1284.4392810872</v>
      </c>
      <c r="C434" s="4">
        <v>11.2518526363231</v>
      </c>
      <c r="E434" s="4">
        <v>-221.30387232531001</v>
      </c>
      <c r="F434" s="4">
        <v>3.3095507791729499</v>
      </c>
      <c r="G434" s="4">
        <v>206.01370485506499</v>
      </c>
      <c r="I434" s="4"/>
      <c r="J434" s="4"/>
      <c r="K434">
        <f t="shared" si="359"/>
        <v>-1242.4895551849675</v>
      </c>
      <c r="L434">
        <f t="shared" si="360"/>
        <v>325.58251190146098</v>
      </c>
      <c r="M434">
        <f t="shared" si="361"/>
        <v>-683</v>
      </c>
      <c r="N434">
        <f t="shared" si="362"/>
        <v>683</v>
      </c>
      <c r="O434">
        <f t="shared" si="363"/>
        <v>0</v>
      </c>
      <c r="P434">
        <f t="shared" si="364"/>
        <v>0</v>
      </c>
      <c r="Q434">
        <f t="shared" si="365"/>
        <v>1437.6070394930598</v>
      </c>
      <c r="R434">
        <f t="shared" si="366"/>
        <v>-28.365539433315945</v>
      </c>
      <c r="S434">
        <f t="shared" si="367"/>
        <v>0.89345644936472279</v>
      </c>
      <c r="V434">
        <f t="shared" si="352"/>
        <v>0</v>
      </c>
      <c r="X434">
        <f t="shared" si="353"/>
        <v>0</v>
      </c>
      <c r="Y434">
        <f t="shared" si="354"/>
        <v>0</v>
      </c>
      <c r="Z434">
        <f t="shared" si="355"/>
        <v>0</v>
      </c>
      <c r="AA434">
        <f t="shared" si="356"/>
        <v>0</v>
      </c>
      <c r="AC434">
        <f t="shared" si="357"/>
        <v>683</v>
      </c>
      <c r="AD434" s="11">
        <f t="shared" si="358"/>
        <v>1265</v>
      </c>
    </row>
    <row r="435" spans="1:30" x14ac:dyDescent="0.25">
      <c r="A435" s="26"/>
      <c r="B435" s="4">
        <v>1253.53514331987</v>
      </c>
      <c r="C435" s="4">
        <v>7.3790770990811598</v>
      </c>
      <c r="E435" s="4">
        <v>-136.69205829693701</v>
      </c>
      <c r="F435" s="4">
        <v>36.7575899614611</v>
      </c>
      <c r="G435" s="4">
        <v>179.14235204788301</v>
      </c>
      <c r="I435" s="4"/>
      <c r="J435" s="4"/>
      <c r="K435">
        <f t="shared" si="359"/>
        <v>1114.8144033468373</v>
      </c>
      <c r="L435">
        <f t="shared" si="360"/>
        <v>573.18339266625844</v>
      </c>
      <c r="M435">
        <f t="shared" si="361"/>
        <v>-683</v>
      </c>
      <c r="N435">
        <f t="shared" si="362"/>
        <v>683</v>
      </c>
      <c r="O435">
        <f t="shared" si="363"/>
        <v>0</v>
      </c>
      <c r="P435">
        <f t="shared" si="364"/>
        <v>0</v>
      </c>
      <c r="Q435">
        <f t="shared" si="365"/>
        <v>1437.6070394930598</v>
      </c>
      <c r="R435">
        <f t="shared" si="366"/>
        <v>-28.365539433315945</v>
      </c>
      <c r="S435">
        <f t="shared" si="367"/>
        <v>0.87195951945387062</v>
      </c>
      <c r="V435">
        <f t="shared" si="352"/>
        <v>0</v>
      </c>
      <c r="X435">
        <f t="shared" si="353"/>
        <v>0</v>
      </c>
      <c r="Y435">
        <f t="shared" si="354"/>
        <v>0</v>
      </c>
      <c r="Z435">
        <f t="shared" si="355"/>
        <v>0</v>
      </c>
      <c r="AA435">
        <f t="shared" si="356"/>
        <v>0</v>
      </c>
      <c r="AC435">
        <f t="shared" si="357"/>
        <v>683</v>
      </c>
      <c r="AD435" s="11">
        <f t="shared" si="358"/>
        <v>1265</v>
      </c>
    </row>
    <row r="436" spans="1:30" x14ac:dyDescent="0.25">
      <c r="A436" s="26"/>
      <c r="B436" s="4">
        <v>1086.5945243449501</v>
      </c>
      <c r="C436" s="4">
        <v>-7.5483764728131701</v>
      </c>
      <c r="E436" s="4">
        <v>221.30387232531001</v>
      </c>
      <c r="F436" s="4">
        <v>3.3095507791729499</v>
      </c>
      <c r="G436" s="4">
        <v>206.01370485506499</v>
      </c>
      <c r="I436" s="4"/>
      <c r="J436" s="4"/>
      <c r="K436">
        <f t="shared" si="359"/>
        <v>-1036.2472237288628</v>
      </c>
      <c r="L436">
        <f t="shared" si="360"/>
        <v>326.92407627865634</v>
      </c>
      <c r="M436">
        <f t="shared" si="361"/>
        <v>-683</v>
      </c>
      <c r="N436">
        <f t="shared" si="362"/>
        <v>683</v>
      </c>
      <c r="O436">
        <f t="shared" si="363"/>
        <v>0</v>
      </c>
      <c r="P436">
        <f t="shared" si="364"/>
        <v>0</v>
      </c>
      <c r="Q436">
        <f t="shared" si="365"/>
        <v>1437.6070394930598</v>
      </c>
      <c r="R436">
        <f t="shared" si="366"/>
        <v>-28.365539433315945</v>
      </c>
      <c r="S436">
        <f t="shared" si="367"/>
        <v>0.75583556180144573</v>
      </c>
      <c r="V436">
        <f t="shared" si="352"/>
        <v>0</v>
      </c>
      <c r="X436">
        <f t="shared" si="353"/>
        <v>0</v>
      </c>
      <c r="Y436">
        <f t="shared" si="354"/>
        <v>0</v>
      </c>
      <c r="Z436">
        <f t="shared" si="355"/>
        <v>0</v>
      </c>
      <c r="AA436">
        <f t="shared" si="356"/>
        <v>0</v>
      </c>
      <c r="AC436">
        <f t="shared" si="357"/>
        <v>683</v>
      </c>
      <c r="AD436" s="11">
        <f t="shared" si="358"/>
        <v>1265</v>
      </c>
    </row>
    <row r="437" spans="1:30" x14ac:dyDescent="0.25">
      <c r="A437" s="26"/>
      <c r="B437" s="4">
        <v>1351.8659463198501</v>
      </c>
      <c r="C437" s="4">
        <v>10.827075549349299</v>
      </c>
      <c r="E437" s="4">
        <v>-253.48926303490899</v>
      </c>
      <c r="F437" s="4">
        <v>-40.943717250346701</v>
      </c>
      <c r="G437" s="4">
        <v>161.228116843094</v>
      </c>
      <c r="I437" s="4"/>
      <c r="J437" s="4"/>
      <c r="K437">
        <f t="shared" si="359"/>
        <v>-1332.7203383891392</v>
      </c>
      <c r="L437">
        <f t="shared" si="360"/>
        <v>-226.71135053896529</v>
      </c>
      <c r="M437">
        <f t="shared" si="361"/>
        <v>-683</v>
      </c>
      <c r="N437">
        <f t="shared" si="362"/>
        <v>683</v>
      </c>
      <c r="O437">
        <f t="shared" si="363"/>
        <v>0</v>
      </c>
      <c r="P437">
        <f t="shared" si="364"/>
        <v>0</v>
      </c>
      <c r="Q437">
        <f t="shared" si="365"/>
        <v>1437.6070394930598</v>
      </c>
      <c r="R437">
        <f t="shared" si="366"/>
        <v>-28.365539433315945</v>
      </c>
      <c r="S437">
        <f t="shared" si="367"/>
        <v>0.94035846318376093</v>
      </c>
      <c r="V437">
        <f t="shared" si="352"/>
        <v>0</v>
      </c>
      <c r="X437">
        <f t="shared" si="353"/>
        <v>0</v>
      </c>
      <c r="Y437">
        <f t="shared" si="354"/>
        <v>0</v>
      </c>
      <c r="Z437">
        <f t="shared" si="355"/>
        <v>0</v>
      </c>
      <c r="AA437">
        <f t="shared" si="356"/>
        <v>0</v>
      </c>
      <c r="AC437">
        <f t="shared" si="357"/>
        <v>683</v>
      </c>
      <c r="AD437" s="11">
        <f t="shared" si="358"/>
        <v>1265</v>
      </c>
    </row>
    <row r="438" spans="1:30" x14ac:dyDescent="0.25">
      <c r="A438" s="26"/>
      <c r="B438" s="4">
        <v>1132.6472343178</v>
      </c>
      <c r="C438" s="4">
        <v>-3.69679150363068</v>
      </c>
      <c r="E438" s="4">
        <v>136.69205829693701</v>
      </c>
      <c r="F438" s="4">
        <v>36.7575899614611</v>
      </c>
      <c r="G438" s="4">
        <v>179.14235204788301</v>
      </c>
      <c r="I438" s="4"/>
      <c r="J438" s="4"/>
      <c r="K438">
        <f t="shared" si="359"/>
        <v>597.03228029935042</v>
      </c>
      <c r="L438">
        <f t="shared" si="360"/>
        <v>-962.51868225417797</v>
      </c>
      <c r="M438">
        <f t="shared" si="361"/>
        <v>-683</v>
      </c>
      <c r="N438">
        <f t="shared" si="362"/>
        <v>683</v>
      </c>
      <c r="O438">
        <f t="shared" si="363"/>
        <v>0</v>
      </c>
      <c r="P438">
        <f t="shared" si="364"/>
        <v>0</v>
      </c>
      <c r="Q438">
        <f t="shared" si="365"/>
        <v>1437.6070394930598</v>
      </c>
      <c r="R438">
        <f t="shared" si="366"/>
        <v>-28.365539433315945</v>
      </c>
      <c r="S438">
        <f t="shared" si="367"/>
        <v>0.78786984426370288</v>
      </c>
      <c r="V438">
        <f t="shared" si="352"/>
        <v>0</v>
      </c>
      <c r="X438">
        <f t="shared" si="353"/>
        <v>0</v>
      </c>
      <c r="Y438">
        <f t="shared" si="354"/>
        <v>0</v>
      </c>
      <c r="Z438">
        <f t="shared" si="355"/>
        <v>0</v>
      </c>
      <c r="AA438">
        <f t="shared" si="356"/>
        <v>0</v>
      </c>
      <c r="AC438">
        <f t="shared" si="357"/>
        <v>683</v>
      </c>
      <c r="AD438" s="11">
        <f t="shared" si="358"/>
        <v>1265</v>
      </c>
    </row>
    <row r="439" spans="1:30" x14ac:dyDescent="0.25">
      <c r="A439" s="26"/>
      <c r="B439" s="4">
        <v>1128.3890392964699</v>
      </c>
      <c r="C439" s="4">
        <v>-10.2520809980113</v>
      </c>
      <c r="E439" s="4">
        <v>253.48926303490899</v>
      </c>
      <c r="F439" s="4">
        <v>-40.943717250346701</v>
      </c>
      <c r="G439" s="4">
        <v>161.228116843094</v>
      </c>
      <c r="I439" s="4"/>
      <c r="J439" s="4"/>
      <c r="K439">
        <f t="shared" si="359"/>
        <v>830.61684755339877</v>
      </c>
      <c r="L439">
        <f t="shared" si="360"/>
        <v>-763.7653282028873</v>
      </c>
      <c r="M439">
        <f t="shared" si="361"/>
        <v>-683</v>
      </c>
      <c r="N439">
        <f t="shared" si="362"/>
        <v>683</v>
      </c>
      <c r="O439">
        <f t="shared" si="363"/>
        <v>0</v>
      </c>
      <c r="P439">
        <f t="shared" si="364"/>
        <v>0</v>
      </c>
      <c r="Q439">
        <f t="shared" si="365"/>
        <v>1437.6070394930598</v>
      </c>
      <c r="R439">
        <f t="shared" si="366"/>
        <v>-28.365539433315945</v>
      </c>
      <c r="S439">
        <f t="shared" si="367"/>
        <v>0.78490784219752519</v>
      </c>
      <c r="V439">
        <f t="shared" si="352"/>
        <v>0</v>
      </c>
      <c r="X439">
        <f t="shared" si="353"/>
        <v>0</v>
      </c>
      <c r="Y439">
        <f t="shared" si="354"/>
        <v>0</v>
      </c>
      <c r="Z439">
        <f t="shared" si="355"/>
        <v>0</v>
      </c>
      <c r="AA439">
        <f t="shared" si="356"/>
        <v>0</v>
      </c>
      <c r="AC439">
        <f t="shared" si="357"/>
        <v>683</v>
      </c>
      <c r="AD439" s="11">
        <f t="shared" si="358"/>
        <v>1265</v>
      </c>
    </row>
    <row r="440" spans="1:30" x14ac:dyDescent="0.25">
      <c r="A440" s="26"/>
      <c r="B440" s="4">
        <v>1309.7665325128</v>
      </c>
      <c r="C440" s="4">
        <v>4.2149407286313902</v>
      </c>
      <c r="E440" s="4">
        <v>-99.362967157926093</v>
      </c>
      <c r="F440" s="4">
        <v>12.1017075083258</v>
      </c>
      <c r="G440" s="4">
        <v>98.528293626335397</v>
      </c>
      <c r="I440" s="4"/>
      <c r="J440" s="4"/>
      <c r="K440">
        <f t="shared" si="359"/>
        <v>-1151.0268585150868</v>
      </c>
      <c r="L440">
        <f t="shared" si="360"/>
        <v>-625.00043253384547</v>
      </c>
      <c r="M440">
        <f t="shared" si="361"/>
        <v>-683</v>
      </c>
      <c r="N440">
        <f t="shared" si="362"/>
        <v>683</v>
      </c>
      <c r="O440">
        <f t="shared" si="363"/>
        <v>0</v>
      </c>
      <c r="P440">
        <f t="shared" si="364"/>
        <v>0</v>
      </c>
      <c r="Q440">
        <f t="shared" si="365"/>
        <v>1437.6070394930598</v>
      </c>
      <c r="R440">
        <f t="shared" si="366"/>
        <v>-28.365539433315945</v>
      </c>
      <c r="S440">
        <f t="shared" si="367"/>
        <v>0.91107409502854142</v>
      </c>
      <c r="V440">
        <f t="shared" si="352"/>
        <v>0</v>
      </c>
      <c r="X440">
        <f t="shared" si="353"/>
        <v>0</v>
      </c>
      <c r="Y440">
        <f t="shared" si="354"/>
        <v>0</v>
      </c>
      <c r="Z440">
        <f t="shared" si="355"/>
        <v>0</v>
      </c>
      <c r="AA440">
        <f t="shared" si="356"/>
        <v>0</v>
      </c>
      <c r="AC440">
        <f t="shared" si="357"/>
        <v>683</v>
      </c>
      <c r="AD440" s="11">
        <f t="shared" si="358"/>
        <v>1265</v>
      </c>
    </row>
    <row r="441" spans="1:30" x14ac:dyDescent="0.25">
      <c r="A441" s="26"/>
      <c r="B441" s="4">
        <v>1220.64731012637</v>
      </c>
      <c r="C441" s="4">
        <v>-3.5860537607417999</v>
      </c>
      <c r="E441" s="4">
        <v>99.362967157926093</v>
      </c>
      <c r="F441" s="4">
        <v>12.1017075083258</v>
      </c>
      <c r="G441" s="4">
        <v>98.528293626335397</v>
      </c>
      <c r="I441" s="4"/>
      <c r="J441" s="4"/>
      <c r="K441">
        <f t="shared" si="359"/>
        <v>524.84344186024225</v>
      </c>
      <c r="L441">
        <f t="shared" si="360"/>
        <v>-1102.0522751916251</v>
      </c>
      <c r="M441">
        <f t="shared" si="361"/>
        <v>-683</v>
      </c>
      <c r="N441">
        <f t="shared" si="362"/>
        <v>683</v>
      </c>
      <c r="O441">
        <f t="shared" si="363"/>
        <v>0</v>
      </c>
      <c r="P441">
        <f t="shared" si="364"/>
        <v>0</v>
      </c>
      <c r="Q441">
        <f t="shared" si="365"/>
        <v>1437.6070394930598</v>
      </c>
      <c r="R441">
        <f t="shared" si="366"/>
        <v>-28.365539433315945</v>
      </c>
      <c r="S441">
        <f t="shared" si="367"/>
        <v>0.84908273025485759</v>
      </c>
      <c r="V441">
        <f t="shared" si="352"/>
        <v>0</v>
      </c>
      <c r="X441">
        <f t="shared" si="353"/>
        <v>0</v>
      </c>
      <c r="Y441">
        <f t="shared" si="354"/>
        <v>0</v>
      </c>
      <c r="Z441">
        <f t="shared" si="355"/>
        <v>0</v>
      </c>
      <c r="AA441">
        <f t="shared" si="356"/>
        <v>0</v>
      </c>
      <c r="AC441">
        <f t="shared" si="357"/>
        <v>683</v>
      </c>
      <c r="AD441" s="11">
        <f t="shared" si="358"/>
        <v>1265</v>
      </c>
    </row>
    <row r="442" spans="1:30" x14ac:dyDescent="0.25">
      <c r="A442" s="26"/>
      <c r="B442" s="4">
        <v>1426.8888452352301</v>
      </c>
      <c r="C442" s="4">
        <v>8.1583779462904094</v>
      </c>
      <c r="E442" s="4">
        <v>-239.91775811350701</v>
      </c>
      <c r="F442" s="4">
        <v>-84.450253309386</v>
      </c>
      <c r="G442" s="4">
        <v>71.656940819152993</v>
      </c>
      <c r="I442" s="4"/>
      <c r="J442" s="4"/>
      <c r="K442">
        <f t="shared" si="359"/>
        <v>1361.2919997645158</v>
      </c>
      <c r="L442">
        <f t="shared" si="360"/>
        <v>-427.66326477013894</v>
      </c>
      <c r="M442">
        <f t="shared" si="361"/>
        <v>-683</v>
      </c>
      <c r="N442">
        <f t="shared" si="362"/>
        <v>683</v>
      </c>
      <c r="O442">
        <f t="shared" si="363"/>
        <v>0</v>
      </c>
      <c r="P442">
        <f t="shared" si="364"/>
        <v>0</v>
      </c>
      <c r="Q442">
        <f t="shared" si="365"/>
        <v>1437.6070394930598</v>
      </c>
      <c r="R442">
        <f t="shared" si="366"/>
        <v>-28.365539433315945</v>
      </c>
      <c r="S442">
        <f t="shared" si="367"/>
        <v>0.99254442002342358</v>
      </c>
      <c r="V442">
        <f t="shared" si="352"/>
        <v>0</v>
      </c>
      <c r="X442">
        <f t="shared" si="353"/>
        <v>0</v>
      </c>
      <c r="Y442">
        <f t="shared" si="354"/>
        <v>0</v>
      </c>
      <c r="Z442">
        <f t="shared" si="355"/>
        <v>0</v>
      </c>
      <c r="AA442">
        <f t="shared" si="356"/>
        <v>0</v>
      </c>
      <c r="AC442">
        <f t="shared" si="357"/>
        <v>683</v>
      </c>
      <c r="AD442" s="11">
        <f t="shared" si="358"/>
        <v>1265</v>
      </c>
    </row>
    <row r="443" spans="1:30" x14ac:dyDescent="0.25">
      <c r="A443" s="26"/>
      <c r="B443" s="4">
        <v>1333.5900764616499</v>
      </c>
      <c r="C443" s="4">
        <v>1.99705118823582</v>
      </c>
      <c r="E443" s="4">
        <v>-62.266325564769801</v>
      </c>
      <c r="F443" s="4">
        <v>7.8484394788060996</v>
      </c>
      <c r="G443" s="4">
        <v>53.742705614364802</v>
      </c>
      <c r="I443" s="4"/>
      <c r="J443" s="4"/>
      <c r="K443">
        <f t="shared" si="359"/>
        <v>1214.2612503680839</v>
      </c>
      <c r="L443">
        <f t="shared" si="360"/>
        <v>-551.39106620576138</v>
      </c>
      <c r="M443">
        <f t="shared" si="361"/>
        <v>-683</v>
      </c>
      <c r="N443">
        <f t="shared" si="362"/>
        <v>683</v>
      </c>
      <c r="O443">
        <f t="shared" si="363"/>
        <v>0</v>
      </c>
      <c r="P443">
        <f t="shared" si="364"/>
        <v>0</v>
      </c>
      <c r="Q443">
        <f t="shared" si="365"/>
        <v>1437.6070394930598</v>
      </c>
      <c r="R443">
        <f t="shared" si="366"/>
        <v>-28.365539433315945</v>
      </c>
      <c r="S443">
        <f t="shared" si="367"/>
        <v>0.92764576120322206</v>
      </c>
      <c r="V443">
        <f t="shared" si="352"/>
        <v>0</v>
      </c>
      <c r="X443">
        <f t="shared" si="353"/>
        <v>0</v>
      </c>
      <c r="Y443">
        <f t="shared" si="354"/>
        <v>0</v>
      </c>
      <c r="Z443">
        <f t="shared" si="355"/>
        <v>0</v>
      </c>
      <c r="AA443">
        <f t="shared" si="356"/>
        <v>0</v>
      </c>
      <c r="AC443">
        <f t="shared" si="357"/>
        <v>683</v>
      </c>
      <c r="AD443" s="11">
        <f t="shared" si="358"/>
        <v>1265</v>
      </c>
    </row>
    <row r="444" spans="1:30" x14ac:dyDescent="0.25">
      <c r="A444" s="26"/>
      <c r="B444" s="4">
        <v>1279.7315536067199</v>
      </c>
      <c r="C444" s="4">
        <v>-2.9737310824801102</v>
      </c>
      <c r="E444" s="4">
        <v>62.266325564769801</v>
      </c>
      <c r="F444" s="4">
        <v>7.8484394788060996</v>
      </c>
      <c r="G444" s="4">
        <v>53.742705614364802</v>
      </c>
      <c r="I444" s="4"/>
      <c r="J444" s="4"/>
      <c r="K444">
        <f t="shared" si="359"/>
        <v>-213.81033145379408</v>
      </c>
      <c r="L444">
        <f t="shared" si="360"/>
        <v>-1261.7440277093797</v>
      </c>
      <c r="M444">
        <f t="shared" si="361"/>
        <v>-683</v>
      </c>
      <c r="N444">
        <f t="shared" si="362"/>
        <v>683</v>
      </c>
      <c r="O444">
        <f t="shared" si="363"/>
        <v>0</v>
      </c>
      <c r="P444">
        <f t="shared" si="364"/>
        <v>0</v>
      </c>
      <c r="Q444">
        <f t="shared" si="365"/>
        <v>1437.6070394930598</v>
      </c>
      <c r="R444">
        <f t="shared" si="366"/>
        <v>-28.365539433315945</v>
      </c>
      <c r="S444">
        <f t="shared" si="367"/>
        <v>0.89018175235006414</v>
      </c>
      <c r="V444">
        <f t="shared" si="352"/>
        <v>0</v>
      </c>
      <c r="X444">
        <f t="shared" si="353"/>
        <v>0</v>
      </c>
      <c r="Y444">
        <f t="shared" si="354"/>
        <v>0</v>
      </c>
      <c r="Z444">
        <f t="shared" si="355"/>
        <v>0</v>
      </c>
      <c r="AA444">
        <f t="shared" si="356"/>
        <v>0</v>
      </c>
      <c r="AC444">
        <f t="shared" si="357"/>
        <v>683</v>
      </c>
      <c r="AD444" s="11">
        <f t="shared" si="358"/>
        <v>1265</v>
      </c>
    </row>
    <row r="445" spans="1:30" ht="14.5" thickBot="1" x14ac:dyDescent="0.3">
      <c r="A445" s="27"/>
      <c r="B445" s="12">
        <v>1228.49609899396</v>
      </c>
      <c r="C445" s="12">
        <v>-10.8241293453552</v>
      </c>
      <c r="D445" s="13"/>
      <c r="E445" s="12">
        <v>239.91775811350701</v>
      </c>
      <c r="F445" s="12">
        <v>-84.450253309386</v>
      </c>
      <c r="G445" s="12">
        <v>71.656940819152993</v>
      </c>
      <c r="H445" s="13"/>
      <c r="I445" s="12"/>
      <c r="J445" s="12"/>
      <c r="K445" s="13">
        <f t="shared" si="359"/>
        <v>1210.4854609248493</v>
      </c>
      <c r="L445" s="13">
        <f t="shared" si="360"/>
        <v>-209.58915557092226</v>
      </c>
      <c r="M445" s="13">
        <f t="shared" si="361"/>
        <v>-683</v>
      </c>
      <c r="N445" s="13">
        <f t="shared" si="362"/>
        <v>683</v>
      </c>
      <c r="O445" s="13">
        <f t="shared" si="363"/>
        <v>0</v>
      </c>
      <c r="P445" s="13">
        <f t="shared" si="364"/>
        <v>0</v>
      </c>
      <c r="Q445" s="13">
        <f t="shared" si="365"/>
        <v>1437.6070394930598</v>
      </c>
      <c r="R445" s="13">
        <f t="shared" si="366"/>
        <v>-28.365539433315945</v>
      </c>
      <c r="S445" s="13">
        <f t="shared" si="367"/>
        <v>0.85454235075752127</v>
      </c>
      <c r="T445" s="13"/>
      <c r="U445" s="14"/>
      <c r="V445" s="13">
        <f t="shared" si="352"/>
        <v>0</v>
      </c>
      <c r="W445" s="14"/>
      <c r="X445" s="13">
        <f t="shared" si="353"/>
        <v>0</v>
      </c>
      <c r="Y445" s="13">
        <f t="shared" si="354"/>
        <v>0</v>
      </c>
      <c r="Z445" s="13">
        <f t="shared" si="355"/>
        <v>0</v>
      </c>
      <c r="AA445" s="13">
        <f t="shared" si="356"/>
        <v>0</v>
      </c>
      <c r="AB445" s="13"/>
      <c r="AC445" s="13">
        <f t="shared" si="357"/>
        <v>683</v>
      </c>
      <c r="AD445" s="15">
        <f t="shared" si="358"/>
        <v>1265</v>
      </c>
    </row>
    <row r="448" spans="1:30" ht="14.5" thickBot="1" x14ac:dyDescent="0.3"/>
    <row r="449" spans="1:30" x14ac:dyDescent="0.25">
      <c r="A449" s="28" t="s">
        <v>45</v>
      </c>
      <c r="B449" s="7" t="s">
        <v>0</v>
      </c>
      <c r="C449" s="7" t="s">
        <v>1</v>
      </c>
      <c r="D449" s="7" t="s">
        <v>2</v>
      </c>
      <c r="E449" s="7" t="s">
        <v>3</v>
      </c>
      <c r="F449" s="7" t="s">
        <v>4</v>
      </c>
      <c r="G449" s="7" t="s">
        <v>5</v>
      </c>
      <c r="H449" s="7"/>
      <c r="I449" s="8" t="s">
        <v>21</v>
      </c>
      <c r="J449" s="8" t="s">
        <v>22</v>
      </c>
      <c r="K449" s="8" t="s">
        <v>34</v>
      </c>
      <c r="L449" s="8" t="s">
        <v>35</v>
      </c>
      <c r="M449" s="8" t="s">
        <v>36</v>
      </c>
      <c r="N449" s="8" t="s">
        <v>37</v>
      </c>
      <c r="O449" s="8" t="s">
        <v>38</v>
      </c>
      <c r="P449" s="8" t="s">
        <v>39</v>
      </c>
      <c r="Q449" s="8" t="s">
        <v>20</v>
      </c>
      <c r="R449" s="8" t="s">
        <v>25</v>
      </c>
      <c r="S449" s="7"/>
      <c r="T449" s="7"/>
      <c r="U449" s="16"/>
      <c r="V449" s="7"/>
      <c r="W449" s="16"/>
      <c r="X449" s="7"/>
      <c r="Y449" s="7"/>
      <c r="Z449" s="7"/>
      <c r="AA449" s="7"/>
      <c r="AB449" s="7"/>
      <c r="AC449" s="7"/>
      <c r="AD449" s="17"/>
    </row>
    <row r="450" spans="1:30" x14ac:dyDescent="0.25">
      <c r="A450" s="29"/>
      <c r="B450" s="4">
        <v>1195.72593301238</v>
      </c>
      <c r="C450" s="4">
        <v>7.6577096937138798</v>
      </c>
      <c r="E450" s="4">
        <v>-104.506667587338</v>
      </c>
      <c r="F450" s="4">
        <v>81.010857990980796</v>
      </c>
      <c r="G450" s="4">
        <v>223.927940059853</v>
      </c>
      <c r="I450" s="4"/>
      <c r="J450" s="4"/>
      <c r="K450">
        <f>B450*SIN(C450)</f>
        <v>1172.7684932068689</v>
      </c>
      <c r="L450">
        <f>B450*COS(C450)</f>
        <v>233.18355049105975</v>
      </c>
      <c r="M450">
        <f>I450-$I$2</f>
        <v>-683</v>
      </c>
      <c r="N450">
        <f>-(J450-$I$2)</f>
        <v>683</v>
      </c>
      <c r="O450">
        <f>I450/M450</f>
        <v>0</v>
      </c>
      <c r="P450">
        <f>J450/N450</f>
        <v>0</v>
      </c>
      <c r="Q450">
        <f>SQRT((I450-$I$2)^2 + ($J$2-J450)^2)</f>
        <v>1437.6070394930598</v>
      </c>
      <c r="R450">
        <f>DEGREES(ATAN((I450-$I$2)/($J$2-J450)))</f>
        <v>-28.365539433315945</v>
      </c>
      <c r="S450">
        <f>B450/Q450</f>
        <v>0.83174741091559079</v>
      </c>
      <c r="V450">
        <f t="shared" ref="V450:V463" si="368">U450*1000</f>
        <v>0</v>
      </c>
      <c r="X450">
        <f t="shared" ref="X450:X463" si="369">-DEGREES(W450)</f>
        <v>0</v>
      </c>
      <c r="Y450">
        <f t="shared" ref="Y450:Y463" si="370">PI()*X450/180</f>
        <v>0</v>
      </c>
      <c r="Z450">
        <f t="shared" ref="Z450:Z463" si="371">V450*SIN(X450)/S450</f>
        <v>0</v>
      </c>
      <c r="AA450">
        <f t="shared" ref="AA450:AA463" si="372">ABS(V450*COS(X450)/S450)</f>
        <v>0</v>
      </c>
      <c r="AC450">
        <f t="shared" ref="AC450:AC463" si="373">$I$2+TAN(Y450)*($J$2-AD450)</f>
        <v>683</v>
      </c>
      <c r="AD450" s="11">
        <f t="shared" ref="AD450:AD463" si="374">$J$2-SQRT((V450/S450)^2/(1+TAN(Y450)^2))</f>
        <v>1265</v>
      </c>
    </row>
    <row r="451" spans="1:30" x14ac:dyDescent="0.25">
      <c r="A451" s="29"/>
      <c r="B451" s="4">
        <v>1093.8779317630999</v>
      </c>
      <c r="C451" s="4">
        <v>-0.78244303430454598</v>
      </c>
      <c r="E451" s="4">
        <v>104.506667587338</v>
      </c>
      <c r="F451" s="4">
        <v>81.010857990980796</v>
      </c>
      <c r="G451" s="4">
        <v>223.927940059853</v>
      </c>
      <c r="I451" s="4"/>
      <c r="J451" s="4"/>
      <c r="K451">
        <f t="shared" ref="K451:K463" si="375">B451*SIN(C451)</f>
        <v>-771.19937093451199</v>
      </c>
      <c r="L451">
        <f t="shared" ref="L451:L463" si="376">B451*COS(C451)</f>
        <v>775.77088103932476</v>
      </c>
      <c r="M451">
        <f t="shared" ref="M451:M463" si="377">I451-$I$2</f>
        <v>-683</v>
      </c>
      <c r="N451">
        <f t="shared" ref="N451:N463" si="378">-(J451-$I$2)</f>
        <v>683</v>
      </c>
      <c r="O451">
        <f t="shared" ref="O451:O463" si="379">I451/M451</f>
        <v>0</v>
      </c>
      <c r="P451">
        <f t="shared" ref="P451:P463" si="380">J451/N451</f>
        <v>0</v>
      </c>
      <c r="Q451">
        <f t="shared" ref="Q451:Q463" si="381">SQRT((I451-$I$2)^2 + ($J$2-J451)^2)</f>
        <v>1437.6070394930598</v>
      </c>
      <c r="R451">
        <f t="shared" ref="R451:R463" si="382">DEGREES(ATAN((I451-$I$2)/($J$2-J451)))</f>
        <v>-28.365539433315945</v>
      </c>
      <c r="S451">
        <f t="shared" ref="S451:S463" si="383">B451/Q451</f>
        <v>0.76090190275419889</v>
      </c>
      <c r="V451">
        <f t="shared" si="368"/>
        <v>0</v>
      </c>
      <c r="X451">
        <f t="shared" si="369"/>
        <v>0</v>
      </c>
      <c r="Y451">
        <f t="shared" si="370"/>
        <v>0</v>
      </c>
      <c r="Z451">
        <f t="shared" si="371"/>
        <v>0</v>
      </c>
      <c r="AA451">
        <f t="shared" si="372"/>
        <v>0</v>
      </c>
      <c r="AC451">
        <f t="shared" si="373"/>
        <v>683</v>
      </c>
      <c r="AD451" s="11">
        <f t="shared" si="374"/>
        <v>1265</v>
      </c>
    </row>
    <row r="452" spans="1:30" x14ac:dyDescent="0.25">
      <c r="A452" s="29"/>
      <c r="B452" s="4">
        <v>1284.4392810872</v>
      </c>
      <c r="C452" s="4">
        <v>11.2518526363231</v>
      </c>
      <c r="E452" s="4">
        <v>-221.30387232531001</v>
      </c>
      <c r="F452" s="4">
        <v>3.3095507791729499</v>
      </c>
      <c r="G452" s="4">
        <v>206.01370485506499</v>
      </c>
      <c r="I452" s="4"/>
      <c r="J452" s="4"/>
      <c r="K452">
        <f t="shared" si="375"/>
        <v>-1242.4895551849675</v>
      </c>
      <c r="L452">
        <f t="shared" si="376"/>
        <v>325.58251190146098</v>
      </c>
      <c r="M452">
        <f t="shared" si="377"/>
        <v>-683</v>
      </c>
      <c r="N452">
        <f t="shared" si="378"/>
        <v>683</v>
      </c>
      <c r="O452">
        <f t="shared" si="379"/>
        <v>0</v>
      </c>
      <c r="P452">
        <f t="shared" si="380"/>
        <v>0</v>
      </c>
      <c r="Q452">
        <f t="shared" si="381"/>
        <v>1437.6070394930598</v>
      </c>
      <c r="R452">
        <f t="shared" si="382"/>
        <v>-28.365539433315945</v>
      </c>
      <c r="S452">
        <f t="shared" si="383"/>
        <v>0.89345644936472279</v>
      </c>
      <c r="V452">
        <f t="shared" si="368"/>
        <v>0</v>
      </c>
      <c r="X452">
        <f t="shared" si="369"/>
        <v>0</v>
      </c>
      <c r="Y452">
        <f t="shared" si="370"/>
        <v>0</v>
      </c>
      <c r="Z452">
        <f t="shared" si="371"/>
        <v>0</v>
      </c>
      <c r="AA452">
        <f t="shared" si="372"/>
        <v>0</v>
      </c>
      <c r="AC452">
        <f t="shared" si="373"/>
        <v>683</v>
      </c>
      <c r="AD452" s="11">
        <f t="shared" si="374"/>
        <v>1265</v>
      </c>
    </row>
    <row r="453" spans="1:30" x14ac:dyDescent="0.25">
      <c r="A453" s="29"/>
      <c r="B453" s="4">
        <v>1253.53514331987</v>
      </c>
      <c r="C453" s="4">
        <v>7.3790770990811598</v>
      </c>
      <c r="E453" s="4">
        <v>-136.69205829693701</v>
      </c>
      <c r="F453" s="4">
        <v>36.7575899614611</v>
      </c>
      <c r="G453" s="4">
        <v>179.14235204788301</v>
      </c>
      <c r="I453" s="4"/>
      <c r="J453" s="4"/>
      <c r="K453">
        <f t="shared" si="375"/>
        <v>1114.8144033468373</v>
      </c>
      <c r="L453">
        <f t="shared" si="376"/>
        <v>573.18339266625844</v>
      </c>
      <c r="M453">
        <f t="shared" si="377"/>
        <v>-683</v>
      </c>
      <c r="N453">
        <f t="shared" si="378"/>
        <v>683</v>
      </c>
      <c r="O453">
        <f t="shared" si="379"/>
        <v>0</v>
      </c>
      <c r="P453">
        <f t="shared" si="380"/>
        <v>0</v>
      </c>
      <c r="Q453">
        <f t="shared" si="381"/>
        <v>1437.6070394930598</v>
      </c>
      <c r="R453">
        <f t="shared" si="382"/>
        <v>-28.365539433315945</v>
      </c>
      <c r="S453">
        <f t="shared" si="383"/>
        <v>0.87195951945387062</v>
      </c>
      <c r="V453">
        <f t="shared" si="368"/>
        <v>0</v>
      </c>
      <c r="X453">
        <f t="shared" si="369"/>
        <v>0</v>
      </c>
      <c r="Y453">
        <f t="shared" si="370"/>
        <v>0</v>
      </c>
      <c r="Z453">
        <f t="shared" si="371"/>
        <v>0</v>
      </c>
      <c r="AA453">
        <f t="shared" si="372"/>
        <v>0</v>
      </c>
      <c r="AC453">
        <f t="shared" si="373"/>
        <v>683</v>
      </c>
      <c r="AD453" s="11">
        <f t="shared" si="374"/>
        <v>1265</v>
      </c>
    </row>
    <row r="454" spans="1:30" x14ac:dyDescent="0.25">
      <c r="A454" s="29"/>
      <c r="B454" s="4">
        <v>1086.5945243449501</v>
      </c>
      <c r="C454" s="4">
        <v>-7.5483764728131701</v>
      </c>
      <c r="E454" s="4">
        <v>221.30387232531001</v>
      </c>
      <c r="F454" s="4">
        <v>3.3095507791729499</v>
      </c>
      <c r="G454" s="4">
        <v>206.01370485506499</v>
      </c>
      <c r="I454" s="4"/>
      <c r="J454" s="4"/>
      <c r="K454">
        <f t="shared" si="375"/>
        <v>-1036.2472237288628</v>
      </c>
      <c r="L454">
        <f t="shared" si="376"/>
        <v>326.92407627865634</v>
      </c>
      <c r="M454">
        <f t="shared" si="377"/>
        <v>-683</v>
      </c>
      <c r="N454">
        <f t="shared" si="378"/>
        <v>683</v>
      </c>
      <c r="O454">
        <f t="shared" si="379"/>
        <v>0</v>
      </c>
      <c r="P454">
        <f t="shared" si="380"/>
        <v>0</v>
      </c>
      <c r="Q454">
        <f t="shared" si="381"/>
        <v>1437.6070394930598</v>
      </c>
      <c r="R454">
        <f t="shared" si="382"/>
        <v>-28.365539433315945</v>
      </c>
      <c r="S454">
        <f t="shared" si="383"/>
        <v>0.75583556180144573</v>
      </c>
      <c r="V454">
        <f t="shared" si="368"/>
        <v>0</v>
      </c>
      <c r="X454">
        <f t="shared" si="369"/>
        <v>0</v>
      </c>
      <c r="Y454">
        <f t="shared" si="370"/>
        <v>0</v>
      </c>
      <c r="Z454">
        <f t="shared" si="371"/>
        <v>0</v>
      </c>
      <c r="AA454">
        <f t="shared" si="372"/>
        <v>0</v>
      </c>
      <c r="AC454">
        <f t="shared" si="373"/>
        <v>683</v>
      </c>
      <c r="AD454" s="11">
        <f t="shared" si="374"/>
        <v>1265</v>
      </c>
    </row>
    <row r="455" spans="1:30" x14ac:dyDescent="0.25">
      <c r="A455" s="29"/>
      <c r="B455" s="4">
        <v>1351.8659463198501</v>
      </c>
      <c r="C455" s="4">
        <v>10.827075549349299</v>
      </c>
      <c r="E455" s="4">
        <v>-253.48926303490899</v>
      </c>
      <c r="F455" s="4">
        <v>-40.943717250346701</v>
      </c>
      <c r="G455" s="4">
        <v>161.228116843094</v>
      </c>
      <c r="I455" s="4"/>
      <c r="J455" s="4"/>
      <c r="K455">
        <f t="shared" si="375"/>
        <v>-1332.7203383891392</v>
      </c>
      <c r="L455">
        <f t="shared" si="376"/>
        <v>-226.71135053896529</v>
      </c>
      <c r="M455">
        <f t="shared" si="377"/>
        <v>-683</v>
      </c>
      <c r="N455">
        <f t="shared" si="378"/>
        <v>683</v>
      </c>
      <c r="O455">
        <f t="shared" si="379"/>
        <v>0</v>
      </c>
      <c r="P455">
        <f t="shared" si="380"/>
        <v>0</v>
      </c>
      <c r="Q455">
        <f t="shared" si="381"/>
        <v>1437.6070394930598</v>
      </c>
      <c r="R455">
        <f t="shared" si="382"/>
        <v>-28.365539433315945</v>
      </c>
      <c r="S455">
        <f t="shared" si="383"/>
        <v>0.94035846318376093</v>
      </c>
      <c r="V455">
        <f t="shared" si="368"/>
        <v>0</v>
      </c>
      <c r="X455">
        <f t="shared" si="369"/>
        <v>0</v>
      </c>
      <c r="Y455">
        <f t="shared" si="370"/>
        <v>0</v>
      </c>
      <c r="Z455">
        <f t="shared" si="371"/>
        <v>0</v>
      </c>
      <c r="AA455">
        <f t="shared" si="372"/>
        <v>0</v>
      </c>
      <c r="AC455">
        <f t="shared" si="373"/>
        <v>683</v>
      </c>
      <c r="AD455" s="11">
        <f t="shared" si="374"/>
        <v>1265</v>
      </c>
    </row>
    <row r="456" spans="1:30" x14ac:dyDescent="0.25">
      <c r="A456" s="29"/>
      <c r="B456" s="4">
        <v>1132.6472343178</v>
      </c>
      <c r="C456" s="4">
        <v>-3.69679150363068</v>
      </c>
      <c r="E456" s="4">
        <v>136.69205829693701</v>
      </c>
      <c r="F456" s="4">
        <v>36.7575899614611</v>
      </c>
      <c r="G456" s="4">
        <v>179.14235204788301</v>
      </c>
      <c r="I456" s="4"/>
      <c r="J456" s="4"/>
      <c r="K456">
        <f t="shared" si="375"/>
        <v>597.03228029935042</v>
      </c>
      <c r="L456">
        <f t="shared" si="376"/>
        <v>-962.51868225417797</v>
      </c>
      <c r="M456">
        <f t="shared" si="377"/>
        <v>-683</v>
      </c>
      <c r="N456">
        <f t="shared" si="378"/>
        <v>683</v>
      </c>
      <c r="O456">
        <f t="shared" si="379"/>
        <v>0</v>
      </c>
      <c r="P456">
        <f t="shared" si="380"/>
        <v>0</v>
      </c>
      <c r="Q456">
        <f t="shared" si="381"/>
        <v>1437.6070394930598</v>
      </c>
      <c r="R456">
        <f t="shared" si="382"/>
        <v>-28.365539433315945</v>
      </c>
      <c r="S456">
        <f t="shared" si="383"/>
        <v>0.78786984426370288</v>
      </c>
      <c r="V456">
        <f t="shared" si="368"/>
        <v>0</v>
      </c>
      <c r="X456">
        <f t="shared" si="369"/>
        <v>0</v>
      </c>
      <c r="Y456">
        <f t="shared" si="370"/>
        <v>0</v>
      </c>
      <c r="Z456">
        <f t="shared" si="371"/>
        <v>0</v>
      </c>
      <c r="AA456">
        <f t="shared" si="372"/>
        <v>0</v>
      </c>
      <c r="AC456">
        <f t="shared" si="373"/>
        <v>683</v>
      </c>
      <c r="AD456" s="11">
        <f t="shared" si="374"/>
        <v>1265</v>
      </c>
    </row>
    <row r="457" spans="1:30" x14ac:dyDescent="0.25">
      <c r="A457" s="29"/>
      <c r="B457" s="4">
        <v>1128.3890392964699</v>
      </c>
      <c r="C457" s="4">
        <v>-10.2520809980113</v>
      </c>
      <c r="E457" s="4">
        <v>253.48926303490899</v>
      </c>
      <c r="F457" s="4">
        <v>-40.943717250346701</v>
      </c>
      <c r="G457" s="4">
        <v>161.228116843094</v>
      </c>
      <c r="I457" s="4"/>
      <c r="J457" s="4"/>
      <c r="K457">
        <f t="shared" si="375"/>
        <v>830.61684755339877</v>
      </c>
      <c r="L457">
        <f t="shared" si="376"/>
        <v>-763.7653282028873</v>
      </c>
      <c r="M457">
        <f t="shared" si="377"/>
        <v>-683</v>
      </c>
      <c r="N457">
        <f t="shared" si="378"/>
        <v>683</v>
      </c>
      <c r="O457">
        <f t="shared" si="379"/>
        <v>0</v>
      </c>
      <c r="P457">
        <f t="shared" si="380"/>
        <v>0</v>
      </c>
      <c r="Q457">
        <f t="shared" si="381"/>
        <v>1437.6070394930598</v>
      </c>
      <c r="R457">
        <f t="shared" si="382"/>
        <v>-28.365539433315945</v>
      </c>
      <c r="S457">
        <f t="shared" si="383"/>
        <v>0.78490784219752519</v>
      </c>
      <c r="V457">
        <f t="shared" si="368"/>
        <v>0</v>
      </c>
      <c r="X457">
        <f t="shared" si="369"/>
        <v>0</v>
      </c>
      <c r="Y457">
        <f t="shared" si="370"/>
        <v>0</v>
      </c>
      <c r="Z457">
        <f t="shared" si="371"/>
        <v>0</v>
      </c>
      <c r="AA457">
        <f t="shared" si="372"/>
        <v>0</v>
      </c>
      <c r="AC457">
        <f t="shared" si="373"/>
        <v>683</v>
      </c>
      <c r="AD457" s="11">
        <f t="shared" si="374"/>
        <v>1265</v>
      </c>
    </row>
    <row r="458" spans="1:30" x14ac:dyDescent="0.25">
      <c r="A458" s="29"/>
      <c r="B458" s="4">
        <v>1309.7665325128</v>
      </c>
      <c r="C458" s="4">
        <v>4.2149407286313902</v>
      </c>
      <c r="E458" s="4">
        <v>-99.362967157926093</v>
      </c>
      <c r="F458" s="4">
        <v>12.1017075083258</v>
      </c>
      <c r="G458" s="4">
        <v>98.528293626335397</v>
      </c>
      <c r="I458" s="4"/>
      <c r="J458" s="4"/>
      <c r="K458">
        <f t="shared" si="375"/>
        <v>-1151.0268585150868</v>
      </c>
      <c r="L458">
        <f t="shared" si="376"/>
        <v>-625.00043253384547</v>
      </c>
      <c r="M458">
        <f t="shared" si="377"/>
        <v>-683</v>
      </c>
      <c r="N458">
        <f t="shared" si="378"/>
        <v>683</v>
      </c>
      <c r="O458">
        <f t="shared" si="379"/>
        <v>0</v>
      </c>
      <c r="P458">
        <f t="shared" si="380"/>
        <v>0</v>
      </c>
      <c r="Q458">
        <f t="shared" si="381"/>
        <v>1437.6070394930598</v>
      </c>
      <c r="R458">
        <f t="shared" si="382"/>
        <v>-28.365539433315945</v>
      </c>
      <c r="S458">
        <f t="shared" si="383"/>
        <v>0.91107409502854142</v>
      </c>
      <c r="V458">
        <f t="shared" si="368"/>
        <v>0</v>
      </c>
      <c r="X458">
        <f t="shared" si="369"/>
        <v>0</v>
      </c>
      <c r="Y458">
        <f t="shared" si="370"/>
        <v>0</v>
      </c>
      <c r="Z458">
        <f t="shared" si="371"/>
        <v>0</v>
      </c>
      <c r="AA458">
        <f t="shared" si="372"/>
        <v>0</v>
      </c>
      <c r="AC458">
        <f t="shared" si="373"/>
        <v>683</v>
      </c>
      <c r="AD458" s="11">
        <f t="shared" si="374"/>
        <v>1265</v>
      </c>
    </row>
    <row r="459" spans="1:30" x14ac:dyDescent="0.25">
      <c r="A459" s="29"/>
      <c r="B459" s="4">
        <v>1220.64731012637</v>
      </c>
      <c r="C459" s="4">
        <v>-3.5860537607417999</v>
      </c>
      <c r="E459" s="4">
        <v>99.362967157926093</v>
      </c>
      <c r="F459" s="4">
        <v>12.1017075083258</v>
      </c>
      <c r="G459" s="4">
        <v>98.528293626335397</v>
      </c>
      <c r="I459" s="4"/>
      <c r="J459" s="4"/>
      <c r="K459">
        <f t="shared" si="375"/>
        <v>524.84344186024225</v>
      </c>
      <c r="L459">
        <f t="shared" si="376"/>
        <v>-1102.0522751916251</v>
      </c>
      <c r="M459">
        <f t="shared" si="377"/>
        <v>-683</v>
      </c>
      <c r="N459">
        <f t="shared" si="378"/>
        <v>683</v>
      </c>
      <c r="O459">
        <f t="shared" si="379"/>
        <v>0</v>
      </c>
      <c r="P459">
        <f t="shared" si="380"/>
        <v>0</v>
      </c>
      <c r="Q459">
        <f t="shared" si="381"/>
        <v>1437.6070394930598</v>
      </c>
      <c r="R459">
        <f t="shared" si="382"/>
        <v>-28.365539433315945</v>
      </c>
      <c r="S459">
        <f t="shared" si="383"/>
        <v>0.84908273025485759</v>
      </c>
      <c r="V459">
        <f t="shared" si="368"/>
        <v>0</v>
      </c>
      <c r="X459">
        <f t="shared" si="369"/>
        <v>0</v>
      </c>
      <c r="Y459">
        <f t="shared" si="370"/>
        <v>0</v>
      </c>
      <c r="Z459">
        <f t="shared" si="371"/>
        <v>0</v>
      </c>
      <c r="AA459">
        <f t="shared" si="372"/>
        <v>0</v>
      </c>
      <c r="AC459">
        <f t="shared" si="373"/>
        <v>683</v>
      </c>
      <c r="AD459" s="11">
        <f t="shared" si="374"/>
        <v>1265</v>
      </c>
    </row>
    <row r="460" spans="1:30" x14ac:dyDescent="0.25">
      <c r="A460" s="29"/>
      <c r="B460" s="4">
        <v>1426.8888452352301</v>
      </c>
      <c r="C460" s="4">
        <v>8.1583779462904094</v>
      </c>
      <c r="E460" s="4">
        <v>-239.91775811350701</v>
      </c>
      <c r="F460" s="4">
        <v>-84.450253309386</v>
      </c>
      <c r="G460" s="4">
        <v>71.656940819152993</v>
      </c>
      <c r="I460" s="4"/>
      <c r="J460" s="4"/>
      <c r="K460">
        <f t="shared" si="375"/>
        <v>1361.2919997645158</v>
      </c>
      <c r="L460">
        <f t="shared" si="376"/>
        <v>-427.66326477013894</v>
      </c>
      <c r="M460">
        <f t="shared" si="377"/>
        <v>-683</v>
      </c>
      <c r="N460">
        <f t="shared" si="378"/>
        <v>683</v>
      </c>
      <c r="O460">
        <f t="shared" si="379"/>
        <v>0</v>
      </c>
      <c r="P460">
        <f t="shared" si="380"/>
        <v>0</v>
      </c>
      <c r="Q460">
        <f t="shared" si="381"/>
        <v>1437.6070394930598</v>
      </c>
      <c r="R460">
        <f t="shared" si="382"/>
        <v>-28.365539433315945</v>
      </c>
      <c r="S460">
        <f t="shared" si="383"/>
        <v>0.99254442002342358</v>
      </c>
      <c r="V460">
        <f t="shared" si="368"/>
        <v>0</v>
      </c>
      <c r="X460">
        <f t="shared" si="369"/>
        <v>0</v>
      </c>
      <c r="Y460">
        <f t="shared" si="370"/>
        <v>0</v>
      </c>
      <c r="Z460">
        <f t="shared" si="371"/>
        <v>0</v>
      </c>
      <c r="AA460">
        <f t="shared" si="372"/>
        <v>0</v>
      </c>
      <c r="AC460">
        <f t="shared" si="373"/>
        <v>683</v>
      </c>
      <c r="AD460" s="11">
        <f t="shared" si="374"/>
        <v>1265</v>
      </c>
    </row>
    <row r="461" spans="1:30" x14ac:dyDescent="0.25">
      <c r="A461" s="29"/>
      <c r="B461" s="4">
        <v>1333.5900764616499</v>
      </c>
      <c r="C461" s="4">
        <v>1.99705118823582</v>
      </c>
      <c r="E461" s="4">
        <v>-62.266325564769801</v>
      </c>
      <c r="F461" s="4">
        <v>7.8484394788060996</v>
      </c>
      <c r="G461" s="4">
        <v>53.742705614364802</v>
      </c>
      <c r="I461" s="4"/>
      <c r="J461" s="4"/>
      <c r="K461">
        <f t="shared" si="375"/>
        <v>1214.2612503680839</v>
      </c>
      <c r="L461">
        <f t="shared" si="376"/>
        <v>-551.39106620576138</v>
      </c>
      <c r="M461">
        <f t="shared" si="377"/>
        <v>-683</v>
      </c>
      <c r="N461">
        <f t="shared" si="378"/>
        <v>683</v>
      </c>
      <c r="O461">
        <f t="shared" si="379"/>
        <v>0</v>
      </c>
      <c r="P461">
        <f t="shared" si="380"/>
        <v>0</v>
      </c>
      <c r="Q461">
        <f t="shared" si="381"/>
        <v>1437.6070394930598</v>
      </c>
      <c r="R461">
        <f t="shared" si="382"/>
        <v>-28.365539433315945</v>
      </c>
      <c r="S461">
        <f t="shared" si="383"/>
        <v>0.92764576120322206</v>
      </c>
      <c r="V461">
        <f t="shared" si="368"/>
        <v>0</v>
      </c>
      <c r="X461">
        <f t="shared" si="369"/>
        <v>0</v>
      </c>
      <c r="Y461">
        <f t="shared" si="370"/>
        <v>0</v>
      </c>
      <c r="Z461">
        <f t="shared" si="371"/>
        <v>0</v>
      </c>
      <c r="AA461">
        <f t="shared" si="372"/>
        <v>0</v>
      </c>
      <c r="AC461">
        <f t="shared" si="373"/>
        <v>683</v>
      </c>
      <c r="AD461" s="11">
        <f t="shared" si="374"/>
        <v>1265</v>
      </c>
    </row>
    <row r="462" spans="1:30" x14ac:dyDescent="0.25">
      <c r="A462" s="29"/>
      <c r="B462" s="4">
        <v>1279.7315536067199</v>
      </c>
      <c r="C462" s="4">
        <v>-2.9737310824801102</v>
      </c>
      <c r="E462" s="4">
        <v>62.266325564769801</v>
      </c>
      <c r="F462" s="4">
        <v>7.8484394788060996</v>
      </c>
      <c r="G462" s="4">
        <v>53.742705614364802</v>
      </c>
      <c r="I462" s="4"/>
      <c r="J462" s="4"/>
      <c r="K462">
        <f t="shared" si="375"/>
        <v>-213.81033145379408</v>
      </c>
      <c r="L462">
        <f t="shared" si="376"/>
        <v>-1261.7440277093797</v>
      </c>
      <c r="M462">
        <f t="shared" si="377"/>
        <v>-683</v>
      </c>
      <c r="N462">
        <f t="shared" si="378"/>
        <v>683</v>
      </c>
      <c r="O462">
        <f t="shared" si="379"/>
        <v>0</v>
      </c>
      <c r="P462">
        <f t="shared" si="380"/>
        <v>0</v>
      </c>
      <c r="Q462">
        <f t="shared" si="381"/>
        <v>1437.6070394930598</v>
      </c>
      <c r="R462">
        <f t="shared" si="382"/>
        <v>-28.365539433315945</v>
      </c>
      <c r="S462">
        <f t="shared" si="383"/>
        <v>0.89018175235006414</v>
      </c>
      <c r="V462">
        <f t="shared" si="368"/>
        <v>0</v>
      </c>
      <c r="X462">
        <f t="shared" si="369"/>
        <v>0</v>
      </c>
      <c r="Y462">
        <f t="shared" si="370"/>
        <v>0</v>
      </c>
      <c r="Z462">
        <f t="shared" si="371"/>
        <v>0</v>
      </c>
      <c r="AA462">
        <f t="shared" si="372"/>
        <v>0</v>
      </c>
      <c r="AC462">
        <f t="shared" si="373"/>
        <v>683</v>
      </c>
      <c r="AD462" s="11">
        <f t="shared" si="374"/>
        <v>1265</v>
      </c>
    </row>
    <row r="463" spans="1:30" ht="14.5" thickBot="1" x14ac:dyDescent="0.3">
      <c r="A463" s="30"/>
      <c r="B463" s="12">
        <v>1228.49609899396</v>
      </c>
      <c r="C463" s="12">
        <v>-10.8241293453552</v>
      </c>
      <c r="D463" s="13"/>
      <c r="E463" s="12">
        <v>239.91775811350701</v>
      </c>
      <c r="F463" s="12">
        <v>-84.450253309386</v>
      </c>
      <c r="G463" s="12">
        <v>71.656940819152993</v>
      </c>
      <c r="H463" s="13"/>
      <c r="I463" s="12"/>
      <c r="J463" s="12"/>
      <c r="K463" s="13">
        <f t="shared" si="375"/>
        <v>1210.4854609248493</v>
      </c>
      <c r="L463" s="13">
        <f t="shared" si="376"/>
        <v>-209.58915557092226</v>
      </c>
      <c r="M463" s="13">
        <f t="shared" si="377"/>
        <v>-683</v>
      </c>
      <c r="N463" s="13">
        <f t="shared" si="378"/>
        <v>683</v>
      </c>
      <c r="O463" s="13">
        <f t="shared" si="379"/>
        <v>0</v>
      </c>
      <c r="P463" s="13">
        <f t="shared" si="380"/>
        <v>0</v>
      </c>
      <c r="Q463" s="13">
        <f t="shared" si="381"/>
        <v>1437.6070394930598</v>
      </c>
      <c r="R463" s="13">
        <f t="shared" si="382"/>
        <v>-28.365539433315945</v>
      </c>
      <c r="S463" s="13">
        <f t="shared" si="383"/>
        <v>0.85454235075752127</v>
      </c>
      <c r="T463" s="13"/>
      <c r="U463" s="14"/>
      <c r="V463" s="13">
        <f t="shared" si="368"/>
        <v>0</v>
      </c>
      <c r="W463" s="14"/>
      <c r="X463" s="13">
        <f t="shared" si="369"/>
        <v>0</v>
      </c>
      <c r="Y463" s="13">
        <f t="shared" si="370"/>
        <v>0</v>
      </c>
      <c r="Z463" s="13">
        <f t="shared" si="371"/>
        <v>0</v>
      </c>
      <c r="AA463" s="13">
        <f t="shared" si="372"/>
        <v>0</v>
      </c>
      <c r="AB463" s="13"/>
      <c r="AC463" s="13">
        <f t="shared" si="373"/>
        <v>683</v>
      </c>
      <c r="AD463" s="15">
        <f t="shared" si="374"/>
        <v>1265</v>
      </c>
    </row>
    <row r="466" spans="1:30" s="18" customFormat="1" x14ac:dyDescent="0.25"/>
    <row r="467" spans="1:30" s="18" customFormat="1" x14ac:dyDescent="0.25"/>
    <row r="469" spans="1:30" ht="14.5" thickBot="1" x14ac:dyDescent="0.3">
      <c r="A469">
        <v>7</v>
      </c>
    </row>
    <row r="470" spans="1:30" x14ac:dyDescent="0.25">
      <c r="A470" s="25" t="s">
        <v>40</v>
      </c>
      <c r="B470" s="7" t="s">
        <v>0</v>
      </c>
      <c r="C470" s="7" t="s">
        <v>1</v>
      </c>
      <c r="D470" s="7" t="s">
        <v>2</v>
      </c>
      <c r="E470" s="7" t="s">
        <v>3</v>
      </c>
      <c r="F470" s="7" t="s">
        <v>4</v>
      </c>
      <c r="G470" s="7" t="s">
        <v>5</v>
      </c>
      <c r="H470" s="7"/>
      <c r="I470" s="8" t="s">
        <v>21</v>
      </c>
      <c r="J470" s="8" t="s">
        <v>22</v>
      </c>
      <c r="K470" s="8" t="s">
        <v>34</v>
      </c>
      <c r="L470" s="8" t="s">
        <v>35</v>
      </c>
      <c r="M470" s="8" t="s">
        <v>36</v>
      </c>
      <c r="N470" s="8" t="s">
        <v>37</v>
      </c>
      <c r="O470" s="8" t="s">
        <v>38</v>
      </c>
      <c r="P470" s="8" t="s">
        <v>39</v>
      </c>
      <c r="Q470" s="8" t="s">
        <v>20</v>
      </c>
      <c r="R470" s="8" t="s">
        <v>25</v>
      </c>
      <c r="S470" s="7"/>
      <c r="T470" s="7"/>
      <c r="U470" s="9" t="s">
        <v>30</v>
      </c>
      <c r="V470" s="8" t="s">
        <v>31</v>
      </c>
      <c r="W470" s="9" t="s">
        <v>26</v>
      </c>
      <c r="X470" s="8" t="s">
        <v>27</v>
      </c>
      <c r="Y470" s="8" t="s">
        <v>26</v>
      </c>
      <c r="Z470" s="8" t="s">
        <v>28</v>
      </c>
      <c r="AA470" s="8" t="s">
        <v>29</v>
      </c>
      <c r="AB470" s="7"/>
      <c r="AC470" s="8" t="s">
        <v>32</v>
      </c>
      <c r="AD470" s="10" t="s">
        <v>33</v>
      </c>
    </row>
    <row r="471" spans="1:30" x14ac:dyDescent="0.25">
      <c r="A471" s="31"/>
      <c r="B471" s="4">
        <v>1195.72593301238</v>
      </c>
      <c r="C471" s="4">
        <v>7.6577096937138798</v>
      </c>
      <c r="E471" s="4">
        <v>-104.506667587338</v>
      </c>
      <c r="F471" s="4">
        <v>81.010857990980796</v>
      </c>
      <c r="G471" s="4">
        <v>223.927940059853</v>
      </c>
      <c r="I471" s="4">
        <v>778</v>
      </c>
      <c r="J471" s="4">
        <v>550</v>
      </c>
      <c r="K471">
        <f>B471*SIN(C471)</f>
        <v>1172.7684932068689</v>
      </c>
      <c r="L471">
        <f>B471*COS(C471)</f>
        <v>233.18355049105975</v>
      </c>
      <c r="M471">
        <f>I471-$I$2</f>
        <v>95</v>
      </c>
      <c r="N471">
        <f>-(J471-$I$2)</f>
        <v>133</v>
      </c>
      <c r="O471">
        <f>I471/M471</f>
        <v>8.189473684210526</v>
      </c>
      <c r="P471">
        <f>J471/N471</f>
        <v>4.1353383458646613</v>
      </c>
      <c r="Q471">
        <f>SQRT((I471-$I$2)^2 + ($J$2-J471)^2)</f>
        <v>721.28357807453233</v>
      </c>
      <c r="R471">
        <f>DEGREES(ATAN((I471-$I$2)/($J$2-J471)))</f>
        <v>7.5683970215894325</v>
      </c>
      <c r="S471">
        <f>B471/Q471</f>
        <v>1.6577750684472428</v>
      </c>
      <c r="U471" s="6">
        <v>1.19531897695566</v>
      </c>
      <c r="V471">
        <f>U471*1000</f>
        <v>1195.31897695566</v>
      </c>
      <c r="W471" s="6">
        <v>-0.137168136424931</v>
      </c>
      <c r="X471">
        <f t="shared" ref="X471:X522" si="384">-DEGREES(W471)</f>
        <v>7.8591553008232431</v>
      </c>
      <c r="Y471">
        <f>PI()*X471/180</f>
        <v>0.137168136424931</v>
      </c>
      <c r="Z471">
        <f>V471*SIN(X471)/S471</f>
        <v>721.02844486725166</v>
      </c>
      <c r="AA471">
        <f>ABS(V471*COS(X471)/S471)</f>
        <v>3.7303942458899435</v>
      </c>
      <c r="AC471">
        <f>$I$2+TAN(Y471)*($J$2-AD471)</f>
        <v>781.59359704529561</v>
      </c>
      <c r="AD471" s="11">
        <f>$J$2-SQRT((V471/S471)^2/(1+TAN(Y471)^2))</f>
        <v>550.73447740312497</v>
      </c>
    </row>
    <row r="472" spans="1:30" x14ac:dyDescent="0.25">
      <c r="A472" s="31"/>
      <c r="B472" s="4">
        <v>1093.8779317630999</v>
      </c>
      <c r="C472" s="4">
        <v>-0.78244303430454598</v>
      </c>
      <c r="E472" s="4">
        <v>104.506667587338</v>
      </c>
      <c r="F472" s="4">
        <v>81.010857990980796</v>
      </c>
      <c r="G472" s="4">
        <v>223.927940059853</v>
      </c>
      <c r="I472" s="4">
        <v>674</v>
      </c>
      <c r="J472" s="4">
        <v>605</v>
      </c>
      <c r="K472">
        <f t="shared" ref="K472:K484" si="385">B472*SIN(C472)</f>
        <v>-771.19937093451199</v>
      </c>
      <c r="L472">
        <f t="shared" ref="L472:L484" si="386">B472*COS(C472)</f>
        <v>775.77088103932476</v>
      </c>
      <c r="M472">
        <f t="shared" ref="M472:M484" si="387">I472-$I$2</f>
        <v>-9</v>
      </c>
      <c r="N472">
        <f t="shared" ref="N472:N484" si="388">-(J472-$I$2)</f>
        <v>78</v>
      </c>
      <c r="O472">
        <f t="shared" ref="O472:P484" si="389">I472/M472</f>
        <v>-74.888888888888886</v>
      </c>
      <c r="P472">
        <f t="shared" si="389"/>
        <v>7.7564102564102564</v>
      </c>
      <c r="Q472">
        <f t="shared" ref="Q472:Q484" si="390">SQRT((I472-$I$2)^2 + ($J$2-J472)^2)</f>
        <v>660.06136078398049</v>
      </c>
      <c r="R472">
        <f t="shared" ref="R472:R484" si="391">DEGREES(ATAN((I472-$I$2)/($J$2-J472)))</f>
        <v>-0.78125766160864329</v>
      </c>
      <c r="S472">
        <f t="shared" ref="S472:S484" si="392">B472/Q472</f>
        <v>1.6572367309364369</v>
      </c>
      <c r="U472" s="6">
        <v>1.0957850971147101</v>
      </c>
      <c r="V472">
        <f t="shared" ref="V472:V522" si="393">U472*1000</f>
        <v>1095.78509711471</v>
      </c>
      <c r="W472" s="6">
        <v>2.6509319967899101E-2</v>
      </c>
      <c r="X472">
        <f t="shared" si="384"/>
        <v>-1.5188721519224975</v>
      </c>
      <c r="Y472">
        <f t="shared" ref="Y472:Y522" si="394">PI()*X472/180</f>
        <v>-2.6509319967899101E-2</v>
      </c>
      <c r="Z472">
        <f t="shared" ref="Z472:Z484" si="395">V472*SIN(X472)/S472</f>
        <v>-660.32101782601706</v>
      </c>
      <c r="AA472">
        <f t="shared" ref="AA472:AA484" si="396">ABS(V472*COS(X472)/S472)</f>
        <v>34.317470885543713</v>
      </c>
      <c r="AC472">
        <f t="shared" ref="AC472:AC484" si="397">$I$2+TAN(Y472)*($J$2-AD472)</f>
        <v>665.47376789688383</v>
      </c>
      <c r="AD472" s="11">
        <f t="shared" ref="AD472:AD484" si="398">$J$2-SQRT((V472/S472)^2/(1+TAN(Y472)^2))</f>
        <v>604.02014661637747</v>
      </c>
    </row>
    <row r="473" spans="1:30" x14ac:dyDescent="0.25">
      <c r="A473" s="31"/>
      <c r="B473" s="4">
        <v>1284.4392810872</v>
      </c>
      <c r="C473" s="4">
        <v>11.2518526363231</v>
      </c>
      <c r="E473" s="4">
        <v>-221.30387232531001</v>
      </c>
      <c r="F473" s="4">
        <v>3.3095507791729499</v>
      </c>
      <c r="G473" s="4">
        <v>206.01370485506499</v>
      </c>
      <c r="I473" s="4">
        <v>834</v>
      </c>
      <c r="J473" s="4">
        <v>505</v>
      </c>
      <c r="K473">
        <f t="shared" si="385"/>
        <v>-1242.4895551849675</v>
      </c>
      <c r="L473">
        <f t="shared" si="386"/>
        <v>325.58251190146098</v>
      </c>
      <c r="M473">
        <f t="shared" si="387"/>
        <v>151</v>
      </c>
      <c r="N473">
        <f t="shared" si="388"/>
        <v>178</v>
      </c>
      <c r="O473">
        <f t="shared" si="389"/>
        <v>5.5231788079470201</v>
      </c>
      <c r="P473">
        <f t="shared" si="389"/>
        <v>2.8370786516853932</v>
      </c>
      <c r="Q473">
        <f t="shared" si="390"/>
        <v>774.8554703943181</v>
      </c>
      <c r="R473">
        <f t="shared" si="391"/>
        <v>11.237424565988343</v>
      </c>
      <c r="S473">
        <f t="shared" si="392"/>
        <v>1.6576501427208852</v>
      </c>
      <c r="U473" s="6">
        <v>1.2889499514492899</v>
      </c>
      <c r="V473">
        <f t="shared" si="393"/>
        <v>1288.94995144929</v>
      </c>
      <c r="W473" s="6">
        <v>-0.19902990184455199</v>
      </c>
      <c r="X473">
        <f t="shared" si="384"/>
        <v>11.403573372595869</v>
      </c>
      <c r="Y473">
        <f t="shared" si="394"/>
        <v>0.19902990184455199</v>
      </c>
      <c r="Z473">
        <f t="shared" si="395"/>
        <v>-713.75043955486865</v>
      </c>
      <c r="AA473">
        <f t="shared" si="396"/>
        <v>308.52174807615017</v>
      </c>
      <c r="AC473">
        <f t="shared" si="397"/>
        <v>836.74125960105437</v>
      </c>
      <c r="AD473" s="11">
        <f t="shared" si="398"/>
        <v>502.77366609581577</v>
      </c>
    </row>
    <row r="474" spans="1:30" ht="14" customHeight="1" x14ac:dyDescent="0.25">
      <c r="A474" s="31"/>
      <c r="B474" s="4">
        <v>1253.53514331987</v>
      </c>
      <c r="C474" s="4">
        <v>7.3790770990811598</v>
      </c>
      <c r="E474" s="4">
        <v>-136.69205829693701</v>
      </c>
      <c r="F474" s="4">
        <v>36.7575899614611</v>
      </c>
      <c r="G474" s="4">
        <v>179.14235204788301</v>
      </c>
      <c r="I474" s="4">
        <v>780</v>
      </c>
      <c r="J474" s="4">
        <v>515</v>
      </c>
      <c r="K474">
        <f t="shared" si="385"/>
        <v>1114.8144033468373</v>
      </c>
      <c r="L474">
        <f t="shared" si="386"/>
        <v>573.18339266625844</v>
      </c>
      <c r="M474">
        <f t="shared" si="387"/>
        <v>97</v>
      </c>
      <c r="N474">
        <f t="shared" si="388"/>
        <v>168</v>
      </c>
      <c r="O474">
        <f t="shared" si="389"/>
        <v>8.0412371134020617</v>
      </c>
      <c r="P474">
        <f t="shared" si="389"/>
        <v>3.0654761904761907</v>
      </c>
      <c r="Q474">
        <f t="shared" si="390"/>
        <v>756.24665288515496</v>
      </c>
      <c r="R474">
        <f t="shared" si="391"/>
        <v>7.3693465502158899</v>
      </c>
      <c r="S474">
        <f t="shared" si="392"/>
        <v>1.6575744679827815</v>
      </c>
      <c r="U474" s="6">
        <v>1.2564624056959799</v>
      </c>
      <c r="V474">
        <f t="shared" si="393"/>
        <v>1256.4624056959799</v>
      </c>
      <c r="W474" s="6">
        <v>-0.13454050271092399</v>
      </c>
      <c r="X474">
        <f t="shared" si="384"/>
        <v>7.7086029789043558</v>
      </c>
      <c r="Y474">
        <f t="shared" si="394"/>
        <v>0.13454050271092399</v>
      </c>
      <c r="Z474">
        <f t="shared" si="395"/>
        <v>750.01646156021559</v>
      </c>
      <c r="AA474">
        <f t="shared" si="396"/>
        <v>109.81109413599351</v>
      </c>
      <c r="AC474">
        <f t="shared" si="397"/>
        <v>784.67601114797492</v>
      </c>
      <c r="AD474" s="11">
        <f t="shared" si="398"/>
        <v>513.83746248652187</v>
      </c>
    </row>
    <row r="475" spans="1:30" x14ac:dyDescent="0.25">
      <c r="A475" s="31"/>
      <c r="B475" s="4">
        <v>1086.5945243449501</v>
      </c>
      <c r="C475" s="4">
        <v>-7.5483764728131701</v>
      </c>
      <c r="E475" s="4">
        <v>221.30387232531001</v>
      </c>
      <c r="F475" s="4">
        <v>3.3095507791729499</v>
      </c>
      <c r="G475" s="4">
        <v>206.01370485506499</v>
      </c>
      <c r="I475" s="4">
        <v>597</v>
      </c>
      <c r="J475" s="4">
        <v>615</v>
      </c>
      <c r="K475">
        <f t="shared" si="385"/>
        <v>-1036.2472237288628</v>
      </c>
      <c r="L475">
        <f t="shared" si="386"/>
        <v>326.92407627865634</v>
      </c>
      <c r="M475">
        <f t="shared" si="387"/>
        <v>-86</v>
      </c>
      <c r="N475">
        <f t="shared" si="388"/>
        <v>68</v>
      </c>
      <c r="O475">
        <f t="shared" si="389"/>
        <v>-6.941860465116279</v>
      </c>
      <c r="P475">
        <f t="shared" si="389"/>
        <v>9.0441176470588243</v>
      </c>
      <c r="Q475">
        <f t="shared" si="390"/>
        <v>655.66454837820845</v>
      </c>
      <c r="R475">
        <f t="shared" si="391"/>
        <v>-7.5368971882719134</v>
      </c>
      <c r="S475">
        <f t="shared" si="392"/>
        <v>1.6572415376622853</v>
      </c>
      <c r="U475" s="6">
        <v>1.0855818808725399</v>
      </c>
      <c r="V475">
        <f t="shared" si="393"/>
        <v>1085.5818808725398</v>
      </c>
      <c r="W475" s="6">
        <v>0.146361004319815</v>
      </c>
      <c r="X475">
        <f t="shared" si="384"/>
        <v>-8.3858678328214094</v>
      </c>
      <c r="Y475">
        <f t="shared" si="394"/>
        <v>-0.146361004319815</v>
      </c>
      <c r="Z475">
        <f t="shared" si="395"/>
        <v>-564.55917485143129</v>
      </c>
      <c r="AA475">
        <f t="shared" si="396"/>
        <v>332.21684916891439</v>
      </c>
      <c r="AC475">
        <f t="shared" si="397"/>
        <v>587.467640299344</v>
      </c>
      <c r="AD475" s="11">
        <f t="shared" si="398"/>
        <v>616.95010606383494</v>
      </c>
    </row>
    <row r="476" spans="1:30" x14ac:dyDescent="0.25">
      <c r="A476" s="31"/>
      <c r="B476" s="4">
        <v>1351.8659463198501</v>
      </c>
      <c r="C476" s="4">
        <v>10.827075549349299</v>
      </c>
      <c r="E476" s="4">
        <v>-253.48926303490899</v>
      </c>
      <c r="F476" s="4">
        <v>-40.943717250346701</v>
      </c>
      <c r="G476" s="4">
        <v>161.228116843094</v>
      </c>
      <c r="I476" s="4">
        <v>836</v>
      </c>
      <c r="J476" s="4">
        <v>465</v>
      </c>
      <c r="K476">
        <f t="shared" si="385"/>
        <v>-1332.7203383891392</v>
      </c>
      <c r="L476">
        <f t="shared" si="386"/>
        <v>-226.71135053896529</v>
      </c>
      <c r="M476">
        <f t="shared" si="387"/>
        <v>153</v>
      </c>
      <c r="N476">
        <f t="shared" si="388"/>
        <v>218</v>
      </c>
      <c r="O476">
        <f t="shared" si="389"/>
        <v>5.4640522875816995</v>
      </c>
      <c r="P476">
        <f t="shared" si="389"/>
        <v>2.1330275229357798</v>
      </c>
      <c r="Q476">
        <f t="shared" si="390"/>
        <v>814.49923265771099</v>
      </c>
      <c r="R476">
        <f t="shared" si="391"/>
        <v>10.827075549349342</v>
      </c>
      <c r="S476">
        <f t="shared" si="392"/>
        <v>1.6597510373443956</v>
      </c>
      <c r="U476" s="6">
        <v>1.3517774586061</v>
      </c>
      <c r="V476">
        <f t="shared" si="393"/>
        <v>1351.7774586061</v>
      </c>
      <c r="W476" s="6">
        <v>-0.19408372535559901</v>
      </c>
      <c r="X476">
        <f t="shared" si="384"/>
        <v>11.120178335052026</v>
      </c>
      <c r="Y476">
        <f t="shared" si="394"/>
        <v>0.19408372535559901</v>
      </c>
      <c r="Z476">
        <f t="shared" si="395"/>
        <v>-808.13148272708167</v>
      </c>
      <c r="AA476">
        <f t="shared" si="396"/>
        <v>101.22085403651369</v>
      </c>
      <c r="AC476">
        <f t="shared" si="397"/>
        <v>840.08018460658013</v>
      </c>
      <c r="AD476" s="11">
        <f t="shared" si="398"/>
        <v>465.84546533820162</v>
      </c>
    </row>
    <row r="477" spans="1:30" x14ac:dyDescent="0.25">
      <c r="A477" s="31"/>
      <c r="B477" s="4">
        <v>1132.6472343178</v>
      </c>
      <c r="C477" s="4">
        <v>-3.69679150363068</v>
      </c>
      <c r="E477" s="4">
        <v>136.69205829693701</v>
      </c>
      <c r="F477" s="4">
        <v>36.7575899614611</v>
      </c>
      <c r="G477" s="4">
        <v>179.14235204788301</v>
      </c>
      <c r="I477" s="4">
        <v>639</v>
      </c>
      <c r="J477" s="4">
        <v>583</v>
      </c>
      <c r="K477">
        <f t="shared" si="385"/>
        <v>597.03228029935042</v>
      </c>
      <c r="L477">
        <f t="shared" si="386"/>
        <v>-962.51868225417797</v>
      </c>
      <c r="M477">
        <f t="shared" si="387"/>
        <v>-44</v>
      </c>
      <c r="N477">
        <f t="shared" si="388"/>
        <v>100</v>
      </c>
      <c r="O477">
        <f t="shared" si="389"/>
        <v>-14.522727272727273</v>
      </c>
      <c r="P477">
        <f t="shared" si="389"/>
        <v>5.83</v>
      </c>
      <c r="Q477">
        <f t="shared" si="390"/>
        <v>683.41788094839899</v>
      </c>
      <c r="R477">
        <f t="shared" si="391"/>
        <v>-3.6913859864512757</v>
      </c>
      <c r="S477">
        <f t="shared" si="392"/>
        <v>1.657327479851701</v>
      </c>
      <c r="U477" s="6">
        <v>1.13155822958078</v>
      </c>
      <c r="V477">
        <f t="shared" si="393"/>
        <v>1131.5582295807801</v>
      </c>
      <c r="W477" s="6">
        <v>7.4947412972944397E-2</v>
      </c>
      <c r="X477">
        <f t="shared" si="384"/>
        <v>-4.2941704487737482</v>
      </c>
      <c r="Y477">
        <f t="shared" si="394"/>
        <v>-7.4947412972944397E-2</v>
      </c>
      <c r="Z477">
        <f t="shared" si="395"/>
        <v>623.91630818232682</v>
      </c>
      <c r="AA477">
        <f t="shared" si="396"/>
        <v>277.2918049766912</v>
      </c>
      <c r="AC477">
        <f t="shared" si="397"/>
        <v>631.87673690665861</v>
      </c>
      <c r="AD477" s="11">
        <f t="shared" si="398"/>
        <v>584.15587929851029</v>
      </c>
    </row>
    <row r="478" spans="1:30" x14ac:dyDescent="0.25">
      <c r="A478" s="31"/>
      <c r="B478" s="4">
        <v>1128.3890392964699</v>
      </c>
      <c r="C478" s="4">
        <v>-10.2520809980113</v>
      </c>
      <c r="E478" s="4">
        <v>253.48926303490899</v>
      </c>
      <c r="F478" s="4">
        <v>-40.943717250346701</v>
      </c>
      <c r="G478" s="4">
        <v>161.228116843094</v>
      </c>
      <c r="I478" s="4">
        <v>562</v>
      </c>
      <c r="J478" s="4">
        <v>595</v>
      </c>
      <c r="K478">
        <f t="shared" si="385"/>
        <v>830.61684755339877</v>
      </c>
      <c r="L478">
        <f t="shared" si="386"/>
        <v>-763.7653282028873</v>
      </c>
      <c r="M478">
        <f t="shared" si="387"/>
        <v>-121</v>
      </c>
      <c r="N478">
        <f t="shared" si="388"/>
        <v>88</v>
      </c>
      <c r="O478">
        <f t="shared" si="389"/>
        <v>-4.6446280991735538</v>
      </c>
      <c r="P478">
        <f t="shared" si="389"/>
        <v>6.7613636363636367</v>
      </c>
      <c r="Q478">
        <f t="shared" si="390"/>
        <v>680.83845367311619</v>
      </c>
      <c r="R478">
        <f t="shared" si="391"/>
        <v>-10.237103198228677</v>
      </c>
      <c r="S478">
        <f t="shared" si="392"/>
        <v>1.657352097562679</v>
      </c>
      <c r="U478" s="6">
        <v>1.1287900902955901</v>
      </c>
      <c r="V478">
        <f t="shared" si="393"/>
        <v>1128.7900902955901</v>
      </c>
      <c r="W478" s="6">
        <v>0.19222669891241301</v>
      </c>
      <c r="X478">
        <f t="shared" si="384"/>
        <v>-11.013778557413277</v>
      </c>
      <c r="Y478">
        <f t="shared" si="394"/>
        <v>-0.19222669891241301</v>
      </c>
      <c r="Z478">
        <f t="shared" si="395"/>
        <v>680.96758629371971</v>
      </c>
      <c r="AA478">
        <f t="shared" si="396"/>
        <v>12.39788726400946</v>
      </c>
      <c r="AC478">
        <f t="shared" si="397"/>
        <v>552.88295206416024</v>
      </c>
      <c r="AD478" s="11">
        <f t="shared" si="398"/>
        <v>596.46420063861353</v>
      </c>
    </row>
    <row r="479" spans="1:30" x14ac:dyDescent="0.25">
      <c r="A479" s="31"/>
      <c r="B479" s="4">
        <v>1309.7665325128</v>
      </c>
      <c r="C479" s="4">
        <v>4.2149407286313902</v>
      </c>
      <c r="E479" s="4">
        <v>-99.362967157926093</v>
      </c>
      <c r="F479" s="4">
        <v>12.1017075083258</v>
      </c>
      <c r="G479" s="4">
        <v>98.528293626335397</v>
      </c>
      <c r="I479" s="4">
        <v>741</v>
      </c>
      <c r="J479" s="4">
        <v>478</v>
      </c>
      <c r="K479">
        <f t="shared" si="385"/>
        <v>-1151.0268585150868</v>
      </c>
      <c r="L479">
        <f t="shared" si="386"/>
        <v>-625.00043253384547</v>
      </c>
      <c r="M479">
        <f t="shared" si="387"/>
        <v>58</v>
      </c>
      <c r="N479">
        <f t="shared" si="388"/>
        <v>205</v>
      </c>
      <c r="O479">
        <f t="shared" si="389"/>
        <v>12.775862068965518</v>
      </c>
      <c r="P479">
        <f t="shared" si="389"/>
        <v>2.3317073170731706</v>
      </c>
      <c r="Q479">
        <f t="shared" si="390"/>
        <v>789.13433583896222</v>
      </c>
      <c r="R479">
        <f t="shared" si="391"/>
        <v>4.2149407286313938</v>
      </c>
      <c r="S479">
        <f t="shared" si="392"/>
        <v>1.659751037344398</v>
      </c>
      <c r="U479" s="6">
        <v>1.3089242375594099</v>
      </c>
      <c r="V479">
        <f t="shared" si="393"/>
        <v>1308.9242375594099</v>
      </c>
      <c r="W479" s="6">
        <v>-7.37436444929538E-2</v>
      </c>
      <c r="X479">
        <f t="shared" si="384"/>
        <v>4.2251995953594088</v>
      </c>
      <c r="Y479">
        <f t="shared" si="394"/>
        <v>7.3743644492953814E-2</v>
      </c>
      <c r="Z479">
        <f t="shared" si="395"/>
        <v>-696.87179067304112</v>
      </c>
      <c r="AA479">
        <f t="shared" si="396"/>
        <v>369.19103569989011</v>
      </c>
      <c r="AC479">
        <f t="shared" si="397"/>
        <v>741.10352249337257</v>
      </c>
      <c r="AD479" s="11">
        <f t="shared" si="398"/>
        <v>478.51650103077782</v>
      </c>
    </row>
    <row r="480" spans="1:30" x14ac:dyDescent="0.25">
      <c r="A480" s="31"/>
      <c r="B480" s="4">
        <v>1220.64731012637</v>
      </c>
      <c r="C480" s="4">
        <v>-3.5860537607417999</v>
      </c>
      <c r="E480" s="4">
        <v>99.362967157926093</v>
      </c>
      <c r="F480" s="4">
        <v>12.1017075083258</v>
      </c>
      <c r="G480" s="4">
        <v>98.528293626335397</v>
      </c>
      <c r="I480" s="4">
        <v>637</v>
      </c>
      <c r="J480" s="4">
        <v>530</v>
      </c>
      <c r="K480">
        <f t="shared" si="385"/>
        <v>524.84344186024225</v>
      </c>
      <c r="L480">
        <f t="shared" si="386"/>
        <v>-1102.0522751916251</v>
      </c>
      <c r="M480">
        <f t="shared" si="387"/>
        <v>-46</v>
      </c>
      <c r="N480">
        <f t="shared" si="388"/>
        <v>153</v>
      </c>
      <c r="O480">
        <f t="shared" si="389"/>
        <v>-13.847826086956522</v>
      </c>
      <c r="P480">
        <f t="shared" si="389"/>
        <v>3.4640522875816995</v>
      </c>
      <c r="Q480">
        <f t="shared" si="390"/>
        <v>736.43804898986582</v>
      </c>
      <c r="R480">
        <f t="shared" si="391"/>
        <v>-3.5811874818393017</v>
      </c>
      <c r="S480">
        <f t="shared" si="392"/>
        <v>1.6575016891110788</v>
      </c>
      <c r="U480" s="6">
        <v>1.22330052558222</v>
      </c>
      <c r="V480">
        <f t="shared" si="393"/>
        <v>1223.30052558222</v>
      </c>
      <c r="W480" s="6">
        <v>7.1835544591284897E-2</v>
      </c>
      <c r="X480">
        <f t="shared" si="384"/>
        <v>-4.1158735241044528</v>
      </c>
      <c r="Y480">
        <f t="shared" si="394"/>
        <v>-7.1835544591284897E-2</v>
      </c>
      <c r="Z480">
        <f t="shared" si="395"/>
        <v>610.5780969763083</v>
      </c>
      <c r="AA480">
        <f t="shared" si="396"/>
        <v>414.60297787005396</v>
      </c>
      <c r="AC480">
        <f t="shared" si="397"/>
        <v>630.02816852966646</v>
      </c>
      <c r="AD480" s="11">
        <f t="shared" si="398"/>
        <v>528.86466812371714</v>
      </c>
    </row>
    <row r="481" spans="1:30" x14ac:dyDescent="0.25">
      <c r="A481" s="31"/>
      <c r="B481" s="4">
        <v>1426.8888452352301</v>
      </c>
      <c r="C481" s="4">
        <v>8.1583779462904094</v>
      </c>
      <c r="E481" s="4">
        <v>-239.91775811350701</v>
      </c>
      <c r="F481" s="4">
        <v>-84.450253309386</v>
      </c>
      <c r="G481" s="4">
        <v>71.656940819152993</v>
      </c>
      <c r="I481" s="4">
        <v>805</v>
      </c>
      <c r="J481" s="4">
        <v>413</v>
      </c>
      <c r="K481">
        <f t="shared" si="385"/>
        <v>1361.2919997645158</v>
      </c>
      <c r="L481">
        <f t="shared" si="386"/>
        <v>-427.66326477013894</v>
      </c>
      <c r="M481">
        <f t="shared" si="387"/>
        <v>122</v>
      </c>
      <c r="N481">
        <f t="shared" si="388"/>
        <v>270</v>
      </c>
      <c r="O481">
        <f t="shared" si="389"/>
        <v>6.5983606557377046</v>
      </c>
      <c r="P481">
        <f t="shared" si="389"/>
        <v>1.5296296296296297</v>
      </c>
      <c r="Q481">
        <f t="shared" si="390"/>
        <v>860.69042053458452</v>
      </c>
      <c r="R481">
        <f t="shared" si="391"/>
        <v>8.1489310684019767</v>
      </c>
      <c r="S481">
        <f t="shared" si="392"/>
        <v>1.6578421360249058</v>
      </c>
      <c r="U481" s="6">
        <v>1.42444467888122</v>
      </c>
      <c r="V481">
        <f t="shared" si="393"/>
        <v>1424.4446788812199</v>
      </c>
      <c r="W481" s="6">
        <v>-0.14351123512811401</v>
      </c>
      <c r="X481">
        <f t="shared" si="384"/>
        <v>8.2225880855505356</v>
      </c>
      <c r="Y481">
        <f t="shared" si="394"/>
        <v>0.14351123512811403</v>
      </c>
      <c r="Z481">
        <f t="shared" si="395"/>
        <v>801.50288512529926</v>
      </c>
      <c r="AA481">
        <f t="shared" si="396"/>
        <v>309.58917435078951</v>
      </c>
      <c r="AC481">
        <f t="shared" si="397"/>
        <v>805.88433991026693</v>
      </c>
      <c r="AD481" s="11">
        <f t="shared" si="398"/>
        <v>414.61669187113034</v>
      </c>
    </row>
    <row r="482" spans="1:30" x14ac:dyDescent="0.25">
      <c r="A482" s="31"/>
      <c r="B482" s="4">
        <v>1333.5900764616499</v>
      </c>
      <c r="C482" s="4">
        <v>1.99705118823582</v>
      </c>
      <c r="E482" s="4">
        <v>-62.266325564769801</v>
      </c>
      <c r="F482" s="4">
        <v>7.8484394788060996</v>
      </c>
      <c r="G482" s="4">
        <v>53.742705614364802</v>
      </c>
      <c r="I482" s="4">
        <v>711</v>
      </c>
      <c r="J482" s="4">
        <v>461</v>
      </c>
      <c r="K482">
        <f t="shared" si="385"/>
        <v>1214.2612503680839</v>
      </c>
      <c r="L482">
        <f t="shared" si="386"/>
        <v>-551.39106620576138</v>
      </c>
      <c r="M482">
        <f t="shared" si="387"/>
        <v>28</v>
      </c>
      <c r="N482">
        <f t="shared" si="388"/>
        <v>222</v>
      </c>
      <c r="O482">
        <f t="shared" si="389"/>
        <v>25.392857142857142</v>
      </c>
      <c r="P482">
        <f t="shared" si="389"/>
        <v>2.0765765765765765</v>
      </c>
      <c r="Q482">
        <f t="shared" si="390"/>
        <v>804.4874144447507</v>
      </c>
      <c r="R482">
        <f t="shared" si="391"/>
        <v>1.9945693012418377</v>
      </c>
      <c r="S482">
        <f t="shared" si="392"/>
        <v>1.6576891726542182</v>
      </c>
      <c r="U482" s="6">
        <v>1.33067628844782</v>
      </c>
      <c r="V482">
        <f t="shared" si="393"/>
        <v>1330.6762884478201</v>
      </c>
      <c r="W482" s="6">
        <v>-3.2018197650332599E-2</v>
      </c>
      <c r="X482">
        <f t="shared" si="384"/>
        <v>1.834507592979747</v>
      </c>
      <c r="Y482">
        <f t="shared" si="394"/>
        <v>3.2018197650332599E-2</v>
      </c>
      <c r="Z482">
        <f t="shared" si="395"/>
        <v>774.97869120721543</v>
      </c>
      <c r="AA482">
        <f t="shared" si="396"/>
        <v>209.24377411776223</v>
      </c>
      <c r="AC482">
        <f t="shared" si="397"/>
        <v>708.69756611552543</v>
      </c>
      <c r="AD482" s="11">
        <f t="shared" si="398"/>
        <v>462.681756453194</v>
      </c>
    </row>
    <row r="483" spans="1:30" x14ac:dyDescent="0.25">
      <c r="A483" s="31"/>
      <c r="B483" s="4">
        <v>1279.7315536067199</v>
      </c>
      <c r="C483" s="4">
        <v>-2.9737310824801102</v>
      </c>
      <c r="E483" s="4">
        <v>62.266325564769801</v>
      </c>
      <c r="F483" s="4">
        <v>7.8484394788060996</v>
      </c>
      <c r="G483" s="4">
        <v>53.742705614364802</v>
      </c>
      <c r="I483" s="4">
        <v>642</v>
      </c>
      <c r="J483" s="4">
        <v>494</v>
      </c>
      <c r="K483">
        <f t="shared" si="385"/>
        <v>-213.81033145379408</v>
      </c>
      <c r="L483">
        <f t="shared" si="386"/>
        <v>-1261.7440277093797</v>
      </c>
      <c r="M483">
        <f t="shared" si="387"/>
        <v>-41</v>
      </c>
      <c r="N483">
        <f t="shared" si="388"/>
        <v>189</v>
      </c>
      <c r="O483">
        <f t="shared" si="389"/>
        <v>-15.658536585365853</v>
      </c>
      <c r="P483">
        <f t="shared" si="389"/>
        <v>2.6137566137566139</v>
      </c>
      <c r="Q483">
        <f t="shared" si="390"/>
        <v>772.08937306506164</v>
      </c>
      <c r="R483">
        <f t="shared" si="391"/>
        <v>-3.0439901039649024</v>
      </c>
      <c r="S483">
        <f t="shared" si="392"/>
        <v>1.6574914747581699</v>
      </c>
      <c r="U483" s="6">
        <v>1.27860429465673</v>
      </c>
      <c r="V483">
        <f t="shared" si="393"/>
        <v>1278.60429465673</v>
      </c>
      <c r="W483" s="6">
        <v>5.68911222970927E-2</v>
      </c>
      <c r="X483">
        <f t="shared" si="384"/>
        <v>-3.2596211993860247</v>
      </c>
      <c r="Y483">
        <f t="shared" si="394"/>
        <v>-5.68911222970927E-2</v>
      </c>
      <c r="Z483">
        <f t="shared" si="395"/>
        <v>90.837066949843688</v>
      </c>
      <c r="AA483">
        <f t="shared" si="396"/>
        <v>766.04235834018152</v>
      </c>
      <c r="AC483">
        <f t="shared" si="397"/>
        <v>639.13733059254594</v>
      </c>
      <c r="AD483" s="11">
        <f t="shared" si="398"/>
        <v>494.83876120912839</v>
      </c>
    </row>
    <row r="484" spans="1:30" ht="14.5" thickBot="1" x14ac:dyDescent="0.3">
      <c r="A484" s="32"/>
      <c r="B484" s="12">
        <v>1228.49609899396</v>
      </c>
      <c r="C484" s="12">
        <v>-10.8241293453552</v>
      </c>
      <c r="D484" s="13"/>
      <c r="E484" s="12">
        <v>239.91775811350701</v>
      </c>
      <c r="F484" s="12">
        <v>-84.450253309386</v>
      </c>
      <c r="G484" s="12">
        <v>71.656940819152993</v>
      </c>
      <c r="H484" s="13"/>
      <c r="I484" s="12">
        <v>544</v>
      </c>
      <c r="J484" s="12">
        <v>537</v>
      </c>
      <c r="K484" s="13">
        <f t="shared" si="385"/>
        <v>1210.4854609248493</v>
      </c>
      <c r="L484" s="13">
        <f t="shared" si="386"/>
        <v>-209.58915557092226</v>
      </c>
      <c r="M484" s="13">
        <f t="shared" si="387"/>
        <v>-139</v>
      </c>
      <c r="N484" s="13">
        <f t="shared" si="388"/>
        <v>146</v>
      </c>
      <c r="O484" s="13">
        <f t="shared" si="389"/>
        <v>-3.9136690647482015</v>
      </c>
      <c r="P484" s="13">
        <f t="shared" si="389"/>
        <v>3.6780821917808217</v>
      </c>
      <c r="Q484" s="13">
        <f t="shared" si="390"/>
        <v>741.15113168637879</v>
      </c>
      <c r="R484" s="13">
        <f t="shared" si="391"/>
        <v>-10.8096115781468</v>
      </c>
      <c r="S484" s="13">
        <f t="shared" si="392"/>
        <v>1.6575514041228008</v>
      </c>
      <c r="T484" s="13"/>
      <c r="U484" s="14">
        <v>1.22699698319507</v>
      </c>
      <c r="V484" s="13">
        <f t="shared" si="393"/>
        <v>1226.99698319507</v>
      </c>
      <c r="W484" s="14">
        <v>0.20416283661884499</v>
      </c>
      <c r="X484" s="13">
        <f t="shared" si="384"/>
        <v>-11.697668871678792</v>
      </c>
      <c r="Y484" s="13">
        <f t="shared" si="394"/>
        <v>-0.20416283661884499</v>
      </c>
      <c r="Z484" s="13">
        <f t="shared" si="395"/>
        <v>565.17181067660158</v>
      </c>
      <c r="AA484" s="13">
        <f t="shared" si="396"/>
        <v>478.06487498057913</v>
      </c>
      <c r="AB484" s="13"/>
      <c r="AC484" s="13">
        <f t="shared" si="397"/>
        <v>532.91686254669617</v>
      </c>
      <c r="AD484" s="15">
        <f t="shared" si="398"/>
        <v>540.12742352477017</v>
      </c>
    </row>
    <row r="488" spans="1:30" ht="14.5" thickBot="1" x14ac:dyDescent="0.3"/>
    <row r="489" spans="1:30" x14ac:dyDescent="0.25">
      <c r="A489" s="25" t="s">
        <v>42</v>
      </c>
      <c r="B489" s="7" t="s">
        <v>0</v>
      </c>
      <c r="C489" s="7" t="s">
        <v>1</v>
      </c>
      <c r="D489" s="7" t="s">
        <v>2</v>
      </c>
      <c r="E489" s="7" t="s">
        <v>3</v>
      </c>
      <c r="F489" s="7" t="s">
        <v>4</v>
      </c>
      <c r="G489" s="7" t="s">
        <v>5</v>
      </c>
      <c r="H489" s="7"/>
      <c r="I489" s="8" t="s">
        <v>21</v>
      </c>
      <c r="J489" s="8" t="s">
        <v>22</v>
      </c>
      <c r="K489" s="8" t="s">
        <v>34</v>
      </c>
      <c r="L489" s="8" t="s">
        <v>35</v>
      </c>
      <c r="M489" s="8" t="s">
        <v>36</v>
      </c>
      <c r="N489" s="8" t="s">
        <v>37</v>
      </c>
      <c r="O489" s="8" t="s">
        <v>38</v>
      </c>
      <c r="P489" s="8" t="s">
        <v>39</v>
      </c>
      <c r="Q489" s="8" t="s">
        <v>20</v>
      </c>
      <c r="R489" s="8" t="s">
        <v>25</v>
      </c>
      <c r="S489" s="7"/>
      <c r="T489" s="7"/>
      <c r="U489" s="16"/>
      <c r="V489" s="7"/>
      <c r="W489" s="16"/>
      <c r="X489" s="7"/>
      <c r="Y489" s="7"/>
      <c r="Z489" s="7"/>
      <c r="AA489" s="7"/>
      <c r="AB489" s="7"/>
      <c r="AC489" s="7"/>
      <c r="AD489" s="17"/>
    </row>
    <row r="490" spans="1:30" x14ac:dyDescent="0.25">
      <c r="A490" s="26"/>
      <c r="B490" s="4">
        <v>1195.72593301238</v>
      </c>
      <c r="C490" s="4">
        <v>7.6577096937138798</v>
      </c>
      <c r="E490" s="4">
        <v>-104.506667587338</v>
      </c>
      <c r="F490" s="4">
        <v>81.010857990980796</v>
      </c>
      <c r="G490" s="4">
        <v>223.927940059853</v>
      </c>
      <c r="I490" s="4">
        <v>778</v>
      </c>
      <c r="J490" s="4">
        <v>550</v>
      </c>
      <c r="K490">
        <f>B490*SIN(C490)</f>
        <v>1172.7684932068689</v>
      </c>
      <c r="L490">
        <f>B490*COS(C490)</f>
        <v>233.18355049105975</v>
      </c>
      <c r="M490">
        <f>I490-$I$2</f>
        <v>95</v>
      </c>
      <c r="N490">
        <f>-(J490-$I$2)</f>
        <v>133</v>
      </c>
      <c r="O490">
        <f>I490/M490</f>
        <v>8.189473684210526</v>
      </c>
      <c r="P490">
        <f>J490/N490</f>
        <v>4.1353383458646613</v>
      </c>
      <c r="Q490">
        <f>SQRT((I490-$I$2)^2 + ($J$2-J490)^2)</f>
        <v>721.28357807453233</v>
      </c>
      <c r="R490">
        <f>DEGREES(ATAN((I490-$I$2)/($J$2-J490)))</f>
        <v>7.5683970215894325</v>
      </c>
      <c r="S490">
        <f>B490/Q490</f>
        <v>1.6577750684472428</v>
      </c>
      <c r="U490" s="6">
        <v>1.1616237688181801</v>
      </c>
      <c r="V490">
        <f t="shared" si="393"/>
        <v>1161.62376881818</v>
      </c>
      <c r="W490" s="6">
        <v>-0.130369150030505</v>
      </c>
      <c r="X490">
        <f t="shared" si="384"/>
        <v>7.4696020754557644</v>
      </c>
      <c r="Y490">
        <f t="shared" si="394"/>
        <v>0.130369150030505</v>
      </c>
      <c r="Z490">
        <f t="shared" ref="Z490:Z522" si="399">V490*SIN(X490)/S490</f>
        <v>649.58242790593147</v>
      </c>
      <c r="AA490">
        <f t="shared" ref="AA490:AA522" si="400">ABS(V490*COS(X490)/S490)</f>
        <v>262.75601704862709</v>
      </c>
      <c r="AC490">
        <f t="shared" ref="AC490:AC522" si="401">$I$2+TAN(Y490)*($J$2-AD490)</f>
        <v>774.09274774237349</v>
      </c>
      <c r="AD490" s="11">
        <f t="shared" ref="AD490:AD522" si="402">$J$2-SQRT((V490/S490)^2/(1+TAN(Y490)^2))</f>
        <v>570.23373250555164</v>
      </c>
    </row>
    <row r="491" spans="1:30" x14ac:dyDescent="0.25">
      <c r="A491" s="26"/>
      <c r="B491" s="4">
        <v>1093.8779317630999</v>
      </c>
      <c r="C491" s="4">
        <v>-0.78244303430454598</v>
      </c>
      <c r="E491" s="4">
        <v>104.506667587338</v>
      </c>
      <c r="F491" s="4">
        <v>81.010857990980796</v>
      </c>
      <c r="G491" s="4">
        <v>223.927940059853</v>
      </c>
      <c r="I491" s="4">
        <v>674</v>
      </c>
      <c r="J491" s="4">
        <v>605</v>
      </c>
      <c r="K491">
        <f t="shared" ref="K491:K503" si="403">B491*SIN(C491)</f>
        <v>-771.19937093451199</v>
      </c>
      <c r="L491">
        <f t="shared" ref="L491:L503" si="404">B491*COS(C491)</f>
        <v>775.77088103932476</v>
      </c>
      <c r="M491">
        <f t="shared" ref="M491:M503" si="405">I491-$I$2</f>
        <v>-9</v>
      </c>
      <c r="N491">
        <f t="shared" ref="N491:N503" si="406">-(J491-$I$2)</f>
        <v>78</v>
      </c>
      <c r="O491">
        <f t="shared" ref="O491:P503" si="407">I491/M491</f>
        <v>-74.888888888888886</v>
      </c>
      <c r="P491">
        <f t="shared" si="407"/>
        <v>7.7564102564102564</v>
      </c>
      <c r="Q491">
        <f t="shared" ref="Q491:Q503" si="408">SQRT((I491-$I$2)^2 + ($J$2-J491)^2)</f>
        <v>660.06136078398049</v>
      </c>
      <c r="R491">
        <f t="shared" ref="R491:R503" si="409">DEGREES(ATAN((I491-$I$2)/($J$2-J491)))</f>
        <v>-0.78125766160864329</v>
      </c>
      <c r="S491">
        <f t="shared" ref="S491:S503" si="410">B491/Q491</f>
        <v>1.6572367309364369</v>
      </c>
      <c r="U491" s="6">
        <v>1.03135497121292</v>
      </c>
      <c r="V491">
        <f t="shared" si="393"/>
        <v>1031.35497121292</v>
      </c>
      <c r="W491" s="6">
        <v>1.95795475609379E-2</v>
      </c>
      <c r="X491">
        <f t="shared" si="384"/>
        <v>-1.1218254400174066</v>
      </c>
      <c r="Y491">
        <f t="shared" si="394"/>
        <v>-1.95795475609379E-2</v>
      </c>
      <c r="Z491">
        <f t="shared" si="399"/>
        <v>-560.65723761660001</v>
      </c>
      <c r="AA491">
        <f t="shared" si="400"/>
        <v>270.1170585298218</v>
      </c>
      <c r="AC491">
        <f t="shared" si="401"/>
        <v>670.8157579206445</v>
      </c>
      <c r="AD491" s="11">
        <f t="shared" si="402"/>
        <v>642.78515957457944</v>
      </c>
    </row>
    <row r="492" spans="1:30" x14ac:dyDescent="0.25">
      <c r="A492" s="26"/>
      <c r="B492" s="4">
        <v>1284.4392810872</v>
      </c>
      <c r="C492" s="4">
        <v>11.2518526363231</v>
      </c>
      <c r="E492" s="4">
        <v>-221.30387232531001</v>
      </c>
      <c r="F492" s="4">
        <v>3.3095507791729499</v>
      </c>
      <c r="G492" s="4">
        <v>206.01370485506499</v>
      </c>
      <c r="I492" s="4">
        <v>834</v>
      </c>
      <c r="J492" s="4">
        <v>505</v>
      </c>
      <c r="K492">
        <f t="shared" si="403"/>
        <v>-1242.4895551849675</v>
      </c>
      <c r="L492">
        <f t="shared" si="404"/>
        <v>325.58251190146098</v>
      </c>
      <c r="M492">
        <f t="shared" si="405"/>
        <v>151</v>
      </c>
      <c r="N492">
        <f t="shared" si="406"/>
        <v>178</v>
      </c>
      <c r="O492">
        <f t="shared" si="407"/>
        <v>5.5231788079470201</v>
      </c>
      <c r="P492">
        <f t="shared" si="407"/>
        <v>2.8370786516853932</v>
      </c>
      <c r="Q492">
        <f t="shared" si="408"/>
        <v>774.8554703943181</v>
      </c>
      <c r="R492">
        <f t="shared" si="409"/>
        <v>11.237424565988343</v>
      </c>
      <c r="S492">
        <f t="shared" si="410"/>
        <v>1.6576501427208852</v>
      </c>
      <c r="U492" s="6">
        <v>1.2412901944529</v>
      </c>
      <c r="V492">
        <f t="shared" si="393"/>
        <v>1241.2901944529001</v>
      </c>
      <c r="W492" s="6">
        <v>-0.199098467253876</v>
      </c>
      <c r="X492">
        <f t="shared" si="384"/>
        <v>11.40750188117072</v>
      </c>
      <c r="Y492">
        <f t="shared" si="394"/>
        <v>0.199098467253876</v>
      </c>
      <c r="Z492">
        <f t="shared" si="399"/>
        <v>-686.18654024886393</v>
      </c>
      <c r="AA492">
        <f t="shared" si="400"/>
        <v>299.81195346110309</v>
      </c>
      <c r="AC492">
        <f t="shared" si="401"/>
        <v>831.10690680275889</v>
      </c>
      <c r="AD492" s="11">
        <f t="shared" si="402"/>
        <v>530.9676304043619</v>
      </c>
    </row>
    <row r="493" spans="1:30" x14ac:dyDescent="0.25">
      <c r="A493" s="26"/>
      <c r="B493" s="4">
        <v>1253.53514331987</v>
      </c>
      <c r="C493" s="4">
        <v>7.3790770990811598</v>
      </c>
      <c r="E493" s="4">
        <v>-136.69205829693701</v>
      </c>
      <c r="F493" s="4">
        <v>36.7575899614611</v>
      </c>
      <c r="G493" s="4">
        <v>179.14235204788301</v>
      </c>
      <c r="I493" s="4">
        <v>780</v>
      </c>
      <c r="J493" s="4">
        <v>515</v>
      </c>
      <c r="K493">
        <f t="shared" si="403"/>
        <v>1114.8144033468373</v>
      </c>
      <c r="L493">
        <f t="shared" si="404"/>
        <v>573.18339266625844</v>
      </c>
      <c r="M493">
        <f t="shared" si="405"/>
        <v>97</v>
      </c>
      <c r="N493">
        <f t="shared" si="406"/>
        <v>168</v>
      </c>
      <c r="O493">
        <f t="shared" si="407"/>
        <v>8.0412371134020617</v>
      </c>
      <c r="P493">
        <f t="shared" si="407"/>
        <v>3.0654761904761907</v>
      </c>
      <c r="Q493">
        <f t="shared" si="408"/>
        <v>756.24665288515496</v>
      </c>
      <c r="R493">
        <f t="shared" si="409"/>
        <v>7.3693465502158899</v>
      </c>
      <c r="S493">
        <f t="shared" si="410"/>
        <v>1.6575744679827815</v>
      </c>
      <c r="U493" s="6">
        <v>1.2057998027883901</v>
      </c>
      <c r="V493">
        <f t="shared" si="393"/>
        <v>1205.79980278839</v>
      </c>
      <c r="W493" s="6">
        <v>-0.13070478984292899</v>
      </c>
      <c r="X493">
        <f t="shared" si="384"/>
        <v>7.4888328201442214</v>
      </c>
      <c r="Y493">
        <f t="shared" si="394"/>
        <v>0.13070478984292899</v>
      </c>
      <c r="Z493">
        <f t="shared" si="399"/>
        <v>679.48813486580798</v>
      </c>
      <c r="AA493">
        <f t="shared" si="400"/>
        <v>259.76329348192735</v>
      </c>
      <c r="AC493">
        <f t="shared" si="401"/>
        <v>777.81049099179029</v>
      </c>
      <c r="AD493" s="11">
        <f t="shared" si="402"/>
        <v>543.75658418125704</v>
      </c>
    </row>
    <row r="494" spans="1:30" x14ac:dyDescent="0.25">
      <c r="A494" s="26"/>
      <c r="B494" s="4">
        <v>1086.5945243449501</v>
      </c>
      <c r="C494" s="4">
        <v>-7.5483764728131701</v>
      </c>
      <c r="E494" s="4">
        <v>221.30387232531001</v>
      </c>
      <c r="F494" s="4">
        <v>3.3095507791729499</v>
      </c>
      <c r="G494" s="4">
        <v>206.01370485506499</v>
      </c>
      <c r="I494" s="4">
        <v>597</v>
      </c>
      <c r="J494" s="4">
        <v>615</v>
      </c>
      <c r="K494">
        <f t="shared" si="403"/>
        <v>-1036.2472237288628</v>
      </c>
      <c r="L494">
        <f t="shared" si="404"/>
        <v>326.92407627865634</v>
      </c>
      <c r="M494">
        <f t="shared" si="405"/>
        <v>-86</v>
      </c>
      <c r="N494">
        <f t="shared" si="406"/>
        <v>68</v>
      </c>
      <c r="O494">
        <f t="shared" si="407"/>
        <v>-6.941860465116279</v>
      </c>
      <c r="P494">
        <f t="shared" si="407"/>
        <v>9.0441176470588243</v>
      </c>
      <c r="Q494">
        <f t="shared" si="408"/>
        <v>655.66454837820845</v>
      </c>
      <c r="R494">
        <f t="shared" si="409"/>
        <v>-7.5368971882719134</v>
      </c>
      <c r="S494">
        <f t="shared" si="410"/>
        <v>1.6572415376622853</v>
      </c>
      <c r="U494" s="6">
        <v>0.96739384305560505</v>
      </c>
      <c r="V494">
        <f t="shared" si="393"/>
        <v>967.39384305560509</v>
      </c>
      <c r="W494" s="6">
        <v>0.119643406097065</v>
      </c>
      <c r="X494">
        <f t="shared" si="384"/>
        <v>-6.8550622159316053</v>
      </c>
      <c r="Y494">
        <f t="shared" si="394"/>
        <v>-0.119643406097065</v>
      </c>
      <c r="Z494">
        <f t="shared" si="399"/>
        <v>-315.92525117672352</v>
      </c>
      <c r="AA494">
        <f t="shared" si="400"/>
        <v>490.85697652732517</v>
      </c>
      <c r="AC494">
        <f t="shared" si="401"/>
        <v>613.32617374998256</v>
      </c>
      <c r="AD494" s="11">
        <f t="shared" si="402"/>
        <v>685.43560006475093</v>
      </c>
    </row>
    <row r="495" spans="1:30" x14ac:dyDescent="0.25">
      <c r="A495" s="26"/>
      <c r="B495" s="4">
        <v>1351.8659463198501</v>
      </c>
      <c r="C495" s="4">
        <v>10.827075549349299</v>
      </c>
      <c r="E495" s="4">
        <v>-253.48926303490899</v>
      </c>
      <c r="F495" s="4">
        <v>-40.943717250346701</v>
      </c>
      <c r="G495" s="4">
        <v>161.228116843094</v>
      </c>
      <c r="I495" s="4">
        <v>836</v>
      </c>
      <c r="J495" s="4">
        <v>465</v>
      </c>
      <c r="K495">
        <f t="shared" si="403"/>
        <v>-1332.7203383891392</v>
      </c>
      <c r="L495">
        <f t="shared" si="404"/>
        <v>-226.71135053896529</v>
      </c>
      <c r="M495">
        <f t="shared" si="405"/>
        <v>153</v>
      </c>
      <c r="N495">
        <f t="shared" si="406"/>
        <v>218</v>
      </c>
      <c r="O495">
        <f t="shared" si="407"/>
        <v>5.4640522875816995</v>
      </c>
      <c r="P495">
        <f t="shared" si="407"/>
        <v>2.1330275229357798</v>
      </c>
      <c r="Q495">
        <f t="shared" si="408"/>
        <v>814.49923265771099</v>
      </c>
      <c r="R495">
        <f t="shared" si="409"/>
        <v>10.827075549349342</v>
      </c>
      <c r="S495">
        <f t="shared" si="410"/>
        <v>1.6597510373443956</v>
      </c>
      <c r="U495" s="6">
        <v>1.2889471404849799</v>
      </c>
      <c r="V495">
        <f t="shared" si="393"/>
        <v>1288.9471404849799</v>
      </c>
      <c r="W495" s="6">
        <v>-0.196851684171404</v>
      </c>
      <c r="X495">
        <f t="shared" si="384"/>
        <v>11.278770693063681</v>
      </c>
      <c r="Y495">
        <f t="shared" si="394"/>
        <v>0.19685168417140397</v>
      </c>
      <c r="Z495">
        <f t="shared" si="399"/>
        <v>-745.65686079078523</v>
      </c>
      <c r="AA495">
        <f t="shared" si="400"/>
        <v>216.99973951662162</v>
      </c>
      <c r="AC495">
        <f t="shared" si="401"/>
        <v>834.88776812572064</v>
      </c>
      <c r="AD495" s="11">
        <f t="shared" si="402"/>
        <v>503.40749288846246</v>
      </c>
    </row>
    <row r="496" spans="1:30" x14ac:dyDescent="0.25">
      <c r="A496" s="26"/>
      <c r="B496" s="4">
        <v>1132.6472343178</v>
      </c>
      <c r="C496" s="4">
        <v>-3.69679150363068</v>
      </c>
      <c r="E496" s="4">
        <v>136.69205829693701</v>
      </c>
      <c r="F496" s="4">
        <v>36.7575899614611</v>
      </c>
      <c r="G496" s="4">
        <v>179.14235204788301</v>
      </c>
      <c r="I496" s="4">
        <v>639</v>
      </c>
      <c r="J496" s="4">
        <v>583</v>
      </c>
      <c r="K496">
        <f t="shared" si="403"/>
        <v>597.03228029935042</v>
      </c>
      <c r="L496">
        <f t="shared" si="404"/>
        <v>-962.51868225417797</v>
      </c>
      <c r="M496">
        <f t="shared" si="405"/>
        <v>-44</v>
      </c>
      <c r="N496">
        <f t="shared" si="406"/>
        <v>100</v>
      </c>
      <c r="O496">
        <f t="shared" si="407"/>
        <v>-14.522727272727273</v>
      </c>
      <c r="P496">
        <f t="shared" si="407"/>
        <v>5.83</v>
      </c>
      <c r="Q496">
        <f t="shared" si="408"/>
        <v>683.41788094839899</v>
      </c>
      <c r="R496">
        <f t="shared" si="409"/>
        <v>-3.6913859864512757</v>
      </c>
      <c r="S496">
        <f t="shared" si="410"/>
        <v>1.657327479851701</v>
      </c>
      <c r="U496" s="6">
        <v>1.0393725584877</v>
      </c>
      <c r="V496">
        <f t="shared" si="393"/>
        <v>1039.3725584877</v>
      </c>
      <c r="W496" s="6">
        <v>6.3550400492192405E-2</v>
      </c>
      <c r="X496">
        <f t="shared" si="384"/>
        <v>-3.6411697345687344</v>
      </c>
      <c r="Y496">
        <f t="shared" si="394"/>
        <v>-6.3550400492192405E-2</v>
      </c>
      <c r="Z496">
        <f t="shared" si="399"/>
        <v>300.43304707440126</v>
      </c>
      <c r="AA496">
        <f t="shared" si="400"/>
        <v>550.49222524615288</v>
      </c>
      <c r="AC496">
        <f t="shared" si="401"/>
        <v>643.17196867971165</v>
      </c>
      <c r="AD496" s="11">
        <f t="shared" si="402"/>
        <v>639.12826094157231</v>
      </c>
    </row>
    <row r="497" spans="1:30" x14ac:dyDescent="0.25">
      <c r="A497" s="26"/>
      <c r="B497" s="4">
        <v>1128.3890392964699</v>
      </c>
      <c r="C497" s="4">
        <v>-10.2520809980113</v>
      </c>
      <c r="E497" s="4">
        <v>253.48926303490899</v>
      </c>
      <c r="F497" s="4">
        <v>-40.943717250346701</v>
      </c>
      <c r="G497" s="4">
        <v>161.228116843094</v>
      </c>
      <c r="I497" s="4">
        <v>562</v>
      </c>
      <c r="J497" s="4">
        <v>595</v>
      </c>
      <c r="K497">
        <f t="shared" si="403"/>
        <v>830.61684755339877</v>
      </c>
      <c r="L497">
        <f t="shared" si="404"/>
        <v>-763.7653282028873</v>
      </c>
      <c r="M497">
        <f t="shared" si="405"/>
        <v>-121</v>
      </c>
      <c r="N497">
        <f t="shared" si="406"/>
        <v>88</v>
      </c>
      <c r="O497">
        <f t="shared" si="407"/>
        <v>-4.6446280991735538</v>
      </c>
      <c r="P497">
        <f t="shared" si="407"/>
        <v>6.7613636363636367</v>
      </c>
      <c r="Q497">
        <f t="shared" si="408"/>
        <v>680.83845367311619</v>
      </c>
      <c r="R497">
        <f t="shared" si="409"/>
        <v>-10.237103198228677</v>
      </c>
      <c r="S497">
        <f t="shared" si="410"/>
        <v>1.657352097562679</v>
      </c>
      <c r="U497" s="6">
        <v>0.98410014036777804</v>
      </c>
      <c r="V497">
        <f t="shared" si="393"/>
        <v>984.10014036777807</v>
      </c>
      <c r="W497" s="6">
        <v>0.164665867597202</v>
      </c>
      <c r="X497">
        <f t="shared" si="384"/>
        <v>-9.4346592431796932</v>
      </c>
      <c r="Y497">
        <f t="shared" si="394"/>
        <v>-0.164665867597202</v>
      </c>
      <c r="Z497">
        <f t="shared" si="399"/>
        <v>5.867198151684998</v>
      </c>
      <c r="AA497">
        <f t="shared" si="400"/>
        <v>593.74957111642709</v>
      </c>
      <c r="AC497">
        <f t="shared" si="401"/>
        <v>585.66619907017991</v>
      </c>
      <c r="AD497" s="11">
        <f t="shared" si="402"/>
        <v>679.253375245195</v>
      </c>
    </row>
    <row r="498" spans="1:30" x14ac:dyDescent="0.25">
      <c r="A498" s="26"/>
      <c r="B498" s="4">
        <v>1309.7665325128</v>
      </c>
      <c r="C498" s="4">
        <v>4.2149407286313902</v>
      </c>
      <c r="E498" s="4">
        <v>-99.362967157926093</v>
      </c>
      <c r="F498" s="4">
        <v>12.1017075083258</v>
      </c>
      <c r="G498" s="4">
        <v>98.528293626335397</v>
      </c>
      <c r="I498" s="4">
        <v>741</v>
      </c>
      <c r="J498" s="4">
        <v>478</v>
      </c>
      <c r="K498">
        <f t="shared" si="403"/>
        <v>-1151.0268585150868</v>
      </c>
      <c r="L498">
        <f t="shared" si="404"/>
        <v>-625.00043253384547</v>
      </c>
      <c r="M498">
        <f t="shared" si="405"/>
        <v>58</v>
      </c>
      <c r="N498">
        <f t="shared" si="406"/>
        <v>205</v>
      </c>
      <c r="O498">
        <f t="shared" si="407"/>
        <v>12.775862068965518</v>
      </c>
      <c r="P498">
        <f t="shared" si="407"/>
        <v>2.3317073170731706</v>
      </c>
      <c r="Q498">
        <f t="shared" si="408"/>
        <v>789.13433583896222</v>
      </c>
      <c r="R498">
        <f t="shared" si="409"/>
        <v>4.2149407286313938</v>
      </c>
      <c r="S498">
        <f t="shared" si="410"/>
        <v>1.659751037344398</v>
      </c>
      <c r="U498" s="6">
        <v>1.23615191631484</v>
      </c>
      <c r="V498">
        <f t="shared" si="393"/>
        <v>1236.15191631484</v>
      </c>
      <c r="W498" s="6">
        <v>-6.8166225968811694E-2</v>
      </c>
      <c r="X498">
        <f t="shared" si="384"/>
        <v>3.9056370533479812</v>
      </c>
      <c r="Y498">
        <f t="shared" si="394"/>
        <v>6.8166225968811694E-2</v>
      </c>
      <c r="Z498">
        <f t="shared" si="399"/>
        <v>-515.27511215949846</v>
      </c>
      <c r="AA498">
        <f t="shared" si="400"/>
        <v>537.76489806613529</v>
      </c>
      <c r="AC498">
        <f t="shared" si="401"/>
        <v>733.72963772153332</v>
      </c>
      <c r="AD498" s="11">
        <f t="shared" si="402"/>
        <v>521.94816421752466</v>
      </c>
    </row>
    <row r="499" spans="1:30" x14ac:dyDescent="0.25">
      <c r="A499" s="26"/>
      <c r="B499" s="4">
        <v>1220.64731012637</v>
      </c>
      <c r="C499" s="4">
        <v>-3.5860537607417999</v>
      </c>
      <c r="E499" s="4">
        <v>99.362967157926093</v>
      </c>
      <c r="F499" s="4">
        <v>12.1017075083258</v>
      </c>
      <c r="G499" s="4">
        <v>98.528293626335397</v>
      </c>
      <c r="I499" s="4">
        <v>637</v>
      </c>
      <c r="J499" s="4">
        <v>530</v>
      </c>
      <c r="K499">
        <f t="shared" si="403"/>
        <v>524.84344186024225</v>
      </c>
      <c r="L499">
        <f t="shared" si="404"/>
        <v>-1102.0522751916251</v>
      </c>
      <c r="M499">
        <f t="shared" si="405"/>
        <v>-46</v>
      </c>
      <c r="N499">
        <f t="shared" si="406"/>
        <v>153</v>
      </c>
      <c r="O499">
        <f t="shared" si="407"/>
        <v>-13.847826086956522</v>
      </c>
      <c r="P499">
        <f t="shared" si="407"/>
        <v>3.4640522875816995</v>
      </c>
      <c r="Q499">
        <f t="shared" si="408"/>
        <v>736.43804898986582</v>
      </c>
      <c r="R499">
        <f t="shared" si="409"/>
        <v>-3.5811874818393017</v>
      </c>
      <c r="S499">
        <f t="shared" si="410"/>
        <v>1.6575016891110788</v>
      </c>
      <c r="U499" s="6">
        <v>1.12091727708834</v>
      </c>
      <c r="V499">
        <f t="shared" si="393"/>
        <v>1120.9172770883399</v>
      </c>
      <c r="W499" s="6">
        <v>6.9493306335690799E-2</v>
      </c>
      <c r="X499">
        <f t="shared" si="384"/>
        <v>-3.9816731574448267</v>
      </c>
      <c r="Y499">
        <f t="shared" si="394"/>
        <v>-6.9493306335690799E-2</v>
      </c>
      <c r="Z499">
        <f t="shared" si="399"/>
        <v>503.61551474603152</v>
      </c>
      <c r="AA499">
        <f t="shared" si="400"/>
        <v>451.34398387861347</v>
      </c>
      <c r="AC499">
        <f t="shared" si="401"/>
        <v>636.04163747385792</v>
      </c>
      <c r="AD499" s="11">
        <f t="shared" si="402"/>
        <v>590.36314163455927</v>
      </c>
    </row>
    <row r="500" spans="1:30" x14ac:dyDescent="0.25">
      <c r="A500" s="26"/>
      <c r="B500" s="4">
        <v>1426.8888452352301</v>
      </c>
      <c r="C500" s="4">
        <v>8.1583779462904094</v>
      </c>
      <c r="E500" s="4">
        <v>-239.91775811350701</v>
      </c>
      <c r="F500" s="4">
        <v>-84.450253309386</v>
      </c>
      <c r="G500" s="4">
        <v>71.656940819152993</v>
      </c>
      <c r="I500" s="4">
        <v>805</v>
      </c>
      <c r="J500" s="4">
        <v>413</v>
      </c>
      <c r="K500">
        <f t="shared" si="403"/>
        <v>1361.2919997645158</v>
      </c>
      <c r="L500">
        <f t="shared" si="404"/>
        <v>-427.66326477013894</v>
      </c>
      <c r="M500">
        <f t="shared" si="405"/>
        <v>122</v>
      </c>
      <c r="N500">
        <f t="shared" si="406"/>
        <v>270</v>
      </c>
      <c r="O500">
        <f t="shared" si="407"/>
        <v>6.5983606557377046</v>
      </c>
      <c r="P500">
        <f t="shared" si="407"/>
        <v>1.5296296296296297</v>
      </c>
      <c r="Q500">
        <f t="shared" si="408"/>
        <v>860.69042053458452</v>
      </c>
      <c r="R500">
        <f t="shared" si="409"/>
        <v>8.1489310684019767</v>
      </c>
      <c r="S500">
        <f t="shared" si="410"/>
        <v>1.6578421360249058</v>
      </c>
      <c r="U500" s="6">
        <v>1.3378164444817899</v>
      </c>
      <c r="V500">
        <f t="shared" si="393"/>
        <v>1337.8164444817899</v>
      </c>
      <c r="W500" s="6">
        <v>-0.147321710567792</v>
      </c>
      <c r="X500">
        <f t="shared" si="384"/>
        <v>8.4409122461823411</v>
      </c>
      <c r="Y500">
        <f t="shared" si="394"/>
        <v>0.147321710567792</v>
      </c>
      <c r="Z500">
        <f t="shared" si="399"/>
        <v>671.9128518586682</v>
      </c>
      <c r="AA500">
        <f t="shared" si="400"/>
        <v>446.90223253398085</v>
      </c>
      <c r="AC500">
        <f t="shared" si="401"/>
        <v>801.45352958357705</v>
      </c>
      <c r="AD500" s="11">
        <f t="shared" si="402"/>
        <v>466.77869781250661</v>
      </c>
    </row>
    <row r="501" spans="1:30" x14ac:dyDescent="0.25">
      <c r="A501" s="26"/>
      <c r="B501" s="4">
        <v>1333.5900764616499</v>
      </c>
      <c r="C501" s="4">
        <v>1.99705118823582</v>
      </c>
      <c r="E501" s="4">
        <v>-62.266325564769801</v>
      </c>
      <c r="F501" s="4">
        <v>7.8484394788060996</v>
      </c>
      <c r="G501" s="4">
        <v>53.742705614364802</v>
      </c>
      <c r="I501" s="4">
        <v>711</v>
      </c>
      <c r="J501" s="4">
        <v>461</v>
      </c>
      <c r="K501">
        <f t="shared" si="403"/>
        <v>1214.2612503680839</v>
      </c>
      <c r="L501">
        <f t="shared" si="404"/>
        <v>-551.39106620576138</v>
      </c>
      <c r="M501">
        <f t="shared" si="405"/>
        <v>28</v>
      </c>
      <c r="N501">
        <f t="shared" si="406"/>
        <v>222</v>
      </c>
      <c r="O501">
        <f t="shared" si="407"/>
        <v>25.392857142857142</v>
      </c>
      <c r="P501">
        <f t="shared" si="407"/>
        <v>2.0765765765765765</v>
      </c>
      <c r="Q501">
        <f t="shared" si="408"/>
        <v>804.4874144447507</v>
      </c>
      <c r="R501">
        <f t="shared" si="409"/>
        <v>1.9945693012418377</v>
      </c>
      <c r="S501">
        <f t="shared" si="410"/>
        <v>1.6576891726542182</v>
      </c>
      <c r="U501" s="6">
        <v>1.2472059982920101</v>
      </c>
      <c r="V501">
        <f t="shared" si="393"/>
        <v>1247.20599829201</v>
      </c>
      <c r="W501" s="6">
        <v>-2.3419711318542001E-2</v>
      </c>
      <c r="X501">
        <f t="shared" si="384"/>
        <v>1.341850615967221</v>
      </c>
      <c r="Y501">
        <f t="shared" si="394"/>
        <v>2.3419711318541998E-2</v>
      </c>
      <c r="Z501">
        <f t="shared" si="399"/>
        <v>732.7439211847261</v>
      </c>
      <c r="AA501">
        <f t="shared" si="400"/>
        <v>170.75245010083634</v>
      </c>
      <c r="AC501">
        <f t="shared" si="401"/>
        <v>700.61882436407564</v>
      </c>
      <c r="AD501" s="11">
        <f t="shared" si="402"/>
        <v>512.83005226436057</v>
      </c>
    </row>
    <row r="502" spans="1:30" x14ac:dyDescent="0.25">
      <c r="A502" s="26"/>
      <c r="B502" s="4">
        <v>1279.7315536067199</v>
      </c>
      <c r="C502" s="4">
        <v>-2.9737310824801102</v>
      </c>
      <c r="E502" s="4">
        <v>62.266325564769801</v>
      </c>
      <c r="F502" s="4">
        <v>7.8484394788060996</v>
      </c>
      <c r="G502" s="4">
        <v>53.742705614364802</v>
      </c>
      <c r="I502" s="4">
        <v>642</v>
      </c>
      <c r="J502" s="4">
        <v>494</v>
      </c>
      <c r="K502">
        <f t="shared" si="403"/>
        <v>-213.81033145379408</v>
      </c>
      <c r="L502">
        <f t="shared" si="404"/>
        <v>-1261.7440277093797</v>
      </c>
      <c r="M502">
        <f t="shared" si="405"/>
        <v>-41</v>
      </c>
      <c r="N502">
        <f t="shared" si="406"/>
        <v>189</v>
      </c>
      <c r="O502">
        <f t="shared" si="407"/>
        <v>-15.658536585365853</v>
      </c>
      <c r="P502">
        <f t="shared" si="407"/>
        <v>2.6137566137566139</v>
      </c>
      <c r="Q502">
        <f t="shared" si="408"/>
        <v>772.08937306506164</v>
      </c>
      <c r="R502">
        <f t="shared" si="409"/>
        <v>-3.0439901039649024</v>
      </c>
      <c r="S502">
        <f t="shared" si="410"/>
        <v>1.6574914747581699</v>
      </c>
      <c r="U502" s="6">
        <v>1.17699328671379</v>
      </c>
      <c r="V502">
        <f t="shared" si="393"/>
        <v>1176.99328671379</v>
      </c>
      <c r="W502" s="6">
        <v>6.1485160788579699E-2</v>
      </c>
      <c r="X502">
        <f t="shared" si="384"/>
        <v>-3.5228402158688774</v>
      </c>
      <c r="Y502">
        <f t="shared" si="394"/>
        <v>-6.1485160788579699E-2</v>
      </c>
      <c r="Z502">
        <f t="shared" si="399"/>
        <v>264.21504696851378</v>
      </c>
      <c r="AA502">
        <f t="shared" si="400"/>
        <v>659.12045911968755</v>
      </c>
      <c r="AC502">
        <f t="shared" si="401"/>
        <v>639.36657293717667</v>
      </c>
      <c r="AD502" s="11">
        <f t="shared" si="402"/>
        <v>556.23664406413127</v>
      </c>
    </row>
    <row r="503" spans="1:30" ht="14.5" thickBot="1" x14ac:dyDescent="0.3">
      <c r="A503" s="27"/>
      <c r="B503" s="12">
        <v>1228.49609899396</v>
      </c>
      <c r="C503" s="12">
        <v>-10.8241293453552</v>
      </c>
      <c r="D503" s="13"/>
      <c r="E503" s="12">
        <v>239.91775811350701</v>
      </c>
      <c r="F503" s="12">
        <v>-84.450253309386</v>
      </c>
      <c r="G503" s="12">
        <v>71.656940819152993</v>
      </c>
      <c r="H503" s="13"/>
      <c r="I503" s="12">
        <v>544</v>
      </c>
      <c r="J503" s="12">
        <v>537</v>
      </c>
      <c r="K503" s="13">
        <f t="shared" si="403"/>
        <v>1210.4854609248493</v>
      </c>
      <c r="L503" s="13">
        <f t="shared" si="404"/>
        <v>-209.58915557092226</v>
      </c>
      <c r="M503" s="13">
        <f t="shared" si="405"/>
        <v>-139</v>
      </c>
      <c r="N503" s="13">
        <f t="shared" si="406"/>
        <v>146</v>
      </c>
      <c r="O503" s="13">
        <f t="shared" si="407"/>
        <v>-3.9136690647482015</v>
      </c>
      <c r="P503" s="13">
        <f t="shared" si="407"/>
        <v>3.6780821917808217</v>
      </c>
      <c r="Q503" s="13">
        <f t="shared" si="408"/>
        <v>741.15113168637879</v>
      </c>
      <c r="R503" s="13">
        <f t="shared" si="409"/>
        <v>-10.8096115781468</v>
      </c>
      <c r="S503" s="13">
        <f t="shared" si="410"/>
        <v>1.6575514041228008</v>
      </c>
      <c r="T503" s="13"/>
      <c r="U503" s="14">
        <v>1.06485675403945</v>
      </c>
      <c r="V503" s="13">
        <f t="shared" si="393"/>
        <v>1064.8567540394499</v>
      </c>
      <c r="W503" s="14">
        <v>0.184950004196762</v>
      </c>
      <c r="X503" s="13">
        <f t="shared" si="384"/>
        <v>-10.596854661401325</v>
      </c>
      <c r="Y503" s="13">
        <f t="shared" si="394"/>
        <v>-0.184950004196762</v>
      </c>
      <c r="Z503" s="13">
        <f t="shared" si="399"/>
        <v>592.03482469660992</v>
      </c>
      <c r="AA503" s="13">
        <f t="shared" si="400"/>
        <v>249.41526594251678</v>
      </c>
      <c r="AB503" s="13"/>
      <c r="AC503" s="13">
        <f t="shared" si="401"/>
        <v>564.8592425217978</v>
      </c>
      <c r="AD503" s="15">
        <f t="shared" si="402"/>
        <v>633.52872594139444</v>
      </c>
    </row>
    <row r="507" spans="1:30" ht="14.5" thickBot="1" x14ac:dyDescent="0.3"/>
    <row r="508" spans="1:30" x14ac:dyDescent="0.25">
      <c r="A508" s="25" t="s">
        <v>43</v>
      </c>
      <c r="B508" s="7" t="s">
        <v>0</v>
      </c>
      <c r="C508" s="7" t="s">
        <v>1</v>
      </c>
      <c r="D508" s="7" t="s">
        <v>2</v>
      </c>
      <c r="E508" s="7" t="s">
        <v>3</v>
      </c>
      <c r="F508" s="7" t="s">
        <v>4</v>
      </c>
      <c r="G508" s="7" t="s">
        <v>5</v>
      </c>
      <c r="H508" s="7"/>
      <c r="I508" s="8" t="s">
        <v>21</v>
      </c>
      <c r="J508" s="8" t="s">
        <v>22</v>
      </c>
      <c r="K508" s="8" t="s">
        <v>34</v>
      </c>
      <c r="L508" s="8" t="s">
        <v>35</v>
      </c>
      <c r="M508" s="8" t="s">
        <v>36</v>
      </c>
      <c r="N508" s="8" t="s">
        <v>37</v>
      </c>
      <c r="O508" s="8" t="s">
        <v>38</v>
      </c>
      <c r="P508" s="8" t="s">
        <v>39</v>
      </c>
      <c r="Q508" s="8" t="s">
        <v>20</v>
      </c>
      <c r="R508" s="8" t="s">
        <v>25</v>
      </c>
      <c r="S508" s="7"/>
      <c r="T508" s="7"/>
      <c r="U508" s="16"/>
      <c r="V508" s="7"/>
      <c r="W508" s="16"/>
      <c r="X508" s="7"/>
      <c r="Y508" s="7"/>
      <c r="Z508" s="7"/>
      <c r="AA508" s="7"/>
      <c r="AB508" s="7"/>
      <c r="AC508" s="7"/>
      <c r="AD508" s="17"/>
    </row>
    <row r="509" spans="1:30" x14ac:dyDescent="0.25">
      <c r="A509" s="26"/>
      <c r="B509" s="4">
        <v>1195.72593301238</v>
      </c>
      <c r="C509" s="4">
        <v>7.6577096937138798</v>
      </c>
      <c r="E509" s="4">
        <v>-104.506667587338</v>
      </c>
      <c r="F509" s="4">
        <v>81.010857990980796</v>
      </c>
      <c r="G509" s="4">
        <v>223.927940059853</v>
      </c>
      <c r="I509" s="4">
        <v>778</v>
      </c>
      <c r="J509" s="4">
        <v>550</v>
      </c>
      <c r="K509">
        <f>B509*SIN(C509)</f>
        <v>1172.7684932068689</v>
      </c>
      <c r="L509">
        <f>B509*COS(C509)</f>
        <v>233.18355049105975</v>
      </c>
      <c r="M509">
        <f>I509-$I$2</f>
        <v>95</v>
      </c>
      <c r="N509">
        <f>-(J509-$I$2)</f>
        <v>133</v>
      </c>
      <c r="O509">
        <f>I509/M509</f>
        <v>8.189473684210526</v>
      </c>
      <c r="P509">
        <f>J509/N509</f>
        <v>4.1353383458646613</v>
      </c>
      <c r="Q509">
        <f>SQRT((I509-$I$2)^2 + ($J$2-J509)^2)</f>
        <v>721.28357807453233</v>
      </c>
      <c r="R509">
        <f>DEGREES(ATAN((I509-$I$2)/($J$2-J509)))</f>
        <v>7.5683970215894325</v>
      </c>
      <c r="S509">
        <f>B509/Q509</f>
        <v>1.6577750684472428</v>
      </c>
      <c r="U509" s="6">
        <v>1.19654398713848</v>
      </c>
      <c r="V509">
        <f t="shared" si="393"/>
        <v>1196.5439871384799</v>
      </c>
      <c r="W509" s="6">
        <v>-0.133652247322188</v>
      </c>
      <c r="X509">
        <f t="shared" si="384"/>
        <v>7.6577096940000313</v>
      </c>
      <c r="Y509">
        <f t="shared" si="394"/>
        <v>0.133652247322188</v>
      </c>
      <c r="Z509">
        <f t="shared" si="399"/>
        <v>707.91922465122252</v>
      </c>
      <c r="AA509">
        <f t="shared" si="400"/>
        <v>140.75678104780872</v>
      </c>
      <c r="AC509">
        <f t="shared" si="401"/>
        <v>779.18018281386651</v>
      </c>
      <c r="AD509" s="11">
        <f t="shared" si="402"/>
        <v>549.65989034891948</v>
      </c>
    </row>
    <row r="510" spans="1:30" x14ac:dyDescent="0.25">
      <c r="A510" s="26"/>
      <c r="B510" s="4">
        <v>1093.8779317630999</v>
      </c>
      <c r="C510" s="4">
        <v>-0.78244303430454598</v>
      </c>
      <c r="E510" s="4">
        <v>104.506667587338</v>
      </c>
      <c r="F510" s="4">
        <v>81.010857990980796</v>
      </c>
      <c r="G510" s="4">
        <v>223.927940059853</v>
      </c>
      <c r="I510" s="4">
        <v>674</v>
      </c>
      <c r="J510" s="4">
        <v>605</v>
      </c>
      <c r="K510">
        <f t="shared" ref="K510:K522" si="411">B510*SIN(C510)</f>
        <v>-771.19937093451199</v>
      </c>
      <c r="L510">
        <f t="shared" ref="L510:L522" si="412">B510*COS(C510)</f>
        <v>775.77088103932476</v>
      </c>
      <c r="M510">
        <f t="shared" ref="M510:M522" si="413">I510-$I$2</f>
        <v>-9</v>
      </c>
      <c r="N510">
        <f t="shared" ref="N510:N522" si="414">-(J510-$I$2)</f>
        <v>78</v>
      </c>
      <c r="O510">
        <f t="shared" ref="O510:P522" si="415">I510/M510</f>
        <v>-74.888888888888886</v>
      </c>
      <c r="P510">
        <f t="shared" si="415"/>
        <v>7.7564102564102564</v>
      </c>
      <c r="Q510">
        <f t="shared" ref="Q510:Q522" si="416">SQRT((I510-$I$2)^2 + ($J$2-J510)^2)</f>
        <v>660.06136078398049</v>
      </c>
      <c r="R510">
        <f t="shared" ref="R510:R522" si="417">DEGREES(ATAN((I510-$I$2)/($J$2-J510)))</f>
        <v>-0.78125766160864329</v>
      </c>
      <c r="S510">
        <f t="shared" ref="S510:S522" si="418">B510/Q510</f>
        <v>1.6572367309364369</v>
      </c>
      <c r="U510" s="6">
        <v>1.0973786060866599</v>
      </c>
      <c r="V510">
        <f t="shared" si="393"/>
        <v>1097.3786060866598</v>
      </c>
      <c r="W510" s="6">
        <v>2.7038334243262001E-2</v>
      </c>
      <c r="X510">
        <f t="shared" si="384"/>
        <v>-1.5491824372029632</v>
      </c>
      <c r="Y510">
        <f t="shared" si="394"/>
        <v>-2.7038334243262001E-2</v>
      </c>
      <c r="Z510">
        <f t="shared" si="399"/>
        <v>-662.01905241866473</v>
      </c>
      <c r="AA510">
        <f t="shared" si="400"/>
        <v>14.311035291622185</v>
      </c>
      <c r="AC510">
        <f t="shared" si="401"/>
        <v>665.09810715915182</v>
      </c>
      <c r="AD510" s="11">
        <f t="shared" si="402"/>
        <v>603.06831641842416</v>
      </c>
    </row>
    <row r="511" spans="1:30" x14ac:dyDescent="0.25">
      <c r="A511" s="26"/>
      <c r="B511" s="4">
        <v>1284.4392810872</v>
      </c>
      <c r="C511" s="4">
        <v>11.2518526363231</v>
      </c>
      <c r="E511" s="4">
        <v>-221.30387232531001</v>
      </c>
      <c r="F511" s="4">
        <v>3.3095507791729499</v>
      </c>
      <c r="G511" s="4">
        <v>206.01370485506499</v>
      </c>
      <c r="I511" s="4">
        <v>834</v>
      </c>
      <c r="J511" s="4">
        <v>505</v>
      </c>
      <c r="K511">
        <f t="shared" si="411"/>
        <v>-1242.4895551849675</v>
      </c>
      <c r="L511">
        <f t="shared" si="412"/>
        <v>325.58251190146098</v>
      </c>
      <c r="M511">
        <f t="shared" si="413"/>
        <v>151</v>
      </c>
      <c r="N511">
        <f t="shared" si="414"/>
        <v>178</v>
      </c>
      <c r="O511">
        <f t="shared" si="415"/>
        <v>5.5231788079470201</v>
      </c>
      <c r="P511">
        <f t="shared" si="415"/>
        <v>2.8370786516853932</v>
      </c>
      <c r="Q511">
        <f t="shared" si="416"/>
        <v>774.8554703943181</v>
      </c>
      <c r="R511">
        <f t="shared" si="417"/>
        <v>11.237424565988343</v>
      </c>
      <c r="S511">
        <f t="shared" si="418"/>
        <v>1.6576501427208852</v>
      </c>
      <c r="U511" s="6">
        <v>1.2900141811333099</v>
      </c>
      <c r="V511">
        <f t="shared" si="393"/>
        <v>1290.0141811333099</v>
      </c>
      <c r="W511" s="6">
        <v>-0.19406579714664601</v>
      </c>
      <c r="X511">
        <f t="shared" si="384"/>
        <v>11.119151124344791</v>
      </c>
      <c r="Y511">
        <f t="shared" si="394"/>
        <v>0.19406579714664601</v>
      </c>
      <c r="Z511">
        <f t="shared" si="399"/>
        <v>-772.28398344012317</v>
      </c>
      <c r="AA511">
        <f t="shared" si="400"/>
        <v>95.925208409132821</v>
      </c>
      <c r="AC511">
        <f t="shared" si="401"/>
        <v>833.079421346196</v>
      </c>
      <c r="AD511" s="11">
        <f t="shared" si="402"/>
        <v>501.38991365038214</v>
      </c>
    </row>
    <row r="512" spans="1:30" x14ac:dyDescent="0.25">
      <c r="A512" s="26"/>
      <c r="B512" s="4">
        <v>1253.53514331987</v>
      </c>
      <c r="C512" s="4">
        <v>7.3790770990811598</v>
      </c>
      <c r="E512" s="4">
        <v>-136.69205829693701</v>
      </c>
      <c r="F512" s="4">
        <v>36.7575899614611</v>
      </c>
      <c r="G512" s="4">
        <v>179.14235204788301</v>
      </c>
      <c r="I512" s="4">
        <v>780</v>
      </c>
      <c r="J512" s="4">
        <v>515</v>
      </c>
      <c r="K512">
        <f t="shared" si="411"/>
        <v>1114.8144033468373</v>
      </c>
      <c r="L512">
        <f t="shared" si="412"/>
        <v>573.18339266625844</v>
      </c>
      <c r="M512">
        <f t="shared" si="413"/>
        <v>97</v>
      </c>
      <c r="N512">
        <f t="shared" si="414"/>
        <v>168</v>
      </c>
      <c r="O512">
        <f t="shared" si="415"/>
        <v>8.0412371134020617</v>
      </c>
      <c r="P512">
        <f t="shared" si="415"/>
        <v>3.0654761904761907</v>
      </c>
      <c r="Q512">
        <f t="shared" si="416"/>
        <v>756.24665288515496</v>
      </c>
      <c r="R512">
        <f t="shared" si="417"/>
        <v>7.3693465502158899</v>
      </c>
      <c r="S512">
        <f t="shared" si="418"/>
        <v>1.6575744679827815</v>
      </c>
      <c r="U512" s="6">
        <v>1.2576863738408099</v>
      </c>
      <c r="V512">
        <f t="shared" si="393"/>
        <v>1257.6863738408099</v>
      </c>
      <c r="W512" s="6">
        <v>-0.131539585374395</v>
      </c>
      <c r="X512">
        <f t="shared" si="384"/>
        <v>7.5366630808536046</v>
      </c>
      <c r="Y512">
        <f t="shared" si="394"/>
        <v>0.131539585374395</v>
      </c>
      <c r="Z512">
        <f t="shared" si="399"/>
        <v>720.87078502952852</v>
      </c>
      <c r="AA512">
        <f t="shared" si="400"/>
        <v>236.7455859822752</v>
      </c>
      <c r="AC512">
        <f t="shared" si="401"/>
        <v>782.51823020193376</v>
      </c>
      <c r="AD512" s="11">
        <f t="shared" si="402"/>
        <v>512.8036938081558</v>
      </c>
    </row>
    <row r="513" spans="1:30" x14ac:dyDescent="0.25">
      <c r="A513" s="26"/>
      <c r="B513" s="4">
        <v>1086.5945243449501</v>
      </c>
      <c r="C513" s="4">
        <v>-7.5483764728131701</v>
      </c>
      <c r="E513" s="4">
        <v>221.30387232531001</v>
      </c>
      <c r="F513" s="4">
        <v>3.3095507791729499</v>
      </c>
      <c r="G513" s="4">
        <v>206.01370485506499</v>
      </c>
      <c r="I513" s="4">
        <v>597</v>
      </c>
      <c r="J513" s="4">
        <v>615</v>
      </c>
      <c r="K513">
        <f t="shared" si="411"/>
        <v>-1036.2472237288628</v>
      </c>
      <c r="L513">
        <f t="shared" si="412"/>
        <v>326.92407627865634</v>
      </c>
      <c r="M513">
        <f t="shared" si="413"/>
        <v>-86</v>
      </c>
      <c r="N513">
        <f t="shared" si="414"/>
        <v>68</v>
      </c>
      <c r="O513">
        <f t="shared" si="415"/>
        <v>-6.941860465116279</v>
      </c>
      <c r="P513">
        <f t="shared" si="415"/>
        <v>9.0441176470588243</v>
      </c>
      <c r="Q513">
        <f t="shared" si="416"/>
        <v>655.66454837820845</v>
      </c>
      <c r="R513">
        <f t="shared" si="417"/>
        <v>-7.5368971882719134</v>
      </c>
      <c r="S513">
        <f t="shared" si="418"/>
        <v>1.6572415376622853</v>
      </c>
      <c r="U513" s="6">
        <v>1.08739532335416</v>
      </c>
      <c r="V513">
        <f t="shared" si="393"/>
        <v>1087.3953233541599</v>
      </c>
      <c r="W513" s="6">
        <v>0.13976750862963899</v>
      </c>
      <c r="X513">
        <f t="shared" si="384"/>
        <v>-8.0080883575366268</v>
      </c>
      <c r="Y513">
        <f t="shared" si="394"/>
        <v>-0.13976750862963899</v>
      </c>
      <c r="Z513">
        <f t="shared" si="399"/>
        <v>-648.37177996404955</v>
      </c>
      <c r="AA513">
        <f t="shared" si="400"/>
        <v>100.71702142412313</v>
      </c>
      <c r="AC513">
        <f t="shared" si="401"/>
        <v>591.59015647719821</v>
      </c>
      <c r="AD513" s="11">
        <f t="shared" si="402"/>
        <v>615.25072222784729</v>
      </c>
    </row>
    <row r="514" spans="1:30" x14ac:dyDescent="0.25">
      <c r="A514" s="26"/>
      <c r="B514" s="4">
        <v>1351.8659463198501</v>
      </c>
      <c r="C514" s="4">
        <v>10.827075549349299</v>
      </c>
      <c r="E514" s="4">
        <v>-253.48926303490899</v>
      </c>
      <c r="F514" s="4">
        <v>-40.943717250346701</v>
      </c>
      <c r="G514" s="4">
        <v>161.228116843094</v>
      </c>
      <c r="I514" s="4">
        <v>836</v>
      </c>
      <c r="J514" s="4">
        <v>465</v>
      </c>
      <c r="K514">
        <f t="shared" si="411"/>
        <v>-1332.7203383891392</v>
      </c>
      <c r="L514">
        <f t="shared" si="412"/>
        <v>-226.71135053896529</v>
      </c>
      <c r="M514">
        <f t="shared" si="413"/>
        <v>153</v>
      </c>
      <c r="N514">
        <f t="shared" si="414"/>
        <v>218</v>
      </c>
      <c r="O514">
        <f t="shared" si="415"/>
        <v>5.4640522875816995</v>
      </c>
      <c r="P514">
        <f t="shared" si="415"/>
        <v>2.1330275229357798</v>
      </c>
      <c r="Q514">
        <f t="shared" si="416"/>
        <v>814.49923265771099</v>
      </c>
      <c r="R514">
        <f t="shared" si="417"/>
        <v>10.827075549349342</v>
      </c>
      <c r="S514">
        <f t="shared" si="418"/>
        <v>1.6597510373443956</v>
      </c>
      <c r="U514" s="6">
        <v>1.3528466614181001</v>
      </c>
      <c r="V514">
        <f t="shared" si="393"/>
        <v>1352.8466614181</v>
      </c>
      <c r="W514" s="6">
        <v>-0.18933673358118899</v>
      </c>
      <c r="X514">
        <f t="shared" si="384"/>
        <v>10.848195740995013</v>
      </c>
      <c r="Y514">
        <f t="shared" si="394"/>
        <v>0.18933673358118897</v>
      </c>
      <c r="Z514">
        <f t="shared" si="399"/>
        <v>-806.25406813413633</v>
      </c>
      <c r="AA514">
        <f t="shared" si="400"/>
        <v>119.69240055150537</v>
      </c>
      <c r="AC514">
        <f t="shared" si="401"/>
        <v>836.40609132549355</v>
      </c>
      <c r="AD514" s="11">
        <f t="shared" si="402"/>
        <v>464.47613135093786</v>
      </c>
    </row>
    <row r="515" spans="1:30" x14ac:dyDescent="0.25">
      <c r="A515" s="26"/>
      <c r="B515" s="4">
        <v>1132.6472343178</v>
      </c>
      <c r="C515" s="4">
        <v>-3.69679150363068</v>
      </c>
      <c r="E515" s="4">
        <v>136.69205829693701</v>
      </c>
      <c r="F515" s="4">
        <v>36.7575899614611</v>
      </c>
      <c r="G515" s="4">
        <v>179.14235204788301</v>
      </c>
      <c r="I515" s="4">
        <v>639</v>
      </c>
      <c r="J515" s="4">
        <v>583</v>
      </c>
      <c r="K515">
        <f t="shared" si="411"/>
        <v>597.03228029935042</v>
      </c>
      <c r="L515">
        <f t="shared" si="412"/>
        <v>-962.51868225417797</v>
      </c>
      <c r="M515">
        <f t="shared" si="413"/>
        <v>-44</v>
      </c>
      <c r="N515">
        <f t="shared" si="414"/>
        <v>100</v>
      </c>
      <c r="O515">
        <f t="shared" si="415"/>
        <v>-14.522727272727273</v>
      </c>
      <c r="P515">
        <f t="shared" si="415"/>
        <v>5.83</v>
      </c>
      <c r="Q515">
        <f t="shared" si="416"/>
        <v>683.41788094839899</v>
      </c>
      <c r="R515">
        <f t="shared" si="417"/>
        <v>-3.6913859864512757</v>
      </c>
      <c r="S515">
        <f t="shared" si="418"/>
        <v>1.657327479851701</v>
      </c>
      <c r="U515" s="6">
        <v>1.1332431200459701</v>
      </c>
      <c r="V515">
        <f t="shared" si="393"/>
        <v>1133.24312004597</v>
      </c>
      <c r="W515" s="6">
        <v>7.2624233755413006E-2</v>
      </c>
      <c r="X515">
        <f t="shared" si="384"/>
        <v>-4.1610620845566944</v>
      </c>
      <c r="Y515">
        <f t="shared" si="394"/>
        <v>-7.2624233755413006E-2</v>
      </c>
      <c r="Z515">
        <f t="shared" si="399"/>
        <v>582.46227634097488</v>
      </c>
      <c r="AA515">
        <f t="shared" si="400"/>
        <v>358.17491042804204</v>
      </c>
      <c r="AC515">
        <f t="shared" si="401"/>
        <v>633.38482919417629</v>
      </c>
      <c r="AD515" s="11">
        <f t="shared" si="402"/>
        <v>583.02499705168441</v>
      </c>
    </row>
    <row r="516" spans="1:30" x14ac:dyDescent="0.25">
      <c r="A516" s="26"/>
      <c r="B516" s="4">
        <v>1128.3890392964699</v>
      </c>
      <c r="C516" s="4">
        <v>-10.2520809980113</v>
      </c>
      <c r="E516" s="4">
        <v>253.48926303490899</v>
      </c>
      <c r="F516" s="4">
        <v>-40.943717250346701</v>
      </c>
      <c r="G516" s="4">
        <v>161.228116843094</v>
      </c>
      <c r="I516" s="4">
        <v>562</v>
      </c>
      <c r="J516" s="4">
        <v>595</v>
      </c>
      <c r="K516">
        <f t="shared" si="411"/>
        <v>830.61684755339877</v>
      </c>
      <c r="L516">
        <f t="shared" si="412"/>
        <v>-763.7653282028873</v>
      </c>
      <c r="M516">
        <f t="shared" si="413"/>
        <v>-121</v>
      </c>
      <c r="N516">
        <f t="shared" si="414"/>
        <v>88</v>
      </c>
      <c r="O516">
        <f t="shared" si="415"/>
        <v>-4.6446280991735538</v>
      </c>
      <c r="P516">
        <f t="shared" si="415"/>
        <v>6.7613636363636367</v>
      </c>
      <c r="Q516">
        <f t="shared" si="416"/>
        <v>680.83845367311619</v>
      </c>
      <c r="R516">
        <f t="shared" si="417"/>
        <v>-10.237103198228677</v>
      </c>
      <c r="S516">
        <f t="shared" si="418"/>
        <v>1.657352097562679</v>
      </c>
      <c r="U516" s="6">
        <v>1.13067623716288</v>
      </c>
      <c r="V516">
        <f t="shared" si="393"/>
        <v>1130.6762371628799</v>
      </c>
      <c r="W516" s="6">
        <v>0.18165627478742799</v>
      </c>
      <c r="X516">
        <f t="shared" si="384"/>
        <v>-10.408137867388369</v>
      </c>
      <c r="Y516">
        <f t="shared" si="394"/>
        <v>-0.18165627478742799</v>
      </c>
      <c r="Z516">
        <f t="shared" si="399"/>
        <v>567.85425919981003</v>
      </c>
      <c r="AA516">
        <f t="shared" si="400"/>
        <v>378.1052784969018</v>
      </c>
      <c r="AC516">
        <f t="shared" si="401"/>
        <v>559.75119807827809</v>
      </c>
      <c r="AD516" s="11">
        <f t="shared" si="402"/>
        <v>594.00685983875746</v>
      </c>
    </row>
    <row r="517" spans="1:30" x14ac:dyDescent="0.25">
      <c r="A517" s="26"/>
      <c r="B517" s="4">
        <v>1309.7665325128</v>
      </c>
      <c r="C517" s="4">
        <v>4.2149407286313902</v>
      </c>
      <c r="E517" s="4">
        <v>-99.362967157926093</v>
      </c>
      <c r="F517" s="4">
        <v>12.1017075083258</v>
      </c>
      <c r="G517" s="4">
        <v>98.528293626335397</v>
      </c>
      <c r="I517" s="4">
        <v>741</v>
      </c>
      <c r="J517" s="4">
        <v>478</v>
      </c>
      <c r="K517">
        <f t="shared" si="411"/>
        <v>-1151.0268585150868</v>
      </c>
      <c r="L517">
        <f t="shared" si="412"/>
        <v>-625.00043253384547</v>
      </c>
      <c r="M517">
        <f t="shared" si="413"/>
        <v>58</v>
      </c>
      <c r="N517">
        <f t="shared" si="414"/>
        <v>205</v>
      </c>
      <c r="O517">
        <f t="shared" si="415"/>
        <v>12.775862068965518</v>
      </c>
      <c r="P517">
        <f t="shared" si="415"/>
        <v>2.3317073170731706</v>
      </c>
      <c r="Q517">
        <f t="shared" si="416"/>
        <v>789.13433583896222</v>
      </c>
      <c r="R517">
        <f t="shared" si="417"/>
        <v>4.2149407286313938</v>
      </c>
      <c r="S517">
        <f t="shared" si="418"/>
        <v>1.659751037344398</v>
      </c>
      <c r="U517" s="6">
        <v>1.31028576404068</v>
      </c>
      <c r="V517">
        <f t="shared" si="393"/>
        <v>1310.2857640406801</v>
      </c>
      <c r="W517" s="6">
        <v>-7.2718679448221496E-2</v>
      </c>
      <c r="X517">
        <f t="shared" si="384"/>
        <v>4.1664734241478101</v>
      </c>
      <c r="Y517">
        <f t="shared" si="394"/>
        <v>7.2718679448221496E-2</v>
      </c>
      <c r="Z517">
        <f t="shared" si="399"/>
        <v>-674.70283530368272</v>
      </c>
      <c r="AA517">
        <f t="shared" si="400"/>
        <v>409.8815959878807</v>
      </c>
      <c r="AC517">
        <f t="shared" si="401"/>
        <v>740.35697402510482</v>
      </c>
      <c r="AD517" s="11">
        <f t="shared" si="402"/>
        <v>477.63920835040051</v>
      </c>
    </row>
    <row r="518" spans="1:30" x14ac:dyDescent="0.25">
      <c r="A518" s="26"/>
      <c r="B518" s="4">
        <v>1220.64731012637</v>
      </c>
      <c r="C518" s="4">
        <v>-3.5860537607417999</v>
      </c>
      <c r="E518" s="4">
        <v>99.362967157926093</v>
      </c>
      <c r="F518" s="4">
        <v>12.1017075083258</v>
      </c>
      <c r="G518" s="4">
        <v>98.528293626335397</v>
      </c>
      <c r="I518" s="4">
        <v>637</v>
      </c>
      <c r="J518" s="4">
        <v>530</v>
      </c>
      <c r="K518">
        <f t="shared" si="411"/>
        <v>524.84344186024225</v>
      </c>
      <c r="L518">
        <f t="shared" si="412"/>
        <v>-1102.0522751916251</v>
      </c>
      <c r="M518">
        <f t="shared" si="413"/>
        <v>-46</v>
      </c>
      <c r="N518">
        <f t="shared" si="414"/>
        <v>153</v>
      </c>
      <c r="O518">
        <f t="shared" si="415"/>
        <v>-13.847826086956522</v>
      </c>
      <c r="P518">
        <f t="shared" si="415"/>
        <v>3.4640522875816995</v>
      </c>
      <c r="Q518">
        <f t="shared" si="416"/>
        <v>736.43804898986582</v>
      </c>
      <c r="R518">
        <f t="shared" si="417"/>
        <v>-3.5811874818393017</v>
      </c>
      <c r="S518">
        <f t="shared" si="418"/>
        <v>1.6575016891110788</v>
      </c>
      <c r="U518" s="6">
        <v>1.2249764372823599</v>
      </c>
      <c r="V518">
        <f t="shared" si="393"/>
        <v>1224.9764372823599</v>
      </c>
      <c r="W518" s="6">
        <v>6.90175871807686E-2</v>
      </c>
      <c r="X518">
        <f t="shared" si="384"/>
        <v>-3.9544164576342546</v>
      </c>
      <c r="Y518">
        <f t="shared" si="394"/>
        <v>-6.90175871807686E-2</v>
      </c>
      <c r="Z518">
        <f t="shared" si="399"/>
        <v>536.72115524859998</v>
      </c>
      <c r="AA518">
        <f t="shared" si="400"/>
        <v>508.06017172313807</v>
      </c>
      <c r="AC518">
        <f t="shared" si="401"/>
        <v>632.03304533672656</v>
      </c>
      <c r="AD518" s="11">
        <f t="shared" si="402"/>
        <v>527.70961886439329</v>
      </c>
    </row>
    <row r="519" spans="1:30" x14ac:dyDescent="0.25">
      <c r="A519" s="26"/>
      <c r="B519" s="4">
        <v>1426.8888452352301</v>
      </c>
      <c r="C519" s="4">
        <v>8.1583779462904094</v>
      </c>
      <c r="E519" s="4">
        <v>-239.91775811350701</v>
      </c>
      <c r="F519" s="4">
        <v>-84.450253309386</v>
      </c>
      <c r="G519" s="4">
        <v>71.656940819152993</v>
      </c>
      <c r="I519" s="4">
        <v>805</v>
      </c>
      <c r="J519" s="4">
        <v>413</v>
      </c>
      <c r="K519">
        <f t="shared" si="411"/>
        <v>1361.2919997645158</v>
      </c>
      <c r="L519">
        <f t="shared" si="412"/>
        <v>-427.66326477013894</v>
      </c>
      <c r="M519">
        <f t="shared" si="413"/>
        <v>122</v>
      </c>
      <c r="N519">
        <f t="shared" si="414"/>
        <v>270</v>
      </c>
      <c r="O519">
        <f t="shared" si="415"/>
        <v>6.5983606557377046</v>
      </c>
      <c r="P519">
        <f t="shared" si="415"/>
        <v>1.5296296296296297</v>
      </c>
      <c r="Q519">
        <f t="shared" si="416"/>
        <v>860.69042053458452</v>
      </c>
      <c r="R519">
        <f t="shared" si="417"/>
        <v>8.1489310684019767</v>
      </c>
      <c r="S519">
        <f t="shared" si="418"/>
        <v>1.6578421360249058</v>
      </c>
      <c r="U519" s="6">
        <v>1.4256268926875699</v>
      </c>
      <c r="V519">
        <f t="shared" si="393"/>
        <v>1425.62689268757</v>
      </c>
      <c r="W519" s="6">
        <v>-0.141170563787723</v>
      </c>
      <c r="X519">
        <f t="shared" si="384"/>
        <v>8.0884774965188999</v>
      </c>
      <c r="Y519">
        <f t="shared" si="394"/>
        <v>0.141170563787723</v>
      </c>
      <c r="Z519">
        <f t="shared" si="399"/>
        <v>836.39433407592037</v>
      </c>
      <c r="AA519">
        <f t="shared" si="400"/>
        <v>199.80685429864647</v>
      </c>
      <c r="AC519">
        <f t="shared" si="401"/>
        <v>803.99387251157418</v>
      </c>
      <c r="AD519" s="11">
        <f t="shared" si="402"/>
        <v>413.62537980412196</v>
      </c>
    </row>
    <row r="520" spans="1:30" x14ac:dyDescent="0.25">
      <c r="A520" s="26"/>
      <c r="B520" s="4">
        <v>1333.5900764616499</v>
      </c>
      <c r="C520" s="4">
        <v>1.99705118823582</v>
      </c>
      <c r="E520" s="4">
        <v>-62.266325564769801</v>
      </c>
      <c r="F520" s="4">
        <v>7.8484394788060996</v>
      </c>
      <c r="G520" s="4">
        <v>53.742705614364802</v>
      </c>
      <c r="I520" s="4">
        <v>711</v>
      </c>
      <c r="J520" s="4">
        <v>461</v>
      </c>
      <c r="K520">
        <f t="shared" si="411"/>
        <v>1214.2612503680839</v>
      </c>
      <c r="L520">
        <f t="shared" si="412"/>
        <v>-551.39106620576138</v>
      </c>
      <c r="M520">
        <f t="shared" si="413"/>
        <v>28</v>
      </c>
      <c r="N520">
        <f t="shared" si="414"/>
        <v>222</v>
      </c>
      <c r="O520">
        <f t="shared" si="415"/>
        <v>25.392857142857142</v>
      </c>
      <c r="P520">
        <f t="shared" si="415"/>
        <v>2.0765765765765765</v>
      </c>
      <c r="Q520">
        <f t="shared" si="416"/>
        <v>804.4874144447507</v>
      </c>
      <c r="R520">
        <f t="shared" si="417"/>
        <v>1.9945693012418377</v>
      </c>
      <c r="S520">
        <f t="shared" si="418"/>
        <v>1.6576891726542182</v>
      </c>
      <c r="U520" s="6">
        <v>1.3321319638915099</v>
      </c>
      <c r="V520">
        <f t="shared" si="393"/>
        <v>1332.1319638915099</v>
      </c>
      <c r="W520" s="6">
        <v>-3.2082995353802997E-2</v>
      </c>
      <c r="X520">
        <f t="shared" si="384"/>
        <v>1.8382202279107411</v>
      </c>
      <c r="Y520">
        <f t="shared" si="394"/>
        <v>3.2082995353802997E-2</v>
      </c>
      <c r="Z520">
        <f t="shared" si="399"/>
        <v>775.04342809651712</v>
      </c>
      <c r="AA520">
        <f t="shared" si="400"/>
        <v>212.3515837155964</v>
      </c>
      <c r="AC520">
        <f t="shared" si="401"/>
        <v>708.77772282022465</v>
      </c>
      <c r="AD520" s="11">
        <f t="shared" si="402"/>
        <v>461.80573984351304</v>
      </c>
    </row>
    <row r="521" spans="1:30" x14ac:dyDescent="0.25">
      <c r="A521" s="26"/>
      <c r="B521" s="4">
        <v>1279.7315536067199</v>
      </c>
      <c r="C521" s="4">
        <v>-2.9737310824801102</v>
      </c>
      <c r="E521" s="4">
        <v>62.266325564769801</v>
      </c>
      <c r="F521" s="4">
        <v>7.8484394788060996</v>
      </c>
      <c r="G521" s="4">
        <v>53.742705614364802</v>
      </c>
      <c r="I521" s="4">
        <v>642</v>
      </c>
      <c r="J521" s="4">
        <v>494</v>
      </c>
      <c r="K521">
        <f t="shared" si="411"/>
        <v>-213.81033145379408</v>
      </c>
      <c r="L521">
        <f t="shared" si="412"/>
        <v>-1261.7440277093797</v>
      </c>
      <c r="M521">
        <f t="shared" si="413"/>
        <v>-41</v>
      </c>
      <c r="N521">
        <f t="shared" si="414"/>
        <v>189</v>
      </c>
      <c r="O521">
        <f t="shared" si="415"/>
        <v>-15.658536585365853</v>
      </c>
      <c r="P521">
        <f t="shared" si="415"/>
        <v>2.6137566137566139</v>
      </c>
      <c r="Q521">
        <f t="shared" si="416"/>
        <v>772.08937306506164</v>
      </c>
      <c r="R521">
        <f t="shared" si="417"/>
        <v>-3.0439901039649024</v>
      </c>
      <c r="S521">
        <f t="shared" si="418"/>
        <v>1.6574914747581699</v>
      </c>
      <c r="U521" s="6">
        <v>1.28025060959517</v>
      </c>
      <c r="V521">
        <f t="shared" si="393"/>
        <v>1280.2506095951701</v>
      </c>
      <c r="W521" s="6">
        <v>5.4600335464579999E-2</v>
      </c>
      <c r="X521">
        <f t="shared" si="384"/>
        <v>-3.1283687821189048</v>
      </c>
      <c r="Y521">
        <f t="shared" si="394"/>
        <v>-5.4600335464579992E-2</v>
      </c>
      <c r="Z521">
        <f t="shared" si="399"/>
        <v>-10.213854098621502</v>
      </c>
      <c r="AA521">
        <f t="shared" si="400"/>
        <v>772.33499629550386</v>
      </c>
      <c r="AC521">
        <f t="shared" si="401"/>
        <v>640.84751414237746</v>
      </c>
      <c r="AD521" s="11">
        <f t="shared" si="402"/>
        <v>493.74852528222232</v>
      </c>
    </row>
    <row r="522" spans="1:30" ht="14.5" thickBot="1" x14ac:dyDescent="0.3">
      <c r="A522" s="27"/>
      <c r="B522" s="12">
        <v>1228.49609899396</v>
      </c>
      <c r="C522" s="12">
        <v>-10.8241293453552</v>
      </c>
      <c r="D522" s="13"/>
      <c r="E522" s="12">
        <v>239.91775811350701</v>
      </c>
      <c r="F522" s="12">
        <v>-84.450253309386</v>
      </c>
      <c r="G522" s="12">
        <v>71.656940819152993</v>
      </c>
      <c r="H522" s="13"/>
      <c r="I522" s="12">
        <v>544</v>
      </c>
      <c r="J522" s="12">
        <v>537</v>
      </c>
      <c r="K522" s="13">
        <f t="shared" si="411"/>
        <v>1210.4854609248493</v>
      </c>
      <c r="L522" s="13">
        <f t="shared" si="412"/>
        <v>-209.58915557092226</v>
      </c>
      <c r="M522" s="13">
        <f t="shared" si="413"/>
        <v>-139</v>
      </c>
      <c r="N522" s="13">
        <f t="shared" si="414"/>
        <v>146</v>
      </c>
      <c r="O522" s="13">
        <f t="shared" si="415"/>
        <v>-3.9136690647482015</v>
      </c>
      <c r="P522" s="13">
        <f t="shared" si="415"/>
        <v>3.6780821917808217</v>
      </c>
      <c r="Q522" s="13">
        <f t="shared" si="416"/>
        <v>741.15113168637879</v>
      </c>
      <c r="R522" s="13">
        <f t="shared" si="417"/>
        <v>-10.8096115781468</v>
      </c>
      <c r="S522" s="13">
        <f t="shared" si="418"/>
        <v>1.6575514041228008</v>
      </c>
      <c r="T522" s="13"/>
      <c r="U522" s="14">
        <v>1.2288968801017</v>
      </c>
      <c r="V522" s="13">
        <f t="shared" si="393"/>
        <v>1228.8968801016999</v>
      </c>
      <c r="W522" s="14">
        <v>0.19163464475526901</v>
      </c>
      <c r="X522" s="13">
        <f t="shared" si="384"/>
        <v>-10.979856352965751</v>
      </c>
      <c r="Y522" s="13">
        <f t="shared" si="394"/>
        <v>-0.19163464475526901</v>
      </c>
      <c r="Z522" s="13">
        <f t="shared" si="399"/>
        <v>741.30134278348635</v>
      </c>
      <c r="AA522" s="13">
        <f t="shared" si="400"/>
        <v>11.65268565160957</v>
      </c>
      <c r="AB522" s="13"/>
      <c r="AC522" s="13">
        <f t="shared" si="401"/>
        <v>541.79143473400893</v>
      </c>
      <c r="AD522" s="15">
        <f t="shared" si="402"/>
        <v>537.17886332491332</v>
      </c>
    </row>
    <row r="525" spans="1:30" ht="14.5" thickBot="1" x14ac:dyDescent="0.3"/>
    <row r="526" spans="1:30" x14ac:dyDescent="0.25">
      <c r="A526" s="28" t="s">
        <v>45</v>
      </c>
      <c r="B526" s="7" t="s">
        <v>0</v>
      </c>
      <c r="C526" s="7" t="s">
        <v>1</v>
      </c>
      <c r="D526" s="7" t="s">
        <v>2</v>
      </c>
      <c r="E526" s="7" t="s">
        <v>3</v>
      </c>
      <c r="F526" s="7" t="s">
        <v>4</v>
      </c>
      <c r="G526" s="7" t="s">
        <v>5</v>
      </c>
      <c r="H526" s="7"/>
      <c r="I526" s="8" t="s">
        <v>21</v>
      </c>
      <c r="J526" s="8" t="s">
        <v>22</v>
      </c>
      <c r="K526" s="8" t="s">
        <v>34</v>
      </c>
      <c r="L526" s="8" t="s">
        <v>35</v>
      </c>
      <c r="M526" s="8" t="s">
        <v>36</v>
      </c>
      <c r="N526" s="8" t="s">
        <v>37</v>
      </c>
      <c r="O526" s="8" t="s">
        <v>38</v>
      </c>
      <c r="P526" s="8" t="s">
        <v>39</v>
      </c>
      <c r="Q526" s="8" t="s">
        <v>20</v>
      </c>
      <c r="R526" s="8" t="s">
        <v>25</v>
      </c>
      <c r="S526" s="7"/>
      <c r="T526" s="7"/>
      <c r="U526" s="16"/>
      <c r="V526" s="7"/>
      <c r="W526" s="16"/>
      <c r="X526" s="7"/>
      <c r="Y526" s="7"/>
      <c r="Z526" s="7"/>
      <c r="AA526" s="7"/>
      <c r="AB526" s="7"/>
      <c r="AC526" s="7"/>
      <c r="AD526" s="17"/>
    </row>
    <row r="527" spans="1:30" x14ac:dyDescent="0.25">
      <c r="A527" s="29"/>
      <c r="B527" s="4">
        <v>1195.72593301238</v>
      </c>
      <c r="C527" s="4">
        <v>7.6577096937138798</v>
      </c>
      <c r="E527" s="4">
        <v>-104.506667587338</v>
      </c>
      <c r="F527" s="4">
        <v>81.010857990980796</v>
      </c>
      <c r="G527" s="4">
        <v>223.927940059853</v>
      </c>
      <c r="I527" s="4">
        <v>778</v>
      </c>
      <c r="J527" s="4">
        <v>550</v>
      </c>
      <c r="K527">
        <f>B527*SIN(C527)</f>
        <v>1172.7684932068689</v>
      </c>
      <c r="L527">
        <f>B527*COS(C527)</f>
        <v>233.18355049105975</v>
      </c>
      <c r="M527">
        <f>I527-$I$2</f>
        <v>95</v>
      </c>
      <c r="N527">
        <f>-(J527-$I$2)</f>
        <v>133</v>
      </c>
      <c r="O527">
        <f>I527/M527</f>
        <v>8.189473684210526</v>
      </c>
      <c r="P527">
        <f>J527/N527</f>
        <v>4.1353383458646613</v>
      </c>
      <c r="Q527">
        <f>SQRT((I527-$I$2)^2 + ($J$2-J527)^2)</f>
        <v>721.28357807453233</v>
      </c>
      <c r="R527">
        <f>DEGREES(ATAN((I527-$I$2)/($J$2-J527)))</f>
        <v>7.5683970215894325</v>
      </c>
      <c r="S527">
        <f>B527/Q527</f>
        <v>1.6577750684472428</v>
      </c>
      <c r="U527" s="6">
        <v>1.1958986472536</v>
      </c>
      <c r="V527">
        <f t="shared" ref="V527:V540" si="419">U527*1000</f>
        <v>1195.8986472535998</v>
      </c>
      <c r="W527" s="6">
        <v>-0.138852632268713</v>
      </c>
      <c r="X527">
        <f t="shared" ref="X527:X540" si="420">-DEGREES(W527)</f>
        <v>7.9556698032792799</v>
      </c>
      <c r="Y527">
        <f t="shared" ref="Y527:Y540" si="421">PI()*X527/180</f>
        <v>0.138852632268713</v>
      </c>
      <c r="Z527">
        <f t="shared" ref="Z527:Z540" si="422">V527*SIN(X527)/S527</f>
        <v>717.66122605487351</v>
      </c>
      <c r="AA527">
        <f t="shared" ref="AA527:AA540" si="423">ABS(V527*COS(X527)/S527)</f>
        <v>73.230242479040399</v>
      </c>
      <c r="AC527">
        <f t="shared" ref="AC527:AC540" si="424">$I$2+TAN(Y527)*($J$2-AD527)</f>
        <v>782.84503030720373</v>
      </c>
      <c r="AD527" s="11">
        <f t="shared" ref="AD527:AD540" si="425">$J$2-SQRT((V527/S527)^2/(1+TAN(Y527)^2))</f>
        <v>550.55526895421986</v>
      </c>
    </row>
    <row r="528" spans="1:30" x14ac:dyDescent="0.25">
      <c r="A528" s="29"/>
      <c r="B528" s="4">
        <v>1093.8779317630999</v>
      </c>
      <c r="C528" s="4">
        <v>-0.78244303430454598</v>
      </c>
      <c r="E528" s="4">
        <v>104.506667587338</v>
      </c>
      <c r="F528" s="4">
        <v>81.010857990980796</v>
      </c>
      <c r="G528" s="4">
        <v>223.927940059853</v>
      </c>
      <c r="I528" s="4">
        <v>674</v>
      </c>
      <c r="J528" s="4">
        <v>605</v>
      </c>
      <c r="K528">
        <f t="shared" ref="K528:K540" si="426">B528*SIN(C528)</f>
        <v>-771.19937093451199</v>
      </c>
      <c r="L528">
        <f t="shared" ref="L528:L540" si="427">B528*COS(C528)</f>
        <v>775.77088103932476</v>
      </c>
      <c r="M528">
        <f t="shared" ref="M528:M540" si="428">I528-$I$2</f>
        <v>-9</v>
      </c>
      <c r="N528">
        <f t="shared" ref="N528:N540" si="429">-(J528-$I$2)</f>
        <v>78</v>
      </c>
      <c r="O528">
        <f t="shared" ref="O528:P540" si="430">I528/M528</f>
        <v>-74.888888888888886</v>
      </c>
      <c r="P528">
        <f t="shared" si="430"/>
        <v>7.7564102564102564</v>
      </c>
      <c r="Q528">
        <f t="shared" ref="Q528:Q540" si="431">SQRT((I528-$I$2)^2 + ($J$2-J528)^2)</f>
        <v>660.06136078398049</v>
      </c>
      <c r="R528">
        <f t="shared" ref="R528:R540" si="432">DEGREES(ATAN((I528-$I$2)/($J$2-J528)))</f>
        <v>-0.78125766160864329</v>
      </c>
      <c r="S528">
        <f t="shared" ref="S528:S540" si="433">B528/Q528</f>
        <v>1.6572367309364369</v>
      </c>
      <c r="U528" s="6">
        <v>1.09542299051456</v>
      </c>
      <c r="V528">
        <f t="shared" si="419"/>
        <v>1095.4229905145601</v>
      </c>
      <c r="W528" s="6">
        <v>2.1002817702542299E-2</v>
      </c>
      <c r="X528">
        <f t="shared" si="420"/>
        <v>-1.2033728122383258</v>
      </c>
      <c r="Y528">
        <f t="shared" si="421"/>
        <v>-2.1002817702542299E-2</v>
      </c>
      <c r="Z528">
        <f t="shared" si="422"/>
        <v>-616.87627436642515</v>
      </c>
      <c r="AA528">
        <f t="shared" si="423"/>
        <v>237.43692897123847</v>
      </c>
      <c r="AC528">
        <f t="shared" si="424"/>
        <v>669.11829105719198</v>
      </c>
      <c r="AD528" s="11">
        <f t="shared" si="425"/>
        <v>604.15211184999532</v>
      </c>
    </row>
    <row r="529" spans="1:30" x14ac:dyDescent="0.25">
      <c r="A529" s="29"/>
      <c r="B529" s="4">
        <v>1284.4392810872</v>
      </c>
      <c r="C529" s="4">
        <v>11.2518526363231</v>
      </c>
      <c r="E529" s="4">
        <v>-221.30387232531001</v>
      </c>
      <c r="F529" s="4">
        <v>3.3095507791729499</v>
      </c>
      <c r="G529" s="4">
        <v>206.01370485506499</v>
      </c>
      <c r="I529" s="4">
        <v>834</v>
      </c>
      <c r="J529" s="4">
        <v>505</v>
      </c>
      <c r="K529">
        <f t="shared" si="426"/>
        <v>-1242.4895551849675</v>
      </c>
      <c r="L529">
        <f t="shared" si="427"/>
        <v>325.58251190146098</v>
      </c>
      <c r="M529">
        <f t="shared" si="428"/>
        <v>151</v>
      </c>
      <c r="N529">
        <f t="shared" si="429"/>
        <v>178</v>
      </c>
      <c r="O529">
        <f t="shared" si="430"/>
        <v>5.5231788079470201</v>
      </c>
      <c r="P529">
        <f t="shared" si="430"/>
        <v>2.8370786516853932</v>
      </c>
      <c r="Q529">
        <f t="shared" si="431"/>
        <v>774.8554703943181</v>
      </c>
      <c r="R529">
        <f t="shared" si="432"/>
        <v>11.237424565988343</v>
      </c>
      <c r="S529">
        <f t="shared" si="433"/>
        <v>1.6576501427208852</v>
      </c>
      <c r="U529" s="6">
        <v>1.29029088878108</v>
      </c>
      <c r="V529">
        <f t="shared" si="419"/>
        <v>1290.29088878108</v>
      </c>
      <c r="W529" s="6">
        <v>-0.19638618357762699</v>
      </c>
      <c r="X529">
        <f t="shared" si="420"/>
        <v>11.252099473679424</v>
      </c>
      <c r="Y529">
        <f t="shared" si="421"/>
        <v>0.19638618357762697</v>
      </c>
      <c r="Z529">
        <f t="shared" si="422"/>
        <v>-752.91477218628768</v>
      </c>
      <c r="AA529">
        <f t="shared" si="423"/>
        <v>197.49274109533522</v>
      </c>
      <c r="AC529">
        <f t="shared" si="424"/>
        <v>834.88345817969264</v>
      </c>
      <c r="AD529" s="11">
        <f t="shared" si="425"/>
        <v>501.57649231042399</v>
      </c>
    </row>
    <row r="530" spans="1:30" x14ac:dyDescent="0.25">
      <c r="A530" s="29"/>
      <c r="B530" s="4">
        <v>1253.53514331987</v>
      </c>
      <c r="C530" s="4">
        <v>7.3790770990811598</v>
      </c>
      <c r="E530" s="4">
        <v>-136.69205829693701</v>
      </c>
      <c r="F530" s="4">
        <v>36.7575899614611</v>
      </c>
      <c r="G530" s="4">
        <v>179.14235204788301</v>
      </c>
      <c r="I530" s="4">
        <v>780</v>
      </c>
      <c r="J530" s="4">
        <v>515</v>
      </c>
      <c r="K530">
        <f t="shared" si="426"/>
        <v>1114.8144033468373</v>
      </c>
      <c r="L530">
        <f t="shared" si="427"/>
        <v>573.18339266625844</v>
      </c>
      <c r="M530">
        <f t="shared" si="428"/>
        <v>97</v>
      </c>
      <c r="N530">
        <f t="shared" si="429"/>
        <v>168</v>
      </c>
      <c r="O530">
        <f t="shared" si="430"/>
        <v>8.0412371134020617</v>
      </c>
      <c r="P530">
        <f t="shared" si="430"/>
        <v>3.0654761904761907</v>
      </c>
      <c r="Q530">
        <f t="shared" si="431"/>
        <v>756.24665288515496</v>
      </c>
      <c r="R530">
        <f t="shared" si="432"/>
        <v>7.3693465502158899</v>
      </c>
      <c r="S530">
        <f t="shared" si="433"/>
        <v>1.6575744679827815</v>
      </c>
      <c r="U530" s="6">
        <v>1.25723600474384</v>
      </c>
      <c r="V530">
        <f t="shared" si="419"/>
        <v>1257.2360047438401</v>
      </c>
      <c r="W530" s="6">
        <v>-0.13529140240307799</v>
      </c>
      <c r="X530">
        <f t="shared" si="420"/>
        <v>7.7516263621024528</v>
      </c>
      <c r="Y530">
        <f t="shared" si="421"/>
        <v>0.13529140240307799</v>
      </c>
      <c r="Z530">
        <f t="shared" si="422"/>
        <v>754.5096743406657</v>
      </c>
      <c r="AA530">
        <f t="shared" si="423"/>
        <v>77.498873673016035</v>
      </c>
      <c r="AC530">
        <f t="shared" si="424"/>
        <v>785.30297893959698</v>
      </c>
      <c r="AD530" s="11">
        <f t="shared" si="425"/>
        <v>513.45158200264439</v>
      </c>
    </row>
    <row r="531" spans="1:30" x14ac:dyDescent="0.25">
      <c r="A531" s="29"/>
      <c r="B531" s="4">
        <v>1086.5945243449501</v>
      </c>
      <c r="C531" s="4">
        <v>-7.5483764728131701</v>
      </c>
      <c r="E531" s="4">
        <v>221.30387232531001</v>
      </c>
      <c r="F531" s="4">
        <v>3.3095507791729499</v>
      </c>
      <c r="G531" s="4">
        <v>206.01370485506499</v>
      </c>
      <c r="I531" s="4">
        <v>597</v>
      </c>
      <c r="J531" s="4">
        <v>615</v>
      </c>
      <c r="K531">
        <f t="shared" si="426"/>
        <v>-1036.2472237288628</v>
      </c>
      <c r="L531">
        <f t="shared" si="427"/>
        <v>326.92407627865634</v>
      </c>
      <c r="M531">
        <f t="shared" si="428"/>
        <v>-86</v>
      </c>
      <c r="N531">
        <f t="shared" si="429"/>
        <v>68</v>
      </c>
      <c r="O531">
        <f t="shared" si="430"/>
        <v>-6.941860465116279</v>
      </c>
      <c r="P531">
        <f t="shared" si="430"/>
        <v>9.0441176470588243</v>
      </c>
      <c r="Q531">
        <f t="shared" si="431"/>
        <v>655.66454837820845</v>
      </c>
      <c r="R531">
        <f t="shared" si="432"/>
        <v>-7.5368971882719134</v>
      </c>
      <c r="S531">
        <f t="shared" si="433"/>
        <v>1.6572415376622853</v>
      </c>
      <c r="U531" s="6">
        <v>1.0850489178395799</v>
      </c>
      <c r="V531">
        <f t="shared" si="419"/>
        <v>1085.0489178395799</v>
      </c>
      <c r="W531" s="6">
        <v>0.13624108321494299</v>
      </c>
      <c r="X531">
        <f t="shared" si="420"/>
        <v>-7.8060390645068747</v>
      </c>
      <c r="Y531">
        <f t="shared" si="421"/>
        <v>-0.13624108321494299</v>
      </c>
      <c r="Z531">
        <f t="shared" si="422"/>
        <v>-653.97960708447181</v>
      </c>
      <c r="AA531">
        <f t="shared" si="423"/>
        <v>31.377506722410168</v>
      </c>
      <c r="AC531">
        <f t="shared" si="424"/>
        <v>594.07431321665206</v>
      </c>
      <c r="AD531" s="11">
        <f t="shared" si="425"/>
        <v>616.3351430510628</v>
      </c>
    </row>
    <row r="532" spans="1:30" x14ac:dyDescent="0.25">
      <c r="A532" s="29"/>
      <c r="B532" s="4">
        <v>1351.8659463198501</v>
      </c>
      <c r="C532" s="4">
        <v>10.827075549349299</v>
      </c>
      <c r="E532" s="4">
        <v>-253.48926303490899</v>
      </c>
      <c r="F532" s="4">
        <v>-40.943717250346701</v>
      </c>
      <c r="G532" s="4">
        <v>161.228116843094</v>
      </c>
      <c r="I532" s="4">
        <v>836</v>
      </c>
      <c r="J532" s="4">
        <v>465</v>
      </c>
      <c r="K532">
        <f t="shared" si="426"/>
        <v>-1332.7203383891392</v>
      </c>
      <c r="L532">
        <f t="shared" si="427"/>
        <v>-226.71135053896529</v>
      </c>
      <c r="M532">
        <f t="shared" si="428"/>
        <v>153</v>
      </c>
      <c r="N532">
        <f t="shared" si="429"/>
        <v>218</v>
      </c>
      <c r="O532">
        <f t="shared" si="430"/>
        <v>5.4640522875816995</v>
      </c>
      <c r="P532">
        <f t="shared" si="430"/>
        <v>2.1330275229357798</v>
      </c>
      <c r="Q532">
        <f t="shared" si="431"/>
        <v>814.49923265771099</v>
      </c>
      <c r="R532">
        <f t="shared" si="432"/>
        <v>10.827075549349342</v>
      </c>
      <c r="S532">
        <f t="shared" si="433"/>
        <v>1.6597510373443956</v>
      </c>
      <c r="U532" s="6">
        <v>1.35326249293704</v>
      </c>
      <c r="V532">
        <f t="shared" si="419"/>
        <v>1353.26249293704</v>
      </c>
      <c r="W532" s="6">
        <v>-0.19044370473445099</v>
      </c>
      <c r="X532">
        <f t="shared" si="420"/>
        <v>10.911620516119656</v>
      </c>
      <c r="Y532">
        <f t="shared" si="421"/>
        <v>0.19044370473445099</v>
      </c>
      <c r="Z532">
        <f t="shared" si="422"/>
        <v>-812.46898271090788</v>
      </c>
      <c r="AA532">
        <f t="shared" si="423"/>
        <v>68.370541372945041</v>
      </c>
      <c r="AC532">
        <f t="shared" si="424"/>
        <v>837.33957956619565</v>
      </c>
      <c r="AD532" s="11">
        <f t="shared" si="425"/>
        <v>464.40042906940232</v>
      </c>
    </row>
    <row r="533" spans="1:30" x14ac:dyDescent="0.25">
      <c r="A533" s="29"/>
      <c r="B533" s="4">
        <v>1132.6472343178</v>
      </c>
      <c r="C533" s="4">
        <v>-3.69679150363068</v>
      </c>
      <c r="E533" s="4">
        <v>136.69205829693701</v>
      </c>
      <c r="F533" s="4">
        <v>36.7575899614611</v>
      </c>
      <c r="G533" s="4">
        <v>179.14235204788301</v>
      </c>
      <c r="I533" s="4">
        <v>639</v>
      </c>
      <c r="J533" s="4">
        <v>583</v>
      </c>
      <c r="K533">
        <f t="shared" si="426"/>
        <v>597.03228029935042</v>
      </c>
      <c r="L533">
        <f t="shared" si="427"/>
        <v>-962.51868225417797</v>
      </c>
      <c r="M533">
        <f t="shared" si="428"/>
        <v>-44</v>
      </c>
      <c r="N533">
        <f t="shared" si="429"/>
        <v>100</v>
      </c>
      <c r="O533">
        <f t="shared" si="430"/>
        <v>-14.522727272727273</v>
      </c>
      <c r="P533">
        <f t="shared" si="430"/>
        <v>5.83</v>
      </c>
      <c r="Q533">
        <f t="shared" si="431"/>
        <v>683.41788094839899</v>
      </c>
      <c r="R533">
        <f t="shared" si="432"/>
        <v>-3.6913859864512757</v>
      </c>
      <c r="S533">
        <f t="shared" si="433"/>
        <v>1.657327479851701</v>
      </c>
      <c r="U533" s="6">
        <v>1.1311577260708401</v>
      </c>
      <c r="V533">
        <f t="shared" si="419"/>
        <v>1131.15772607084</v>
      </c>
      <c r="W533" s="6">
        <v>6.8025080443996896E-2</v>
      </c>
      <c r="X533">
        <f t="shared" si="420"/>
        <v>-3.8975500104789345</v>
      </c>
      <c r="Y533">
        <f t="shared" si="421"/>
        <v>-6.8025080443996896E-2</v>
      </c>
      <c r="Z533">
        <f t="shared" si="422"/>
        <v>468.19828141081479</v>
      </c>
      <c r="AA533">
        <f t="shared" si="423"/>
        <v>496.61126206059072</v>
      </c>
      <c r="AC533">
        <f t="shared" si="424"/>
        <v>636.6073795545019</v>
      </c>
      <c r="AD533" s="11">
        <f t="shared" si="425"/>
        <v>584.05939973471038</v>
      </c>
    </row>
    <row r="534" spans="1:30" x14ac:dyDescent="0.25">
      <c r="A534" s="29"/>
      <c r="B534" s="4">
        <v>1128.3890392964699</v>
      </c>
      <c r="C534" s="4">
        <v>-10.2520809980113</v>
      </c>
      <c r="E534" s="4">
        <v>253.48926303490899</v>
      </c>
      <c r="F534" s="4">
        <v>-40.943717250346701</v>
      </c>
      <c r="G534" s="4">
        <v>161.228116843094</v>
      </c>
      <c r="I534" s="4">
        <v>562</v>
      </c>
      <c r="J534" s="4">
        <v>595</v>
      </c>
      <c r="K534">
        <f t="shared" si="426"/>
        <v>830.61684755339877</v>
      </c>
      <c r="L534">
        <f t="shared" si="427"/>
        <v>-763.7653282028873</v>
      </c>
      <c r="M534">
        <f t="shared" si="428"/>
        <v>-121</v>
      </c>
      <c r="N534">
        <f t="shared" si="429"/>
        <v>88</v>
      </c>
      <c r="O534">
        <f t="shared" si="430"/>
        <v>-4.6446280991735538</v>
      </c>
      <c r="P534">
        <f t="shared" si="430"/>
        <v>6.7613636363636367</v>
      </c>
      <c r="Q534">
        <f t="shared" si="431"/>
        <v>680.83845367311619</v>
      </c>
      <c r="R534">
        <f t="shared" si="432"/>
        <v>-10.237103198228677</v>
      </c>
      <c r="S534">
        <f t="shared" si="433"/>
        <v>1.657352097562679</v>
      </c>
      <c r="U534" s="6">
        <v>1.1282275600268701</v>
      </c>
      <c r="V534">
        <f t="shared" si="419"/>
        <v>1128.2275600268702</v>
      </c>
      <c r="W534" s="6">
        <v>0.179488337680172</v>
      </c>
      <c r="X534">
        <f t="shared" si="420"/>
        <v>-10.283924220892802</v>
      </c>
      <c r="Y534">
        <f t="shared" si="421"/>
        <v>-0.17948833768017203</v>
      </c>
      <c r="Z534">
        <f t="shared" si="422"/>
        <v>515.51515166562763</v>
      </c>
      <c r="AA534">
        <f t="shared" si="423"/>
        <v>444.58122641053006</v>
      </c>
      <c r="AC534">
        <f t="shared" si="424"/>
        <v>561.4699233641519</v>
      </c>
      <c r="AD534" s="11">
        <f t="shared" si="425"/>
        <v>595.19496945274363</v>
      </c>
    </row>
    <row r="535" spans="1:30" x14ac:dyDescent="0.25">
      <c r="A535" s="29"/>
      <c r="B535" s="4">
        <v>1309.7665325128</v>
      </c>
      <c r="C535" s="4">
        <v>4.2149407286313902</v>
      </c>
      <c r="E535" s="4">
        <v>-99.362967157926093</v>
      </c>
      <c r="F535" s="4">
        <v>12.1017075083258</v>
      </c>
      <c r="G535" s="4">
        <v>98.528293626335397</v>
      </c>
      <c r="I535" s="4">
        <v>741</v>
      </c>
      <c r="J535" s="4">
        <v>478</v>
      </c>
      <c r="K535">
        <f t="shared" si="426"/>
        <v>-1151.0268585150868</v>
      </c>
      <c r="L535">
        <f t="shared" si="427"/>
        <v>-625.00043253384547</v>
      </c>
      <c r="M535">
        <f t="shared" si="428"/>
        <v>58</v>
      </c>
      <c r="N535">
        <f t="shared" si="429"/>
        <v>205</v>
      </c>
      <c r="O535">
        <f t="shared" si="430"/>
        <v>12.775862068965518</v>
      </c>
      <c r="P535">
        <f t="shared" si="430"/>
        <v>2.3317073170731706</v>
      </c>
      <c r="Q535">
        <f t="shared" si="431"/>
        <v>789.13433583896222</v>
      </c>
      <c r="R535">
        <f t="shared" si="432"/>
        <v>4.2149407286313938</v>
      </c>
      <c r="S535">
        <f t="shared" si="433"/>
        <v>1.659751037344398</v>
      </c>
      <c r="U535" s="6">
        <v>1.30940349470746</v>
      </c>
      <c r="V535">
        <f t="shared" si="419"/>
        <v>1309.4034947074599</v>
      </c>
      <c r="W535" s="6">
        <v>-7.6067976761362593E-2</v>
      </c>
      <c r="X535">
        <f t="shared" si="420"/>
        <v>4.3583740245253013</v>
      </c>
      <c r="Y535">
        <f t="shared" si="421"/>
        <v>7.6067976761362593E-2</v>
      </c>
      <c r="Z535">
        <f t="shared" si="422"/>
        <v>-739.99370687988119</v>
      </c>
      <c r="AA535">
        <f t="shared" si="423"/>
        <v>273.49066981569564</v>
      </c>
      <c r="AC535">
        <f t="shared" si="424"/>
        <v>742.95335650667778</v>
      </c>
      <c r="AD535" s="11">
        <f t="shared" si="425"/>
        <v>478.36575987206811</v>
      </c>
    </row>
    <row r="536" spans="1:30" x14ac:dyDescent="0.25">
      <c r="A536" s="29"/>
      <c r="B536" s="4">
        <v>1220.64731012637</v>
      </c>
      <c r="C536" s="4">
        <v>-3.5860537607417999</v>
      </c>
      <c r="E536" s="4">
        <v>99.362967157926093</v>
      </c>
      <c r="F536" s="4">
        <v>12.1017075083258</v>
      </c>
      <c r="G536" s="4">
        <v>98.528293626335397</v>
      </c>
      <c r="I536" s="4">
        <v>637</v>
      </c>
      <c r="J536" s="4">
        <v>530</v>
      </c>
      <c r="K536">
        <f t="shared" si="426"/>
        <v>524.84344186024225</v>
      </c>
      <c r="L536">
        <f t="shared" si="427"/>
        <v>-1102.0522751916251</v>
      </c>
      <c r="M536">
        <f t="shared" si="428"/>
        <v>-46</v>
      </c>
      <c r="N536">
        <f t="shared" si="429"/>
        <v>153</v>
      </c>
      <c r="O536">
        <f t="shared" si="430"/>
        <v>-13.847826086956522</v>
      </c>
      <c r="P536">
        <f t="shared" si="430"/>
        <v>3.4640522875816995</v>
      </c>
      <c r="Q536">
        <f t="shared" si="431"/>
        <v>736.43804898986582</v>
      </c>
      <c r="R536">
        <f t="shared" si="432"/>
        <v>-3.5811874818393017</v>
      </c>
      <c r="S536">
        <f t="shared" si="433"/>
        <v>1.6575016891110788</v>
      </c>
      <c r="U536" s="6">
        <v>1.2229663672177999</v>
      </c>
      <c r="V536">
        <f t="shared" si="419"/>
        <v>1222.9663672177999</v>
      </c>
      <c r="W536" s="6">
        <v>6.5170239506920094E-2</v>
      </c>
      <c r="X536">
        <f t="shared" si="420"/>
        <v>-3.7339796736032604</v>
      </c>
      <c r="Y536">
        <f t="shared" si="421"/>
        <v>-6.5170239506920094E-2</v>
      </c>
      <c r="Z536">
        <f t="shared" si="422"/>
        <v>411.96615507323656</v>
      </c>
      <c r="AA536">
        <f t="shared" si="423"/>
        <v>612.11729830418949</v>
      </c>
      <c r="AC536">
        <f t="shared" si="424"/>
        <v>634.94900469550601</v>
      </c>
      <c r="AD536" s="11">
        <f t="shared" si="425"/>
        <v>528.72912480575894</v>
      </c>
    </row>
    <row r="537" spans="1:30" x14ac:dyDescent="0.25">
      <c r="A537" s="29"/>
      <c r="B537" s="4">
        <v>1426.8888452352301</v>
      </c>
      <c r="C537" s="4">
        <v>8.1583779462904094</v>
      </c>
      <c r="E537" s="4">
        <v>-239.91775811350701</v>
      </c>
      <c r="F537" s="4">
        <v>-84.450253309386</v>
      </c>
      <c r="G537" s="4">
        <v>71.656940819152993</v>
      </c>
      <c r="I537" s="4">
        <v>805</v>
      </c>
      <c r="J537" s="4">
        <v>413</v>
      </c>
      <c r="K537">
        <f t="shared" si="426"/>
        <v>1361.2919997645158</v>
      </c>
      <c r="L537">
        <f t="shared" si="427"/>
        <v>-427.66326477013894</v>
      </c>
      <c r="M537">
        <f t="shared" si="428"/>
        <v>122</v>
      </c>
      <c r="N537">
        <f t="shared" si="429"/>
        <v>270</v>
      </c>
      <c r="O537">
        <f t="shared" si="430"/>
        <v>6.5983606557377046</v>
      </c>
      <c r="P537">
        <f t="shared" si="430"/>
        <v>1.5296296296296297</v>
      </c>
      <c r="Q537">
        <f t="shared" si="431"/>
        <v>860.69042053458452</v>
      </c>
      <c r="R537">
        <f t="shared" si="432"/>
        <v>8.1489310684019767</v>
      </c>
      <c r="S537">
        <f t="shared" si="433"/>
        <v>1.6578421360249058</v>
      </c>
      <c r="U537" s="6">
        <v>1.4257593960077</v>
      </c>
      <c r="V537">
        <f t="shared" si="419"/>
        <v>1425.7593960076999</v>
      </c>
      <c r="W537" s="6">
        <v>-0.141498738457633</v>
      </c>
      <c r="X537">
        <f t="shared" si="420"/>
        <v>8.1072805200478424</v>
      </c>
      <c r="Y537">
        <f t="shared" si="421"/>
        <v>0.141498738457633</v>
      </c>
      <c r="Z537">
        <f t="shared" si="422"/>
        <v>832.56710651484309</v>
      </c>
      <c r="AA537">
        <f t="shared" si="423"/>
        <v>215.51737892875272</v>
      </c>
      <c r="AC537">
        <f t="shared" si="424"/>
        <v>804.28453718606977</v>
      </c>
      <c r="AD537" s="11">
        <f t="shared" si="425"/>
        <v>413.58600639267229</v>
      </c>
    </row>
    <row r="538" spans="1:30" x14ac:dyDescent="0.25">
      <c r="A538" s="29"/>
      <c r="B538" s="4">
        <v>1333.5900764616499</v>
      </c>
      <c r="C538" s="4">
        <v>1.99705118823582</v>
      </c>
      <c r="E538" s="4">
        <v>-62.266325564769801</v>
      </c>
      <c r="F538" s="4">
        <v>7.8484394788060996</v>
      </c>
      <c r="G538" s="4">
        <v>53.742705614364802</v>
      </c>
      <c r="I538" s="4">
        <v>711</v>
      </c>
      <c r="J538" s="4">
        <v>461</v>
      </c>
      <c r="K538">
        <f t="shared" si="426"/>
        <v>1214.2612503680839</v>
      </c>
      <c r="L538">
        <f t="shared" si="427"/>
        <v>-551.39106620576138</v>
      </c>
      <c r="M538">
        <f t="shared" si="428"/>
        <v>28</v>
      </c>
      <c r="N538">
        <f t="shared" si="429"/>
        <v>222</v>
      </c>
      <c r="O538">
        <f t="shared" si="430"/>
        <v>25.392857142857142</v>
      </c>
      <c r="P538">
        <f t="shared" si="430"/>
        <v>2.0765765765765765</v>
      </c>
      <c r="Q538">
        <f t="shared" si="431"/>
        <v>804.4874144447507</v>
      </c>
      <c r="R538">
        <f t="shared" si="432"/>
        <v>1.9945693012418377</v>
      </c>
      <c r="S538">
        <f t="shared" si="433"/>
        <v>1.6576891726542182</v>
      </c>
      <c r="U538" s="6">
        <v>1.33089443080551</v>
      </c>
      <c r="V538">
        <f t="shared" si="419"/>
        <v>1330.89443080551</v>
      </c>
      <c r="W538" s="6">
        <v>-3.55276036637052E-2</v>
      </c>
      <c r="X538">
        <f t="shared" si="420"/>
        <v>2.035581746143829</v>
      </c>
      <c r="Y538">
        <f t="shared" si="421"/>
        <v>3.5527603663705207E-2</v>
      </c>
      <c r="Z538">
        <f t="shared" si="422"/>
        <v>717.691952449062</v>
      </c>
      <c r="AA538">
        <f t="shared" si="423"/>
        <v>359.86730436696649</v>
      </c>
      <c r="AC538">
        <f t="shared" si="424"/>
        <v>711.51773680471081</v>
      </c>
      <c r="AD538" s="11">
        <f t="shared" si="425"/>
        <v>462.6453688984958</v>
      </c>
    </row>
    <row r="539" spans="1:30" x14ac:dyDescent="0.25">
      <c r="A539" s="29"/>
      <c r="B539" s="4">
        <v>1279.7315536067199</v>
      </c>
      <c r="C539" s="4">
        <v>-2.9737310824801102</v>
      </c>
      <c r="E539" s="4">
        <v>62.266325564769801</v>
      </c>
      <c r="F539" s="4">
        <v>7.8484394788060996</v>
      </c>
      <c r="G539" s="4">
        <v>53.742705614364802</v>
      </c>
      <c r="I539" s="4">
        <v>642</v>
      </c>
      <c r="J539" s="4">
        <v>494</v>
      </c>
      <c r="K539">
        <f t="shared" si="426"/>
        <v>-213.81033145379408</v>
      </c>
      <c r="L539">
        <f t="shared" si="427"/>
        <v>-1261.7440277093797</v>
      </c>
      <c r="M539">
        <f t="shared" si="428"/>
        <v>-41</v>
      </c>
      <c r="N539">
        <f t="shared" si="429"/>
        <v>189</v>
      </c>
      <c r="O539">
        <f t="shared" si="430"/>
        <v>-15.658536585365853</v>
      </c>
      <c r="P539">
        <f t="shared" si="430"/>
        <v>2.6137566137566139</v>
      </c>
      <c r="Q539">
        <f t="shared" si="431"/>
        <v>772.08937306506164</v>
      </c>
      <c r="R539">
        <f t="shared" si="432"/>
        <v>-3.0439901039649024</v>
      </c>
      <c r="S539">
        <f t="shared" si="433"/>
        <v>1.6574914747581699</v>
      </c>
      <c r="U539" s="6">
        <v>1.27832348427022</v>
      </c>
      <c r="V539">
        <f t="shared" si="419"/>
        <v>1278.32348427022</v>
      </c>
      <c r="W539" s="6">
        <v>5.0867832961839998E-2</v>
      </c>
      <c r="X539">
        <f t="shared" si="420"/>
        <v>-2.9145121416898858</v>
      </c>
      <c r="Y539">
        <f t="shared" si="421"/>
        <v>-5.0867832961839998E-2</v>
      </c>
      <c r="Z539">
        <f t="shared" si="422"/>
        <v>-173.6322737807493</v>
      </c>
      <c r="AA539">
        <f t="shared" si="423"/>
        <v>751.44044812807726</v>
      </c>
      <c r="AC539">
        <f t="shared" si="424"/>
        <v>643.78561644180672</v>
      </c>
      <c r="AD539" s="11">
        <f t="shared" si="425"/>
        <v>494.75773570690785</v>
      </c>
    </row>
    <row r="540" spans="1:30" ht="14.5" thickBot="1" x14ac:dyDescent="0.3">
      <c r="A540" s="30"/>
      <c r="B540" s="12">
        <v>1228.49609899396</v>
      </c>
      <c r="C540" s="12">
        <v>-10.8241293453552</v>
      </c>
      <c r="D540" s="13"/>
      <c r="E540" s="12">
        <v>239.91775811350701</v>
      </c>
      <c r="F540" s="12">
        <v>-84.450253309386</v>
      </c>
      <c r="G540" s="12">
        <v>71.656940819152993</v>
      </c>
      <c r="H540" s="13"/>
      <c r="I540" s="12">
        <v>544</v>
      </c>
      <c r="J540" s="12">
        <v>537</v>
      </c>
      <c r="K540" s="13">
        <f t="shared" si="426"/>
        <v>1210.4854609248493</v>
      </c>
      <c r="L540" s="13">
        <f t="shared" si="427"/>
        <v>-209.58915557092226</v>
      </c>
      <c r="M540" s="13">
        <f t="shared" si="428"/>
        <v>-139</v>
      </c>
      <c r="N540" s="13">
        <f t="shared" si="429"/>
        <v>146</v>
      </c>
      <c r="O540" s="13">
        <f t="shared" si="430"/>
        <v>-3.9136690647482015</v>
      </c>
      <c r="P540" s="13">
        <f t="shared" si="430"/>
        <v>3.6780821917808217</v>
      </c>
      <c r="Q540" s="13">
        <f t="shared" si="431"/>
        <v>741.15113168637879</v>
      </c>
      <c r="R540" s="13">
        <f t="shared" si="432"/>
        <v>-10.8096115781468</v>
      </c>
      <c r="S540" s="13">
        <f t="shared" si="433"/>
        <v>1.6575514041228008</v>
      </c>
      <c r="T540" s="13"/>
      <c r="U540" s="14">
        <v>1.22648486959655</v>
      </c>
      <c r="V540" s="13">
        <f t="shared" si="419"/>
        <v>1226.48486959655</v>
      </c>
      <c r="W540" s="14">
        <v>0.19053678823869699</v>
      </c>
      <c r="X540" s="13">
        <f t="shared" si="420"/>
        <v>-10.91695380805524</v>
      </c>
      <c r="Y540" s="13">
        <f t="shared" si="421"/>
        <v>-0.19053678823869699</v>
      </c>
      <c r="Z540" s="13">
        <f t="shared" si="422"/>
        <v>737.65209146195423</v>
      </c>
      <c r="AA540" s="13">
        <f t="shared" si="423"/>
        <v>58.114348925479533</v>
      </c>
      <c r="AB540" s="13"/>
      <c r="AC540" s="13">
        <f t="shared" si="424"/>
        <v>542.86615069038112</v>
      </c>
      <c r="AD540" s="15">
        <f t="shared" si="425"/>
        <v>538.45310552800743</v>
      </c>
    </row>
    <row r="543" spans="1:30" s="20" customFormat="1" x14ac:dyDescent="0.25"/>
    <row r="544" spans="1:30" s="20" customFormat="1" x14ac:dyDescent="0.25">
      <c r="A544" s="21"/>
      <c r="I544" s="22"/>
      <c r="J544" s="22"/>
      <c r="K544" s="22"/>
      <c r="L544" s="22"/>
      <c r="M544" s="22"/>
      <c r="N544" s="22"/>
      <c r="O544" s="22"/>
      <c r="P544" s="22"/>
      <c r="Q544" s="22"/>
      <c r="R544" s="22"/>
    </row>
    <row r="547" spans="1:30" s="20" customFormat="1" x14ac:dyDescent="0.25"/>
    <row r="548" spans="1:30" s="20" customFormat="1" x14ac:dyDescent="0.25"/>
    <row r="550" spans="1:30" ht="14.5" thickBot="1" x14ac:dyDescent="0.3">
      <c r="A550">
        <v>8</v>
      </c>
    </row>
    <row r="551" spans="1:30" x14ac:dyDescent="0.25">
      <c r="A551" s="25" t="s">
        <v>40</v>
      </c>
      <c r="B551" s="7" t="s">
        <v>0</v>
      </c>
      <c r="C551" s="7" t="s">
        <v>1</v>
      </c>
      <c r="D551" s="7" t="s">
        <v>2</v>
      </c>
      <c r="E551" s="7" t="s">
        <v>3</v>
      </c>
      <c r="F551" s="7" t="s">
        <v>4</v>
      </c>
      <c r="G551" s="7" t="s">
        <v>5</v>
      </c>
      <c r="H551" s="7"/>
      <c r="I551" s="8" t="s">
        <v>21</v>
      </c>
      <c r="J551" s="8" t="s">
        <v>22</v>
      </c>
      <c r="K551" s="8" t="s">
        <v>34</v>
      </c>
      <c r="L551" s="8" t="s">
        <v>35</v>
      </c>
      <c r="M551" s="8" t="s">
        <v>36</v>
      </c>
      <c r="N551" s="8" t="s">
        <v>37</v>
      </c>
      <c r="O551" s="8" t="s">
        <v>38</v>
      </c>
      <c r="P551" s="8" t="s">
        <v>39</v>
      </c>
      <c r="Q551" s="8" t="s">
        <v>20</v>
      </c>
      <c r="R551" s="8" t="s">
        <v>25</v>
      </c>
      <c r="S551" s="7"/>
      <c r="T551" s="7"/>
      <c r="U551" s="9" t="s">
        <v>30</v>
      </c>
      <c r="V551" s="8" t="s">
        <v>31</v>
      </c>
      <c r="W551" s="9" t="s">
        <v>26</v>
      </c>
      <c r="X551" s="8" t="s">
        <v>27</v>
      </c>
      <c r="Y551" s="8" t="s">
        <v>26</v>
      </c>
      <c r="Z551" s="8" t="s">
        <v>28</v>
      </c>
      <c r="AA551" s="8" t="s">
        <v>29</v>
      </c>
      <c r="AB551" s="7"/>
      <c r="AC551" s="8" t="s">
        <v>32</v>
      </c>
      <c r="AD551" s="10" t="s">
        <v>33</v>
      </c>
    </row>
    <row r="552" spans="1:30" x14ac:dyDescent="0.25">
      <c r="A552" s="31"/>
      <c r="B552" s="4">
        <v>1195.72593301238</v>
      </c>
      <c r="C552" s="4">
        <v>7.6577096937138798</v>
      </c>
      <c r="E552" s="4">
        <v>-104.506667587338</v>
      </c>
      <c r="F552" s="4">
        <v>81.010857990980796</v>
      </c>
      <c r="G552" s="4">
        <v>223.927940059853</v>
      </c>
      <c r="I552" s="4">
        <v>778</v>
      </c>
      <c r="J552" s="4">
        <v>550</v>
      </c>
      <c r="K552">
        <f>B552*SIN(C552)</f>
        <v>1172.7684932068689</v>
      </c>
      <c r="L552">
        <f>B552*COS(C552)</f>
        <v>233.18355049105975</v>
      </c>
      <c r="M552">
        <f>I552-$I$2</f>
        <v>95</v>
      </c>
      <c r="N552">
        <f>-(J552-$I$2)</f>
        <v>133</v>
      </c>
      <c r="O552">
        <f>I552/M552</f>
        <v>8.189473684210526</v>
      </c>
      <c r="P552">
        <f>J552/N552</f>
        <v>4.1353383458646613</v>
      </c>
      <c r="Q552">
        <f>SQRT((I552-$I$2)^2 + ($J$2-J552)^2)</f>
        <v>721.28357807453233</v>
      </c>
      <c r="R552">
        <f>DEGREES(ATAN((I552-$I$2)/($J$2-J552)))</f>
        <v>7.5683970215894325</v>
      </c>
      <c r="S552">
        <f>B552/Q552</f>
        <v>1.6577750684472428</v>
      </c>
      <c r="V552">
        <f>U552*1000</f>
        <v>0</v>
      </c>
      <c r="W552" s="6">
        <v>-0.129552222003325</v>
      </c>
      <c r="X552">
        <f t="shared" ref="X552:X565" si="434">-DEGREES(W552)</f>
        <v>7.4227955473324014</v>
      </c>
      <c r="Y552">
        <f>PI()*X552/180</f>
        <v>0.129552222003325</v>
      </c>
      <c r="Z552">
        <f>V552*SIN(X552)/S552</f>
        <v>0</v>
      </c>
      <c r="AA552">
        <f>ABS(V552*COS(X552)/S552)</f>
        <v>0</v>
      </c>
      <c r="AC552">
        <f>$I$2+TAN(Y552)*($J$2-AD552)</f>
        <v>683</v>
      </c>
      <c r="AD552" s="11">
        <f>$J$2-SQRT((V552/S552)^2/(1+TAN(Y552)^2))</f>
        <v>1265</v>
      </c>
    </row>
    <row r="553" spans="1:30" x14ac:dyDescent="0.25">
      <c r="A553" s="31"/>
      <c r="B553" s="4">
        <v>1093.8779317630999</v>
      </c>
      <c r="C553" s="4">
        <v>-0.78244303430454598</v>
      </c>
      <c r="E553" s="4">
        <v>104.506667587338</v>
      </c>
      <c r="F553" s="4">
        <v>81.010857990980796</v>
      </c>
      <c r="G553" s="4">
        <v>223.927940059853</v>
      </c>
      <c r="I553" s="4">
        <v>674</v>
      </c>
      <c r="J553" s="4">
        <v>605</v>
      </c>
      <c r="K553">
        <f t="shared" ref="K553:K565" si="435">B553*SIN(C553)</f>
        <v>-771.19937093451199</v>
      </c>
      <c r="L553">
        <f t="shared" ref="L553:L565" si="436">B553*COS(C553)</f>
        <v>775.77088103932476</v>
      </c>
      <c r="M553">
        <f t="shared" ref="M553:M565" si="437">I553-$I$2</f>
        <v>-9</v>
      </c>
      <c r="N553">
        <f t="shared" ref="N553:N565" si="438">-(J553-$I$2)</f>
        <v>78</v>
      </c>
      <c r="O553">
        <f t="shared" ref="O553:O565" si="439">I553/M553</f>
        <v>-74.888888888888886</v>
      </c>
      <c r="P553">
        <f t="shared" ref="P553:P565" si="440">J553/N553</f>
        <v>7.7564102564102564</v>
      </c>
      <c r="Q553">
        <f t="shared" ref="Q553:Q565" si="441">SQRT((I553-$I$2)^2 + ($J$2-J553)^2)</f>
        <v>660.06136078398049</v>
      </c>
      <c r="R553">
        <f t="shared" ref="R553:R565" si="442">DEGREES(ATAN((I553-$I$2)/($J$2-J553)))</f>
        <v>-0.78125766160864329</v>
      </c>
      <c r="S553">
        <f t="shared" ref="S553:S565" si="443">B553/Q553</f>
        <v>1.6572367309364369</v>
      </c>
      <c r="V553">
        <f t="shared" ref="V553:V565" si="444">U553*1000</f>
        <v>0</v>
      </c>
      <c r="W553" s="6">
        <v>3.5467126467419702E-2</v>
      </c>
      <c r="X553">
        <f t="shared" si="434"/>
        <v>-2.0321166580398855</v>
      </c>
      <c r="Y553">
        <f t="shared" ref="Y553:Y565" si="445">PI()*X553/180</f>
        <v>-3.5467126467419702E-2</v>
      </c>
      <c r="Z553">
        <f t="shared" ref="Z553:Z565" si="446">V553*SIN(X553)/S553</f>
        <v>0</v>
      </c>
      <c r="AA553">
        <f t="shared" ref="AA553:AA565" si="447">ABS(V553*COS(X553)/S553)</f>
        <v>0</v>
      </c>
      <c r="AC553">
        <f t="shared" ref="AC553:AC565" si="448">$I$2+TAN(Y553)*($J$2-AD553)</f>
        <v>683</v>
      </c>
      <c r="AD553" s="11">
        <f t="shared" ref="AD553:AD565" si="449">$J$2-SQRT((V553/S553)^2/(1+TAN(Y553)^2))</f>
        <v>1265</v>
      </c>
    </row>
    <row r="554" spans="1:30" x14ac:dyDescent="0.25">
      <c r="A554" s="31"/>
      <c r="B554" s="4">
        <v>1284.4392810872</v>
      </c>
      <c r="C554" s="4">
        <v>11.2518526363231</v>
      </c>
      <c r="E554" s="4">
        <v>-221.30387232531001</v>
      </c>
      <c r="F554" s="4">
        <v>3.3095507791729499</v>
      </c>
      <c r="G554" s="4">
        <v>206.01370485506499</v>
      </c>
      <c r="I554" s="4">
        <v>834</v>
      </c>
      <c r="J554" s="4">
        <v>505</v>
      </c>
      <c r="K554">
        <f t="shared" si="435"/>
        <v>-1242.4895551849675</v>
      </c>
      <c r="L554">
        <f t="shared" si="436"/>
        <v>325.58251190146098</v>
      </c>
      <c r="M554">
        <f t="shared" si="437"/>
        <v>151</v>
      </c>
      <c r="N554">
        <f t="shared" si="438"/>
        <v>178</v>
      </c>
      <c r="O554">
        <f t="shared" si="439"/>
        <v>5.5231788079470201</v>
      </c>
      <c r="P554">
        <f t="shared" si="440"/>
        <v>2.8370786516853932</v>
      </c>
      <c r="Q554">
        <f t="shared" si="441"/>
        <v>774.8554703943181</v>
      </c>
      <c r="R554">
        <f t="shared" si="442"/>
        <v>11.237424565988343</v>
      </c>
      <c r="S554">
        <f t="shared" si="443"/>
        <v>1.6576501427208852</v>
      </c>
      <c r="V554">
        <f t="shared" si="444"/>
        <v>0</v>
      </c>
      <c r="W554" s="6">
        <v>-0.194601201451607</v>
      </c>
      <c r="X554">
        <f t="shared" si="434"/>
        <v>11.149827531352191</v>
      </c>
      <c r="Y554">
        <f t="shared" si="445"/>
        <v>0.194601201451607</v>
      </c>
      <c r="Z554">
        <f t="shared" si="446"/>
        <v>0</v>
      </c>
      <c r="AA554">
        <f t="shared" si="447"/>
        <v>0</v>
      </c>
      <c r="AC554">
        <f t="shared" si="448"/>
        <v>683</v>
      </c>
      <c r="AD554" s="11">
        <f t="shared" si="449"/>
        <v>1265</v>
      </c>
    </row>
    <row r="555" spans="1:30" ht="14" customHeight="1" x14ac:dyDescent="0.25">
      <c r="A555" s="31"/>
      <c r="B555" s="4">
        <v>1253.53514331987</v>
      </c>
      <c r="C555" s="4">
        <v>7.3790770990811598</v>
      </c>
      <c r="E555" s="4">
        <v>-136.69205829693701</v>
      </c>
      <c r="F555" s="4">
        <v>36.7575899614611</v>
      </c>
      <c r="G555" s="4">
        <v>179.14235204788301</v>
      </c>
      <c r="I555" s="4">
        <v>780</v>
      </c>
      <c r="J555" s="4">
        <v>515</v>
      </c>
      <c r="K555">
        <f t="shared" si="435"/>
        <v>1114.8144033468373</v>
      </c>
      <c r="L555">
        <f t="shared" si="436"/>
        <v>573.18339266625844</v>
      </c>
      <c r="M555">
        <f t="shared" si="437"/>
        <v>97</v>
      </c>
      <c r="N555">
        <f t="shared" si="438"/>
        <v>168</v>
      </c>
      <c r="O555">
        <f t="shared" si="439"/>
        <v>8.0412371134020617</v>
      </c>
      <c r="P555">
        <f t="shared" si="440"/>
        <v>3.0654761904761907</v>
      </c>
      <c r="Q555">
        <f t="shared" si="441"/>
        <v>756.24665288515496</v>
      </c>
      <c r="R555">
        <f t="shared" si="442"/>
        <v>7.3693465502158899</v>
      </c>
      <c r="S555">
        <f t="shared" si="443"/>
        <v>1.6575744679827815</v>
      </c>
      <c r="V555">
        <f t="shared" si="444"/>
        <v>0</v>
      </c>
      <c r="W555" s="6">
        <v>-0.127335449420339</v>
      </c>
      <c r="X555">
        <f t="shared" si="434"/>
        <v>7.2957838341869898</v>
      </c>
      <c r="Y555">
        <f t="shared" si="445"/>
        <v>0.127335449420339</v>
      </c>
      <c r="Z555">
        <f t="shared" si="446"/>
        <v>0</v>
      </c>
      <c r="AA555">
        <f t="shared" si="447"/>
        <v>0</v>
      </c>
      <c r="AC555">
        <f t="shared" si="448"/>
        <v>683</v>
      </c>
      <c r="AD555" s="11">
        <f t="shared" si="449"/>
        <v>1265</v>
      </c>
    </row>
    <row r="556" spans="1:30" x14ac:dyDescent="0.25">
      <c r="A556" s="31"/>
      <c r="B556" s="4">
        <v>1086.5945243449501</v>
      </c>
      <c r="C556" s="4">
        <v>-7.5483764728131701</v>
      </c>
      <c r="E556" s="4">
        <v>221.30387232531001</v>
      </c>
      <c r="F556" s="4">
        <v>3.3095507791729499</v>
      </c>
      <c r="G556" s="4">
        <v>206.01370485506499</v>
      </c>
      <c r="I556" s="4">
        <v>597</v>
      </c>
      <c r="J556" s="4">
        <v>615</v>
      </c>
      <c r="K556">
        <f t="shared" si="435"/>
        <v>-1036.2472237288628</v>
      </c>
      <c r="L556">
        <f t="shared" si="436"/>
        <v>326.92407627865634</v>
      </c>
      <c r="M556">
        <f t="shared" si="437"/>
        <v>-86</v>
      </c>
      <c r="N556">
        <f t="shared" si="438"/>
        <v>68</v>
      </c>
      <c r="O556">
        <f t="shared" si="439"/>
        <v>-6.941860465116279</v>
      </c>
      <c r="P556">
        <f t="shared" si="440"/>
        <v>9.0441176470588243</v>
      </c>
      <c r="Q556">
        <f t="shared" si="441"/>
        <v>655.66454837820845</v>
      </c>
      <c r="R556">
        <f t="shared" si="442"/>
        <v>-7.5368971882719134</v>
      </c>
      <c r="S556">
        <f t="shared" si="443"/>
        <v>1.6572415376622853</v>
      </c>
      <c r="V556">
        <f t="shared" si="444"/>
        <v>0</v>
      </c>
      <c r="W556" s="6">
        <v>0.15729977623403499</v>
      </c>
      <c r="X556">
        <f t="shared" si="434"/>
        <v>-9.0126132965624564</v>
      </c>
      <c r="Y556">
        <f t="shared" si="445"/>
        <v>-0.15729977623403499</v>
      </c>
      <c r="Z556">
        <f t="shared" si="446"/>
        <v>0</v>
      </c>
      <c r="AA556">
        <f t="shared" si="447"/>
        <v>0</v>
      </c>
      <c r="AC556">
        <f t="shared" si="448"/>
        <v>683</v>
      </c>
      <c r="AD556" s="11">
        <f t="shared" si="449"/>
        <v>1265</v>
      </c>
    </row>
    <row r="557" spans="1:30" x14ac:dyDescent="0.25">
      <c r="A557" s="31"/>
      <c r="B557" s="4">
        <v>1351.8659463198501</v>
      </c>
      <c r="C557" s="4">
        <v>10.827075549349299</v>
      </c>
      <c r="E557" s="4">
        <v>-253.48926303490899</v>
      </c>
      <c r="F557" s="4">
        <v>-40.943717250346701</v>
      </c>
      <c r="G557" s="4">
        <v>161.228116843094</v>
      </c>
      <c r="I557" s="4">
        <v>836</v>
      </c>
      <c r="J557" s="4">
        <v>465</v>
      </c>
      <c r="K557">
        <f t="shared" si="435"/>
        <v>-1332.7203383891392</v>
      </c>
      <c r="L557">
        <f t="shared" si="436"/>
        <v>-226.71135053896529</v>
      </c>
      <c r="M557">
        <f t="shared" si="437"/>
        <v>153</v>
      </c>
      <c r="N557">
        <f t="shared" si="438"/>
        <v>218</v>
      </c>
      <c r="O557">
        <f t="shared" si="439"/>
        <v>5.4640522875816995</v>
      </c>
      <c r="P557">
        <f t="shared" si="440"/>
        <v>2.1330275229357798</v>
      </c>
      <c r="Q557">
        <f t="shared" si="441"/>
        <v>814.49923265771099</v>
      </c>
      <c r="R557">
        <f t="shared" si="442"/>
        <v>10.827075549349342</v>
      </c>
      <c r="S557">
        <f t="shared" si="443"/>
        <v>1.6597510373443956</v>
      </c>
      <c r="V557">
        <f t="shared" si="444"/>
        <v>0</v>
      </c>
      <c r="W557" s="6">
        <v>-0.190229410142773</v>
      </c>
      <c r="X557">
        <f t="shared" si="434"/>
        <v>10.899342340444027</v>
      </c>
      <c r="Y557">
        <f t="shared" si="445"/>
        <v>0.190229410142773</v>
      </c>
      <c r="Z557">
        <f t="shared" si="446"/>
        <v>0</v>
      </c>
      <c r="AA557">
        <f t="shared" si="447"/>
        <v>0</v>
      </c>
      <c r="AC557">
        <f t="shared" si="448"/>
        <v>683</v>
      </c>
      <c r="AD557" s="11">
        <f t="shared" si="449"/>
        <v>1265</v>
      </c>
    </row>
    <row r="558" spans="1:30" x14ac:dyDescent="0.25">
      <c r="A558" s="31"/>
      <c r="B558" s="4">
        <v>1132.6472343178</v>
      </c>
      <c r="C558" s="4">
        <v>-3.69679150363068</v>
      </c>
      <c r="E558" s="4">
        <v>136.69205829693701</v>
      </c>
      <c r="F558" s="4">
        <v>36.7575899614611</v>
      </c>
      <c r="G558" s="4">
        <v>179.14235204788301</v>
      </c>
      <c r="I558" s="4">
        <v>639</v>
      </c>
      <c r="J558" s="4">
        <v>583</v>
      </c>
      <c r="K558">
        <f t="shared" si="435"/>
        <v>597.03228029935042</v>
      </c>
      <c r="L558">
        <f t="shared" si="436"/>
        <v>-962.51868225417797</v>
      </c>
      <c r="M558">
        <f t="shared" si="437"/>
        <v>-44</v>
      </c>
      <c r="N558">
        <f t="shared" si="438"/>
        <v>100</v>
      </c>
      <c r="O558">
        <f t="shared" si="439"/>
        <v>-14.522727272727273</v>
      </c>
      <c r="P558">
        <f t="shared" si="440"/>
        <v>5.83</v>
      </c>
      <c r="Q558">
        <f t="shared" si="441"/>
        <v>683.41788094839899</v>
      </c>
      <c r="R558">
        <f t="shared" si="442"/>
        <v>-3.6913859864512757</v>
      </c>
      <c r="S558">
        <f t="shared" si="443"/>
        <v>1.657327479851701</v>
      </c>
      <c r="V558">
        <f t="shared" si="444"/>
        <v>0</v>
      </c>
      <c r="W558" s="6">
        <v>8.5248924470493107E-2</v>
      </c>
      <c r="X558">
        <f t="shared" si="434"/>
        <v>-4.8844035801887813</v>
      </c>
      <c r="Y558">
        <f t="shared" si="445"/>
        <v>-8.5248924470493107E-2</v>
      </c>
      <c r="Z558">
        <f t="shared" si="446"/>
        <v>0</v>
      </c>
      <c r="AA558">
        <f t="shared" si="447"/>
        <v>0</v>
      </c>
      <c r="AC558">
        <f t="shared" si="448"/>
        <v>683</v>
      </c>
      <c r="AD558" s="11">
        <f t="shared" si="449"/>
        <v>1265</v>
      </c>
    </row>
    <row r="559" spans="1:30" x14ac:dyDescent="0.25">
      <c r="A559" s="31"/>
      <c r="B559" s="4">
        <v>1128.3890392964699</v>
      </c>
      <c r="C559" s="4">
        <v>-10.2520809980113</v>
      </c>
      <c r="E559" s="4">
        <v>253.48926303490899</v>
      </c>
      <c r="F559" s="4">
        <v>-40.943717250346701</v>
      </c>
      <c r="G559" s="4">
        <v>161.228116843094</v>
      </c>
      <c r="I559" s="4">
        <v>562</v>
      </c>
      <c r="J559" s="4">
        <v>595</v>
      </c>
      <c r="K559">
        <f t="shared" si="435"/>
        <v>830.61684755339877</v>
      </c>
      <c r="L559">
        <f t="shared" si="436"/>
        <v>-763.7653282028873</v>
      </c>
      <c r="M559">
        <f t="shared" si="437"/>
        <v>-121</v>
      </c>
      <c r="N559">
        <f t="shared" si="438"/>
        <v>88</v>
      </c>
      <c r="O559">
        <f t="shared" si="439"/>
        <v>-4.6446280991735538</v>
      </c>
      <c r="P559">
        <f t="shared" si="440"/>
        <v>6.7613636363636367</v>
      </c>
      <c r="Q559">
        <f t="shared" si="441"/>
        <v>680.83845367311619</v>
      </c>
      <c r="R559">
        <f t="shared" si="442"/>
        <v>-10.237103198228677</v>
      </c>
      <c r="S559">
        <f t="shared" si="443"/>
        <v>1.657352097562679</v>
      </c>
      <c r="V559">
        <f t="shared" si="444"/>
        <v>0</v>
      </c>
      <c r="W559" s="6">
        <v>0.20582458519770999</v>
      </c>
      <c r="X559">
        <f t="shared" si="434"/>
        <v>-11.792880051859619</v>
      </c>
      <c r="Y559">
        <f t="shared" si="445"/>
        <v>-0.20582458519771002</v>
      </c>
      <c r="Z559">
        <f t="shared" si="446"/>
        <v>0</v>
      </c>
      <c r="AA559">
        <f t="shared" si="447"/>
        <v>0</v>
      </c>
      <c r="AC559">
        <f t="shared" si="448"/>
        <v>683</v>
      </c>
      <c r="AD559" s="11">
        <f t="shared" si="449"/>
        <v>1265</v>
      </c>
    </row>
    <row r="560" spans="1:30" x14ac:dyDescent="0.25">
      <c r="A560" s="31"/>
      <c r="B560" s="4">
        <v>1309.7665325128</v>
      </c>
      <c r="C560" s="4">
        <v>4.2149407286313902</v>
      </c>
      <c r="E560" s="4">
        <v>-99.362967157926093</v>
      </c>
      <c r="F560" s="4">
        <v>12.1017075083258</v>
      </c>
      <c r="G560" s="4">
        <v>98.528293626335397</v>
      </c>
      <c r="I560" s="4">
        <v>741</v>
      </c>
      <c r="J560" s="4">
        <v>478</v>
      </c>
      <c r="K560">
        <f t="shared" si="435"/>
        <v>-1151.0268585150868</v>
      </c>
      <c r="L560">
        <f t="shared" si="436"/>
        <v>-625.00043253384547</v>
      </c>
      <c r="M560">
        <f t="shared" si="437"/>
        <v>58</v>
      </c>
      <c r="N560">
        <f t="shared" si="438"/>
        <v>205</v>
      </c>
      <c r="O560">
        <f t="shared" si="439"/>
        <v>12.775862068965518</v>
      </c>
      <c r="P560">
        <f t="shared" si="440"/>
        <v>2.3317073170731706</v>
      </c>
      <c r="Q560">
        <f t="shared" si="441"/>
        <v>789.13433583896222</v>
      </c>
      <c r="R560">
        <f t="shared" si="442"/>
        <v>4.2149407286313938</v>
      </c>
      <c r="S560">
        <f t="shared" si="443"/>
        <v>1.659751037344398</v>
      </c>
      <c r="V560">
        <f t="shared" si="444"/>
        <v>0</v>
      </c>
      <c r="W560" s="6">
        <v>-6.45032863228025E-2</v>
      </c>
      <c r="X560">
        <f t="shared" si="434"/>
        <v>3.6957660710205107</v>
      </c>
      <c r="Y560">
        <f t="shared" si="445"/>
        <v>6.45032863228025E-2</v>
      </c>
      <c r="Z560">
        <f t="shared" si="446"/>
        <v>0</v>
      </c>
      <c r="AA560">
        <f t="shared" si="447"/>
        <v>0</v>
      </c>
      <c r="AC560">
        <f t="shared" si="448"/>
        <v>683</v>
      </c>
      <c r="AD560" s="11">
        <f t="shared" si="449"/>
        <v>1265</v>
      </c>
    </row>
    <row r="561" spans="1:30" x14ac:dyDescent="0.25">
      <c r="A561" s="31"/>
      <c r="B561" s="4">
        <v>1220.64731012637</v>
      </c>
      <c r="C561" s="4">
        <v>-3.5860537607417999</v>
      </c>
      <c r="E561" s="4">
        <v>99.362967157926093</v>
      </c>
      <c r="F561" s="4">
        <v>12.1017075083258</v>
      </c>
      <c r="G561" s="4">
        <v>98.528293626335397</v>
      </c>
      <c r="I561" s="4">
        <v>637</v>
      </c>
      <c r="J561" s="4">
        <v>530</v>
      </c>
      <c r="K561">
        <f t="shared" si="435"/>
        <v>524.84344186024225</v>
      </c>
      <c r="L561">
        <f t="shared" si="436"/>
        <v>-1102.0522751916251</v>
      </c>
      <c r="M561">
        <f t="shared" si="437"/>
        <v>-46</v>
      </c>
      <c r="N561">
        <f t="shared" si="438"/>
        <v>153</v>
      </c>
      <c r="O561">
        <f t="shared" si="439"/>
        <v>-13.847826086956522</v>
      </c>
      <c r="P561">
        <f t="shared" si="440"/>
        <v>3.4640522875816995</v>
      </c>
      <c r="Q561">
        <f t="shared" si="441"/>
        <v>736.43804898986582</v>
      </c>
      <c r="R561">
        <f t="shared" si="442"/>
        <v>-3.5811874818393017</v>
      </c>
      <c r="S561">
        <f t="shared" si="443"/>
        <v>1.6575016891110788</v>
      </c>
      <c r="V561">
        <f t="shared" si="444"/>
        <v>0</v>
      </c>
      <c r="W561" s="6">
        <v>8.3821437019556397E-2</v>
      </c>
      <c r="X561">
        <f t="shared" si="434"/>
        <v>-4.8026145739422192</v>
      </c>
      <c r="Y561">
        <f t="shared" si="445"/>
        <v>-8.3821437019556383E-2</v>
      </c>
      <c r="Z561">
        <f t="shared" si="446"/>
        <v>0</v>
      </c>
      <c r="AA561">
        <f t="shared" si="447"/>
        <v>0</v>
      </c>
      <c r="AC561">
        <f t="shared" si="448"/>
        <v>683</v>
      </c>
      <c r="AD561" s="11">
        <f t="shared" si="449"/>
        <v>1265</v>
      </c>
    </row>
    <row r="562" spans="1:30" x14ac:dyDescent="0.25">
      <c r="A562" s="31"/>
      <c r="B562" s="4">
        <v>1426.8888452352301</v>
      </c>
      <c r="C562" s="4">
        <v>8.1583779462904094</v>
      </c>
      <c r="E562" s="4">
        <v>-239.91775811350701</v>
      </c>
      <c r="F562" s="4">
        <v>-84.450253309386</v>
      </c>
      <c r="G562" s="4">
        <v>71.656940819152993</v>
      </c>
      <c r="I562" s="4">
        <v>805</v>
      </c>
      <c r="J562" s="4">
        <v>413</v>
      </c>
      <c r="K562">
        <f t="shared" si="435"/>
        <v>1361.2919997645158</v>
      </c>
      <c r="L562">
        <f t="shared" si="436"/>
        <v>-427.66326477013894</v>
      </c>
      <c r="M562">
        <f t="shared" si="437"/>
        <v>122</v>
      </c>
      <c r="N562">
        <f t="shared" si="438"/>
        <v>270</v>
      </c>
      <c r="O562">
        <f t="shared" si="439"/>
        <v>6.5983606557377046</v>
      </c>
      <c r="P562">
        <f t="shared" si="440"/>
        <v>1.5296296296296297</v>
      </c>
      <c r="Q562">
        <f t="shared" si="441"/>
        <v>860.69042053458452</v>
      </c>
      <c r="R562">
        <f t="shared" si="442"/>
        <v>8.1489310684019767</v>
      </c>
      <c r="S562">
        <f t="shared" si="443"/>
        <v>1.6578421360249058</v>
      </c>
      <c r="V562">
        <f t="shared" si="444"/>
        <v>0</v>
      </c>
      <c r="W562" s="6">
        <v>-0.137907211117064</v>
      </c>
      <c r="X562">
        <f t="shared" si="434"/>
        <v>7.9015011614273947</v>
      </c>
      <c r="Y562">
        <f t="shared" si="445"/>
        <v>0.137907211117064</v>
      </c>
      <c r="Z562">
        <f t="shared" si="446"/>
        <v>0</v>
      </c>
      <c r="AA562">
        <f t="shared" si="447"/>
        <v>0</v>
      </c>
      <c r="AC562">
        <f t="shared" si="448"/>
        <v>683</v>
      </c>
      <c r="AD562" s="11">
        <f t="shared" si="449"/>
        <v>1265</v>
      </c>
    </row>
    <row r="563" spans="1:30" x14ac:dyDescent="0.25">
      <c r="A563" s="31"/>
      <c r="B563" s="4">
        <v>1333.5900764616499</v>
      </c>
      <c r="C563" s="4">
        <v>1.99705118823582</v>
      </c>
      <c r="E563" s="4">
        <v>-62.266325564769801</v>
      </c>
      <c r="F563" s="4">
        <v>7.8484394788060996</v>
      </c>
      <c r="G563" s="4">
        <v>53.742705614364802</v>
      </c>
      <c r="I563" s="4">
        <v>711</v>
      </c>
      <c r="J563" s="4">
        <v>461</v>
      </c>
      <c r="K563">
        <f t="shared" si="435"/>
        <v>1214.2612503680839</v>
      </c>
      <c r="L563">
        <f t="shared" si="436"/>
        <v>-551.39106620576138</v>
      </c>
      <c r="M563">
        <f t="shared" si="437"/>
        <v>28</v>
      </c>
      <c r="N563">
        <f t="shared" si="438"/>
        <v>222</v>
      </c>
      <c r="O563">
        <f t="shared" si="439"/>
        <v>25.392857142857142</v>
      </c>
      <c r="P563">
        <f t="shared" si="440"/>
        <v>2.0765765765765765</v>
      </c>
      <c r="Q563">
        <f t="shared" si="441"/>
        <v>804.4874144447507</v>
      </c>
      <c r="R563">
        <f t="shared" si="442"/>
        <v>1.9945693012418377</v>
      </c>
      <c r="S563">
        <f t="shared" si="443"/>
        <v>1.6576891726542182</v>
      </c>
      <c r="V563">
        <f t="shared" si="444"/>
        <v>0</v>
      </c>
      <c r="W563" s="6">
        <v>-2.1175431150615799E-2</v>
      </c>
      <c r="X563">
        <f t="shared" si="434"/>
        <v>1.2132628343001379</v>
      </c>
      <c r="Y563">
        <f t="shared" si="445"/>
        <v>2.1175431150615799E-2</v>
      </c>
      <c r="Z563">
        <f t="shared" si="446"/>
        <v>0</v>
      </c>
      <c r="AA563">
        <f t="shared" si="447"/>
        <v>0</v>
      </c>
      <c r="AC563">
        <f t="shared" si="448"/>
        <v>683</v>
      </c>
      <c r="AD563" s="11">
        <f t="shared" si="449"/>
        <v>1265</v>
      </c>
    </row>
    <row r="564" spans="1:30" x14ac:dyDescent="0.25">
      <c r="A564" s="31"/>
      <c r="B564" s="4">
        <v>1279.7315536067199</v>
      </c>
      <c r="C564" s="4">
        <v>-2.9737310824801102</v>
      </c>
      <c r="E564" s="4">
        <v>62.266325564769801</v>
      </c>
      <c r="F564" s="4">
        <v>7.8484394788060996</v>
      </c>
      <c r="G564" s="4">
        <v>53.742705614364802</v>
      </c>
      <c r="I564" s="4">
        <v>642</v>
      </c>
      <c r="J564" s="4">
        <v>494</v>
      </c>
      <c r="K564">
        <f t="shared" si="435"/>
        <v>-213.81033145379408</v>
      </c>
      <c r="L564">
        <f t="shared" si="436"/>
        <v>-1261.7440277093797</v>
      </c>
      <c r="M564">
        <f t="shared" si="437"/>
        <v>-41</v>
      </c>
      <c r="N564">
        <f t="shared" si="438"/>
        <v>189</v>
      </c>
      <c r="O564">
        <f t="shared" si="439"/>
        <v>-15.658536585365853</v>
      </c>
      <c r="P564">
        <f t="shared" si="440"/>
        <v>2.6137566137566139</v>
      </c>
      <c r="Q564">
        <f t="shared" si="441"/>
        <v>772.08937306506164</v>
      </c>
      <c r="R564">
        <f t="shared" si="442"/>
        <v>-3.0439901039649024</v>
      </c>
      <c r="S564">
        <f t="shared" si="443"/>
        <v>1.6574914747581699</v>
      </c>
      <c r="V564">
        <f t="shared" si="444"/>
        <v>0</v>
      </c>
      <c r="W564" s="6">
        <v>6.9484791405922203E-2</v>
      </c>
      <c r="X564">
        <f t="shared" si="434"/>
        <v>-3.9811852879062362</v>
      </c>
      <c r="Y564">
        <f t="shared" si="445"/>
        <v>-6.9484791405922203E-2</v>
      </c>
      <c r="Z564">
        <f t="shared" si="446"/>
        <v>0</v>
      </c>
      <c r="AA564">
        <f t="shared" si="447"/>
        <v>0</v>
      </c>
      <c r="AC564">
        <f t="shared" si="448"/>
        <v>683</v>
      </c>
      <c r="AD564" s="11">
        <f t="shared" si="449"/>
        <v>1265</v>
      </c>
    </row>
    <row r="565" spans="1:30" ht="14.5" thickBot="1" x14ac:dyDescent="0.3">
      <c r="A565" s="32"/>
      <c r="B565" s="12">
        <v>1228.49609899396</v>
      </c>
      <c r="C565" s="12">
        <v>-10.8241293453552</v>
      </c>
      <c r="D565" s="13"/>
      <c r="E565" s="12">
        <v>239.91775811350701</v>
      </c>
      <c r="F565" s="12">
        <v>-84.450253309386</v>
      </c>
      <c r="G565" s="12">
        <v>71.656940819152993</v>
      </c>
      <c r="H565" s="13"/>
      <c r="I565" s="12">
        <v>544</v>
      </c>
      <c r="J565" s="12">
        <v>537</v>
      </c>
      <c r="K565" s="13">
        <f t="shared" si="435"/>
        <v>1210.4854609248493</v>
      </c>
      <c r="L565" s="13">
        <f t="shared" si="436"/>
        <v>-209.58915557092226</v>
      </c>
      <c r="M565" s="13">
        <f t="shared" si="437"/>
        <v>-139</v>
      </c>
      <c r="N565" s="13">
        <f t="shared" si="438"/>
        <v>146</v>
      </c>
      <c r="O565" s="13">
        <f t="shared" si="439"/>
        <v>-3.9136690647482015</v>
      </c>
      <c r="P565" s="13">
        <f t="shared" si="440"/>
        <v>3.6780821917808217</v>
      </c>
      <c r="Q565" s="13">
        <f t="shared" si="441"/>
        <v>741.15113168637879</v>
      </c>
      <c r="R565" s="13">
        <f t="shared" si="442"/>
        <v>-10.8096115781468</v>
      </c>
      <c r="S565" s="13">
        <f t="shared" si="443"/>
        <v>1.6575514041228008</v>
      </c>
      <c r="T565" s="13"/>
      <c r="U565" s="14"/>
      <c r="V565" s="13">
        <f t="shared" si="444"/>
        <v>0</v>
      </c>
      <c r="W565" s="14">
        <v>0.22061376440883901</v>
      </c>
      <c r="X565" s="13">
        <f t="shared" si="434"/>
        <v>-12.640237603119928</v>
      </c>
      <c r="Y565" s="13">
        <f t="shared" si="445"/>
        <v>-0.22061376440883901</v>
      </c>
      <c r="Z565" s="13">
        <f t="shared" si="446"/>
        <v>0</v>
      </c>
      <c r="AA565" s="13">
        <f t="shared" si="447"/>
        <v>0</v>
      </c>
      <c r="AB565" s="13"/>
      <c r="AC565" s="13">
        <f t="shared" si="448"/>
        <v>683</v>
      </c>
      <c r="AD565" s="15">
        <f t="shared" si="449"/>
        <v>1265</v>
      </c>
    </row>
    <row r="569" spans="1:30" ht="14.5" thickBot="1" x14ac:dyDescent="0.3"/>
    <row r="570" spans="1:30" x14ac:dyDescent="0.25">
      <c r="A570" s="25" t="s">
        <v>42</v>
      </c>
      <c r="B570" s="7" t="s">
        <v>0</v>
      </c>
      <c r="C570" s="7" t="s">
        <v>1</v>
      </c>
      <c r="D570" s="7" t="s">
        <v>2</v>
      </c>
      <c r="E570" s="7" t="s">
        <v>3</v>
      </c>
      <c r="F570" s="7" t="s">
        <v>4</v>
      </c>
      <c r="G570" s="7" t="s">
        <v>5</v>
      </c>
      <c r="H570" s="7"/>
      <c r="I570" s="8" t="s">
        <v>21</v>
      </c>
      <c r="J570" s="8" t="s">
        <v>22</v>
      </c>
      <c r="K570" s="8" t="s">
        <v>34</v>
      </c>
      <c r="L570" s="8" t="s">
        <v>35</v>
      </c>
      <c r="M570" s="8" t="s">
        <v>36</v>
      </c>
      <c r="N570" s="8" t="s">
        <v>37</v>
      </c>
      <c r="O570" s="8" t="s">
        <v>38</v>
      </c>
      <c r="P570" s="8" t="s">
        <v>39</v>
      </c>
      <c r="Q570" s="8" t="s">
        <v>20</v>
      </c>
      <c r="R570" s="8" t="s">
        <v>25</v>
      </c>
      <c r="S570" s="7"/>
      <c r="T570" s="7"/>
      <c r="U570" s="16"/>
      <c r="V570" s="7"/>
      <c r="W570" s="16"/>
      <c r="X570" s="7"/>
      <c r="Y570" s="7"/>
      <c r="Z570" s="7"/>
      <c r="AA570" s="7"/>
      <c r="AB570" s="7"/>
      <c r="AC570" s="7"/>
      <c r="AD570" s="17"/>
    </row>
    <row r="571" spans="1:30" x14ac:dyDescent="0.25">
      <c r="A571" s="26"/>
      <c r="B571" s="4">
        <v>1195.72593301238</v>
      </c>
      <c r="C571" s="4">
        <v>7.6577096937138798</v>
      </c>
      <c r="E571" s="4">
        <v>-104.506667587338</v>
      </c>
      <c r="F571" s="4">
        <v>81.010857990980796</v>
      </c>
      <c r="G571" s="4">
        <v>223.927940059853</v>
      </c>
      <c r="I571" s="4">
        <v>778</v>
      </c>
      <c r="J571" s="4">
        <v>550</v>
      </c>
      <c r="K571">
        <f>B571*SIN(C571)</f>
        <v>1172.7684932068689</v>
      </c>
      <c r="L571">
        <f>B571*COS(C571)</f>
        <v>233.18355049105975</v>
      </c>
      <c r="M571">
        <f>I571-$I$2</f>
        <v>95</v>
      </c>
      <c r="N571">
        <f>-(J571-$I$2)</f>
        <v>133</v>
      </c>
      <c r="O571">
        <f>I571/M571</f>
        <v>8.189473684210526</v>
      </c>
      <c r="P571">
        <f>J571/N571</f>
        <v>4.1353383458646613</v>
      </c>
      <c r="Q571">
        <f>SQRT((I571-$I$2)^2 + ($J$2-J571)^2)</f>
        <v>721.28357807453233</v>
      </c>
      <c r="R571">
        <f>DEGREES(ATAN((I571-$I$2)/($J$2-J571)))</f>
        <v>7.5683970215894325</v>
      </c>
      <c r="S571">
        <f>B571/Q571</f>
        <v>1.6577750684472428</v>
      </c>
      <c r="V571">
        <f t="shared" ref="V571:V584" si="450">U571*1000</f>
        <v>0</v>
      </c>
      <c r="W571" s="6">
        <v>-0.130369150030505</v>
      </c>
      <c r="X571">
        <f t="shared" ref="X571:X584" si="451">-DEGREES(W571)</f>
        <v>7.4696020754557644</v>
      </c>
      <c r="Y571">
        <f t="shared" ref="Y571:Y584" si="452">PI()*X571/180</f>
        <v>0.130369150030505</v>
      </c>
      <c r="Z571">
        <f t="shared" ref="Z571:Z584" si="453">V571*SIN(X571)/S571</f>
        <v>0</v>
      </c>
      <c r="AA571">
        <f t="shared" ref="AA571:AA584" si="454">ABS(V571*COS(X571)/S571)</f>
        <v>0</v>
      </c>
      <c r="AC571">
        <f t="shared" ref="AC571:AC584" si="455">$I$2+TAN(Y571)*($J$2-AD571)</f>
        <v>683</v>
      </c>
      <c r="AD571" s="11">
        <f t="shared" ref="AD571:AD584" si="456">$J$2-SQRT((V571/S571)^2/(1+TAN(Y571)^2))</f>
        <v>1265</v>
      </c>
    </row>
    <row r="572" spans="1:30" x14ac:dyDescent="0.25">
      <c r="A572" s="26"/>
      <c r="B572" s="4">
        <v>1093.8779317630999</v>
      </c>
      <c r="C572" s="4">
        <v>-0.78244303430454598</v>
      </c>
      <c r="E572" s="4">
        <v>104.506667587338</v>
      </c>
      <c r="F572" s="4">
        <v>81.010857990980796</v>
      </c>
      <c r="G572" s="4">
        <v>223.927940059853</v>
      </c>
      <c r="I572" s="4">
        <v>674</v>
      </c>
      <c r="J572" s="4">
        <v>605</v>
      </c>
      <c r="K572">
        <f t="shared" ref="K572:K584" si="457">B572*SIN(C572)</f>
        <v>-771.19937093451199</v>
      </c>
      <c r="L572">
        <f t="shared" ref="L572:L584" si="458">B572*COS(C572)</f>
        <v>775.77088103932476</v>
      </c>
      <c r="M572">
        <f t="shared" ref="M572:M584" si="459">I572-$I$2</f>
        <v>-9</v>
      </c>
      <c r="N572">
        <f t="shared" ref="N572:N584" si="460">-(J572-$I$2)</f>
        <v>78</v>
      </c>
      <c r="O572">
        <f t="shared" ref="O572:O584" si="461">I572/M572</f>
        <v>-74.888888888888886</v>
      </c>
      <c r="P572">
        <f t="shared" ref="P572:P584" si="462">J572/N572</f>
        <v>7.7564102564102564</v>
      </c>
      <c r="Q572">
        <f t="shared" ref="Q572:Q584" si="463">SQRT((I572-$I$2)^2 + ($J$2-J572)^2)</f>
        <v>660.06136078398049</v>
      </c>
      <c r="R572">
        <f t="shared" ref="R572:R584" si="464">DEGREES(ATAN((I572-$I$2)/($J$2-J572)))</f>
        <v>-0.78125766160864329</v>
      </c>
      <c r="S572">
        <f t="shared" ref="S572:S584" si="465">B572/Q572</f>
        <v>1.6572367309364369</v>
      </c>
      <c r="V572">
        <f t="shared" si="450"/>
        <v>0</v>
      </c>
      <c r="W572" s="6">
        <v>1.95795475609379E-2</v>
      </c>
      <c r="X572">
        <f t="shared" si="451"/>
        <v>-1.1218254400174066</v>
      </c>
      <c r="Y572">
        <f t="shared" si="452"/>
        <v>-1.95795475609379E-2</v>
      </c>
      <c r="Z572">
        <f t="shared" si="453"/>
        <v>0</v>
      </c>
      <c r="AA572">
        <f t="shared" si="454"/>
        <v>0</v>
      </c>
      <c r="AC572">
        <f t="shared" si="455"/>
        <v>683</v>
      </c>
      <c r="AD572" s="11">
        <f t="shared" si="456"/>
        <v>1265</v>
      </c>
    </row>
    <row r="573" spans="1:30" x14ac:dyDescent="0.25">
      <c r="A573" s="26"/>
      <c r="B573" s="4">
        <v>1284.4392810872</v>
      </c>
      <c r="C573" s="4">
        <v>11.2518526363231</v>
      </c>
      <c r="E573" s="4">
        <v>-221.30387232531001</v>
      </c>
      <c r="F573" s="4">
        <v>3.3095507791729499</v>
      </c>
      <c r="G573" s="4">
        <v>206.01370485506499</v>
      </c>
      <c r="I573" s="4">
        <v>834</v>
      </c>
      <c r="J573" s="4">
        <v>505</v>
      </c>
      <c r="K573">
        <f t="shared" si="457"/>
        <v>-1242.4895551849675</v>
      </c>
      <c r="L573">
        <f t="shared" si="458"/>
        <v>325.58251190146098</v>
      </c>
      <c r="M573">
        <f t="shared" si="459"/>
        <v>151</v>
      </c>
      <c r="N573">
        <f t="shared" si="460"/>
        <v>178</v>
      </c>
      <c r="O573">
        <f t="shared" si="461"/>
        <v>5.5231788079470201</v>
      </c>
      <c r="P573">
        <f t="shared" si="462"/>
        <v>2.8370786516853932</v>
      </c>
      <c r="Q573">
        <f t="shared" si="463"/>
        <v>774.8554703943181</v>
      </c>
      <c r="R573">
        <f t="shared" si="464"/>
        <v>11.237424565988343</v>
      </c>
      <c r="S573">
        <f t="shared" si="465"/>
        <v>1.6576501427208852</v>
      </c>
      <c r="V573">
        <f t="shared" si="450"/>
        <v>0</v>
      </c>
      <c r="W573" s="6">
        <v>-0.199098467253876</v>
      </c>
      <c r="X573">
        <f t="shared" si="451"/>
        <v>11.40750188117072</v>
      </c>
      <c r="Y573">
        <f t="shared" si="452"/>
        <v>0.199098467253876</v>
      </c>
      <c r="Z573">
        <f t="shared" si="453"/>
        <v>0</v>
      </c>
      <c r="AA573">
        <f t="shared" si="454"/>
        <v>0</v>
      </c>
      <c r="AC573">
        <f t="shared" si="455"/>
        <v>683</v>
      </c>
      <c r="AD573" s="11">
        <f t="shared" si="456"/>
        <v>1265</v>
      </c>
    </row>
    <row r="574" spans="1:30" x14ac:dyDescent="0.25">
      <c r="A574" s="26"/>
      <c r="B574" s="4">
        <v>1253.53514331987</v>
      </c>
      <c r="C574" s="4">
        <v>7.3790770990811598</v>
      </c>
      <c r="E574" s="4">
        <v>-136.69205829693701</v>
      </c>
      <c r="F574" s="4">
        <v>36.7575899614611</v>
      </c>
      <c r="G574" s="4">
        <v>179.14235204788301</v>
      </c>
      <c r="I574" s="4">
        <v>780</v>
      </c>
      <c r="J574" s="4">
        <v>515</v>
      </c>
      <c r="K574">
        <f t="shared" si="457"/>
        <v>1114.8144033468373</v>
      </c>
      <c r="L574">
        <f t="shared" si="458"/>
        <v>573.18339266625844</v>
      </c>
      <c r="M574">
        <f t="shared" si="459"/>
        <v>97</v>
      </c>
      <c r="N574">
        <f t="shared" si="460"/>
        <v>168</v>
      </c>
      <c r="O574">
        <f t="shared" si="461"/>
        <v>8.0412371134020617</v>
      </c>
      <c r="P574">
        <f t="shared" si="462"/>
        <v>3.0654761904761907</v>
      </c>
      <c r="Q574">
        <f t="shared" si="463"/>
        <v>756.24665288515496</v>
      </c>
      <c r="R574">
        <f t="shared" si="464"/>
        <v>7.3693465502158899</v>
      </c>
      <c r="S574">
        <f t="shared" si="465"/>
        <v>1.6575744679827815</v>
      </c>
      <c r="V574">
        <f t="shared" si="450"/>
        <v>0</v>
      </c>
      <c r="W574" s="6">
        <v>-0.13070478984292899</v>
      </c>
      <c r="X574">
        <f t="shared" si="451"/>
        <v>7.4888328201442214</v>
      </c>
      <c r="Y574">
        <f t="shared" si="452"/>
        <v>0.13070478984292899</v>
      </c>
      <c r="Z574">
        <f t="shared" si="453"/>
        <v>0</v>
      </c>
      <c r="AA574">
        <f t="shared" si="454"/>
        <v>0</v>
      </c>
      <c r="AC574">
        <f t="shared" si="455"/>
        <v>683</v>
      </c>
      <c r="AD574" s="11">
        <f t="shared" si="456"/>
        <v>1265</v>
      </c>
    </row>
    <row r="575" spans="1:30" x14ac:dyDescent="0.25">
      <c r="A575" s="26"/>
      <c r="B575" s="4">
        <v>1086.5945243449501</v>
      </c>
      <c r="C575" s="4">
        <v>-7.5483764728131701</v>
      </c>
      <c r="E575" s="4">
        <v>221.30387232531001</v>
      </c>
      <c r="F575" s="4">
        <v>3.3095507791729499</v>
      </c>
      <c r="G575" s="4">
        <v>206.01370485506499</v>
      </c>
      <c r="I575" s="4">
        <v>597</v>
      </c>
      <c r="J575" s="4">
        <v>615</v>
      </c>
      <c r="K575">
        <f t="shared" si="457"/>
        <v>-1036.2472237288628</v>
      </c>
      <c r="L575">
        <f t="shared" si="458"/>
        <v>326.92407627865634</v>
      </c>
      <c r="M575">
        <f t="shared" si="459"/>
        <v>-86</v>
      </c>
      <c r="N575">
        <f t="shared" si="460"/>
        <v>68</v>
      </c>
      <c r="O575">
        <f t="shared" si="461"/>
        <v>-6.941860465116279</v>
      </c>
      <c r="P575">
        <f t="shared" si="462"/>
        <v>9.0441176470588243</v>
      </c>
      <c r="Q575">
        <f t="shared" si="463"/>
        <v>655.66454837820845</v>
      </c>
      <c r="R575">
        <f t="shared" si="464"/>
        <v>-7.5368971882719134</v>
      </c>
      <c r="S575">
        <f t="shared" si="465"/>
        <v>1.6572415376622853</v>
      </c>
      <c r="V575">
        <f t="shared" si="450"/>
        <v>0</v>
      </c>
      <c r="W575" s="6">
        <v>0.119643406097065</v>
      </c>
      <c r="X575">
        <f t="shared" si="451"/>
        <v>-6.8550622159316053</v>
      </c>
      <c r="Y575">
        <f t="shared" si="452"/>
        <v>-0.119643406097065</v>
      </c>
      <c r="Z575">
        <f t="shared" si="453"/>
        <v>0</v>
      </c>
      <c r="AA575">
        <f t="shared" si="454"/>
        <v>0</v>
      </c>
      <c r="AC575">
        <f t="shared" si="455"/>
        <v>683</v>
      </c>
      <c r="AD575" s="11">
        <f t="shared" si="456"/>
        <v>1265</v>
      </c>
    </row>
    <row r="576" spans="1:30" x14ac:dyDescent="0.25">
      <c r="A576" s="26"/>
      <c r="B576" s="4">
        <v>1351.8659463198501</v>
      </c>
      <c r="C576" s="4">
        <v>10.827075549349299</v>
      </c>
      <c r="E576" s="4">
        <v>-253.48926303490899</v>
      </c>
      <c r="F576" s="4">
        <v>-40.943717250346701</v>
      </c>
      <c r="G576" s="4">
        <v>161.228116843094</v>
      </c>
      <c r="I576" s="4">
        <v>836</v>
      </c>
      <c r="J576" s="4">
        <v>465</v>
      </c>
      <c r="K576">
        <f t="shared" si="457"/>
        <v>-1332.7203383891392</v>
      </c>
      <c r="L576">
        <f t="shared" si="458"/>
        <v>-226.71135053896529</v>
      </c>
      <c r="M576">
        <f t="shared" si="459"/>
        <v>153</v>
      </c>
      <c r="N576">
        <f t="shared" si="460"/>
        <v>218</v>
      </c>
      <c r="O576">
        <f t="shared" si="461"/>
        <v>5.4640522875816995</v>
      </c>
      <c r="P576">
        <f t="shared" si="462"/>
        <v>2.1330275229357798</v>
      </c>
      <c r="Q576">
        <f t="shared" si="463"/>
        <v>814.49923265771099</v>
      </c>
      <c r="R576">
        <f t="shared" si="464"/>
        <v>10.827075549349342</v>
      </c>
      <c r="S576">
        <f t="shared" si="465"/>
        <v>1.6597510373443956</v>
      </c>
      <c r="V576">
        <f t="shared" si="450"/>
        <v>0</v>
      </c>
      <c r="W576" s="6">
        <v>-0.196851684171404</v>
      </c>
      <c r="X576">
        <f t="shared" si="451"/>
        <v>11.278770693063681</v>
      </c>
      <c r="Y576">
        <f t="shared" si="452"/>
        <v>0.19685168417140397</v>
      </c>
      <c r="Z576">
        <f t="shared" si="453"/>
        <v>0</v>
      </c>
      <c r="AA576">
        <f t="shared" si="454"/>
        <v>0</v>
      </c>
      <c r="AC576">
        <f t="shared" si="455"/>
        <v>683</v>
      </c>
      <c r="AD576" s="11">
        <f t="shared" si="456"/>
        <v>1265</v>
      </c>
    </row>
    <row r="577" spans="1:30" x14ac:dyDescent="0.25">
      <c r="A577" s="26"/>
      <c r="B577" s="4">
        <v>1132.6472343178</v>
      </c>
      <c r="C577" s="4">
        <v>-3.69679150363068</v>
      </c>
      <c r="E577" s="4">
        <v>136.69205829693701</v>
      </c>
      <c r="F577" s="4">
        <v>36.7575899614611</v>
      </c>
      <c r="G577" s="4">
        <v>179.14235204788301</v>
      </c>
      <c r="I577" s="4">
        <v>639</v>
      </c>
      <c r="J577" s="4">
        <v>583</v>
      </c>
      <c r="K577">
        <f t="shared" si="457"/>
        <v>597.03228029935042</v>
      </c>
      <c r="L577">
        <f t="shared" si="458"/>
        <v>-962.51868225417797</v>
      </c>
      <c r="M577">
        <f t="shared" si="459"/>
        <v>-44</v>
      </c>
      <c r="N577">
        <f t="shared" si="460"/>
        <v>100</v>
      </c>
      <c r="O577">
        <f t="shared" si="461"/>
        <v>-14.522727272727273</v>
      </c>
      <c r="P577">
        <f t="shared" si="462"/>
        <v>5.83</v>
      </c>
      <c r="Q577">
        <f t="shared" si="463"/>
        <v>683.41788094839899</v>
      </c>
      <c r="R577">
        <f t="shared" si="464"/>
        <v>-3.6913859864512757</v>
      </c>
      <c r="S577">
        <f t="shared" si="465"/>
        <v>1.657327479851701</v>
      </c>
      <c r="V577">
        <f t="shared" si="450"/>
        <v>0</v>
      </c>
      <c r="W577" s="6">
        <v>6.3550400492192405E-2</v>
      </c>
      <c r="X577">
        <f t="shared" si="451"/>
        <v>-3.6411697345687344</v>
      </c>
      <c r="Y577">
        <f t="shared" si="452"/>
        <v>-6.3550400492192405E-2</v>
      </c>
      <c r="Z577">
        <f t="shared" si="453"/>
        <v>0</v>
      </c>
      <c r="AA577">
        <f t="shared" si="454"/>
        <v>0</v>
      </c>
      <c r="AC577">
        <f t="shared" si="455"/>
        <v>683</v>
      </c>
      <c r="AD577" s="11">
        <f t="shared" si="456"/>
        <v>1265</v>
      </c>
    </row>
    <row r="578" spans="1:30" x14ac:dyDescent="0.25">
      <c r="A578" s="26"/>
      <c r="B578" s="4">
        <v>1128.3890392964699</v>
      </c>
      <c r="C578" s="4">
        <v>-10.2520809980113</v>
      </c>
      <c r="E578" s="4">
        <v>253.48926303490899</v>
      </c>
      <c r="F578" s="4">
        <v>-40.943717250346701</v>
      </c>
      <c r="G578" s="4">
        <v>161.228116843094</v>
      </c>
      <c r="I578" s="4">
        <v>562</v>
      </c>
      <c r="J578" s="4">
        <v>595</v>
      </c>
      <c r="K578">
        <f t="shared" si="457"/>
        <v>830.61684755339877</v>
      </c>
      <c r="L578">
        <f t="shared" si="458"/>
        <v>-763.7653282028873</v>
      </c>
      <c r="M578">
        <f t="shared" si="459"/>
        <v>-121</v>
      </c>
      <c r="N578">
        <f t="shared" si="460"/>
        <v>88</v>
      </c>
      <c r="O578">
        <f t="shared" si="461"/>
        <v>-4.6446280991735538</v>
      </c>
      <c r="P578">
        <f t="shared" si="462"/>
        <v>6.7613636363636367</v>
      </c>
      <c r="Q578">
        <f t="shared" si="463"/>
        <v>680.83845367311619</v>
      </c>
      <c r="R578">
        <f t="shared" si="464"/>
        <v>-10.237103198228677</v>
      </c>
      <c r="S578">
        <f t="shared" si="465"/>
        <v>1.657352097562679</v>
      </c>
      <c r="V578">
        <f t="shared" si="450"/>
        <v>0</v>
      </c>
      <c r="W578" s="6">
        <v>0.164665867597202</v>
      </c>
      <c r="X578">
        <f t="shared" si="451"/>
        <v>-9.4346592431796932</v>
      </c>
      <c r="Y578">
        <f t="shared" si="452"/>
        <v>-0.164665867597202</v>
      </c>
      <c r="Z578">
        <f t="shared" si="453"/>
        <v>0</v>
      </c>
      <c r="AA578">
        <f t="shared" si="454"/>
        <v>0</v>
      </c>
      <c r="AC578">
        <f t="shared" si="455"/>
        <v>683</v>
      </c>
      <c r="AD578" s="11">
        <f t="shared" si="456"/>
        <v>1265</v>
      </c>
    </row>
    <row r="579" spans="1:30" x14ac:dyDescent="0.25">
      <c r="A579" s="26"/>
      <c r="B579" s="4">
        <v>1309.7665325128</v>
      </c>
      <c r="C579" s="4">
        <v>4.2149407286313902</v>
      </c>
      <c r="E579" s="4">
        <v>-99.362967157926093</v>
      </c>
      <c r="F579" s="4">
        <v>12.1017075083258</v>
      </c>
      <c r="G579" s="4">
        <v>98.528293626335397</v>
      </c>
      <c r="I579" s="4">
        <v>741</v>
      </c>
      <c r="J579" s="4">
        <v>478</v>
      </c>
      <c r="K579">
        <f t="shared" si="457"/>
        <v>-1151.0268585150868</v>
      </c>
      <c r="L579">
        <f t="shared" si="458"/>
        <v>-625.00043253384547</v>
      </c>
      <c r="M579">
        <f t="shared" si="459"/>
        <v>58</v>
      </c>
      <c r="N579">
        <f t="shared" si="460"/>
        <v>205</v>
      </c>
      <c r="O579">
        <f t="shared" si="461"/>
        <v>12.775862068965518</v>
      </c>
      <c r="P579">
        <f t="shared" si="462"/>
        <v>2.3317073170731706</v>
      </c>
      <c r="Q579">
        <f t="shared" si="463"/>
        <v>789.13433583896222</v>
      </c>
      <c r="R579">
        <f t="shared" si="464"/>
        <v>4.2149407286313938</v>
      </c>
      <c r="S579">
        <f t="shared" si="465"/>
        <v>1.659751037344398</v>
      </c>
      <c r="V579">
        <f t="shared" si="450"/>
        <v>0</v>
      </c>
      <c r="W579" s="6">
        <v>-6.8166225968811694E-2</v>
      </c>
      <c r="X579">
        <f t="shared" si="451"/>
        <v>3.9056370533479812</v>
      </c>
      <c r="Y579">
        <f t="shared" si="452"/>
        <v>6.8166225968811694E-2</v>
      </c>
      <c r="Z579">
        <f t="shared" si="453"/>
        <v>0</v>
      </c>
      <c r="AA579">
        <f t="shared" si="454"/>
        <v>0</v>
      </c>
      <c r="AC579">
        <f t="shared" si="455"/>
        <v>683</v>
      </c>
      <c r="AD579" s="11">
        <f t="shared" si="456"/>
        <v>1265</v>
      </c>
    </row>
    <row r="580" spans="1:30" x14ac:dyDescent="0.25">
      <c r="A580" s="26"/>
      <c r="B580" s="4">
        <v>1220.64731012637</v>
      </c>
      <c r="C580" s="4">
        <v>-3.5860537607417999</v>
      </c>
      <c r="E580" s="4">
        <v>99.362967157926093</v>
      </c>
      <c r="F580" s="4">
        <v>12.1017075083258</v>
      </c>
      <c r="G580" s="4">
        <v>98.528293626335397</v>
      </c>
      <c r="I580" s="4">
        <v>637</v>
      </c>
      <c r="J580" s="4">
        <v>530</v>
      </c>
      <c r="K580">
        <f t="shared" si="457"/>
        <v>524.84344186024225</v>
      </c>
      <c r="L580">
        <f t="shared" si="458"/>
        <v>-1102.0522751916251</v>
      </c>
      <c r="M580">
        <f t="shared" si="459"/>
        <v>-46</v>
      </c>
      <c r="N580">
        <f t="shared" si="460"/>
        <v>153</v>
      </c>
      <c r="O580">
        <f t="shared" si="461"/>
        <v>-13.847826086956522</v>
      </c>
      <c r="P580">
        <f t="shared" si="462"/>
        <v>3.4640522875816995</v>
      </c>
      <c r="Q580">
        <f t="shared" si="463"/>
        <v>736.43804898986582</v>
      </c>
      <c r="R580">
        <f t="shared" si="464"/>
        <v>-3.5811874818393017</v>
      </c>
      <c r="S580">
        <f t="shared" si="465"/>
        <v>1.6575016891110788</v>
      </c>
      <c r="V580">
        <f t="shared" si="450"/>
        <v>0</v>
      </c>
      <c r="W580" s="6">
        <v>6.9493306335690799E-2</v>
      </c>
      <c r="X580">
        <f t="shared" si="451"/>
        <v>-3.9816731574448267</v>
      </c>
      <c r="Y580">
        <f t="shared" si="452"/>
        <v>-6.9493306335690799E-2</v>
      </c>
      <c r="Z580">
        <f t="shared" si="453"/>
        <v>0</v>
      </c>
      <c r="AA580">
        <f t="shared" si="454"/>
        <v>0</v>
      </c>
      <c r="AC580">
        <f t="shared" si="455"/>
        <v>683</v>
      </c>
      <c r="AD580" s="11">
        <f t="shared" si="456"/>
        <v>1265</v>
      </c>
    </row>
    <row r="581" spans="1:30" x14ac:dyDescent="0.25">
      <c r="A581" s="26"/>
      <c r="B581" s="4">
        <v>1426.8888452352301</v>
      </c>
      <c r="C581" s="4">
        <v>8.1583779462904094</v>
      </c>
      <c r="E581" s="4">
        <v>-239.91775811350701</v>
      </c>
      <c r="F581" s="4">
        <v>-84.450253309386</v>
      </c>
      <c r="G581" s="4">
        <v>71.656940819152993</v>
      </c>
      <c r="I581" s="4">
        <v>805</v>
      </c>
      <c r="J581" s="4">
        <v>413</v>
      </c>
      <c r="K581">
        <f t="shared" si="457"/>
        <v>1361.2919997645158</v>
      </c>
      <c r="L581">
        <f t="shared" si="458"/>
        <v>-427.66326477013894</v>
      </c>
      <c r="M581">
        <f t="shared" si="459"/>
        <v>122</v>
      </c>
      <c r="N581">
        <f t="shared" si="460"/>
        <v>270</v>
      </c>
      <c r="O581">
        <f t="shared" si="461"/>
        <v>6.5983606557377046</v>
      </c>
      <c r="P581">
        <f t="shared" si="462"/>
        <v>1.5296296296296297</v>
      </c>
      <c r="Q581">
        <f t="shared" si="463"/>
        <v>860.69042053458452</v>
      </c>
      <c r="R581">
        <f t="shared" si="464"/>
        <v>8.1489310684019767</v>
      </c>
      <c r="S581">
        <f t="shared" si="465"/>
        <v>1.6578421360249058</v>
      </c>
      <c r="V581">
        <f t="shared" si="450"/>
        <v>0</v>
      </c>
      <c r="W581" s="6">
        <v>-0.147321710567792</v>
      </c>
      <c r="X581">
        <f t="shared" si="451"/>
        <v>8.4409122461823411</v>
      </c>
      <c r="Y581">
        <f t="shared" si="452"/>
        <v>0.147321710567792</v>
      </c>
      <c r="Z581">
        <f t="shared" si="453"/>
        <v>0</v>
      </c>
      <c r="AA581">
        <f t="shared" si="454"/>
        <v>0</v>
      </c>
      <c r="AC581">
        <f t="shared" si="455"/>
        <v>683</v>
      </c>
      <c r="AD581" s="11">
        <f t="shared" si="456"/>
        <v>1265</v>
      </c>
    </row>
    <row r="582" spans="1:30" x14ac:dyDescent="0.25">
      <c r="A582" s="26"/>
      <c r="B582" s="4">
        <v>1333.5900764616499</v>
      </c>
      <c r="C582" s="4">
        <v>1.99705118823582</v>
      </c>
      <c r="E582" s="4">
        <v>-62.266325564769801</v>
      </c>
      <c r="F582" s="4">
        <v>7.8484394788060996</v>
      </c>
      <c r="G582" s="4">
        <v>53.742705614364802</v>
      </c>
      <c r="I582" s="4">
        <v>711</v>
      </c>
      <c r="J582" s="4">
        <v>461</v>
      </c>
      <c r="K582">
        <f t="shared" si="457"/>
        <v>1214.2612503680839</v>
      </c>
      <c r="L582">
        <f t="shared" si="458"/>
        <v>-551.39106620576138</v>
      </c>
      <c r="M582">
        <f t="shared" si="459"/>
        <v>28</v>
      </c>
      <c r="N582">
        <f t="shared" si="460"/>
        <v>222</v>
      </c>
      <c r="O582">
        <f t="shared" si="461"/>
        <v>25.392857142857142</v>
      </c>
      <c r="P582">
        <f t="shared" si="462"/>
        <v>2.0765765765765765</v>
      </c>
      <c r="Q582">
        <f t="shared" si="463"/>
        <v>804.4874144447507</v>
      </c>
      <c r="R582">
        <f t="shared" si="464"/>
        <v>1.9945693012418377</v>
      </c>
      <c r="S582">
        <f t="shared" si="465"/>
        <v>1.6576891726542182</v>
      </c>
      <c r="V582">
        <f t="shared" si="450"/>
        <v>0</v>
      </c>
      <c r="W582" s="6">
        <v>-2.3419711318542001E-2</v>
      </c>
      <c r="X582">
        <f t="shared" si="451"/>
        <v>1.341850615967221</v>
      </c>
      <c r="Y582">
        <f t="shared" si="452"/>
        <v>2.3419711318541998E-2</v>
      </c>
      <c r="Z582">
        <f t="shared" si="453"/>
        <v>0</v>
      </c>
      <c r="AA582">
        <f t="shared" si="454"/>
        <v>0</v>
      </c>
      <c r="AC582">
        <f t="shared" si="455"/>
        <v>683</v>
      </c>
      <c r="AD582" s="11">
        <f t="shared" si="456"/>
        <v>1265</v>
      </c>
    </row>
    <row r="583" spans="1:30" x14ac:dyDescent="0.25">
      <c r="A583" s="26"/>
      <c r="B583" s="4">
        <v>1279.7315536067199</v>
      </c>
      <c r="C583" s="4">
        <v>-2.9737310824801102</v>
      </c>
      <c r="E583" s="4">
        <v>62.266325564769801</v>
      </c>
      <c r="F583" s="4">
        <v>7.8484394788060996</v>
      </c>
      <c r="G583" s="4">
        <v>53.742705614364802</v>
      </c>
      <c r="I583" s="4">
        <v>642</v>
      </c>
      <c r="J583" s="4">
        <v>494</v>
      </c>
      <c r="K583">
        <f t="shared" si="457"/>
        <v>-213.81033145379408</v>
      </c>
      <c r="L583">
        <f t="shared" si="458"/>
        <v>-1261.7440277093797</v>
      </c>
      <c r="M583">
        <f t="shared" si="459"/>
        <v>-41</v>
      </c>
      <c r="N583">
        <f t="shared" si="460"/>
        <v>189</v>
      </c>
      <c r="O583">
        <f t="shared" si="461"/>
        <v>-15.658536585365853</v>
      </c>
      <c r="P583">
        <f t="shared" si="462"/>
        <v>2.6137566137566139</v>
      </c>
      <c r="Q583">
        <f t="shared" si="463"/>
        <v>772.08937306506164</v>
      </c>
      <c r="R583">
        <f t="shared" si="464"/>
        <v>-3.0439901039649024</v>
      </c>
      <c r="S583">
        <f t="shared" si="465"/>
        <v>1.6574914747581699</v>
      </c>
      <c r="V583">
        <f t="shared" si="450"/>
        <v>0</v>
      </c>
      <c r="W583" s="6">
        <v>6.1485160788579699E-2</v>
      </c>
      <c r="X583">
        <f t="shared" si="451"/>
        <v>-3.5228402158688774</v>
      </c>
      <c r="Y583">
        <f t="shared" si="452"/>
        <v>-6.1485160788579699E-2</v>
      </c>
      <c r="Z583">
        <f t="shared" si="453"/>
        <v>0</v>
      </c>
      <c r="AA583">
        <f t="shared" si="454"/>
        <v>0</v>
      </c>
      <c r="AC583">
        <f t="shared" si="455"/>
        <v>683</v>
      </c>
      <c r="AD583" s="11">
        <f t="shared" si="456"/>
        <v>1265</v>
      </c>
    </row>
    <row r="584" spans="1:30" ht="14.5" thickBot="1" x14ac:dyDescent="0.3">
      <c r="A584" s="27"/>
      <c r="B584" s="12">
        <v>1228.49609899396</v>
      </c>
      <c r="C584" s="12">
        <v>-10.8241293453552</v>
      </c>
      <c r="D584" s="13"/>
      <c r="E584" s="12">
        <v>239.91775811350701</v>
      </c>
      <c r="F584" s="12">
        <v>-84.450253309386</v>
      </c>
      <c r="G584" s="12">
        <v>71.656940819152993</v>
      </c>
      <c r="H584" s="13"/>
      <c r="I584" s="12">
        <v>544</v>
      </c>
      <c r="J584" s="12">
        <v>537</v>
      </c>
      <c r="K584" s="13">
        <f t="shared" si="457"/>
        <v>1210.4854609248493</v>
      </c>
      <c r="L584" s="13">
        <f t="shared" si="458"/>
        <v>-209.58915557092226</v>
      </c>
      <c r="M584" s="13">
        <f t="shared" si="459"/>
        <v>-139</v>
      </c>
      <c r="N584" s="13">
        <f t="shared" si="460"/>
        <v>146</v>
      </c>
      <c r="O584" s="13">
        <f t="shared" si="461"/>
        <v>-3.9136690647482015</v>
      </c>
      <c r="P584" s="13">
        <f t="shared" si="462"/>
        <v>3.6780821917808217</v>
      </c>
      <c r="Q584" s="13">
        <f t="shared" si="463"/>
        <v>741.15113168637879</v>
      </c>
      <c r="R584" s="13">
        <f t="shared" si="464"/>
        <v>-10.8096115781468</v>
      </c>
      <c r="S584" s="13">
        <f t="shared" si="465"/>
        <v>1.6575514041228008</v>
      </c>
      <c r="T584" s="13"/>
      <c r="U584" s="14"/>
      <c r="V584" s="13">
        <f t="shared" si="450"/>
        <v>0</v>
      </c>
      <c r="W584" s="14">
        <v>0.184950004196762</v>
      </c>
      <c r="X584" s="13">
        <f t="shared" si="451"/>
        <v>-10.596854661401325</v>
      </c>
      <c r="Y584" s="13">
        <f t="shared" si="452"/>
        <v>-0.184950004196762</v>
      </c>
      <c r="Z584" s="13">
        <f t="shared" si="453"/>
        <v>0</v>
      </c>
      <c r="AA584" s="13">
        <f t="shared" si="454"/>
        <v>0</v>
      </c>
      <c r="AB584" s="13"/>
      <c r="AC584" s="13">
        <f t="shared" si="455"/>
        <v>683</v>
      </c>
      <c r="AD584" s="15">
        <f t="shared" si="456"/>
        <v>1265</v>
      </c>
    </row>
    <row r="588" spans="1:30" ht="14.5" thickBot="1" x14ac:dyDescent="0.3"/>
    <row r="589" spans="1:30" x14ac:dyDescent="0.25">
      <c r="A589" s="25" t="s">
        <v>43</v>
      </c>
      <c r="B589" s="7" t="s">
        <v>0</v>
      </c>
      <c r="C589" s="7" t="s">
        <v>1</v>
      </c>
      <c r="D589" s="7" t="s">
        <v>2</v>
      </c>
      <c r="E589" s="7" t="s">
        <v>3</v>
      </c>
      <c r="F589" s="7" t="s">
        <v>4</v>
      </c>
      <c r="G589" s="7" t="s">
        <v>5</v>
      </c>
      <c r="H589" s="7"/>
      <c r="I589" s="8" t="s">
        <v>21</v>
      </c>
      <c r="J589" s="8" t="s">
        <v>22</v>
      </c>
      <c r="K589" s="8" t="s">
        <v>34</v>
      </c>
      <c r="L589" s="8" t="s">
        <v>35</v>
      </c>
      <c r="M589" s="8" t="s">
        <v>36</v>
      </c>
      <c r="N589" s="8" t="s">
        <v>37</v>
      </c>
      <c r="O589" s="8" t="s">
        <v>38</v>
      </c>
      <c r="P589" s="8" t="s">
        <v>39</v>
      </c>
      <c r="Q589" s="8" t="s">
        <v>20</v>
      </c>
      <c r="R589" s="8" t="s">
        <v>25</v>
      </c>
      <c r="S589" s="7"/>
      <c r="T589" s="7"/>
      <c r="U589" s="16"/>
      <c r="V589" s="7"/>
      <c r="W589" s="16"/>
      <c r="X589" s="7"/>
      <c r="Y589" s="7"/>
      <c r="Z589" s="7"/>
      <c r="AA589" s="7"/>
      <c r="AB589" s="7"/>
      <c r="AC589" s="7"/>
      <c r="AD589" s="17"/>
    </row>
    <row r="590" spans="1:30" x14ac:dyDescent="0.25">
      <c r="A590" s="26"/>
      <c r="B590" s="4">
        <v>1195.72593301238</v>
      </c>
      <c r="C590" s="4">
        <v>7.6577096937138798</v>
      </c>
      <c r="E590" s="4">
        <v>-104.506667587338</v>
      </c>
      <c r="F590" s="4">
        <v>81.010857990980796</v>
      </c>
      <c r="G590" s="4">
        <v>223.927940059853</v>
      </c>
      <c r="I590" s="4">
        <v>778</v>
      </c>
      <c r="J590" s="4">
        <v>550</v>
      </c>
      <c r="K590">
        <f>B590*SIN(C590)</f>
        <v>1172.7684932068689</v>
      </c>
      <c r="L590">
        <f>B590*COS(C590)</f>
        <v>233.18355049105975</v>
      </c>
      <c r="M590">
        <f>I590-$I$2</f>
        <v>95</v>
      </c>
      <c r="N590">
        <f>-(J590-$I$2)</f>
        <v>133</v>
      </c>
      <c r="O590">
        <f>I590/M590</f>
        <v>8.189473684210526</v>
      </c>
      <c r="P590">
        <f>J590/N590</f>
        <v>4.1353383458646613</v>
      </c>
      <c r="Q590">
        <f>SQRT((I590-$I$2)^2 + ($J$2-J590)^2)</f>
        <v>721.28357807453233</v>
      </c>
      <c r="R590">
        <f>DEGREES(ATAN((I590-$I$2)/($J$2-J590)))</f>
        <v>7.5683970215894325</v>
      </c>
      <c r="S590">
        <f>B590/Q590</f>
        <v>1.6577750684472428</v>
      </c>
      <c r="V590">
        <f t="shared" ref="V590:V603" si="466">U590*1000</f>
        <v>0</v>
      </c>
      <c r="W590" s="6">
        <v>-0.133652247322188</v>
      </c>
      <c r="X590">
        <f t="shared" ref="X590:X603" si="467">-DEGREES(W590)</f>
        <v>7.6577096940000313</v>
      </c>
      <c r="Y590">
        <f t="shared" ref="Y590:Y603" si="468">PI()*X590/180</f>
        <v>0.133652247322188</v>
      </c>
      <c r="Z590">
        <f t="shared" ref="Z590:Z603" si="469">V590*SIN(X590)/S590</f>
        <v>0</v>
      </c>
      <c r="AA590">
        <f t="shared" ref="AA590:AA603" si="470">ABS(V590*COS(X590)/S590)</f>
        <v>0</v>
      </c>
      <c r="AC590">
        <f t="shared" ref="AC590:AC603" si="471">$I$2+TAN(Y590)*($J$2-AD590)</f>
        <v>683</v>
      </c>
      <c r="AD590" s="11">
        <f t="shared" ref="AD590:AD603" si="472">$J$2-SQRT((V590/S590)^2/(1+TAN(Y590)^2))</f>
        <v>1265</v>
      </c>
    </row>
    <row r="591" spans="1:30" x14ac:dyDescent="0.25">
      <c r="A591" s="26"/>
      <c r="B591" s="4">
        <v>1093.8779317630999</v>
      </c>
      <c r="C591" s="4">
        <v>-0.78244303430454598</v>
      </c>
      <c r="E591" s="4">
        <v>104.506667587338</v>
      </c>
      <c r="F591" s="4">
        <v>81.010857990980796</v>
      </c>
      <c r="G591" s="4">
        <v>223.927940059853</v>
      </c>
      <c r="I591" s="4">
        <v>674</v>
      </c>
      <c r="J591" s="4">
        <v>605</v>
      </c>
      <c r="K591">
        <f t="shared" ref="K591:K603" si="473">B591*SIN(C591)</f>
        <v>-771.19937093451199</v>
      </c>
      <c r="L591">
        <f t="shared" ref="L591:L603" si="474">B591*COS(C591)</f>
        <v>775.77088103932476</v>
      </c>
      <c r="M591">
        <f t="shared" ref="M591:M603" si="475">I591-$I$2</f>
        <v>-9</v>
      </c>
      <c r="N591">
        <f t="shared" ref="N591:N603" si="476">-(J591-$I$2)</f>
        <v>78</v>
      </c>
      <c r="O591">
        <f t="shared" ref="O591:O603" si="477">I591/M591</f>
        <v>-74.888888888888886</v>
      </c>
      <c r="P591">
        <f t="shared" ref="P591:P603" si="478">J591/N591</f>
        <v>7.7564102564102564</v>
      </c>
      <c r="Q591">
        <f t="shared" ref="Q591:Q603" si="479">SQRT((I591-$I$2)^2 + ($J$2-J591)^2)</f>
        <v>660.06136078398049</v>
      </c>
      <c r="R591">
        <f t="shared" ref="R591:R603" si="480">DEGREES(ATAN((I591-$I$2)/($J$2-J591)))</f>
        <v>-0.78125766160864329</v>
      </c>
      <c r="S591">
        <f t="shared" ref="S591:S603" si="481">B591/Q591</f>
        <v>1.6572367309364369</v>
      </c>
      <c r="V591">
        <f t="shared" si="466"/>
        <v>0</v>
      </c>
      <c r="W591" s="6">
        <v>2.7038334243262001E-2</v>
      </c>
      <c r="X591">
        <f t="shared" si="467"/>
        <v>-1.5491824372029632</v>
      </c>
      <c r="Y591">
        <f t="shared" si="468"/>
        <v>-2.7038334243262001E-2</v>
      </c>
      <c r="Z591">
        <f t="shared" si="469"/>
        <v>0</v>
      </c>
      <c r="AA591">
        <f t="shared" si="470"/>
        <v>0</v>
      </c>
      <c r="AC591">
        <f t="shared" si="471"/>
        <v>683</v>
      </c>
      <c r="AD591" s="11">
        <f t="shared" si="472"/>
        <v>1265</v>
      </c>
    </row>
    <row r="592" spans="1:30" x14ac:dyDescent="0.25">
      <c r="A592" s="26"/>
      <c r="B592" s="4">
        <v>1284.4392810872</v>
      </c>
      <c r="C592" s="4">
        <v>11.2518526363231</v>
      </c>
      <c r="E592" s="4">
        <v>-221.30387232531001</v>
      </c>
      <c r="F592" s="4">
        <v>3.3095507791729499</v>
      </c>
      <c r="G592" s="4">
        <v>206.01370485506499</v>
      </c>
      <c r="I592" s="4">
        <v>834</v>
      </c>
      <c r="J592" s="4">
        <v>505</v>
      </c>
      <c r="K592">
        <f t="shared" si="473"/>
        <v>-1242.4895551849675</v>
      </c>
      <c r="L592">
        <f t="shared" si="474"/>
        <v>325.58251190146098</v>
      </c>
      <c r="M592">
        <f t="shared" si="475"/>
        <v>151</v>
      </c>
      <c r="N592">
        <f t="shared" si="476"/>
        <v>178</v>
      </c>
      <c r="O592">
        <f t="shared" si="477"/>
        <v>5.5231788079470201</v>
      </c>
      <c r="P592">
        <f t="shared" si="478"/>
        <v>2.8370786516853932</v>
      </c>
      <c r="Q592">
        <f t="shared" si="479"/>
        <v>774.8554703943181</v>
      </c>
      <c r="R592">
        <f t="shared" si="480"/>
        <v>11.237424565988343</v>
      </c>
      <c r="S592">
        <f t="shared" si="481"/>
        <v>1.6576501427208852</v>
      </c>
      <c r="V592">
        <f t="shared" si="466"/>
        <v>0</v>
      </c>
      <c r="W592" s="6">
        <v>-0.19406579714664601</v>
      </c>
      <c r="X592">
        <f t="shared" si="467"/>
        <v>11.119151124344791</v>
      </c>
      <c r="Y592">
        <f t="shared" si="468"/>
        <v>0.19406579714664601</v>
      </c>
      <c r="Z592">
        <f t="shared" si="469"/>
        <v>0</v>
      </c>
      <c r="AA592">
        <f t="shared" si="470"/>
        <v>0</v>
      </c>
      <c r="AC592">
        <f t="shared" si="471"/>
        <v>683</v>
      </c>
      <c r="AD592" s="11">
        <f t="shared" si="472"/>
        <v>1265</v>
      </c>
    </row>
    <row r="593" spans="1:30" x14ac:dyDescent="0.25">
      <c r="A593" s="26"/>
      <c r="B593" s="4">
        <v>1253.53514331987</v>
      </c>
      <c r="C593" s="4">
        <v>7.3790770990811598</v>
      </c>
      <c r="E593" s="4">
        <v>-136.69205829693701</v>
      </c>
      <c r="F593" s="4">
        <v>36.7575899614611</v>
      </c>
      <c r="G593" s="4">
        <v>179.14235204788301</v>
      </c>
      <c r="I593" s="4">
        <v>780</v>
      </c>
      <c r="J593" s="4">
        <v>515</v>
      </c>
      <c r="K593">
        <f t="shared" si="473"/>
        <v>1114.8144033468373</v>
      </c>
      <c r="L593">
        <f t="shared" si="474"/>
        <v>573.18339266625844</v>
      </c>
      <c r="M593">
        <f t="shared" si="475"/>
        <v>97</v>
      </c>
      <c r="N593">
        <f t="shared" si="476"/>
        <v>168</v>
      </c>
      <c r="O593">
        <f t="shared" si="477"/>
        <v>8.0412371134020617</v>
      </c>
      <c r="P593">
        <f t="shared" si="478"/>
        <v>3.0654761904761907</v>
      </c>
      <c r="Q593">
        <f t="shared" si="479"/>
        <v>756.24665288515496</v>
      </c>
      <c r="R593">
        <f t="shared" si="480"/>
        <v>7.3693465502158899</v>
      </c>
      <c r="S593">
        <f t="shared" si="481"/>
        <v>1.6575744679827815</v>
      </c>
      <c r="V593">
        <f t="shared" si="466"/>
        <v>0</v>
      </c>
      <c r="W593" s="6">
        <v>-0.131539585374395</v>
      </c>
      <c r="X593">
        <f t="shared" si="467"/>
        <v>7.5366630808536046</v>
      </c>
      <c r="Y593">
        <f t="shared" si="468"/>
        <v>0.131539585374395</v>
      </c>
      <c r="Z593">
        <f t="shared" si="469"/>
        <v>0</v>
      </c>
      <c r="AA593">
        <f t="shared" si="470"/>
        <v>0</v>
      </c>
      <c r="AC593">
        <f t="shared" si="471"/>
        <v>683</v>
      </c>
      <c r="AD593" s="11">
        <f t="shared" si="472"/>
        <v>1265</v>
      </c>
    </row>
    <row r="594" spans="1:30" x14ac:dyDescent="0.25">
      <c r="A594" s="26"/>
      <c r="B594" s="4">
        <v>1086.5945243449501</v>
      </c>
      <c r="C594" s="4">
        <v>-7.5483764728131701</v>
      </c>
      <c r="E594" s="4">
        <v>221.30387232531001</v>
      </c>
      <c r="F594" s="4">
        <v>3.3095507791729499</v>
      </c>
      <c r="G594" s="4">
        <v>206.01370485506499</v>
      </c>
      <c r="I594" s="4">
        <v>597</v>
      </c>
      <c r="J594" s="4">
        <v>615</v>
      </c>
      <c r="K594">
        <f t="shared" si="473"/>
        <v>-1036.2472237288628</v>
      </c>
      <c r="L594">
        <f t="shared" si="474"/>
        <v>326.92407627865634</v>
      </c>
      <c r="M594">
        <f t="shared" si="475"/>
        <v>-86</v>
      </c>
      <c r="N594">
        <f t="shared" si="476"/>
        <v>68</v>
      </c>
      <c r="O594">
        <f t="shared" si="477"/>
        <v>-6.941860465116279</v>
      </c>
      <c r="P594">
        <f t="shared" si="478"/>
        <v>9.0441176470588243</v>
      </c>
      <c r="Q594">
        <f t="shared" si="479"/>
        <v>655.66454837820845</v>
      </c>
      <c r="R594">
        <f t="shared" si="480"/>
        <v>-7.5368971882719134</v>
      </c>
      <c r="S594">
        <f t="shared" si="481"/>
        <v>1.6572415376622853</v>
      </c>
      <c r="V594">
        <f t="shared" si="466"/>
        <v>0</v>
      </c>
      <c r="W594" s="6">
        <v>0.13976750862963899</v>
      </c>
      <c r="X594">
        <f t="shared" si="467"/>
        <v>-8.0080883575366268</v>
      </c>
      <c r="Y594">
        <f t="shared" si="468"/>
        <v>-0.13976750862963899</v>
      </c>
      <c r="Z594">
        <f t="shared" si="469"/>
        <v>0</v>
      </c>
      <c r="AA594">
        <f t="shared" si="470"/>
        <v>0</v>
      </c>
      <c r="AC594">
        <f t="shared" si="471"/>
        <v>683</v>
      </c>
      <c r="AD594" s="11">
        <f t="shared" si="472"/>
        <v>1265</v>
      </c>
    </row>
    <row r="595" spans="1:30" x14ac:dyDescent="0.25">
      <c r="A595" s="26"/>
      <c r="B595" s="4">
        <v>1351.8659463198501</v>
      </c>
      <c r="C595" s="4">
        <v>10.827075549349299</v>
      </c>
      <c r="E595" s="4">
        <v>-253.48926303490899</v>
      </c>
      <c r="F595" s="4">
        <v>-40.943717250346701</v>
      </c>
      <c r="G595" s="4">
        <v>161.228116843094</v>
      </c>
      <c r="I595" s="4">
        <v>836</v>
      </c>
      <c r="J595" s="4">
        <v>465</v>
      </c>
      <c r="K595">
        <f t="shared" si="473"/>
        <v>-1332.7203383891392</v>
      </c>
      <c r="L595">
        <f t="shared" si="474"/>
        <v>-226.71135053896529</v>
      </c>
      <c r="M595">
        <f t="shared" si="475"/>
        <v>153</v>
      </c>
      <c r="N595">
        <f t="shared" si="476"/>
        <v>218</v>
      </c>
      <c r="O595">
        <f t="shared" si="477"/>
        <v>5.4640522875816995</v>
      </c>
      <c r="P595">
        <f t="shared" si="478"/>
        <v>2.1330275229357798</v>
      </c>
      <c r="Q595">
        <f t="shared" si="479"/>
        <v>814.49923265771099</v>
      </c>
      <c r="R595">
        <f t="shared" si="480"/>
        <v>10.827075549349342</v>
      </c>
      <c r="S595">
        <f t="shared" si="481"/>
        <v>1.6597510373443956</v>
      </c>
      <c r="V595">
        <f t="shared" si="466"/>
        <v>0</v>
      </c>
      <c r="W595" s="6">
        <v>-0.18933673358118899</v>
      </c>
      <c r="X595">
        <f t="shared" si="467"/>
        <v>10.848195740995013</v>
      </c>
      <c r="Y595">
        <f t="shared" si="468"/>
        <v>0.18933673358118897</v>
      </c>
      <c r="Z595">
        <f t="shared" si="469"/>
        <v>0</v>
      </c>
      <c r="AA595">
        <f t="shared" si="470"/>
        <v>0</v>
      </c>
      <c r="AC595">
        <f t="shared" si="471"/>
        <v>683</v>
      </c>
      <c r="AD595" s="11">
        <f t="shared" si="472"/>
        <v>1265</v>
      </c>
    </row>
    <row r="596" spans="1:30" x14ac:dyDescent="0.25">
      <c r="A596" s="26"/>
      <c r="B596" s="4">
        <v>1132.6472343178</v>
      </c>
      <c r="C596" s="4">
        <v>-3.69679150363068</v>
      </c>
      <c r="E596" s="4">
        <v>136.69205829693701</v>
      </c>
      <c r="F596" s="4">
        <v>36.7575899614611</v>
      </c>
      <c r="G596" s="4">
        <v>179.14235204788301</v>
      </c>
      <c r="I596" s="4">
        <v>639</v>
      </c>
      <c r="J596" s="4">
        <v>583</v>
      </c>
      <c r="K596">
        <f t="shared" si="473"/>
        <v>597.03228029935042</v>
      </c>
      <c r="L596">
        <f t="shared" si="474"/>
        <v>-962.51868225417797</v>
      </c>
      <c r="M596">
        <f t="shared" si="475"/>
        <v>-44</v>
      </c>
      <c r="N596">
        <f t="shared" si="476"/>
        <v>100</v>
      </c>
      <c r="O596">
        <f t="shared" si="477"/>
        <v>-14.522727272727273</v>
      </c>
      <c r="P596">
        <f t="shared" si="478"/>
        <v>5.83</v>
      </c>
      <c r="Q596">
        <f t="shared" si="479"/>
        <v>683.41788094839899</v>
      </c>
      <c r="R596">
        <f t="shared" si="480"/>
        <v>-3.6913859864512757</v>
      </c>
      <c r="S596">
        <f t="shared" si="481"/>
        <v>1.657327479851701</v>
      </c>
      <c r="V596">
        <f t="shared" si="466"/>
        <v>0</v>
      </c>
      <c r="W596" s="6">
        <v>7.2624233755413006E-2</v>
      </c>
      <c r="X596">
        <f t="shared" si="467"/>
        <v>-4.1610620845566944</v>
      </c>
      <c r="Y596">
        <f t="shared" si="468"/>
        <v>-7.2624233755413006E-2</v>
      </c>
      <c r="Z596">
        <f t="shared" si="469"/>
        <v>0</v>
      </c>
      <c r="AA596">
        <f t="shared" si="470"/>
        <v>0</v>
      </c>
      <c r="AC596">
        <f t="shared" si="471"/>
        <v>683</v>
      </c>
      <c r="AD596" s="11">
        <f t="shared" si="472"/>
        <v>1265</v>
      </c>
    </row>
    <row r="597" spans="1:30" x14ac:dyDescent="0.25">
      <c r="A597" s="26"/>
      <c r="B597" s="4">
        <v>1128.3890392964699</v>
      </c>
      <c r="C597" s="4">
        <v>-10.2520809980113</v>
      </c>
      <c r="E597" s="4">
        <v>253.48926303490899</v>
      </c>
      <c r="F597" s="4">
        <v>-40.943717250346701</v>
      </c>
      <c r="G597" s="4">
        <v>161.228116843094</v>
      </c>
      <c r="I597" s="4">
        <v>562</v>
      </c>
      <c r="J597" s="4">
        <v>595</v>
      </c>
      <c r="K597">
        <f t="shared" si="473"/>
        <v>830.61684755339877</v>
      </c>
      <c r="L597">
        <f t="shared" si="474"/>
        <v>-763.7653282028873</v>
      </c>
      <c r="M597">
        <f t="shared" si="475"/>
        <v>-121</v>
      </c>
      <c r="N597">
        <f t="shared" si="476"/>
        <v>88</v>
      </c>
      <c r="O597">
        <f t="shared" si="477"/>
        <v>-4.6446280991735538</v>
      </c>
      <c r="P597">
        <f t="shared" si="478"/>
        <v>6.7613636363636367</v>
      </c>
      <c r="Q597">
        <f t="shared" si="479"/>
        <v>680.83845367311619</v>
      </c>
      <c r="R597">
        <f t="shared" si="480"/>
        <v>-10.237103198228677</v>
      </c>
      <c r="S597">
        <f t="shared" si="481"/>
        <v>1.657352097562679</v>
      </c>
      <c r="V597">
        <f t="shared" si="466"/>
        <v>0</v>
      </c>
      <c r="W597" s="6">
        <v>0.18165627478742799</v>
      </c>
      <c r="X597">
        <f t="shared" si="467"/>
        <v>-10.408137867388369</v>
      </c>
      <c r="Y597">
        <f t="shared" si="468"/>
        <v>-0.18165627478742799</v>
      </c>
      <c r="Z597">
        <f t="shared" si="469"/>
        <v>0</v>
      </c>
      <c r="AA597">
        <f t="shared" si="470"/>
        <v>0</v>
      </c>
      <c r="AC597">
        <f t="shared" si="471"/>
        <v>683</v>
      </c>
      <c r="AD597" s="11">
        <f t="shared" si="472"/>
        <v>1265</v>
      </c>
    </row>
    <row r="598" spans="1:30" x14ac:dyDescent="0.25">
      <c r="A598" s="26"/>
      <c r="B598" s="4">
        <v>1309.7665325128</v>
      </c>
      <c r="C598" s="4">
        <v>4.2149407286313902</v>
      </c>
      <c r="E598" s="4">
        <v>-99.362967157926093</v>
      </c>
      <c r="F598" s="4">
        <v>12.1017075083258</v>
      </c>
      <c r="G598" s="4">
        <v>98.528293626335397</v>
      </c>
      <c r="I598" s="4">
        <v>741</v>
      </c>
      <c r="J598" s="4">
        <v>478</v>
      </c>
      <c r="K598">
        <f t="shared" si="473"/>
        <v>-1151.0268585150868</v>
      </c>
      <c r="L598">
        <f t="shared" si="474"/>
        <v>-625.00043253384547</v>
      </c>
      <c r="M598">
        <f t="shared" si="475"/>
        <v>58</v>
      </c>
      <c r="N598">
        <f t="shared" si="476"/>
        <v>205</v>
      </c>
      <c r="O598">
        <f t="shared" si="477"/>
        <v>12.775862068965518</v>
      </c>
      <c r="P598">
        <f t="shared" si="478"/>
        <v>2.3317073170731706</v>
      </c>
      <c r="Q598">
        <f t="shared" si="479"/>
        <v>789.13433583896222</v>
      </c>
      <c r="R598">
        <f t="shared" si="480"/>
        <v>4.2149407286313938</v>
      </c>
      <c r="S598">
        <f t="shared" si="481"/>
        <v>1.659751037344398</v>
      </c>
      <c r="V598">
        <f t="shared" si="466"/>
        <v>0</v>
      </c>
      <c r="W598" s="6">
        <v>-7.2718679448221496E-2</v>
      </c>
      <c r="X598">
        <f t="shared" si="467"/>
        <v>4.1664734241478101</v>
      </c>
      <c r="Y598">
        <f t="shared" si="468"/>
        <v>7.2718679448221496E-2</v>
      </c>
      <c r="Z598">
        <f t="shared" si="469"/>
        <v>0</v>
      </c>
      <c r="AA598">
        <f t="shared" si="470"/>
        <v>0</v>
      </c>
      <c r="AC598">
        <f t="shared" si="471"/>
        <v>683</v>
      </c>
      <c r="AD598" s="11">
        <f t="shared" si="472"/>
        <v>1265</v>
      </c>
    </row>
    <row r="599" spans="1:30" x14ac:dyDescent="0.25">
      <c r="A599" s="26"/>
      <c r="B599" s="4">
        <v>1220.64731012637</v>
      </c>
      <c r="C599" s="4">
        <v>-3.5860537607417999</v>
      </c>
      <c r="E599" s="4">
        <v>99.362967157926093</v>
      </c>
      <c r="F599" s="4">
        <v>12.1017075083258</v>
      </c>
      <c r="G599" s="4">
        <v>98.528293626335397</v>
      </c>
      <c r="I599" s="4">
        <v>637</v>
      </c>
      <c r="J599" s="4">
        <v>530</v>
      </c>
      <c r="K599">
        <f t="shared" si="473"/>
        <v>524.84344186024225</v>
      </c>
      <c r="L599">
        <f t="shared" si="474"/>
        <v>-1102.0522751916251</v>
      </c>
      <c r="M599">
        <f t="shared" si="475"/>
        <v>-46</v>
      </c>
      <c r="N599">
        <f t="shared" si="476"/>
        <v>153</v>
      </c>
      <c r="O599">
        <f t="shared" si="477"/>
        <v>-13.847826086956522</v>
      </c>
      <c r="P599">
        <f t="shared" si="478"/>
        <v>3.4640522875816995</v>
      </c>
      <c r="Q599">
        <f t="shared" si="479"/>
        <v>736.43804898986582</v>
      </c>
      <c r="R599">
        <f t="shared" si="480"/>
        <v>-3.5811874818393017</v>
      </c>
      <c r="S599">
        <f t="shared" si="481"/>
        <v>1.6575016891110788</v>
      </c>
      <c r="V599">
        <f t="shared" si="466"/>
        <v>0</v>
      </c>
      <c r="W599" s="6">
        <v>6.90175871807686E-2</v>
      </c>
      <c r="X599">
        <f t="shared" si="467"/>
        <v>-3.9544164576342546</v>
      </c>
      <c r="Y599">
        <f t="shared" si="468"/>
        <v>-6.90175871807686E-2</v>
      </c>
      <c r="Z599">
        <f t="shared" si="469"/>
        <v>0</v>
      </c>
      <c r="AA599">
        <f t="shared" si="470"/>
        <v>0</v>
      </c>
      <c r="AC599">
        <f t="shared" si="471"/>
        <v>683</v>
      </c>
      <c r="AD599" s="11">
        <f t="shared" si="472"/>
        <v>1265</v>
      </c>
    </row>
    <row r="600" spans="1:30" x14ac:dyDescent="0.25">
      <c r="A600" s="26"/>
      <c r="B600" s="4">
        <v>1426.8888452352301</v>
      </c>
      <c r="C600" s="4">
        <v>8.1583779462904094</v>
      </c>
      <c r="E600" s="4">
        <v>-239.91775811350701</v>
      </c>
      <c r="F600" s="4">
        <v>-84.450253309386</v>
      </c>
      <c r="G600" s="4">
        <v>71.656940819152993</v>
      </c>
      <c r="I600" s="4">
        <v>805</v>
      </c>
      <c r="J600" s="4">
        <v>413</v>
      </c>
      <c r="K600">
        <f t="shared" si="473"/>
        <v>1361.2919997645158</v>
      </c>
      <c r="L600">
        <f t="shared" si="474"/>
        <v>-427.66326477013894</v>
      </c>
      <c r="M600">
        <f t="shared" si="475"/>
        <v>122</v>
      </c>
      <c r="N600">
        <f t="shared" si="476"/>
        <v>270</v>
      </c>
      <c r="O600">
        <f t="shared" si="477"/>
        <v>6.5983606557377046</v>
      </c>
      <c r="P600">
        <f t="shared" si="478"/>
        <v>1.5296296296296297</v>
      </c>
      <c r="Q600">
        <f t="shared" si="479"/>
        <v>860.69042053458452</v>
      </c>
      <c r="R600">
        <f t="shared" si="480"/>
        <v>8.1489310684019767</v>
      </c>
      <c r="S600">
        <f t="shared" si="481"/>
        <v>1.6578421360249058</v>
      </c>
      <c r="V600">
        <f t="shared" si="466"/>
        <v>0</v>
      </c>
      <c r="W600" s="6">
        <v>-0.141170563787723</v>
      </c>
      <c r="X600">
        <f t="shared" si="467"/>
        <v>8.0884774965188999</v>
      </c>
      <c r="Y600">
        <f t="shared" si="468"/>
        <v>0.141170563787723</v>
      </c>
      <c r="Z600">
        <f t="shared" si="469"/>
        <v>0</v>
      </c>
      <c r="AA600">
        <f t="shared" si="470"/>
        <v>0</v>
      </c>
      <c r="AC600">
        <f t="shared" si="471"/>
        <v>683</v>
      </c>
      <c r="AD600" s="11">
        <f t="shared" si="472"/>
        <v>1265</v>
      </c>
    </row>
    <row r="601" spans="1:30" x14ac:dyDescent="0.25">
      <c r="A601" s="26"/>
      <c r="B601" s="4">
        <v>1333.5900764616499</v>
      </c>
      <c r="C601" s="4">
        <v>1.99705118823582</v>
      </c>
      <c r="E601" s="4">
        <v>-62.266325564769801</v>
      </c>
      <c r="F601" s="4">
        <v>7.8484394788060996</v>
      </c>
      <c r="G601" s="4">
        <v>53.742705614364802</v>
      </c>
      <c r="I601" s="4">
        <v>711</v>
      </c>
      <c r="J601" s="4">
        <v>461</v>
      </c>
      <c r="K601">
        <f t="shared" si="473"/>
        <v>1214.2612503680839</v>
      </c>
      <c r="L601">
        <f t="shared" si="474"/>
        <v>-551.39106620576138</v>
      </c>
      <c r="M601">
        <f t="shared" si="475"/>
        <v>28</v>
      </c>
      <c r="N601">
        <f t="shared" si="476"/>
        <v>222</v>
      </c>
      <c r="O601">
        <f t="shared" si="477"/>
        <v>25.392857142857142</v>
      </c>
      <c r="P601">
        <f t="shared" si="478"/>
        <v>2.0765765765765765</v>
      </c>
      <c r="Q601">
        <f t="shared" si="479"/>
        <v>804.4874144447507</v>
      </c>
      <c r="R601">
        <f t="shared" si="480"/>
        <v>1.9945693012418377</v>
      </c>
      <c r="S601">
        <f t="shared" si="481"/>
        <v>1.6576891726542182</v>
      </c>
      <c r="V601">
        <f t="shared" si="466"/>
        <v>0</v>
      </c>
      <c r="W601" s="6">
        <v>-3.2082995353802997E-2</v>
      </c>
      <c r="X601">
        <f t="shared" si="467"/>
        <v>1.8382202279107411</v>
      </c>
      <c r="Y601">
        <f t="shared" si="468"/>
        <v>3.2082995353802997E-2</v>
      </c>
      <c r="Z601">
        <f t="shared" si="469"/>
        <v>0</v>
      </c>
      <c r="AA601">
        <f t="shared" si="470"/>
        <v>0</v>
      </c>
      <c r="AC601">
        <f t="shared" si="471"/>
        <v>683</v>
      </c>
      <c r="AD601" s="11">
        <f t="shared" si="472"/>
        <v>1265</v>
      </c>
    </row>
    <row r="602" spans="1:30" x14ac:dyDescent="0.25">
      <c r="A602" s="26"/>
      <c r="B602" s="4">
        <v>1279.7315536067199</v>
      </c>
      <c r="C602" s="4">
        <v>-2.9737310824801102</v>
      </c>
      <c r="E602" s="4">
        <v>62.266325564769801</v>
      </c>
      <c r="F602" s="4">
        <v>7.8484394788060996</v>
      </c>
      <c r="G602" s="4">
        <v>53.742705614364802</v>
      </c>
      <c r="I602" s="4">
        <v>642</v>
      </c>
      <c r="J602" s="4">
        <v>494</v>
      </c>
      <c r="K602">
        <f t="shared" si="473"/>
        <v>-213.81033145379408</v>
      </c>
      <c r="L602">
        <f t="shared" si="474"/>
        <v>-1261.7440277093797</v>
      </c>
      <c r="M602">
        <f t="shared" si="475"/>
        <v>-41</v>
      </c>
      <c r="N602">
        <f t="shared" si="476"/>
        <v>189</v>
      </c>
      <c r="O602">
        <f t="shared" si="477"/>
        <v>-15.658536585365853</v>
      </c>
      <c r="P602">
        <f t="shared" si="478"/>
        <v>2.6137566137566139</v>
      </c>
      <c r="Q602">
        <f t="shared" si="479"/>
        <v>772.08937306506164</v>
      </c>
      <c r="R602">
        <f t="shared" si="480"/>
        <v>-3.0439901039649024</v>
      </c>
      <c r="S602">
        <f t="shared" si="481"/>
        <v>1.6574914747581699</v>
      </c>
      <c r="V602">
        <f t="shared" si="466"/>
        <v>0</v>
      </c>
      <c r="W602" s="6">
        <v>5.4600335464579999E-2</v>
      </c>
      <c r="X602">
        <f t="shared" si="467"/>
        <v>-3.1283687821189048</v>
      </c>
      <c r="Y602">
        <f t="shared" si="468"/>
        <v>-5.4600335464579992E-2</v>
      </c>
      <c r="Z602">
        <f t="shared" si="469"/>
        <v>0</v>
      </c>
      <c r="AA602">
        <f t="shared" si="470"/>
        <v>0</v>
      </c>
      <c r="AC602">
        <f t="shared" si="471"/>
        <v>683</v>
      </c>
      <c r="AD602" s="11">
        <f t="shared" si="472"/>
        <v>1265</v>
      </c>
    </row>
    <row r="603" spans="1:30" ht="14.5" thickBot="1" x14ac:dyDescent="0.3">
      <c r="A603" s="27"/>
      <c r="B603" s="12">
        <v>1228.49609899396</v>
      </c>
      <c r="C603" s="12">
        <v>-10.8241293453552</v>
      </c>
      <c r="D603" s="13"/>
      <c r="E603" s="12">
        <v>239.91775811350701</v>
      </c>
      <c r="F603" s="12">
        <v>-84.450253309386</v>
      </c>
      <c r="G603" s="12">
        <v>71.656940819152993</v>
      </c>
      <c r="H603" s="13"/>
      <c r="I603" s="12">
        <v>544</v>
      </c>
      <c r="J603" s="12">
        <v>537</v>
      </c>
      <c r="K603" s="13">
        <f t="shared" si="473"/>
        <v>1210.4854609248493</v>
      </c>
      <c r="L603" s="13">
        <f t="shared" si="474"/>
        <v>-209.58915557092226</v>
      </c>
      <c r="M603" s="13">
        <f t="shared" si="475"/>
        <v>-139</v>
      </c>
      <c r="N603" s="13">
        <f t="shared" si="476"/>
        <v>146</v>
      </c>
      <c r="O603" s="13">
        <f t="shared" si="477"/>
        <v>-3.9136690647482015</v>
      </c>
      <c r="P603" s="13">
        <f t="shared" si="478"/>
        <v>3.6780821917808217</v>
      </c>
      <c r="Q603" s="13">
        <f t="shared" si="479"/>
        <v>741.15113168637879</v>
      </c>
      <c r="R603" s="13">
        <f t="shared" si="480"/>
        <v>-10.8096115781468</v>
      </c>
      <c r="S603" s="13">
        <f t="shared" si="481"/>
        <v>1.6575514041228008</v>
      </c>
      <c r="T603" s="13"/>
      <c r="U603" s="14"/>
      <c r="V603" s="13">
        <f t="shared" si="466"/>
        <v>0</v>
      </c>
      <c r="W603" s="14">
        <v>0.19163464475526901</v>
      </c>
      <c r="X603" s="13">
        <f t="shared" si="467"/>
        <v>-10.979856352965751</v>
      </c>
      <c r="Y603" s="13">
        <f t="shared" si="468"/>
        <v>-0.19163464475526901</v>
      </c>
      <c r="Z603" s="13">
        <f t="shared" si="469"/>
        <v>0</v>
      </c>
      <c r="AA603" s="13">
        <f t="shared" si="470"/>
        <v>0</v>
      </c>
      <c r="AB603" s="13"/>
      <c r="AC603" s="13">
        <f t="shared" si="471"/>
        <v>683</v>
      </c>
      <c r="AD603" s="15">
        <f t="shared" si="472"/>
        <v>1265</v>
      </c>
    </row>
    <row r="606" spans="1:30" ht="14.5" thickBot="1" x14ac:dyDescent="0.3"/>
    <row r="607" spans="1:30" x14ac:dyDescent="0.25">
      <c r="A607" s="28" t="s">
        <v>45</v>
      </c>
      <c r="B607" s="7" t="s">
        <v>0</v>
      </c>
      <c r="C607" s="7" t="s">
        <v>1</v>
      </c>
      <c r="D607" s="7" t="s">
        <v>2</v>
      </c>
      <c r="E607" s="7" t="s">
        <v>3</v>
      </c>
      <c r="F607" s="7" t="s">
        <v>4</v>
      </c>
      <c r="G607" s="7" t="s">
        <v>5</v>
      </c>
      <c r="H607" s="7"/>
      <c r="I607" s="8" t="s">
        <v>21</v>
      </c>
      <c r="J607" s="8" t="s">
        <v>22</v>
      </c>
      <c r="K607" s="8" t="s">
        <v>34</v>
      </c>
      <c r="L607" s="8" t="s">
        <v>35</v>
      </c>
      <c r="M607" s="8" t="s">
        <v>36</v>
      </c>
      <c r="N607" s="8" t="s">
        <v>37</v>
      </c>
      <c r="O607" s="8" t="s">
        <v>38</v>
      </c>
      <c r="P607" s="8" t="s">
        <v>39</v>
      </c>
      <c r="Q607" s="8" t="s">
        <v>20</v>
      </c>
      <c r="R607" s="8" t="s">
        <v>25</v>
      </c>
      <c r="S607" s="7"/>
      <c r="T607" s="7"/>
      <c r="U607" s="16"/>
      <c r="V607" s="7"/>
      <c r="W607" s="16"/>
      <c r="X607" s="7"/>
      <c r="Y607" s="7"/>
      <c r="Z607" s="7"/>
      <c r="AA607" s="7"/>
      <c r="AB607" s="7"/>
      <c r="AC607" s="7"/>
      <c r="AD607" s="17"/>
    </row>
    <row r="608" spans="1:30" x14ac:dyDescent="0.25">
      <c r="A608" s="29"/>
      <c r="B608" s="4">
        <v>1195.72593301238</v>
      </c>
      <c r="C608" s="4">
        <v>7.6577096937138798</v>
      </c>
      <c r="E608" s="4">
        <v>-104.506667587338</v>
      </c>
      <c r="F608" s="4">
        <v>81.010857990980796</v>
      </c>
      <c r="G608" s="4">
        <v>223.927940059853</v>
      </c>
      <c r="I608" s="4">
        <v>778</v>
      </c>
      <c r="J608" s="4">
        <v>550</v>
      </c>
      <c r="K608">
        <f>B608*SIN(C608)</f>
        <v>1172.7684932068689</v>
      </c>
      <c r="L608">
        <f>B608*COS(C608)</f>
        <v>233.18355049105975</v>
      </c>
      <c r="M608">
        <f>I608-$I$2</f>
        <v>95</v>
      </c>
      <c r="N608">
        <f>-(J608-$I$2)</f>
        <v>133</v>
      </c>
      <c r="O608">
        <f>I608/M608</f>
        <v>8.189473684210526</v>
      </c>
      <c r="P608">
        <f>J608/N608</f>
        <v>4.1353383458646613</v>
      </c>
      <c r="Q608">
        <f>SQRT((I608-$I$2)^2 + ($J$2-J608)^2)</f>
        <v>721.28357807453233</v>
      </c>
      <c r="R608">
        <f>DEGREES(ATAN((I608-$I$2)/($J$2-J608)))</f>
        <v>7.5683970215894325</v>
      </c>
      <c r="S608">
        <f>B608/Q608</f>
        <v>1.6577750684472428</v>
      </c>
      <c r="V608">
        <f t="shared" ref="V608:V621" si="482">U608*1000</f>
        <v>0</v>
      </c>
      <c r="W608" s="6">
        <v>-0.138852632268713</v>
      </c>
      <c r="X608">
        <f t="shared" ref="X608:X621" si="483">-DEGREES(W608)</f>
        <v>7.9556698032792799</v>
      </c>
      <c r="Y608">
        <f t="shared" ref="Y608:Y621" si="484">PI()*X608/180</f>
        <v>0.138852632268713</v>
      </c>
      <c r="Z608">
        <f t="shared" ref="Z608:Z621" si="485">V608*SIN(X608)/S608</f>
        <v>0</v>
      </c>
      <c r="AA608">
        <f t="shared" ref="AA608:AA621" si="486">ABS(V608*COS(X608)/S608)</f>
        <v>0</v>
      </c>
      <c r="AC608">
        <f t="shared" ref="AC608:AC621" si="487">$I$2+TAN(Y608)*($J$2-AD608)</f>
        <v>683</v>
      </c>
      <c r="AD608" s="11">
        <f t="shared" ref="AD608:AD621" si="488">$J$2-SQRT((V608/S608)^2/(1+TAN(Y608)^2))</f>
        <v>1265</v>
      </c>
    </row>
    <row r="609" spans="1:30" x14ac:dyDescent="0.25">
      <c r="A609" s="29"/>
      <c r="B609" s="4">
        <v>1093.8779317630999</v>
      </c>
      <c r="C609" s="4">
        <v>-0.78244303430454598</v>
      </c>
      <c r="E609" s="4">
        <v>104.506667587338</v>
      </c>
      <c r="F609" s="4">
        <v>81.010857990980796</v>
      </c>
      <c r="G609" s="4">
        <v>223.927940059853</v>
      </c>
      <c r="I609" s="4">
        <v>674</v>
      </c>
      <c r="J609" s="4">
        <v>605</v>
      </c>
      <c r="K609">
        <f t="shared" ref="K609:K621" si="489">B609*SIN(C609)</f>
        <v>-771.19937093451199</v>
      </c>
      <c r="L609">
        <f t="shared" ref="L609:L621" si="490">B609*COS(C609)</f>
        <v>775.77088103932476</v>
      </c>
      <c r="M609">
        <f t="shared" ref="M609:M621" si="491">I609-$I$2</f>
        <v>-9</v>
      </c>
      <c r="N609">
        <f t="shared" ref="N609:N621" si="492">-(J609-$I$2)</f>
        <v>78</v>
      </c>
      <c r="O609">
        <f t="shared" ref="O609:O621" si="493">I609/M609</f>
        <v>-74.888888888888886</v>
      </c>
      <c r="P609">
        <f t="shared" ref="P609:P621" si="494">J609/N609</f>
        <v>7.7564102564102564</v>
      </c>
      <c r="Q609">
        <f t="shared" ref="Q609:Q621" si="495">SQRT((I609-$I$2)^2 + ($J$2-J609)^2)</f>
        <v>660.06136078398049</v>
      </c>
      <c r="R609">
        <f t="shared" ref="R609:R621" si="496">DEGREES(ATAN((I609-$I$2)/($J$2-J609)))</f>
        <v>-0.78125766160864329</v>
      </c>
      <c r="S609">
        <f t="shared" ref="S609:S621" si="497">B609/Q609</f>
        <v>1.6572367309364369</v>
      </c>
      <c r="V609">
        <f t="shared" si="482"/>
        <v>0</v>
      </c>
      <c r="W609" s="6">
        <v>2.1002817702542299E-2</v>
      </c>
      <c r="X609">
        <f t="shared" si="483"/>
        <v>-1.2033728122383258</v>
      </c>
      <c r="Y609">
        <f t="shared" si="484"/>
        <v>-2.1002817702542299E-2</v>
      </c>
      <c r="Z609">
        <f t="shared" si="485"/>
        <v>0</v>
      </c>
      <c r="AA609">
        <f t="shared" si="486"/>
        <v>0</v>
      </c>
      <c r="AC609">
        <f t="shared" si="487"/>
        <v>683</v>
      </c>
      <c r="AD609" s="11">
        <f t="shared" si="488"/>
        <v>1265</v>
      </c>
    </row>
    <row r="610" spans="1:30" x14ac:dyDescent="0.25">
      <c r="A610" s="29"/>
      <c r="B610" s="4">
        <v>1284.4392810872</v>
      </c>
      <c r="C610" s="4">
        <v>11.2518526363231</v>
      </c>
      <c r="E610" s="4">
        <v>-221.30387232531001</v>
      </c>
      <c r="F610" s="4">
        <v>3.3095507791729499</v>
      </c>
      <c r="G610" s="4">
        <v>206.01370485506499</v>
      </c>
      <c r="I610" s="4">
        <v>834</v>
      </c>
      <c r="J610" s="4">
        <v>505</v>
      </c>
      <c r="K610">
        <f t="shared" si="489"/>
        <v>-1242.4895551849675</v>
      </c>
      <c r="L610">
        <f t="shared" si="490"/>
        <v>325.58251190146098</v>
      </c>
      <c r="M610">
        <f t="shared" si="491"/>
        <v>151</v>
      </c>
      <c r="N610">
        <f t="shared" si="492"/>
        <v>178</v>
      </c>
      <c r="O610">
        <f t="shared" si="493"/>
        <v>5.5231788079470201</v>
      </c>
      <c r="P610">
        <f t="shared" si="494"/>
        <v>2.8370786516853932</v>
      </c>
      <c r="Q610">
        <f t="shared" si="495"/>
        <v>774.8554703943181</v>
      </c>
      <c r="R610">
        <f t="shared" si="496"/>
        <v>11.237424565988343</v>
      </c>
      <c r="S610">
        <f t="shared" si="497"/>
        <v>1.6576501427208852</v>
      </c>
      <c r="V610">
        <f t="shared" si="482"/>
        <v>0</v>
      </c>
      <c r="W610" s="6">
        <v>-0.19638618357762699</v>
      </c>
      <c r="X610">
        <f t="shared" si="483"/>
        <v>11.252099473679424</v>
      </c>
      <c r="Y610">
        <f t="shared" si="484"/>
        <v>0.19638618357762697</v>
      </c>
      <c r="Z610">
        <f t="shared" si="485"/>
        <v>0</v>
      </c>
      <c r="AA610">
        <f t="shared" si="486"/>
        <v>0</v>
      </c>
      <c r="AC610">
        <f t="shared" si="487"/>
        <v>683</v>
      </c>
      <c r="AD610" s="11">
        <f t="shared" si="488"/>
        <v>1265</v>
      </c>
    </row>
    <row r="611" spans="1:30" x14ac:dyDescent="0.25">
      <c r="A611" s="29"/>
      <c r="B611" s="4">
        <v>1253.53514331987</v>
      </c>
      <c r="C611" s="4">
        <v>7.3790770990811598</v>
      </c>
      <c r="E611" s="4">
        <v>-136.69205829693701</v>
      </c>
      <c r="F611" s="4">
        <v>36.7575899614611</v>
      </c>
      <c r="G611" s="4">
        <v>179.14235204788301</v>
      </c>
      <c r="I611" s="4">
        <v>780</v>
      </c>
      <c r="J611" s="4">
        <v>515</v>
      </c>
      <c r="K611">
        <f t="shared" si="489"/>
        <v>1114.8144033468373</v>
      </c>
      <c r="L611">
        <f t="shared" si="490"/>
        <v>573.18339266625844</v>
      </c>
      <c r="M611">
        <f t="shared" si="491"/>
        <v>97</v>
      </c>
      <c r="N611">
        <f t="shared" si="492"/>
        <v>168</v>
      </c>
      <c r="O611">
        <f t="shared" si="493"/>
        <v>8.0412371134020617</v>
      </c>
      <c r="P611">
        <f t="shared" si="494"/>
        <v>3.0654761904761907</v>
      </c>
      <c r="Q611">
        <f t="shared" si="495"/>
        <v>756.24665288515496</v>
      </c>
      <c r="R611">
        <f t="shared" si="496"/>
        <v>7.3693465502158899</v>
      </c>
      <c r="S611">
        <f t="shared" si="497"/>
        <v>1.6575744679827815</v>
      </c>
      <c r="V611">
        <f t="shared" si="482"/>
        <v>0</v>
      </c>
      <c r="W611" s="6">
        <v>-0.13529140240307799</v>
      </c>
      <c r="X611">
        <f t="shared" si="483"/>
        <v>7.7516263621024528</v>
      </c>
      <c r="Y611">
        <f t="shared" si="484"/>
        <v>0.13529140240307799</v>
      </c>
      <c r="Z611">
        <f t="shared" si="485"/>
        <v>0</v>
      </c>
      <c r="AA611">
        <f t="shared" si="486"/>
        <v>0</v>
      </c>
      <c r="AC611">
        <f t="shared" si="487"/>
        <v>683</v>
      </c>
      <c r="AD611" s="11">
        <f t="shared" si="488"/>
        <v>1265</v>
      </c>
    </row>
    <row r="612" spans="1:30" x14ac:dyDescent="0.25">
      <c r="A612" s="29"/>
      <c r="B612" s="4">
        <v>1086.5945243449501</v>
      </c>
      <c r="C612" s="4">
        <v>-7.5483764728131701</v>
      </c>
      <c r="E612" s="4">
        <v>221.30387232531001</v>
      </c>
      <c r="F612" s="4">
        <v>3.3095507791729499</v>
      </c>
      <c r="G612" s="4">
        <v>206.01370485506499</v>
      </c>
      <c r="I612" s="4">
        <v>597</v>
      </c>
      <c r="J612" s="4">
        <v>615</v>
      </c>
      <c r="K612">
        <f t="shared" si="489"/>
        <v>-1036.2472237288628</v>
      </c>
      <c r="L612">
        <f t="shared" si="490"/>
        <v>326.92407627865634</v>
      </c>
      <c r="M612">
        <f t="shared" si="491"/>
        <v>-86</v>
      </c>
      <c r="N612">
        <f t="shared" si="492"/>
        <v>68</v>
      </c>
      <c r="O612">
        <f t="shared" si="493"/>
        <v>-6.941860465116279</v>
      </c>
      <c r="P612">
        <f t="shared" si="494"/>
        <v>9.0441176470588243</v>
      </c>
      <c r="Q612">
        <f t="shared" si="495"/>
        <v>655.66454837820845</v>
      </c>
      <c r="R612">
        <f t="shared" si="496"/>
        <v>-7.5368971882719134</v>
      </c>
      <c r="S612">
        <f t="shared" si="497"/>
        <v>1.6572415376622853</v>
      </c>
      <c r="V612">
        <f t="shared" si="482"/>
        <v>0</v>
      </c>
      <c r="W612" s="6">
        <v>0.13624108321494299</v>
      </c>
      <c r="X612">
        <f t="shared" si="483"/>
        <v>-7.8060390645068747</v>
      </c>
      <c r="Y612">
        <f t="shared" si="484"/>
        <v>-0.13624108321494299</v>
      </c>
      <c r="Z612">
        <f t="shared" si="485"/>
        <v>0</v>
      </c>
      <c r="AA612">
        <f t="shared" si="486"/>
        <v>0</v>
      </c>
      <c r="AC612">
        <f t="shared" si="487"/>
        <v>683</v>
      </c>
      <c r="AD612" s="11">
        <f t="shared" si="488"/>
        <v>1265</v>
      </c>
    </row>
    <row r="613" spans="1:30" x14ac:dyDescent="0.25">
      <c r="A613" s="29"/>
      <c r="B613" s="4">
        <v>1351.8659463198501</v>
      </c>
      <c r="C613" s="4">
        <v>10.827075549349299</v>
      </c>
      <c r="E613" s="4">
        <v>-253.48926303490899</v>
      </c>
      <c r="F613" s="4">
        <v>-40.943717250346701</v>
      </c>
      <c r="G613" s="4">
        <v>161.228116843094</v>
      </c>
      <c r="I613" s="4">
        <v>836</v>
      </c>
      <c r="J613" s="4">
        <v>465</v>
      </c>
      <c r="K613">
        <f t="shared" si="489"/>
        <v>-1332.7203383891392</v>
      </c>
      <c r="L613">
        <f t="shared" si="490"/>
        <v>-226.71135053896529</v>
      </c>
      <c r="M613">
        <f t="shared" si="491"/>
        <v>153</v>
      </c>
      <c r="N613">
        <f t="shared" si="492"/>
        <v>218</v>
      </c>
      <c r="O613">
        <f t="shared" si="493"/>
        <v>5.4640522875816995</v>
      </c>
      <c r="P613">
        <f t="shared" si="494"/>
        <v>2.1330275229357798</v>
      </c>
      <c r="Q613">
        <f t="shared" si="495"/>
        <v>814.49923265771099</v>
      </c>
      <c r="R613">
        <f t="shared" si="496"/>
        <v>10.827075549349342</v>
      </c>
      <c r="S613">
        <f t="shared" si="497"/>
        <v>1.6597510373443956</v>
      </c>
      <c r="V613">
        <f t="shared" si="482"/>
        <v>0</v>
      </c>
      <c r="W613" s="6">
        <v>-0.19044370473445099</v>
      </c>
      <c r="X613">
        <f t="shared" si="483"/>
        <v>10.911620516119656</v>
      </c>
      <c r="Y613">
        <f t="shared" si="484"/>
        <v>0.19044370473445099</v>
      </c>
      <c r="Z613">
        <f t="shared" si="485"/>
        <v>0</v>
      </c>
      <c r="AA613">
        <f t="shared" si="486"/>
        <v>0</v>
      </c>
      <c r="AC613">
        <f t="shared" si="487"/>
        <v>683</v>
      </c>
      <c r="AD613" s="11">
        <f t="shared" si="488"/>
        <v>1265</v>
      </c>
    </row>
    <row r="614" spans="1:30" x14ac:dyDescent="0.25">
      <c r="A614" s="29"/>
      <c r="B614" s="4">
        <v>1132.6472343178</v>
      </c>
      <c r="C614" s="4">
        <v>-3.69679150363068</v>
      </c>
      <c r="E614" s="4">
        <v>136.69205829693701</v>
      </c>
      <c r="F614" s="4">
        <v>36.7575899614611</v>
      </c>
      <c r="G614" s="4">
        <v>179.14235204788301</v>
      </c>
      <c r="I614" s="4">
        <v>639</v>
      </c>
      <c r="J614" s="4">
        <v>583</v>
      </c>
      <c r="K614">
        <f t="shared" si="489"/>
        <v>597.03228029935042</v>
      </c>
      <c r="L614">
        <f t="shared" si="490"/>
        <v>-962.51868225417797</v>
      </c>
      <c r="M614">
        <f t="shared" si="491"/>
        <v>-44</v>
      </c>
      <c r="N614">
        <f t="shared" si="492"/>
        <v>100</v>
      </c>
      <c r="O614">
        <f t="shared" si="493"/>
        <v>-14.522727272727273</v>
      </c>
      <c r="P614">
        <f t="shared" si="494"/>
        <v>5.83</v>
      </c>
      <c r="Q614">
        <f t="shared" si="495"/>
        <v>683.41788094839899</v>
      </c>
      <c r="R614">
        <f t="shared" si="496"/>
        <v>-3.6913859864512757</v>
      </c>
      <c r="S614">
        <f t="shared" si="497"/>
        <v>1.657327479851701</v>
      </c>
      <c r="V614">
        <f t="shared" si="482"/>
        <v>0</v>
      </c>
      <c r="W614" s="6">
        <v>6.8025080443996896E-2</v>
      </c>
      <c r="X614">
        <f t="shared" si="483"/>
        <v>-3.8975500104789345</v>
      </c>
      <c r="Y614">
        <f t="shared" si="484"/>
        <v>-6.8025080443996896E-2</v>
      </c>
      <c r="Z614">
        <f t="shared" si="485"/>
        <v>0</v>
      </c>
      <c r="AA614">
        <f t="shared" si="486"/>
        <v>0</v>
      </c>
      <c r="AC614">
        <f t="shared" si="487"/>
        <v>683</v>
      </c>
      <c r="AD614" s="11">
        <f t="shared" si="488"/>
        <v>1265</v>
      </c>
    </row>
    <row r="615" spans="1:30" x14ac:dyDescent="0.25">
      <c r="A615" s="29"/>
      <c r="B615" s="4">
        <v>1128.3890392964699</v>
      </c>
      <c r="C615" s="4">
        <v>-10.2520809980113</v>
      </c>
      <c r="E615" s="4">
        <v>253.48926303490899</v>
      </c>
      <c r="F615" s="4">
        <v>-40.943717250346701</v>
      </c>
      <c r="G615" s="4">
        <v>161.228116843094</v>
      </c>
      <c r="I615" s="4">
        <v>562</v>
      </c>
      <c r="J615" s="4">
        <v>595</v>
      </c>
      <c r="K615">
        <f t="shared" si="489"/>
        <v>830.61684755339877</v>
      </c>
      <c r="L615">
        <f t="shared" si="490"/>
        <v>-763.7653282028873</v>
      </c>
      <c r="M615">
        <f t="shared" si="491"/>
        <v>-121</v>
      </c>
      <c r="N615">
        <f t="shared" si="492"/>
        <v>88</v>
      </c>
      <c r="O615">
        <f t="shared" si="493"/>
        <v>-4.6446280991735538</v>
      </c>
      <c r="P615">
        <f t="shared" si="494"/>
        <v>6.7613636363636367</v>
      </c>
      <c r="Q615">
        <f t="shared" si="495"/>
        <v>680.83845367311619</v>
      </c>
      <c r="R615">
        <f t="shared" si="496"/>
        <v>-10.237103198228677</v>
      </c>
      <c r="S615">
        <f t="shared" si="497"/>
        <v>1.657352097562679</v>
      </c>
      <c r="V615">
        <f t="shared" si="482"/>
        <v>0</v>
      </c>
      <c r="W615" s="6">
        <v>0.179488337680172</v>
      </c>
      <c r="X615">
        <f t="shared" si="483"/>
        <v>-10.283924220892802</v>
      </c>
      <c r="Y615">
        <f t="shared" si="484"/>
        <v>-0.17948833768017203</v>
      </c>
      <c r="Z615">
        <f t="shared" si="485"/>
        <v>0</v>
      </c>
      <c r="AA615">
        <f t="shared" si="486"/>
        <v>0</v>
      </c>
      <c r="AC615">
        <f t="shared" si="487"/>
        <v>683</v>
      </c>
      <c r="AD615" s="11">
        <f t="shared" si="488"/>
        <v>1265</v>
      </c>
    </row>
    <row r="616" spans="1:30" x14ac:dyDescent="0.25">
      <c r="A616" s="29"/>
      <c r="B616" s="4">
        <v>1309.7665325128</v>
      </c>
      <c r="C616" s="4">
        <v>4.2149407286313902</v>
      </c>
      <c r="E616" s="4">
        <v>-99.362967157926093</v>
      </c>
      <c r="F616" s="4">
        <v>12.1017075083258</v>
      </c>
      <c r="G616" s="4">
        <v>98.528293626335397</v>
      </c>
      <c r="I616" s="4">
        <v>741</v>
      </c>
      <c r="J616" s="4">
        <v>478</v>
      </c>
      <c r="K616">
        <f t="shared" si="489"/>
        <v>-1151.0268585150868</v>
      </c>
      <c r="L616">
        <f t="shared" si="490"/>
        <v>-625.00043253384547</v>
      </c>
      <c r="M616">
        <f t="shared" si="491"/>
        <v>58</v>
      </c>
      <c r="N616">
        <f t="shared" si="492"/>
        <v>205</v>
      </c>
      <c r="O616">
        <f t="shared" si="493"/>
        <v>12.775862068965518</v>
      </c>
      <c r="P616">
        <f t="shared" si="494"/>
        <v>2.3317073170731706</v>
      </c>
      <c r="Q616">
        <f t="shared" si="495"/>
        <v>789.13433583896222</v>
      </c>
      <c r="R616">
        <f t="shared" si="496"/>
        <v>4.2149407286313938</v>
      </c>
      <c r="S616">
        <f t="shared" si="497"/>
        <v>1.659751037344398</v>
      </c>
      <c r="V616">
        <f t="shared" si="482"/>
        <v>0</v>
      </c>
      <c r="W616" s="6">
        <v>-7.6067976761362593E-2</v>
      </c>
      <c r="X616">
        <f t="shared" si="483"/>
        <v>4.3583740245253013</v>
      </c>
      <c r="Y616">
        <f t="shared" si="484"/>
        <v>7.6067976761362593E-2</v>
      </c>
      <c r="Z616">
        <f t="shared" si="485"/>
        <v>0</v>
      </c>
      <c r="AA616">
        <f t="shared" si="486"/>
        <v>0</v>
      </c>
      <c r="AC616">
        <f t="shared" si="487"/>
        <v>683</v>
      </c>
      <c r="AD616" s="11">
        <f t="shared" si="488"/>
        <v>1265</v>
      </c>
    </row>
    <row r="617" spans="1:30" x14ac:dyDescent="0.25">
      <c r="A617" s="29"/>
      <c r="B617" s="4">
        <v>1220.64731012637</v>
      </c>
      <c r="C617" s="4">
        <v>-3.5860537607417999</v>
      </c>
      <c r="E617" s="4">
        <v>99.362967157926093</v>
      </c>
      <c r="F617" s="4">
        <v>12.1017075083258</v>
      </c>
      <c r="G617" s="4">
        <v>98.528293626335397</v>
      </c>
      <c r="I617" s="4">
        <v>637</v>
      </c>
      <c r="J617" s="4">
        <v>530</v>
      </c>
      <c r="K617">
        <f t="shared" si="489"/>
        <v>524.84344186024225</v>
      </c>
      <c r="L617">
        <f t="shared" si="490"/>
        <v>-1102.0522751916251</v>
      </c>
      <c r="M617">
        <f t="shared" si="491"/>
        <v>-46</v>
      </c>
      <c r="N617">
        <f t="shared" si="492"/>
        <v>153</v>
      </c>
      <c r="O617">
        <f t="shared" si="493"/>
        <v>-13.847826086956522</v>
      </c>
      <c r="P617">
        <f t="shared" si="494"/>
        <v>3.4640522875816995</v>
      </c>
      <c r="Q617">
        <f t="shared" si="495"/>
        <v>736.43804898986582</v>
      </c>
      <c r="R617">
        <f t="shared" si="496"/>
        <v>-3.5811874818393017</v>
      </c>
      <c r="S617">
        <f t="shared" si="497"/>
        <v>1.6575016891110788</v>
      </c>
      <c r="V617">
        <f t="shared" si="482"/>
        <v>0</v>
      </c>
      <c r="W617" s="6">
        <v>6.5170239506920094E-2</v>
      </c>
      <c r="X617">
        <f t="shared" si="483"/>
        <v>-3.7339796736032604</v>
      </c>
      <c r="Y617">
        <f t="shared" si="484"/>
        <v>-6.5170239506920094E-2</v>
      </c>
      <c r="Z617">
        <f t="shared" si="485"/>
        <v>0</v>
      </c>
      <c r="AA617">
        <f t="shared" si="486"/>
        <v>0</v>
      </c>
      <c r="AC617">
        <f t="shared" si="487"/>
        <v>683</v>
      </c>
      <c r="AD617" s="11">
        <f t="shared" si="488"/>
        <v>1265</v>
      </c>
    </row>
    <row r="618" spans="1:30" x14ac:dyDescent="0.25">
      <c r="A618" s="29"/>
      <c r="B618" s="4">
        <v>1426.8888452352301</v>
      </c>
      <c r="C618" s="4">
        <v>8.1583779462904094</v>
      </c>
      <c r="E618" s="4">
        <v>-239.91775811350701</v>
      </c>
      <c r="F618" s="4">
        <v>-84.450253309386</v>
      </c>
      <c r="G618" s="4">
        <v>71.656940819152993</v>
      </c>
      <c r="I618" s="4">
        <v>805</v>
      </c>
      <c r="J618" s="4">
        <v>413</v>
      </c>
      <c r="K618">
        <f t="shared" si="489"/>
        <v>1361.2919997645158</v>
      </c>
      <c r="L618">
        <f t="shared" si="490"/>
        <v>-427.66326477013894</v>
      </c>
      <c r="M618">
        <f t="shared" si="491"/>
        <v>122</v>
      </c>
      <c r="N618">
        <f t="shared" si="492"/>
        <v>270</v>
      </c>
      <c r="O618">
        <f t="shared" si="493"/>
        <v>6.5983606557377046</v>
      </c>
      <c r="P618">
        <f t="shared" si="494"/>
        <v>1.5296296296296297</v>
      </c>
      <c r="Q618">
        <f t="shared" si="495"/>
        <v>860.69042053458452</v>
      </c>
      <c r="R618">
        <f t="shared" si="496"/>
        <v>8.1489310684019767</v>
      </c>
      <c r="S618">
        <f t="shared" si="497"/>
        <v>1.6578421360249058</v>
      </c>
      <c r="V618">
        <f t="shared" si="482"/>
        <v>0</v>
      </c>
      <c r="W618" s="6">
        <v>-0.141498738457633</v>
      </c>
      <c r="X618">
        <f t="shared" si="483"/>
        <v>8.1072805200478424</v>
      </c>
      <c r="Y618">
        <f t="shared" si="484"/>
        <v>0.141498738457633</v>
      </c>
      <c r="Z618">
        <f t="shared" si="485"/>
        <v>0</v>
      </c>
      <c r="AA618">
        <f t="shared" si="486"/>
        <v>0</v>
      </c>
      <c r="AC618">
        <f t="shared" si="487"/>
        <v>683</v>
      </c>
      <c r="AD618" s="11">
        <f t="shared" si="488"/>
        <v>1265</v>
      </c>
    </row>
    <row r="619" spans="1:30" x14ac:dyDescent="0.25">
      <c r="A619" s="29"/>
      <c r="B619" s="4">
        <v>1333.5900764616499</v>
      </c>
      <c r="C619" s="4">
        <v>1.99705118823582</v>
      </c>
      <c r="E619" s="4">
        <v>-62.266325564769801</v>
      </c>
      <c r="F619" s="4">
        <v>7.8484394788060996</v>
      </c>
      <c r="G619" s="4">
        <v>53.742705614364802</v>
      </c>
      <c r="I619" s="4">
        <v>711</v>
      </c>
      <c r="J619" s="4">
        <v>461</v>
      </c>
      <c r="K619">
        <f t="shared" si="489"/>
        <v>1214.2612503680839</v>
      </c>
      <c r="L619">
        <f t="shared" si="490"/>
        <v>-551.39106620576138</v>
      </c>
      <c r="M619">
        <f t="shared" si="491"/>
        <v>28</v>
      </c>
      <c r="N619">
        <f t="shared" si="492"/>
        <v>222</v>
      </c>
      <c r="O619">
        <f t="shared" si="493"/>
        <v>25.392857142857142</v>
      </c>
      <c r="P619">
        <f t="shared" si="494"/>
        <v>2.0765765765765765</v>
      </c>
      <c r="Q619">
        <f t="shared" si="495"/>
        <v>804.4874144447507</v>
      </c>
      <c r="R619">
        <f t="shared" si="496"/>
        <v>1.9945693012418377</v>
      </c>
      <c r="S619">
        <f t="shared" si="497"/>
        <v>1.6576891726542182</v>
      </c>
      <c r="V619">
        <f t="shared" si="482"/>
        <v>0</v>
      </c>
      <c r="W619" s="6">
        <v>-3.55276036637052E-2</v>
      </c>
      <c r="X619">
        <f t="shared" si="483"/>
        <v>2.035581746143829</v>
      </c>
      <c r="Y619">
        <f t="shared" si="484"/>
        <v>3.5527603663705207E-2</v>
      </c>
      <c r="Z619">
        <f t="shared" si="485"/>
        <v>0</v>
      </c>
      <c r="AA619">
        <f t="shared" si="486"/>
        <v>0</v>
      </c>
      <c r="AC619">
        <f t="shared" si="487"/>
        <v>683</v>
      </c>
      <c r="AD619" s="11">
        <f t="shared" si="488"/>
        <v>1265</v>
      </c>
    </row>
    <row r="620" spans="1:30" x14ac:dyDescent="0.25">
      <c r="A620" s="29"/>
      <c r="B620" s="4">
        <v>1279.7315536067199</v>
      </c>
      <c r="C620" s="4">
        <v>-2.9737310824801102</v>
      </c>
      <c r="E620" s="4">
        <v>62.266325564769801</v>
      </c>
      <c r="F620" s="4">
        <v>7.8484394788060996</v>
      </c>
      <c r="G620" s="4">
        <v>53.742705614364802</v>
      </c>
      <c r="I620" s="4">
        <v>642</v>
      </c>
      <c r="J620" s="4">
        <v>494</v>
      </c>
      <c r="K620">
        <f t="shared" si="489"/>
        <v>-213.81033145379408</v>
      </c>
      <c r="L620">
        <f t="shared" si="490"/>
        <v>-1261.7440277093797</v>
      </c>
      <c r="M620">
        <f t="shared" si="491"/>
        <v>-41</v>
      </c>
      <c r="N620">
        <f t="shared" si="492"/>
        <v>189</v>
      </c>
      <c r="O620">
        <f t="shared" si="493"/>
        <v>-15.658536585365853</v>
      </c>
      <c r="P620">
        <f t="shared" si="494"/>
        <v>2.6137566137566139</v>
      </c>
      <c r="Q620">
        <f t="shared" si="495"/>
        <v>772.08937306506164</v>
      </c>
      <c r="R620">
        <f t="shared" si="496"/>
        <v>-3.0439901039649024</v>
      </c>
      <c r="S620">
        <f t="shared" si="497"/>
        <v>1.6574914747581699</v>
      </c>
      <c r="V620">
        <f t="shared" si="482"/>
        <v>0</v>
      </c>
      <c r="W620" s="6">
        <v>5.0867832961839998E-2</v>
      </c>
      <c r="X620">
        <f t="shared" si="483"/>
        <v>-2.9145121416898858</v>
      </c>
      <c r="Y620">
        <f t="shared" si="484"/>
        <v>-5.0867832961839998E-2</v>
      </c>
      <c r="Z620">
        <f t="shared" si="485"/>
        <v>0</v>
      </c>
      <c r="AA620">
        <f t="shared" si="486"/>
        <v>0</v>
      </c>
      <c r="AC620">
        <f t="shared" si="487"/>
        <v>683</v>
      </c>
      <c r="AD620" s="11">
        <f t="shared" si="488"/>
        <v>1265</v>
      </c>
    </row>
    <row r="621" spans="1:30" ht="14.5" thickBot="1" x14ac:dyDescent="0.3">
      <c r="A621" s="30"/>
      <c r="B621" s="12">
        <v>1228.49609899396</v>
      </c>
      <c r="C621" s="12">
        <v>-10.8241293453552</v>
      </c>
      <c r="D621" s="13"/>
      <c r="E621" s="12">
        <v>239.91775811350701</v>
      </c>
      <c r="F621" s="12">
        <v>-84.450253309386</v>
      </c>
      <c r="G621" s="12">
        <v>71.656940819152993</v>
      </c>
      <c r="H621" s="13"/>
      <c r="I621" s="12">
        <v>544</v>
      </c>
      <c r="J621" s="12">
        <v>537</v>
      </c>
      <c r="K621" s="13">
        <f t="shared" si="489"/>
        <v>1210.4854609248493</v>
      </c>
      <c r="L621" s="13">
        <f t="shared" si="490"/>
        <v>-209.58915557092226</v>
      </c>
      <c r="M621" s="13">
        <f t="shared" si="491"/>
        <v>-139</v>
      </c>
      <c r="N621" s="13">
        <f t="shared" si="492"/>
        <v>146</v>
      </c>
      <c r="O621" s="13">
        <f t="shared" si="493"/>
        <v>-3.9136690647482015</v>
      </c>
      <c r="P621" s="13">
        <f t="shared" si="494"/>
        <v>3.6780821917808217</v>
      </c>
      <c r="Q621" s="13">
        <f t="shared" si="495"/>
        <v>741.15113168637879</v>
      </c>
      <c r="R621" s="13">
        <f t="shared" si="496"/>
        <v>-10.8096115781468</v>
      </c>
      <c r="S621" s="13">
        <f t="shared" si="497"/>
        <v>1.6575514041228008</v>
      </c>
      <c r="T621" s="13"/>
      <c r="U621" s="14"/>
      <c r="V621" s="13">
        <f t="shared" si="482"/>
        <v>0</v>
      </c>
      <c r="W621" s="14">
        <v>0.19053678823869699</v>
      </c>
      <c r="X621" s="13">
        <f t="shared" si="483"/>
        <v>-10.91695380805524</v>
      </c>
      <c r="Y621" s="13">
        <f t="shared" si="484"/>
        <v>-0.19053678823869699</v>
      </c>
      <c r="Z621" s="13">
        <f t="shared" si="485"/>
        <v>0</v>
      </c>
      <c r="AA621" s="13">
        <f t="shared" si="486"/>
        <v>0</v>
      </c>
      <c r="AB621" s="13"/>
      <c r="AC621" s="13">
        <f t="shared" si="487"/>
        <v>683</v>
      </c>
      <c r="AD621" s="15">
        <f t="shared" si="488"/>
        <v>1265</v>
      </c>
    </row>
    <row r="624" spans="1:30" s="20" customFormat="1" x14ac:dyDescent="0.25"/>
    <row r="625" spans="1:30" s="20" customFormat="1" x14ac:dyDescent="0.25"/>
    <row r="627" spans="1:30" ht="14.5" thickBot="1" x14ac:dyDescent="0.3">
      <c r="A627">
        <v>9</v>
      </c>
    </row>
    <row r="628" spans="1:30" x14ac:dyDescent="0.25">
      <c r="A628" s="25" t="s">
        <v>40</v>
      </c>
      <c r="B628" s="7" t="s">
        <v>0</v>
      </c>
      <c r="C628" s="7" t="s">
        <v>1</v>
      </c>
      <c r="D628" s="7" t="s">
        <v>2</v>
      </c>
      <c r="E628" s="7" t="s">
        <v>3</v>
      </c>
      <c r="F628" s="7" t="s">
        <v>4</v>
      </c>
      <c r="G628" s="7" t="s">
        <v>5</v>
      </c>
      <c r="H628" s="7"/>
      <c r="I628" s="8" t="s">
        <v>21</v>
      </c>
      <c r="J628" s="8" t="s">
        <v>22</v>
      </c>
      <c r="K628" s="8" t="s">
        <v>34</v>
      </c>
      <c r="L628" s="8" t="s">
        <v>35</v>
      </c>
      <c r="M628" s="8" t="s">
        <v>36</v>
      </c>
      <c r="N628" s="8" t="s">
        <v>37</v>
      </c>
      <c r="O628" s="8" t="s">
        <v>38</v>
      </c>
      <c r="P628" s="8" t="s">
        <v>39</v>
      </c>
      <c r="Q628" s="8" t="s">
        <v>20</v>
      </c>
      <c r="R628" s="8" t="s">
        <v>25</v>
      </c>
      <c r="S628" s="7"/>
      <c r="T628" s="7"/>
      <c r="U628" s="9"/>
      <c r="V628" s="8" t="s">
        <v>31</v>
      </c>
      <c r="W628" s="9" t="s">
        <v>26</v>
      </c>
      <c r="X628" s="8" t="s">
        <v>27</v>
      </c>
      <c r="Y628" s="8" t="s">
        <v>26</v>
      </c>
      <c r="Z628" s="8" t="s">
        <v>28</v>
      </c>
      <c r="AA628" s="8" t="s">
        <v>29</v>
      </c>
      <c r="AB628" s="7"/>
      <c r="AC628" s="8" t="s">
        <v>32</v>
      </c>
      <c r="AD628" s="10" t="s">
        <v>33</v>
      </c>
    </row>
    <row r="629" spans="1:30" x14ac:dyDescent="0.25">
      <c r="A629" s="31"/>
      <c r="B629" s="4">
        <v>1195.72593301238</v>
      </c>
      <c r="C629" s="4">
        <v>7.6577096937138798</v>
      </c>
      <c r="E629" s="4">
        <v>-104.506667587338</v>
      </c>
      <c r="F629" s="4">
        <v>81.010857990980796</v>
      </c>
      <c r="G629" s="4">
        <v>223.927940059853</v>
      </c>
      <c r="I629" s="4">
        <v>778</v>
      </c>
      <c r="J629" s="4">
        <v>550</v>
      </c>
      <c r="K629">
        <f>B629*SIN(C629)</f>
        <v>1172.7684932068689</v>
      </c>
      <c r="L629">
        <f>B629*COS(C629)</f>
        <v>233.18355049105975</v>
      </c>
      <c r="M629">
        <f>I629-$I$2</f>
        <v>95</v>
      </c>
      <c r="N629">
        <f>-(J629-$I$2)</f>
        <v>133</v>
      </c>
      <c r="O629">
        <f>I629/M629</f>
        <v>8.189473684210526</v>
      </c>
      <c r="P629">
        <f>J629/N629</f>
        <v>4.1353383458646613</v>
      </c>
      <c r="Q629">
        <f>SQRT((I629-$I$2)^2 + ($J$2-J629)^2)</f>
        <v>721.28357807453233</v>
      </c>
      <c r="R629">
        <f>DEGREES(ATAN((I629-$I$2)/($J$2-J629)))</f>
        <v>7.5683970215894325</v>
      </c>
      <c r="S629">
        <f>B629/Q629</f>
        <v>1.6577750684472428</v>
      </c>
      <c r="V629">
        <f>U629*1000</f>
        <v>0</v>
      </c>
      <c r="W629" s="6">
        <v>-0.129552222003325</v>
      </c>
      <c r="X629">
        <f t="shared" ref="X629:X642" si="498">-DEGREES(W629)</f>
        <v>7.4227955473324014</v>
      </c>
      <c r="Y629">
        <f>PI()*X629/180</f>
        <v>0.129552222003325</v>
      </c>
      <c r="Z629">
        <f>V629*SIN(X629)/S629</f>
        <v>0</v>
      </c>
      <c r="AA629">
        <f>ABS(V629*COS(X629)/S629)</f>
        <v>0</v>
      </c>
      <c r="AC629">
        <f>$I$2+TAN(Y629)*($J$2-AD629)</f>
        <v>683</v>
      </c>
      <c r="AD629" s="11">
        <f>$J$2-SQRT((V629/S629)^2/(1+TAN(Y629)^2))</f>
        <v>1265</v>
      </c>
    </row>
    <row r="630" spans="1:30" x14ac:dyDescent="0.25">
      <c r="A630" s="31"/>
      <c r="B630" s="4">
        <v>1093.8779317630999</v>
      </c>
      <c r="C630" s="4">
        <v>-0.78244303430454598</v>
      </c>
      <c r="E630" s="4">
        <v>104.506667587338</v>
      </c>
      <c r="F630" s="4">
        <v>81.010857990980796</v>
      </c>
      <c r="G630" s="4">
        <v>223.927940059853</v>
      </c>
      <c r="I630" s="4">
        <v>674</v>
      </c>
      <c r="J630" s="4">
        <v>605</v>
      </c>
      <c r="K630">
        <f t="shared" ref="K630:K642" si="499">B630*SIN(C630)</f>
        <v>-771.19937093451199</v>
      </c>
      <c r="L630">
        <f t="shared" ref="L630:L642" si="500">B630*COS(C630)</f>
        <v>775.77088103932476</v>
      </c>
      <c r="M630">
        <f t="shared" ref="M630:M642" si="501">I630-$I$2</f>
        <v>-9</v>
      </c>
      <c r="N630">
        <f t="shared" ref="N630:N642" si="502">-(J630-$I$2)</f>
        <v>78</v>
      </c>
      <c r="O630">
        <f t="shared" ref="O630:O642" si="503">I630/M630</f>
        <v>-74.888888888888886</v>
      </c>
      <c r="P630">
        <f t="shared" ref="P630:P642" si="504">J630/N630</f>
        <v>7.7564102564102564</v>
      </c>
      <c r="Q630">
        <f t="shared" ref="Q630:Q642" si="505">SQRT((I630-$I$2)^2 + ($J$2-J630)^2)</f>
        <v>660.06136078398049</v>
      </c>
      <c r="R630">
        <f t="shared" ref="R630:R642" si="506">DEGREES(ATAN((I630-$I$2)/($J$2-J630)))</f>
        <v>-0.78125766160864329</v>
      </c>
      <c r="S630">
        <f t="shared" ref="S630:S642" si="507">B630/Q630</f>
        <v>1.6572367309364369</v>
      </c>
      <c r="V630">
        <f t="shared" ref="V630:V642" si="508">U630*1000</f>
        <v>0</v>
      </c>
      <c r="W630" s="6">
        <v>3.5467126467419702E-2</v>
      </c>
      <c r="X630">
        <f t="shared" si="498"/>
        <v>-2.0321166580398855</v>
      </c>
      <c r="Y630">
        <f t="shared" ref="Y630:Y642" si="509">PI()*X630/180</f>
        <v>-3.5467126467419702E-2</v>
      </c>
      <c r="Z630">
        <f t="shared" ref="Z630:Z642" si="510">V630*SIN(X630)/S630</f>
        <v>0</v>
      </c>
      <c r="AA630">
        <f t="shared" ref="AA630:AA642" si="511">ABS(V630*COS(X630)/S630)</f>
        <v>0</v>
      </c>
      <c r="AC630">
        <f t="shared" ref="AC630:AC642" si="512">$I$2+TAN(Y630)*($J$2-AD630)</f>
        <v>683</v>
      </c>
      <c r="AD630" s="11">
        <f t="shared" ref="AD630:AD642" si="513">$J$2-SQRT((V630/S630)^2/(1+TAN(Y630)^2))</f>
        <v>1265</v>
      </c>
    </row>
    <row r="631" spans="1:30" x14ac:dyDescent="0.25">
      <c r="A631" s="31"/>
      <c r="B631" s="4">
        <v>1284.4392810872</v>
      </c>
      <c r="C631" s="4">
        <v>11.2518526363231</v>
      </c>
      <c r="E631" s="4">
        <v>-221.30387232531001</v>
      </c>
      <c r="F631" s="4">
        <v>3.3095507791729499</v>
      </c>
      <c r="G631" s="4">
        <v>206.01370485506499</v>
      </c>
      <c r="I631" s="4">
        <v>834</v>
      </c>
      <c r="J631" s="4">
        <v>505</v>
      </c>
      <c r="K631">
        <f t="shared" si="499"/>
        <v>-1242.4895551849675</v>
      </c>
      <c r="L631">
        <f t="shared" si="500"/>
        <v>325.58251190146098</v>
      </c>
      <c r="M631">
        <f t="shared" si="501"/>
        <v>151</v>
      </c>
      <c r="N631">
        <f t="shared" si="502"/>
        <v>178</v>
      </c>
      <c r="O631">
        <f t="shared" si="503"/>
        <v>5.5231788079470201</v>
      </c>
      <c r="P631">
        <f t="shared" si="504"/>
        <v>2.8370786516853932</v>
      </c>
      <c r="Q631">
        <f t="shared" si="505"/>
        <v>774.8554703943181</v>
      </c>
      <c r="R631">
        <f t="shared" si="506"/>
        <v>11.237424565988343</v>
      </c>
      <c r="S631">
        <f t="shared" si="507"/>
        <v>1.6576501427208852</v>
      </c>
      <c r="V631">
        <f t="shared" si="508"/>
        <v>0</v>
      </c>
      <c r="W631" s="6">
        <v>-0.194601201451607</v>
      </c>
      <c r="X631">
        <f t="shared" si="498"/>
        <v>11.149827531352191</v>
      </c>
      <c r="Y631">
        <f t="shared" si="509"/>
        <v>0.194601201451607</v>
      </c>
      <c r="Z631">
        <f t="shared" si="510"/>
        <v>0</v>
      </c>
      <c r="AA631">
        <f t="shared" si="511"/>
        <v>0</v>
      </c>
      <c r="AC631">
        <f t="shared" si="512"/>
        <v>683</v>
      </c>
      <c r="AD631" s="11">
        <f t="shared" si="513"/>
        <v>1265</v>
      </c>
    </row>
    <row r="632" spans="1:30" ht="14" customHeight="1" x14ac:dyDescent="0.25">
      <c r="A632" s="31"/>
      <c r="B632" s="4">
        <v>1253.53514331987</v>
      </c>
      <c r="C632" s="4">
        <v>7.3790770990811598</v>
      </c>
      <c r="E632" s="4">
        <v>-136.69205829693701</v>
      </c>
      <c r="F632" s="4">
        <v>36.7575899614611</v>
      </c>
      <c r="G632" s="4">
        <v>179.14235204788301</v>
      </c>
      <c r="I632" s="4">
        <v>780</v>
      </c>
      <c r="J632" s="4">
        <v>515</v>
      </c>
      <c r="K632">
        <f t="shared" si="499"/>
        <v>1114.8144033468373</v>
      </c>
      <c r="L632">
        <f t="shared" si="500"/>
        <v>573.18339266625844</v>
      </c>
      <c r="M632">
        <f t="shared" si="501"/>
        <v>97</v>
      </c>
      <c r="N632">
        <f t="shared" si="502"/>
        <v>168</v>
      </c>
      <c r="O632">
        <f t="shared" si="503"/>
        <v>8.0412371134020617</v>
      </c>
      <c r="P632">
        <f t="shared" si="504"/>
        <v>3.0654761904761907</v>
      </c>
      <c r="Q632">
        <f t="shared" si="505"/>
        <v>756.24665288515496</v>
      </c>
      <c r="R632">
        <f t="shared" si="506"/>
        <v>7.3693465502158899</v>
      </c>
      <c r="S632">
        <f t="shared" si="507"/>
        <v>1.6575744679827815</v>
      </c>
      <c r="V632">
        <f t="shared" si="508"/>
        <v>0</v>
      </c>
      <c r="W632" s="6">
        <v>-0.127335449420339</v>
      </c>
      <c r="X632">
        <f t="shared" si="498"/>
        <v>7.2957838341869898</v>
      </c>
      <c r="Y632">
        <f t="shared" si="509"/>
        <v>0.127335449420339</v>
      </c>
      <c r="Z632">
        <f t="shared" si="510"/>
        <v>0</v>
      </c>
      <c r="AA632">
        <f t="shared" si="511"/>
        <v>0</v>
      </c>
      <c r="AC632">
        <f t="shared" si="512"/>
        <v>683</v>
      </c>
      <c r="AD632" s="11">
        <f t="shared" si="513"/>
        <v>1265</v>
      </c>
    </row>
    <row r="633" spans="1:30" x14ac:dyDescent="0.25">
      <c r="A633" s="31"/>
      <c r="B633" s="4">
        <v>1086.5945243449501</v>
      </c>
      <c r="C633" s="4">
        <v>-7.5483764728131701</v>
      </c>
      <c r="E633" s="4">
        <v>221.30387232531001</v>
      </c>
      <c r="F633" s="4">
        <v>3.3095507791729499</v>
      </c>
      <c r="G633" s="4">
        <v>206.01370485506499</v>
      </c>
      <c r="I633" s="4">
        <v>597</v>
      </c>
      <c r="J633" s="4">
        <v>615</v>
      </c>
      <c r="K633">
        <f t="shared" si="499"/>
        <v>-1036.2472237288628</v>
      </c>
      <c r="L633">
        <f t="shared" si="500"/>
        <v>326.92407627865634</v>
      </c>
      <c r="M633">
        <f t="shared" si="501"/>
        <v>-86</v>
      </c>
      <c r="N633">
        <f t="shared" si="502"/>
        <v>68</v>
      </c>
      <c r="O633">
        <f t="shared" si="503"/>
        <v>-6.941860465116279</v>
      </c>
      <c r="P633">
        <f t="shared" si="504"/>
        <v>9.0441176470588243</v>
      </c>
      <c r="Q633">
        <f t="shared" si="505"/>
        <v>655.66454837820845</v>
      </c>
      <c r="R633">
        <f t="shared" si="506"/>
        <v>-7.5368971882719134</v>
      </c>
      <c r="S633">
        <f t="shared" si="507"/>
        <v>1.6572415376622853</v>
      </c>
      <c r="V633">
        <f t="shared" si="508"/>
        <v>0</v>
      </c>
      <c r="W633" s="6">
        <v>0.15729977623403499</v>
      </c>
      <c r="X633">
        <f t="shared" si="498"/>
        <v>-9.0126132965624564</v>
      </c>
      <c r="Y633">
        <f t="shared" si="509"/>
        <v>-0.15729977623403499</v>
      </c>
      <c r="Z633">
        <f t="shared" si="510"/>
        <v>0</v>
      </c>
      <c r="AA633">
        <f t="shared" si="511"/>
        <v>0</v>
      </c>
      <c r="AC633">
        <f t="shared" si="512"/>
        <v>683</v>
      </c>
      <c r="AD633" s="11">
        <f t="shared" si="513"/>
        <v>1265</v>
      </c>
    </row>
    <row r="634" spans="1:30" x14ac:dyDescent="0.25">
      <c r="A634" s="31"/>
      <c r="B634" s="4">
        <v>1351.8659463198501</v>
      </c>
      <c r="C634" s="4">
        <v>10.827075549349299</v>
      </c>
      <c r="E634" s="4">
        <v>-253.48926303490899</v>
      </c>
      <c r="F634" s="4">
        <v>-40.943717250346701</v>
      </c>
      <c r="G634" s="4">
        <v>161.228116843094</v>
      </c>
      <c r="I634" s="4">
        <v>836</v>
      </c>
      <c r="J634" s="4">
        <v>465</v>
      </c>
      <c r="K634">
        <f t="shared" si="499"/>
        <v>-1332.7203383891392</v>
      </c>
      <c r="L634">
        <f t="shared" si="500"/>
        <v>-226.71135053896529</v>
      </c>
      <c r="M634">
        <f t="shared" si="501"/>
        <v>153</v>
      </c>
      <c r="N634">
        <f t="shared" si="502"/>
        <v>218</v>
      </c>
      <c r="O634">
        <f t="shared" si="503"/>
        <v>5.4640522875816995</v>
      </c>
      <c r="P634">
        <f t="shared" si="504"/>
        <v>2.1330275229357798</v>
      </c>
      <c r="Q634">
        <f t="shared" si="505"/>
        <v>814.49923265771099</v>
      </c>
      <c r="R634">
        <f t="shared" si="506"/>
        <v>10.827075549349342</v>
      </c>
      <c r="S634">
        <f t="shared" si="507"/>
        <v>1.6597510373443956</v>
      </c>
      <c r="V634">
        <f t="shared" si="508"/>
        <v>0</v>
      </c>
      <c r="W634" s="6">
        <v>-0.190229410142773</v>
      </c>
      <c r="X634">
        <f t="shared" si="498"/>
        <v>10.899342340444027</v>
      </c>
      <c r="Y634">
        <f t="shared" si="509"/>
        <v>0.190229410142773</v>
      </c>
      <c r="Z634">
        <f t="shared" si="510"/>
        <v>0</v>
      </c>
      <c r="AA634">
        <f t="shared" si="511"/>
        <v>0</v>
      </c>
      <c r="AC634">
        <f t="shared" si="512"/>
        <v>683</v>
      </c>
      <c r="AD634" s="11">
        <f t="shared" si="513"/>
        <v>1265</v>
      </c>
    </row>
    <row r="635" spans="1:30" x14ac:dyDescent="0.25">
      <c r="A635" s="31"/>
      <c r="B635" s="4">
        <v>1132.6472343178</v>
      </c>
      <c r="C635" s="4">
        <v>-3.69679150363068</v>
      </c>
      <c r="E635" s="4">
        <v>136.69205829693701</v>
      </c>
      <c r="F635" s="4">
        <v>36.7575899614611</v>
      </c>
      <c r="G635" s="4">
        <v>179.14235204788301</v>
      </c>
      <c r="I635" s="4">
        <v>639</v>
      </c>
      <c r="J635" s="4">
        <v>583</v>
      </c>
      <c r="K635">
        <f t="shared" si="499"/>
        <v>597.03228029935042</v>
      </c>
      <c r="L635">
        <f t="shared" si="500"/>
        <v>-962.51868225417797</v>
      </c>
      <c r="M635">
        <f t="shared" si="501"/>
        <v>-44</v>
      </c>
      <c r="N635">
        <f t="shared" si="502"/>
        <v>100</v>
      </c>
      <c r="O635">
        <f t="shared" si="503"/>
        <v>-14.522727272727273</v>
      </c>
      <c r="P635">
        <f t="shared" si="504"/>
        <v>5.83</v>
      </c>
      <c r="Q635">
        <f t="shared" si="505"/>
        <v>683.41788094839899</v>
      </c>
      <c r="R635">
        <f t="shared" si="506"/>
        <v>-3.6913859864512757</v>
      </c>
      <c r="S635">
        <f t="shared" si="507"/>
        <v>1.657327479851701</v>
      </c>
      <c r="V635">
        <f t="shared" si="508"/>
        <v>0</v>
      </c>
      <c r="W635" s="6">
        <v>8.5248924470493107E-2</v>
      </c>
      <c r="X635">
        <f t="shared" si="498"/>
        <v>-4.8844035801887813</v>
      </c>
      <c r="Y635">
        <f t="shared" si="509"/>
        <v>-8.5248924470493107E-2</v>
      </c>
      <c r="Z635">
        <f t="shared" si="510"/>
        <v>0</v>
      </c>
      <c r="AA635">
        <f t="shared" si="511"/>
        <v>0</v>
      </c>
      <c r="AC635">
        <f t="shared" si="512"/>
        <v>683</v>
      </c>
      <c r="AD635" s="11">
        <f t="shared" si="513"/>
        <v>1265</v>
      </c>
    </row>
    <row r="636" spans="1:30" x14ac:dyDescent="0.25">
      <c r="A636" s="31"/>
      <c r="B636" s="4">
        <v>1128.3890392964699</v>
      </c>
      <c r="C636" s="4">
        <v>-10.2520809980113</v>
      </c>
      <c r="E636" s="4">
        <v>253.48926303490899</v>
      </c>
      <c r="F636" s="4">
        <v>-40.943717250346701</v>
      </c>
      <c r="G636" s="4">
        <v>161.228116843094</v>
      </c>
      <c r="I636" s="4">
        <v>562</v>
      </c>
      <c r="J636" s="4">
        <v>595</v>
      </c>
      <c r="K636">
        <f t="shared" si="499"/>
        <v>830.61684755339877</v>
      </c>
      <c r="L636">
        <f t="shared" si="500"/>
        <v>-763.7653282028873</v>
      </c>
      <c r="M636">
        <f t="shared" si="501"/>
        <v>-121</v>
      </c>
      <c r="N636">
        <f t="shared" si="502"/>
        <v>88</v>
      </c>
      <c r="O636">
        <f t="shared" si="503"/>
        <v>-4.6446280991735538</v>
      </c>
      <c r="P636">
        <f t="shared" si="504"/>
        <v>6.7613636363636367</v>
      </c>
      <c r="Q636">
        <f t="shared" si="505"/>
        <v>680.83845367311619</v>
      </c>
      <c r="R636">
        <f t="shared" si="506"/>
        <v>-10.237103198228677</v>
      </c>
      <c r="S636">
        <f t="shared" si="507"/>
        <v>1.657352097562679</v>
      </c>
      <c r="V636">
        <f t="shared" si="508"/>
        <v>0</v>
      </c>
      <c r="W636" s="6">
        <v>0.20582458519770999</v>
      </c>
      <c r="X636">
        <f t="shared" si="498"/>
        <v>-11.792880051859619</v>
      </c>
      <c r="Y636">
        <f t="shared" si="509"/>
        <v>-0.20582458519771002</v>
      </c>
      <c r="Z636">
        <f t="shared" si="510"/>
        <v>0</v>
      </c>
      <c r="AA636">
        <f t="shared" si="511"/>
        <v>0</v>
      </c>
      <c r="AC636">
        <f t="shared" si="512"/>
        <v>683</v>
      </c>
      <c r="AD636" s="11">
        <f t="shared" si="513"/>
        <v>1265</v>
      </c>
    </row>
    <row r="637" spans="1:30" x14ac:dyDescent="0.25">
      <c r="A637" s="31"/>
      <c r="B637" s="4">
        <v>1309.7665325128</v>
      </c>
      <c r="C637" s="4">
        <v>4.2149407286313902</v>
      </c>
      <c r="E637" s="4">
        <v>-99.362967157926093</v>
      </c>
      <c r="F637" s="4">
        <v>12.1017075083258</v>
      </c>
      <c r="G637" s="4">
        <v>98.528293626335397</v>
      </c>
      <c r="I637" s="4">
        <v>741</v>
      </c>
      <c r="J637" s="4">
        <v>478</v>
      </c>
      <c r="K637">
        <f t="shared" si="499"/>
        <v>-1151.0268585150868</v>
      </c>
      <c r="L637">
        <f t="shared" si="500"/>
        <v>-625.00043253384547</v>
      </c>
      <c r="M637">
        <f t="shared" si="501"/>
        <v>58</v>
      </c>
      <c r="N637">
        <f t="shared" si="502"/>
        <v>205</v>
      </c>
      <c r="O637">
        <f t="shared" si="503"/>
        <v>12.775862068965518</v>
      </c>
      <c r="P637">
        <f t="shared" si="504"/>
        <v>2.3317073170731706</v>
      </c>
      <c r="Q637">
        <f t="shared" si="505"/>
        <v>789.13433583896222</v>
      </c>
      <c r="R637">
        <f t="shared" si="506"/>
        <v>4.2149407286313938</v>
      </c>
      <c r="S637">
        <f t="shared" si="507"/>
        <v>1.659751037344398</v>
      </c>
      <c r="V637">
        <f t="shared" si="508"/>
        <v>0</v>
      </c>
      <c r="W637" s="6">
        <v>-6.45032863228025E-2</v>
      </c>
      <c r="X637">
        <f t="shared" si="498"/>
        <v>3.6957660710205107</v>
      </c>
      <c r="Y637">
        <f t="shared" si="509"/>
        <v>6.45032863228025E-2</v>
      </c>
      <c r="Z637">
        <f t="shared" si="510"/>
        <v>0</v>
      </c>
      <c r="AA637">
        <f t="shared" si="511"/>
        <v>0</v>
      </c>
      <c r="AC637">
        <f t="shared" si="512"/>
        <v>683</v>
      </c>
      <c r="AD637" s="11">
        <f t="shared" si="513"/>
        <v>1265</v>
      </c>
    </row>
    <row r="638" spans="1:30" x14ac:dyDescent="0.25">
      <c r="A638" s="31"/>
      <c r="B638" s="4">
        <v>1220.64731012637</v>
      </c>
      <c r="C638" s="4">
        <v>-3.5860537607417999</v>
      </c>
      <c r="E638" s="4">
        <v>99.362967157926093</v>
      </c>
      <c r="F638" s="4">
        <v>12.1017075083258</v>
      </c>
      <c r="G638" s="4">
        <v>98.528293626335397</v>
      </c>
      <c r="I638" s="4">
        <v>637</v>
      </c>
      <c r="J638" s="4">
        <v>530</v>
      </c>
      <c r="K638">
        <f t="shared" si="499"/>
        <v>524.84344186024225</v>
      </c>
      <c r="L638">
        <f t="shared" si="500"/>
        <v>-1102.0522751916251</v>
      </c>
      <c r="M638">
        <f t="shared" si="501"/>
        <v>-46</v>
      </c>
      <c r="N638">
        <f t="shared" si="502"/>
        <v>153</v>
      </c>
      <c r="O638">
        <f t="shared" si="503"/>
        <v>-13.847826086956522</v>
      </c>
      <c r="P638">
        <f t="shared" si="504"/>
        <v>3.4640522875816995</v>
      </c>
      <c r="Q638">
        <f t="shared" si="505"/>
        <v>736.43804898986582</v>
      </c>
      <c r="R638">
        <f t="shared" si="506"/>
        <v>-3.5811874818393017</v>
      </c>
      <c r="S638">
        <f t="shared" si="507"/>
        <v>1.6575016891110788</v>
      </c>
      <c r="V638">
        <f t="shared" si="508"/>
        <v>0</v>
      </c>
      <c r="W638" s="6">
        <v>8.3821437019556397E-2</v>
      </c>
      <c r="X638">
        <f t="shared" si="498"/>
        <v>-4.8026145739422192</v>
      </c>
      <c r="Y638">
        <f t="shared" si="509"/>
        <v>-8.3821437019556383E-2</v>
      </c>
      <c r="Z638">
        <f t="shared" si="510"/>
        <v>0</v>
      </c>
      <c r="AA638">
        <f t="shared" si="511"/>
        <v>0</v>
      </c>
      <c r="AC638">
        <f t="shared" si="512"/>
        <v>683</v>
      </c>
      <c r="AD638" s="11">
        <f t="shared" si="513"/>
        <v>1265</v>
      </c>
    </row>
    <row r="639" spans="1:30" x14ac:dyDescent="0.25">
      <c r="A639" s="31"/>
      <c r="B639" s="4">
        <v>1426.8888452352301</v>
      </c>
      <c r="C639" s="4">
        <v>8.1583779462904094</v>
      </c>
      <c r="E639" s="4">
        <v>-239.91775811350701</v>
      </c>
      <c r="F639" s="4">
        <v>-84.450253309386</v>
      </c>
      <c r="G639" s="4">
        <v>71.656940819152993</v>
      </c>
      <c r="I639" s="4">
        <v>805</v>
      </c>
      <c r="J639" s="4">
        <v>413</v>
      </c>
      <c r="K639">
        <f t="shared" si="499"/>
        <v>1361.2919997645158</v>
      </c>
      <c r="L639">
        <f t="shared" si="500"/>
        <v>-427.66326477013894</v>
      </c>
      <c r="M639">
        <f t="shared" si="501"/>
        <v>122</v>
      </c>
      <c r="N639">
        <f t="shared" si="502"/>
        <v>270</v>
      </c>
      <c r="O639">
        <f t="shared" si="503"/>
        <v>6.5983606557377046</v>
      </c>
      <c r="P639">
        <f t="shared" si="504"/>
        <v>1.5296296296296297</v>
      </c>
      <c r="Q639">
        <f t="shared" si="505"/>
        <v>860.69042053458452</v>
      </c>
      <c r="R639">
        <f t="shared" si="506"/>
        <v>8.1489310684019767</v>
      </c>
      <c r="S639">
        <f t="shared" si="507"/>
        <v>1.6578421360249058</v>
      </c>
      <c r="V639">
        <f t="shared" si="508"/>
        <v>0</v>
      </c>
      <c r="W639" s="6">
        <v>-0.137907211117064</v>
      </c>
      <c r="X639">
        <f t="shared" si="498"/>
        <v>7.9015011614273947</v>
      </c>
      <c r="Y639">
        <f t="shared" si="509"/>
        <v>0.137907211117064</v>
      </c>
      <c r="Z639">
        <f t="shared" si="510"/>
        <v>0</v>
      </c>
      <c r="AA639">
        <f t="shared" si="511"/>
        <v>0</v>
      </c>
      <c r="AC639">
        <f t="shared" si="512"/>
        <v>683</v>
      </c>
      <c r="AD639" s="11">
        <f t="shared" si="513"/>
        <v>1265</v>
      </c>
    </row>
    <row r="640" spans="1:30" x14ac:dyDescent="0.25">
      <c r="A640" s="31"/>
      <c r="B640" s="4">
        <v>1333.5900764616499</v>
      </c>
      <c r="C640" s="4">
        <v>1.99705118823582</v>
      </c>
      <c r="E640" s="4">
        <v>-62.266325564769801</v>
      </c>
      <c r="F640" s="4">
        <v>7.8484394788060996</v>
      </c>
      <c r="G640" s="4">
        <v>53.742705614364802</v>
      </c>
      <c r="I640" s="4">
        <v>711</v>
      </c>
      <c r="J640" s="4">
        <v>461</v>
      </c>
      <c r="K640">
        <f t="shared" si="499"/>
        <v>1214.2612503680839</v>
      </c>
      <c r="L640">
        <f t="shared" si="500"/>
        <v>-551.39106620576138</v>
      </c>
      <c r="M640">
        <f t="shared" si="501"/>
        <v>28</v>
      </c>
      <c r="N640">
        <f t="shared" si="502"/>
        <v>222</v>
      </c>
      <c r="O640">
        <f t="shared" si="503"/>
        <v>25.392857142857142</v>
      </c>
      <c r="P640">
        <f t="shared" si="504"/>
        <v>2.0765765765765765</v>
      </c>
      <c r="Q640">
        <f t="shared" si="505"/>
        <v>804.4874144447507</v>
      </c>
      <c r="R640">
        <f t="shared" si="506"/>
        <v>1.9945693012418377</v>
      </c>
      <c r="S640">
        <f t="shared" si="507"/>
        <v>1.6576891726542182</v>
      </c>
      <c r="V640">
        <f t="shared" si="508"/>
        <v>0</v>
      </c>
      <c r="W640" s="6">
        <v>-2.1175431150615799E-2</v>
      </c>
      <c r="X640">
        <f t="shared" si="498"/>
        <v>1.2132628343001379</v>
      </c>
      <c r="Y640">
        <f t="shared" si="509"/>
        <v>2.1175431150615799E-2</v>
      </c>
      <c r="Z640">
        <f t="shared" si="510"/>
        <v>0</v>
      </c>
      <c r="AA640">
        <f t="shared" si="511"/>
        <v>0</v>
      </c>
      <c r="AC640">
        <f t="shared" si="512"/>
        <v>683</v>
      </c>
      <c r="AD640" s="11">
        <f t="shared" si="513"/>
        <v>1265</v>
      </c>
    </row>
    <row r="641" spans="1:30" x14ac:dyDescent="0.25">
      <c r="A641" s="31"/>
      <c r="B641" s="4">
        <v>1279.7315536067199</v>
      </c>
      <c r="C641" s="4">
        <v>-2.9737310824801102</v>
      </c>
      <c r="E641" s="4">
        <v>62.266325564769801</v>
      </c>
      <c r="F641" s="4">
        <v>7.8484394788060996</v>
      </c>
      <c r="G641" s="4">
        <v>53.742705614364802</v>
      </c>
      <c r="I641" s="4">
        <v>642</v>
      </c>
      <c r="J641" s="4">
        <v>494</v>
      </c>
      <c r="K641">
        <f t="shared" si="499"/>
        <v>-213.81033145379408</v>
      </c>
      <c r="L641">
        <f t="shared" si="500"/>
        <v>-1261.7440277093797</v>
      </c>
      <c r="M641">
        <f t="shared" si="501"/>
        <v>-41</v>
      </c>
      <c r="N641">
        <f t="shared" si="502"/>
        <v>189</v>
      </c>
      <c r="O641">
        <f t="shared" si="503"/>
        <v>-15.658536585365853</v>
      </c>
      <c r="P641">
        <f t="shared" si="504"/>
        <v>2.6137566137566139</v>
      </c>
      <c r="Q641">
        <f t="shared" si="505"/>
        <v>772.08937306506164</v>
      </c>
      <c r="R641">
        <f t="shared" si="506"/>
        <v>-3.0439901039649024</v>
      </c>
      <c r="S641">
        <f t="shared" si="507"/>
        <v>1.6574914747581699</v>
      </c>
      <c r="V641">
        <f t="shared" si="508"/>
        <v>0</v>
      </c>
      <c r="W641" s="6">
        <v>6.9484791405922203E-2</v>
      </c>
      <c r="X641">
        <f t="shared" si="498"/>
        <v>-3.9811852879062362</v>
      </c>
      <c r="Y641">
        <f t="shared" si="509"/>
        <v>-6.9484791405922203E-2</v>
      </c>
      <c r="Z641">
        <f t="shared" si="510"/>
        <v>0</v>
      </c>
      <c r="AA641">
        <f t="shared" si="511"/>
        <v>0</v>
      </c>
      <c r="AC641">
        <f t="shared" si="512"/>
        <v>683</v>
      </c>
      <c r="AD641" s="11">
        <f t="shared" si="513"/>
        <v>1265</v>
      </c>
    </row>
    <row r="642" spans="1:30" ht="14.5" thickBot="1" x14ac:dyDescent="0.3">
      <c r="A642" s="32"/>
      <c r="B642" s="12">
        <v>1228.49609899396</v>
      </c>
      <c r="C642" s="12">
        <v>-10.8241293453552</v>
      </c>
      <c r="D642" s="13"/>
      <c r="E642" s="12">
        <v>239.91775811350701</v>
      </c>
      <c r="F642" s="12">
        <v>-84.450253309386</v>
      </c>
      <c r="G642" s="12">
        <v>71.656940819152993</v>
      </c>
      <c r="H642" s="13"/>
      <c r="I642" s="12">
        <v>544</v>
      </c>
      <c r="J642" s="12">
        <v>537</v>
      </c>
      <c r="K642" s="13">
        <f t="shared" si="499"/>
        <v>1210.4854609248493</v>
      </c>
      <c r="L642" s="13">
        <f t="shared" si="500"/>
        <v>-209.58915557092226</v>
      </c>
      <c r="M642" s="13">
        <f t="shared" si="501"/>
        <v>-139</v>
      </c>
      <c r="N642" s="13">
        <f t="shared" si="502"/>
        <v>146</v>
      </c>
      <c r="O642" s="13">
        <f t="shared" si="503"/>
        <v>-3.9136690647482015</v>
      </c>
      <c r="P642" s="13">
        <f t="shared" si="504"/>
        <v>3.6780821917808217</v>
      </c>
      <c r="Q642" s="13">
        <f t="shared" si="505"/>
        <v>741.15113168637879</v>
      </c>
      <c r="R642" s="13">
        <f t="shared" si="506"/>
        <v>-10.8096115781468</v>
      </c>
      <c r="S642" s="13">
        <f t="shared" si="507"/>
        <v>1.6575514041228008</v>
      </c>
      <c r="T642" s="13"/>
      <c r="U642" s="14"/>
      <c r="V642" s="13">
        <f t="shared" si="508"/>
        <v>0</v>
      </c>
      <c r="W642" s="14">
        <v>0.22061376440883901</v>
      </c>
      <c r="X642" s="13">
        <f t="shared" si="498"/>
        <v>-12.640237603119928</v>
      </c>
      <c r="Y642" s="13">
        <f t="shared" si="509"/>
        <v>-0.22061376440883901</v>
      </c>
      <c r="Z642" s="13">
        <f t="shared" si="510"/>
        <v>0</v>
      </c>
      <c r="AA642" s="13">
        <f t="shared" si="511"/>
        <v>0</v>
      </c>
      <c r="AB642" s="13"/>
      <c r="AC642" s="13">
        <f t="shared" si="512"/>
        <v>683</v>
      </c>
      <c r="AD642" s="15">
        <f t="shared" si="513"/>
        <v>1265</v>
      </c>
    </row>
    <row r="646" spans="1:30" ht="14.5" thickBot="1" x14ac:dyDescent="0.3"/>
    <row r="647" spans="1:30" x14ac:dyDescent="0.25">
      <c r="A647" s="25" t="s">
        <v>42</v>
      </c>
      <c r="B647" s="7" t="s">
        <v>0</v>
      </c>
      <c r="C647" s="7" t="s">
        <v>1</v>
      </c>
      <c r="D647" s="7" t="s">
        <v>2</v>
      </c>
      <c r="E647" s="7" t="s">
        <v>3</v>
      </c>
      <c r="F647" s="7" t="s">
        <v>4</v>
      </c>
      <c r="G647" s="7" t="s">
        <v>5</v>
      </c>
      <c r="H647" s="7"/>
      <c r="I647" s="8" t="s">
        <v>21</v>
      </c>
      <c r="J647" s="8" t="s">
        <v>22</v>
      </c>
      <c r="K647" s="8" t="s">
        <v>34</v>
      </c>
      <c r="L647" s="8" t="s">
        <v>35</v>
      </c>
      <c r="M647" s="8" t="s">
        <v>36</v>
      </c>
      <c r="N647" s="8" t="s">
        <v>37</v>
      </c>
      <c r="O647" s="8" t="s">
        <v>38</v>
      </c>
      <c r="P647" s="8" t="s">
        <v>39</v>
      </c>
      <c r="Q647" s="8" t="s">
        <v>20</v>
      </c>
      <c r="R647" s="8" t="s">
        <v>25</v>
      </c>
      <c r="S647" s="7"/>
      <c r="T647" s="7"/>
      <c r="U647" s="16"/>
      <c r="V647" s="7"/>
      <c r="W647" s="16"/>
      <c r="X647" s="7"/>
      <c r="Y647" s="7"/>
      <c r="Z647" s="7"/>
      <c r="AA647" s="7"/>
      <c r="AB647" s="7"/>
      <c r="AC647" s="7"/>
      <c r="AD647" s="17"/>
    </row>
    <row r="648" spans="1:30" x14ac:dyDescent="0.25">
      <c r="A648" s="26"/>
      <c r="B648" s="4">
        <v>1195.72593301238</v>
      </c>
      <c r="C648" s="4">
        <v>7.6577096937138798</v>
      </c>
      <c r="E648" s="4">
        <v>-104.506667587338</v>
      </c>
      <c r="F648" s="4">
        <v>81.010857990980796</v>
      </c>
      <c r="G648" s="4">
        <v>223.927940059853</v>
      </c>
      <c r="I648" s="4">
        <v>778</v>
      </c>
      <c r="J648" s="4">
        <v>550</v>
      </c>
      <c r="K648">
        <f>B648*SIN(C648)</f>
        <v>1172.7684932068689</v>
      </c>
      <c r="L648">
        <f>B648*COS(C648)</f>
        <v>233.18355049105975</v>
      </c>
      <c r="M648">
        <f>I648-$I$2</f>
        <v>95</v>
      </c>
      <c r="N648">
        <f>-(J648-$I$2)</f>
        <v>133</v>
      </c>
      <c r="O648">
        <f>I648/M648</f>
        <v>8.189473684210526</v>
      </c>
      <c r="P648">
        <f>J648/N648</f>
        <v>4.1353383458646613</v>
      </c>
      <c r="Q648">
        <f>SQRT((I648-$I$2)^2 + ($J$2-J648)^2)</f>
        <v>721.28357807453233</v>
      </c>
      <c r="R648">
        <f>DEGREES(ATAN((I648-$I$2)/($J$2-J648)))</f>
        <v>7.5683970215894325</v>
      </c>
      <c r="S648">
        <f>B648/Q648</f>
        <v>1.6577750684472428</v>
      </c>
      <c r="V648">
        <f t="shared" ref="V648:V661" si="514">U648*1000</f>
        <v>0</v>
      </c>
      <c r="W648" s="6">
        <v>-0.130369150030505</v>
      </c>
      <c r="X648">
        <f t="shared" ref="X648:X661" si="515">-DEGREES(W648)</f>
        <v>7.4696020754557644</v>
      </c>
      <c r="Y648">
        <f t="shared" ref="Y648:Y661" si="516">PI()*X648/180</f>
        <v>0.130369150030505</v>
      </c>
      <c r="Z648">
        <f t="shared" ref="Z648:Z661" si="517">V648*SIN(X648)/S648</f>
        <v>0</v>
      </c>
      <c r="AA648">
        <f t="shared" ref="AA648:AA661" si="518">ABS(V648*COS(X648)/S648)</f>
        <v>0</v>
      </c>
      <c r="AC648">
        <f t="shared" ref="AC648:AC661" si="519">$I$2+TAN(Y648)*($J$2-AD648)</f>
        <v>683</v>
      </c>
      <c r="AD648" s="11">
        <f t="shared" ref="AD648:AD661" si="520">$J$2-SQRT((V648/S648)^2/(1+TAN(Y648)^2))</f>
        <v>1265</v>
      </c>
    </row>
    <row r="649" spans="1:30" x14ac:dyDescent="0.25">
      <c r="A649" s="26"/>
      <c r="B649" s="4">
        <v>1093.8779317630999</v>
      </c>
      <c r="C649" s="4">
        <v>-0.78244303430454598</v>
      </c>
      <c r="E649" s="4">
        <v>104.506667587338</v>
      </c>
      <c r="F649" s="4">
        <v>81.010857990980796</v>
      </c>
      <c r="G649" s="4">
        <v>223.927940059853</v>
      </c>
      <c r="I649" s="4">
        <v>674</v>
      </c>
      <c r="J649" s="4">
        <v>605</v>
      </c>
      <c r="K649">
        <f t="shared" ref="K649:K661" si="521">B649*SIN(C649)</f>
        <v>-771.19937093451199</v>
      </c>
      <c r="L649">
        <f t="shared" ref="L649:L661" si="522">B649*COS(C649)</f>
        <v>775.77088103932476</v>
      </c>
      <c r="M649">
        <f t="shared" ref="M649:M661" si="523">I649-$I$2</f>
        <v>-9</v>
      </c>
      <c r="N649">
        <f t="shared" ref="N649:N661" si="524">-(J649-$I$2)</f>
        <v>78</v>
      </c>
      <c r="O649">
        <f t="shared" ref="O649:O661" si="525">I649/M649</f>
        <v>-74.888888888888886</v>
      </c>
      <c r="P649">
        <f t="shared" ref="P649:P661" si="526">J649/N649</f>
        <v>7.7564102564102564</v>
      </c>
      <c r="Q649">
        <f t="shared" ref="Q649:Q661" si="527">SQRT((I649-$I$2)^2 + ($J$2-J649)^2)</f>
        <v>660.06136078398049</v>
      </c>
      <c r="R649">
        <f t="shared" ref="R649:R661" si="528">DEGREES(ATAN((I649-$I$2)/($J$2-J649)))</f>
        <v>-0.78125766160864329</v>
      </c>
      <c r="S649">
        <f t="shared" ref="S649:S661" si="529">B649/Q649</f>
        <v>1.6572367309364369</v>
      </c>
      <c r="V649">
        <f t="shared" si="514"/>
        <v>0</v>
      </c>
      <c r="W649" s="6">
        <v>1.95795475609379E-2</v>
      </c>
      <c r="X649">
        <f t="shared" si="515"/>
        <v>-1.1218254400174066</v>
      </c>
      <c r="Y649">
        <f t="shared" si="516"/>
        <v>-1.95795475609379E-2</v>
      </c>
      <c r="Z649">
        <f t="shared" si="517"/>
        <v>0</v>
      </c>
      <c r="AA649">
        <f t="shared" si="518"/>
        <v>0</v>
      </c>
      <c r="AC649">
        <f t="shared" si="519"/>
        <v>683</v>
      </c>
      <c r="AD649" s="11">
        <f t="shared" si="520"/>
        <v>1265</v>
      </c>
    </row>
    <row r="650" spans="1:30" x14ac:dyDescent="0.25">
      <c r="A650" s="26"/>
      <c r="B650" s="4">
        <v>1284.4392810872</v>
      </c>
      <c r="C650" s="4">
        <v>11.2518526363231</v>
      </c>
      <c r="E650" s="4">
        <v>-221.30387232531001</v>
      </c>
      <c r="F650" s="4">
        <v>3.3095507791729499</v>
      </c>
      <c r="G650" s="4">
        <v>206.01370485506499</v>
      </c>
      <c r="I650" s="4">
        <v>834</v>
      </c>
      <c r="J650" s="4">
        <v>505</v>
      </c>
      <c r="K650">
        <f t="shared" si="521"/>
        <v>-1242.4895551849675</v>
      </c>
      <c r="L650">
        <f t="shared" si="522"/>
        <v>325.58251190146098</v>
      </c>
      <c r="M650">
        <f t="shared" si="523"/>
        <v>151</v>
      </c>
      <c r="N650">
        <f t="shared" si="524"/>
        <v>178</v>
      </c>
      <c r="O650">
        <f t="shared" si="525"/>
        <v>5.5231788079470201</v>
      </c>
      <c r="P650">
        <f t="shared" si="526"/>
        <v>2.8370786516853932</v>
      </c>
      <c r="Q650">
        <f t="shared" si="527"/>
        <v>774.8554703943181</v>
      </c>
      <c r="R650">
        <f t="shared" si="528"/>
        <v>11.237424565988343</v>
      </c>
      <c r="S650">
        <f t="shared" si="529"/>
        <v>1.6576501427208852</v>
      </c>
      <c r="V650">
        <f t="shared" si="514"/>
        <v>0</v>
      </c>
      <c r="W650" s="6">
        <v>-0.199098467253876</v>
      </c>
      <c r="X650">
        <f t="shared" si="515"/>
        <v>11.40750188117072</v>
      </c>
      <c r="Y650">
        <f t="shared" si="516"/>
        <v>0.199098467253876</v>
      </c>
      <c r="Z650">
        <f t="shared" si="517"/>
        <v>0</v>
      </c>
      <c r="AA650">
        <f t="shared" si="518"/>
        <v>0</v>
      </c>
      <c r="AC650">
        <f t="shared" si="519"/>
        <v>683</v>
      </c>
      <c r="AD650" s="11">
        <f t="shared" si="520"/>
        <v>1265</v>
      </c>
    </row>
    <row r="651" spans="1:30" x14ac:dyDescent="0.25">
      <c r="A651" s="26"/>
      <c r="B651" s="4">
        <v>1253.53514331987</v>
      </c>
      <c r="C651" s="4">
        <v>7.3790770990811598</v>
      </c>
      <c r="E651" s="4">
        <v>-136.69205829693701</v>
      </c>
      <c r="F651" s="4">
        <v>36.7575899614611</v>
      </c>
      <c r="G651" s="4">
        <v>179.14235204788301</v>
      </c>
      <c r="I651" s="4">
        <v>780</v>
      </c>
      <c r="J651" s="4">
        <v>515</v>
      </c>
      <c r="K651">
        <f t="shared" si="521"/>
        <v>1114.8144033468373</v>
      </c>
      <c r="L651">
        <f t="shared" si="522"/>
        <v>573.18339266625844</v>
      </c>
      <c r="M651">
        <f t="shared" si="523"/>
        <v>97</v>
      </c>
      <c r="N651">
        <f t="shared" si="524"/>
        <v>168</v>
      </c>
      <c r="O651">
        <f t="shared" si="525"/>
        <v>8.0412371134020617</v>
      </c>
      <c r="P651">
        <f t="shared" si="526"/>
        <v>3.0654761904761907</v>
      </c>
      <c r="Q651">
        <f t="shared" si="527"/>
        <v>756.24665288515496</v>
      </c>
      <c r="R651">
        <f t="shared" si="528"/>
        <v>7.3693465502158899</v>
      </c>
      <c r="S651">
        <f t="shared" si="529"/>
        <v>1.6575744679827815</v>
      </c>
      <c r="V651">
        <f t="shared" si="514"/>
        <v>0</v>
      </c>
      <c r="W651" s="6">
        <v>-0.13070478984292899</v>
      </c>
      <c r="X651">
        <f t="shared" si="515"/>
        <v>7.4888328201442214</v>
      </c>
      <c r="Y651">
        <f t="shared" si="516"/>
        <v>0.13070478984292899</v>
      </c>
      <c r="Z651">
        <f t="shared" si="517"/>
        <v>0</v>
      </c>
      <c r="AA651">
        <f t="shared" si="518"/>
        <v>0</v>
      </c>
      <c r="AC651">
        <f t="shared" si="519"/>
        <v>683</v>
      </c>
      <c r="AD651" s="11">
        <f t="shared" si="520"/>
        <v>1265</v>
      </c>
    </row>
    <row r="652" spans="1:30" x14ac:dyDescent="0.25">
      <c r="A652" s="26"/>
      <c r="B652" s="4">
        <v>1086.5945243449501</v>
      </c>
      <c r="C652" s="4">
        <v>-7.5483764728131701</v>
      </c>
      <c r="E652" s="4">
        <v>221.30387232531001</v>
      </c>
      <c r="F652" s="4">
        <v>3.3095507791729499</v>
      </c>
      <c r="G652" s="4">
        <v>206.01370485506499</v>
      </c>
      <c r="I652" s="4">
        <v>597</v>
      </c>
      <c r="J652" s="4">
        <v>615</v>
      </c>
      <c r="K652">
        <f t="shared" si="521"/>
        <v>-1036.2472237288628</v>
      </c>
      <c r="L652">
        <f t="shared" si="522"/>
        <v>326.92407627865634</v>
      </c>
      <c r="M652">
        <f t="shared" si="523"/>
        <v>-86</v>
      </c>
      <c r="N652">
        <f t="shared" si="524"/>
        <v>68</v>
      </c>
      <c r="O652">
        <f t="shared" si="525"/>
        <v>-6.941860465116279</v>
      </c>
      <c r="P652">
        <f t="shared" si="526"/>
        <v>9.0441176470588243</v>
      </c>
      <c r="Q652">
        <f t="shared" si="527"/>
        <v>655.66454837820845</v>
      </c>
      <c r="R652">
        <f t="shared" si="528"/>
        <v>-7.5368971882719134</v>
      </c>
      <c r="S652">
        <f t="shared" si="529"/>
        <v>1.6572415376622853</v>
      </c>
      <c r="V652">
        <f t="shared" si="514"/>
        <v>0</v>
      </c>
      <c r="W652" s="6">
        <v>0.119643406097065</v>
      </c>
      <c r="X652">
        <f t="shared" si="515"/>
        <v>-6.8550622159316053</v>
      </c>
      <c r="Y652">
        <f t="shared" si="516"/>
        <v>-0.119643406097065</v>
      </c>
      <c r="Z652">
        <f t="shared" si="517"/>
        <v>0</v>
      </c>
      <c r="AA652">
        <f t="shared" si="518"/>
        <v>0</v>
      </c>
      <c r="AC652">
        <f t="shared" si="519"/>
        <v>683</v>
      </c>
      <c r="AD652" s="11">
        <f t="shared" si="520"/>
        <v>1265</v>
      </c>
    </row>
    <row r="653" spans="1:30" x14ac:dyDescent="0.25">
      <c r="A653" s="26"/>
      <c r="B653" s="4">
        <v>1351.8659463198501</v>
      </c>
      <c r="C653" s="4">
        <v>10.827075549349299</v>
      </c>
      <c r="E653" s="4">
        <v>-253.48926303490899</v>
      </c>
      <c r="F653" s="4">
        <v>-40.943717250346701</v>
      </c>
      <c r="G653" s="4">
        <v>161.228116843094</v>
      </c>
      <c r="I653" s="4">
        <v>836</v>
      </c>
      <c r="J653" s="4">
        <v>465</v>
      </c>
      <c r="K653">
        <f t="shared" si="521"/>
        <v>-1332.7203383891392</v>
      </c>
      <c r="L653">
        <f t="shared" si="522"/>
        <v>-226.71135053896529</v>
      </c>
      <c r="M653">
        <f t="shared" si="523"/>
        <v>153</v>
      </c>
      <c r="N653">
        <f t="shared" si="524"/>
        <v>218</v>
      </c>
      <c r="O653">
        <f t="shared" si="525"/>
        <v>5.4640522875816995</v>
      </c>
      <c r="P653">
        <f t="shared" si="526"/>
        <v>2.1330275229357798</v>
      </c>
      <c r="Q653">
        <f t="shared" si="527"/>
        <v>814.49923265771099</v>
      </c>
      <c r="R653">
        <f t="shared" si="528"/>
        <v>10.827075549349342</v>
      </c>
      <c r="S653">
        <f t="shared" si="529"/>
        <v>1.6597510373443956</v>
      </c>
      <c r="V653">
        <f t="shared" si="514"/>
        <v>0</v>
      </c>
      <c r="W653" s="6">
        <v>-0.196851684171404</v>
      </c>
      <c r="X653">
        <f t="shared" si="515"/>
        <v>11.278770693063681</v>
      </c>
      <c r="Y653">
        <f t="shared" si="516"/>
        <v>0.19685168417140397</v>
      </c>
      <c r="Z653">
        <f t="shared" si="517"/>
        <v>0</v>
      </c>
      <c r="AA653">
        <f t="shared" si="518"/>
        <v>0</v>
      </c>
      <c r="AC653">
        <f t="shared" si="519"/>
        <v>683</v>
      </c>
      <c r="AD653" s="11">
        <f t="shared" si="520"/>
        <v>1265</v>
      </c>
    </row>
    <row r="654" spans="1:30" x14ac:dyDescent="0.25">
      <c r="A654" s="26"/>
      <c r="B654" s="4">
        <v>1132.6472343178</v>
      </c>
      <c r="C654" s="4">
        <v>-3.69679150363068</v>
      </c>
      <c r="E654" s="4">
        <v>136.69205829693701</v>
      </c>
      <c r="F654" s="4">
        <v>36.7575899614611</v>
      </c>
      <c r="G654" s="4">
        <v>179.14235204788301</v>
      </c>
      <c r="I654" s="4">
        <v>639</v>
      </c>
      <c r="J654" s="4">
        <v>583</v>
      </c>
      <c r="K654">
        <f t="shared" si="521"/>
        <v>597.03228029935042</v>
      </c>
      <c r="L654">
        <f t="shared" si="522"/>
        <v>-962.51868225417797</v>
      </c>
      <c r="M654">
        <f t="shared" si="523"/>
        <v>-44</v>
      </c>
      <c r="N654">
        <f t="shared" si="524"/>
        <v>100</v>
      </c>
      <c r="O654">
        <f t="shared" si="525"/>
        <v>-14.522727272727273</v>
      </c>
      <c r="P654">
        <f t="shared" si="526"/>
        <v>5.83</v>
      </c>
      <c r="Q654">
        <f t="shared" si="527"/>
        <v>683.41788094839899</v>
      </c>
      <c r="R654">
        <f t="shared" si="528"/>
        <v>-3.6913859864512757</v>
      </c>
      <c r="S654">
        <f t="shared" si="529"/>
        <v>1.657327479851701</v>
      </c>
      <c r="V654">
        <f t="shared" si="514"/>
        <v>0</v>
      </c>
      <c r="W654" s="6">
        <v>6.3550400492192405E-2</v>
      </c>
      <c r="X654">
        <f t="shared" si="515"/>
        <v>-3.6411697345687344</v>
      </c>
      <c r="Y654">
        <f t="shared" si="516"/>
        <v>-6.3550400492192405E-2</v>
      </c>
      <c r="Z654">
        <f t="shared" si="517"/>
        <v>0</v>
      </c>
      <c r="AA654">
        <f t="shared" si="518"/>
        <v>0</v>
      </c>
      <c r="AC654">
        <f t="shared" si="519"/>
        <v>683</v>
      </c>
      <c r="AD654" s="11">
        <f t="shared" si="520"/>
        <v>1265</v>
      </c>
    </row>
    <row r="655" spans="1:30" x14ac:dyDescent="0.25">
      <c r="A655" s="26"/>
      <c r="B655" s="4">
        <v>1128.3890392964699</v>
      </c>
      <c r="C655" s="4">
        <v>-10.2520809980113</v>
      </c>
      <c r="E655" s="4">
        <v>253.48926303490899</v>
      </c>
      <c r="F655" s="4">
        <v>-40.943717250346701</v>
      </c>
      <c r="G655" s="4">
        <v>161.228116843094</v>
      </c>
      <c r="I655" s="4">
        <v>562</v>
      </c>
      <c r="J655" s="4">
        <v>595</v>
      </c>
      <c r="K655">
        <f t="shared" si="521"/>
        <v>830.61684755339877</v>
      </c>
      <c r="L655">
        <f t="shared" si="522"/>
        <v>-763.7653282028873</v>
      </c>
      <c r="M655">
        <f t="shared" si="523"/>
        <v>-121</v>
      </c>
      <c r="N655">
        <f t="shared" si="524"/>
        <v>88</v>
      </c>
      <c r="O655">
        <f t="shared" si="525"/>
        <v>-4.6446280991735538</v>
      </c>
      <c r="P655">
        <f t="shared" si="526"/>
        <v>6.7613636363636367</v>
      </c>
      <c r="Q655">
        <f t="shared" si="527"/>
        <v>680.83845367311619</v>
      </c>
      <c r="R655">
        <f t="shared" si="528"/>
        <v>-10.237103198228677</v>
      </c>
      <c r="S655">
        <f t="shared" si="529"/>
        <v>1.657352097562679</v>
      </c>
      <c r="V655">
        <f t="shared" si="514"/>
        <v>0</v>
      </c>
      <c r="W655" s="6">
        <v>0.164665867597202</v>
      </c>
      <c r="X655">
        <f t="shared" si="515"/>
        <v>-9.4346592431796932</v>
      </c>
      <c r="Y655">
        <f t="shared" si="516"/>
        <v>-0.164665867597202</v>
      </c>
      <c r="Z655">
        <f t="shared" si="517"/>
        <v>0</v>
      </c>
      <c r="AA655">
        <f t="shared" si="518"/>
        <v>0</v>
      </c>
      <c r="AC655">
        <f t="shared" si="519"/>
        <v>683</v>
      </c>
      <c r="AD655" s="11">
        <f t="shared" si="520"/>
        <v>1265</v>
      </c>
    </row>
    <row r="656" spans="1:30" x14ac:dyDescent="0.25">
      <c r="A656" s="26"/>
      <c r="B656" s="4">
        <v>1309.7665325128</v>
      </c>
      <c r="C656" s="4">
        <v>4.2149407286313902</v>
      </c>
      <c r="E656" s="4">
        <v>-99.362967157926093</v>
      </c>
      <c r="F656" s="4">
        <v>12.1017075083258</v>
      </c>
      <c r="G656" s="4">
        <v>98.528293626335397</v>
      </c>
      <c r="I656" s="4">
        <v>741</v>
      </c>
      <c r="J656" s="4">
        <v>478</v>
      </c>
      <c r="K656">
        <f t="shared" si="521"/>
        <v>-1151.0268585150868</v>
      </c>
      <c r="L656">
        <f t="shared" si="522"/>
        <v>-625.00043253384547</v>
      </c>
      <c r="M656">
        <f t="shared" si="523"/>
        <v>58</v>
      </c>
      <c r="N656">
        <f t="shared" si="524"/>
        <v>205</v>
      </c>
      <c r="O656">
        <f t="shared" si="525"/>
        <v>12.775862068965518</v>
      </c>
      <c r="P656">
        <f t="shared" si="526"/>
        <v>2.3317073170731706</v>
      </c>
      <c r="Q656">
        <f t="shared" si="527"/>
        <v>789.13433583896222</v>
      </c>
      <c r="R656">
        <f t="shared" si="528"/>
        <v>4.2149407286313938</v>
      </c>
      <c r="S656">
        <f t="shared" si="529"/>
        <v>1.659751037344398</v>
      </c>
      <c r="V656">
        <f t="shared" si="514"/>
        <v>0</v>
      </c>
      <c r="W656" s="6">
        <v>-6.8166225968811694E-2</v>
      </c>
      <c r="X656">
        <f t="shared" si="515"/>
        <v>3.9056370533479812</v>
      </c>
      <c r="Y656">
        <f t="shared" si="516"/>
        <v>6.8166225968811694E-2</v>
      </c>
      <c r="Z656">
        <f t="shared" si="517"/>
        <v>0</v>
      </c>
      <c r="AA656">
        <f t="shared" si="518"/>
        <v>0</v>
      </c>
      <c r="AC656">
        <f t="shared" si="519"/>
        <v>683</v>
      </c>
      <c r="AD656" s="11">
        <f t="shared" si="520"/>
        <v>1265</v>
      </c>
    </row>
    <row r="657" spans="1:30" x14ac:dyDescent="0.25">
      <c r="A657" s="26"/>
      <c r="B657" s="4">
        <v>1220.64731012637</v>
      </c>
      <c r="C657" s="4">
        <v>-3.5860537607417999</v>
      </c>
      <c r="E657" s="4">
        <v>99.362967157926093</v>
      </c>
      <c r="F657" s="4">
        <v>12.1017075083258</v>
      </c>
      <c r="G657" s="4">
        <v>98.528293626335397</v>
      </c>
      <c r="I657" s="4">
        <v>637</v>
      </c>
      <c r="J657" s="4">
        <v>530</v>
      </c>
      <c r="K657">
        <f t="shared" si="521"/>
        <v>524.84344186024225</v>
      </c>
      <c r="L657">
        <f t="shared" si="522"/>
        <v>-1102.0522751916251</v>
      </c>
      <c r="M657">
        <f t="shared" si="523"/>
        <v>-46</v>
      </c>
      <c r="N657">
        <f t="shared" si="524"/>
        <v>153</v>
      </c>
      <c r="O657">
        <f t="shared" si="525"/>
        <v>-13.847826086956522</v>
      </c>
      <c r="P657">
        <f t="shared" si="526"/>
        <v>3.4640522875816995</v>
      </c>
      <c r="Q657">
        <f t="shared" si="527"/>
        <v>736.43804898986582</v>
      </c>
      <c r="R657">
        <f t="shared" si="528"/>
        <v>-3.5811874818393017</v>
      </c>
      <c r="S657">
        <f t="shared" si="529"/>
        <v>1.6575016891110788</v>
      </c>
      <c r="V657">
        <f t="shared" si="514"/>
        <v>0</v>
      </c>
      <c r="W657" s="6">
        <v>6.9493306335690799E-2</v>
      </c>
      <c r="X657">
        <f t="shared" si="515"/>
        <v>-3.9816731574448267</v>
      </c>
      <c r="Y657">
        <f t="shared" si="516"/>
        <v>-6.9493306335690799E-2</v>
      </c>
      <c r="Z657">
        <f t="shared" si="517"/>
        <v>0</v>
      </c>
      <c r="AA657">
        <f t="shared" si="518"/>
        <v>0</v>
      </c>
      <c r="AC657">
        <f t="shared" si="519"/>
        <v>683</v>
      </c>
      <c r="AD657" s="11">
        <f t="shared" si="520"/>
        <v>1265</v>
      </c>
    </row>
    <row r="658" spans="1:30" x14ac:dyDescent="0.25">
      <c r="A658" s="26"/>
      <c r="B658" s="4">
        <v>1426.8888452352301</v>
      </c>
      <c r="C658" s="4">
        <v>8.1583779462904094</v>
      </c>
      <c r="E658" s="4">
        <v>-239.91775811350701</v>
      </c>
      <c r="F658" s="4">
        <v>-84.450253309386</v>
      </c>
      <c r="G658" s="4">
        <v>71.656940819152993</v>
      </c>
      <c r="I658" s="4">
        <v>805</v>
      </c>
      <c r="J658" s="4">
        <v>413</v>
      </c>
      <c r="K658">
        <f t="shared" si="521"/>
        <v>1361.2919997645158</v>
      </c>
      <c r="L658">
        <f t="shared" si="522"/>
        <v>-427.66326477013894</v>
      </c>
      <c r="M658">
        <f t="shared" si="523"/>
        <v>122</v>
      </c>
      <c r="N658">
        <f t="shared" si="524"/>
        <v>270</v>
      </c>
      <c r="O658">
        <f t="shared" si="525"/>
        <v>6.5983606557377046</v>
      </c>
      <c r="P658">
        <f t="shared" si="526"/>
        <v>1.5296296296296297</v>
      </c>
      <c r="Q658">
        <f t="shared" si="527"/>
        <v>860.69042053458452</v>
      </c>
      <c r="R658">
        <f t="shared" si="528"/>
        <v>8.1489310684019767</v>
      </c>
      <c r="S658">
        <f t="shared" si="529"/>
        <v>1.6578421360249058</v>
      </c>
      <c r="V658">
        <f t="shared" si="514"/>
        <v>0</v>
      </c>
      <c r="W658" s="6">
        <v>-0.147321710567792</v>
      </c>
      <c r="X658">
        <f t="shared" si="515"/>
        <v>8.4409122461823411</v>
      </c>
      <c r="Y658">
        <f t="shared" si="516"/>
        <v>0.147321710567792</v>
      </c>
      <c r="Z658">
        <f t="shared" si="517"/>
        <v>0</v>
      </c>
      <c r="AA658">
        <f t="shared" si="518"/>
        <v>0</v>
      </c>
      <c r="AC658">
        <f t="shared" si="519"/>
        <v>683</v>
      </c>
      <c r="AD658" s="11">
        <f t="shared" si="520"/>
        <v>1265</v>
      </c>
    </row>
    <row r="659" spans="1:30" x14ac:dyDescent="0.25">
      <c r="A659" s="26"/>
      <c r="B659" s="4">
        <v>1333.5900764616499</v>
      </c>
      <c r="C659" s="4">
        <v>1.99705118823582</v>
      </c>
      <c r="E659" s="4">
        <v>-62.266325564769801</v>
      </c>
      <c r="F659" s="4">
        <v>7.8484394788060996</v>
      </c>
      <c r="G659" s="4">
        <v>53.742705614364802</v>
      </c>
      <c r="I659" s="4">
        <v>711</v>
      </c>
      <c r="J659" s="4">
        <v>461</v>
      </c>
      <c r="K659">
        <f t="shared" si="521"/>
        <v>1214.2612503680839</v>
      </c>
      <c r="L659">
        <f t="shared" si="522"/>
        <v>-551.39106620576138</v>
      </c>
      <c r="M659">
        <f t="shared" si="523"/>
        <v>28</v>
      </c>
      <c r="N659">
        <f t="shared" si="524"/>
        <v>222</v>
      </c>
      <c r="O659">
        <f t="shared" si="525"/>
        <v>25.392857142857142</v>
      </c>
      <c r="P659">
        <f t="shared" si="526"/>
        <v>2.0765765765765765</v>
      </c>
      <c r="Q659">
        <f t="shared" si="527"/>
        <v>804.4874144447507</v>
      </c>
      <c r="R659">
        <f t="shared" si="528"/>
        <v>1.9945693012418377</v>
      </c>
      <c r="S659">
        <f t="shared" si="529"/>
        <v>1.6576891726542182</v>
      </c>
      <c r="V659">
        <f t="shared" si="514"/>
        <v>0</v>
      </c>
      <c r="W659" s="6">
        <v>-2.3419711318542001E-2</v>
      </c>
      <c r="X659">
        <f t="shared" si="515"/>
        <v>1.341850615967221</v>
      </c>
      <c r="Y659">
        <f t="shared" si="516"/>
        <v>2.3419711318541998E-2</v>
      </c>
      <c r="Z659">
        <f t="shared" si="517"/>
        <v>0</v>
      </c>
      <c r="AA659">
        <f t="shared" si="518"/>
        <v>0</v>
      </c>
      <c r="AC659">
        <f t="shared" si="519"/>
        <v>683</v>
      </c>
      <c r="AD659" s="11">
        <f t="shared" si="520"/>
        <v>1265</v>
      </c>
    </row>
    <row r="660" spans="1:30" x14ac:dyDescent="0.25">
      <c r="A660" s="26"/>
      <c r="B660" s="4">
        <v>1279.7315536067199</v>
      </c>
      <c r="C660" s="4">
        <v>-2.9737310824801102</v>
      </c>
      <c r="E660" s="4">
        <v>62.266325564769801</v>
      </c>
      <c r="F660" s="4">
        <v>7.8484394788060996</v>
      </c>
      <c r="G660" s="4">
        <v>53.742705614364802</v>
      </c>
      <c r="I660" s="4">
        <v>642</v>
      </c>
      <c r="J660" s="4">
        <v>494</v>
      </c>
      <c r="K660">
        <f t="shared" si="521"/>
        <v>-213.81033145379408</v>
      </c>
      <c r="L660">
        <f t="shared" si="522"/>
        <v>-1261.7440277093797</v>
      </c>
      <c r="M660">
        <f t="shared" si="523"/>
        <v>-41</v>
      </c>
      <c r="N660">
        <f t="shared" si="524"/>
        <v>189</v>
      </c>
      <c r="O660">
        <f t="shared" si="525"/>
        <v>-15.658536585365853</v>
      </c>
      <c r="P660">
        <f t="shared" si="526"/>
        <v>2.6137566137566139</v>
      </c>
      <c r="Q660">
        <f t="shared" si="527"/>
        <v>772.08937306506164</v>
      </c>
      <c r="R660">
        <f t="shared" si="528"/>
        <v>-3.0439901039649024</v>
      </c>
      <c r="S660">
        <f t="shared" si="529"/>
        <v>1.6574914747581699</v>
      </c>
      <c r="V660">
        <f t="shared" si="514"/>
        <v>0</v>
      </c>
      <c r="W660" s="6">
        <v>6.1485160788579699E-2</v>
      </c>
      <c r="X660">
        <f t="shared" si="515"/>
        <v>-3.5228402158688774</v>
      </c>
      <c r="Y660">
        <f t="shared" si="516"/>
        <v>-6.1485160788579699E-2</v>
      </c>
      <c r="Z660">
        <f t="shared" si="517"/>
        <v>0</v>
      </c>
      <c r="AA660">
        <f t="shared" si="518"/>
        <v>0</v>
      </c>
      <c r="AC660">
        <f t="shared" si="519"/>
        <v>683</v>
      </c>
      <c r="AD660" s="11">
        <f t="shared" si="520"/>
        <v>1265</v>
      </c>
    </row>
    <row r="661" spans="1:30" ht="14.5" thickBot="1" x14ac:dyDescent="0.3">
      <c r="A661" s="27"/>
      <c r="B661" s="12">
        <v>1228.49609899396</v>
      </c>
      <c r="C661" s="12">
        <v>-10.8241293453552</v>
      </c>
      <c r="D661" s="13"/>
      <c r="E661" s="12">
        <v>239.91775811350701</v>
      </c>
      <c r="F661" s="12">
        <v>-84.450253309386</v>
      </c>
      <c r="G661" s="12">
        <v>71.656940819152993</v>
      </c>
      <c r="H661" s="13"/>
      <c r="I661" s="12">
        <v>544</v>
      </c>
      <c r="J661" s="12">
        <v>537</v>
      </c>
      <c r="K661" s="13">
        <f t="shared" si="521"/>
        <v>1210.4854609248493</v>
      </c>
      <c r="L661" s="13">
        <f t="shared" si="522"/>
        <v>-209.58915557092226</v>
      </c>
      <c r="M661" s="13">
        <f t="shared" si="523"/>
        <v>-139</v>
      </c>
      <c r="N661" s="13">
        <f t="shared" si="524"/>
        <v>146</v>
      </c>
      <c r="O661" s="13">
        <f t="shared" si="525"/>
        <v>-3.9136690647482015</v>
      </c>
      <c r="P661" s="13">
        <f t="shared" si="526"/>
        <v>3.6780821917808217</v>
      </c>
      <c r="Q661" s="13">
        <f t="shared" si="527"/>
        <v>741.15113168637879</v>
      </c>
      <c r="R661" s="13">
        <f t="shared" si="528"/>
        <v>-10.8096115781468</v>
      </c>
      <c r="S661" s="13">
        <f t="shared" si="529"/>
        <v>1.6575514041228008</v>
      </c>
      <c r="T661" s="13"/>
      <c r="U661" s="14"/>
      <c r="V661" s="13">
        <f t="shared" si="514"/>
        <v>0</v>
      </c>
      <c r="W661" s="14">
        <v>0.184950004196762</v>
      </c>
      <c r="X661" s="13">
        <f t="shared" si="515"/>
        <v>-10.596854661401325</v>
      </c>
      <c r="Y661" s="13">
        <f t="shared" si="516"/>
        <v>-0.184950004196762</v>
      </c>
      <c r="Z661" s="13">
        <f t="shared" si="517"/>
        <v>0</v>
      </c>
      <c r="AA661" s="13">
        <f t="shared" si="518"/>
        <v>0</v>
      </c>
      <c r="AB661" s="13"/>
      <c r="AC661" s="13">
        <f t="shared" si="519"/>
        <v>683</v>
      </c>
      <c r="AD661" s="15">
        <f t="shared" si="520"/>
        <v>1265</v>
      </c>
    </row>
    <row r="665" spans="1:30" ht="14.5" thickBot="1" x14ac:dyDescent="0.3"/>
    <row r="666" spans="1:30" x14ac:dyDescent="0.25">
      <c r="A666" s="25" t="s">
        <v>43</v>
      </c>
      <c r="B666" s="7" t="s">
        <v>0</v>
      </c>
      <c r="C666" s="7" t="s">
        <v>1</v>
      </c>
      <c r="D666" s="7" t="s">
        <v>2</v>
      </c>
      <c r="E666" s="7" t="s">
        <v>3</v>
      </c>
      <c r="F666" s="7" t="s">
        <v>4</v>
      </c>
      <c r="G666" s="7" t="s">
        <v>5</v>
      </c>
      <c r="H666" s="7"/>
      <c r="I666" s="8" t="s">
        <v>21</v>
      </c>
      <c r="J666" s="8" t="s">
        <v>22</v>
      </c>
      <c r="K666" s="8" t="s">
        <v>34</v>
      </c>
      <c r="L666" s="8" t="s">
        <v>35</v>
      </c>
      <c r="M666" s="8" t="s">
        <v>36</v>
      </c>
      <c r="N666" s="8" t="s">
        <v>37</v>
      </c>
      <c r="O666" s="8" t="s">
        <v>38</v>
      </c>
      <c r="P666" s="8" t="s">
        <v>39</v>
      </c>
      <c r="Q666" s="8" t="s">
        <v>20</v>
      </c>
      <c r="R666" s="8" t="s">
        <v>25</v>
      </c>
      <c r="S666" s="7"/>
      <c r="T666" s="7"/>
      <c r="U666" s="16"/>
      <c r="V666" s="7"/>
      <c r="W666" s="16"/>
      <c r="X666" s="7"/>
      <c r="Y666" s="7"/>
      <c r="Z666" s="7"/>
      <c r="AA666" s="7"/>
      <c r="AB666" s="7"/>
      <c r="AC666" s="7"/>
      <c r="AD666" s="17"/>
    </row>
    <row r="667" spans="1:30" x14ac:dyDescent="0.25">
      <c r="A667" s="26"/>
      <c r="B667" s="4">
        <v>1195.72593301238</v>
      </c>
      <c r="C667" s="4">
        <v>7.6577096937138798</v>
      </c>
      <c r="E667" s="4">
        <v>-104.506667587338</v>
      </c>
      <c r="F667" s="4">
        <v>81.010857990980796</v>
      </c>
      <c r="G667" s="4">
        <v>223.927940059853</v>
      </c>
      <c r="I667" s="4">
        <v>778</v>
      </c>
      <c r="J667" s="4">
        <v>550</v>
      </c>
      <c r="K667">
        <f>B667*SIN(C667)</f>
        <v>1172.7684932068689</v>
      </c>
      <c r="L667">
        <f>B667*COS(C667)</f>
        <v>233.18355049105975</v>
      </c>
      <c r="M667">
        <f>I667-$I$2</f>
        <v>95</v>
      </c>
      <c r="N667">
        <f>-(J667-$I$2)</f>
        <v>133</v>
      </c>
      <c r="O667">
        <f>I667/M667</f>
        <v>8.189473684210526</v>
      </c>
      <c r="P667">
        <f>J667/N667</f>
        <v>4.1353383458646613</v>
      </c>
      <c r="Q667">
        <f>SQRT((I667-$I$2)^2 + ($J$2-J667)^2)</f>
        <v>721.28357807453233</v>
      </c>
      <c r="R667">
        <f>DEGREES(ATAN((I667-$I$2)/($J$2-J667)))</f>
        <v>7.5683970215894325</v>
      </c>
      <c r="S667">
        <f>B667/Q667</f>
        <v>1.6577750684472428</v>
      </c>
      <c r="V667">
        <f t="shared" ref="V667:V680" si="530">U667*1000</f>
        <v>0</v>
      </c>
      <c r="W667" s="6">
        <v>-0.133652247322188</v>
      </c>
      <c r="X667">
        <f t="shared" ref="X667:X680" si="531">-DEGREES(W667)</f>
        <v>7.6577096940000313</v>
      </c>
      <c r="Y667">
        <f t="shared" ref="Y667:Y680" si="532">PI()*X667/180</f>
        <v>0.133652247322188</v>
      </c>
      <c r="Z667">
        <f t="shared" ref="Z667:Z680" si="533">V667*SIN(X667)/S667</f>
        <v>0</v>
      </c>
      <c r="AA667">
        <f t="shared" ref="AA667:AA680" si="534">ABS(V667*COS(X667)/S667)</f>
        <v>0</v>
      </c>
      <c r="AC667">
        <f t="shared" ref="AC667:AC680" si="535">$I$2+TAN(Y667)*($J$2-AD667)</f>
        <v>683</v>
      </c>
      <c r="AD667" s="11">
        <f t="shared" ref="AD667:AD680" si="536">$J$2-SQRT((V667/S667)^2/(1+TAN(Y667)^2))</f>
        <v>1265</v>
      </c>
    </row>
    <row r="668" spans="1:30" x14ac:dyDescent="0.25">
      <c r="A668" s="26"/>
      <c r="B668" s="4">
        <v>1093.8779317630999</v>
      </c>
      <c r="C668" s="4">
        <v>-0.78244303430454598</v>
      </c>
      <c r="E668" s="4">
        <v>104.506667587338</v>
      </c>
      <c r="F668" s="4">
        <v>81.010857990980796</v>
      </c>
      <c r="G668" s="4">
        <v>223.927940059853</v>
      </c>
      <c r="I668" s="4">
        <v>674</v>
      </c>
      <c r="J668" s="4">
        <v>605</v>
      </c>
      <c r="K668">
        <f t="shared" ref="K668:K680" si="537">B668*SIN(C668)</f>
        <v>-771.19937093451199</v>
      </c>
      <c r="L668">
        <f t="shared" ref="L668:L680" si="538">B668*COS(C668)</f>
        <v>775.77088103932476</v>
      </c>
      <c r="M668">
        <f t="shared" ref="M668:M680" si="539">I668-$I$2</f>
        <v>-9</v>
      </c>
      <c r="N668">
        <f t="shared" ref="N668:N680" si="540">-(J668-$I$2)</f>
        <v>78</v>
      </c>
      <c r="O668">
        <f t="shared" ref="O668:O680" si="541">I668/M668</f>
        <v>-74.888888888888886</v>
      </c>
      <c r="P668">
        <f t="shared" ref="P668:P680" si="542">J668/N668</f>
        <v>7.7564102564102564</v>
      </c>
      <c r="Q668">
        <f t="shared" ref="Q668:Q680" si="543">SQRT((I668-$I$2)^2 + ($J$2-J668)^2)</f>
        <v>660.06136078398049</v>
      </c>
      <c r="R668">
        <f t="shared" ref="R668:R680" si="544">DEGREES(ATAN((I668-$I$2)/($J$2-J668)))</f>
        <v>-0.78125766160864329</v>
      </c>
      <c r="S668">
        <f t="shared" ref="S668:S680" si="545">B668/Q668</f>
        <v>1.6572367309364369</v>
      </c>
      <c r="V668">
        <f t="shared" si="530"/>
        <v>0</v>
      </c>
      <c r="W668" s="6">
        <v>2.7038334243262001E-2</v>
      </c>
      <c r="X668">
        <f t="shared" si="531"/>
        <v>-1.5491824372029632</v>
      </c>
      <c r="Y668">
        <f t="shared" si="532"/>
        <v>-2.7038334243262001E-2</v>
      </c>
      <c r="Z668">
        <f t="shared" si="533"/>
        <v>0</v>
      </c>
      <c r="AA668">
        <f t="shared" si="534"/>
        <v>0</v>
      </c>
      <c r="AC668">
        <f t="shared" si="535"/>
        <v>683</v>
      </c>
      <c r="AD668" s="11">
        <f t="shared" si="536"/>
        <v>1265</v>
      </c>
    </row>
    <row r="669" spans="1:30" x14ac:dyDescent="0.25">
      <c r="A669" s="26"/>
      <c r="B669" s="4">
        <v>1284.4392810872</v>
      </c>
      <c r="C669" s="4">
        <v>11.2518526363231</v>
      </c>
      <c r="E669" s="4">
        <v>-221.30387232531001</v>
      </c>
      <c r="F669" s="4">
        <v>3.3095507791729499</v>
      </c>
      <c r="G669" s="4">
        <v>206.01370485506499</v>
      </c>
      <c r="I669" s="4">
        <v>834</v>
      </c>
      <c r="J669" s="4">
        <v>505</v>
      </c>
      <c r="K669">
        <f t="shared" si="537"/>
        <v>-1242.4895551849675</v>
      </c>
      <c r="L669">
        <f t="shared" si="538"/>
        <v>325.58251190146098</v>
      </c>
      <c r="M669">
        <f t="shared" si="539"/>
        <v>151</v>
      </c>
      <c r="N669">
        <f t="shared" si="540"/>
        <v>178</v>
      </c>
      <c r="O669">
        <f t="shared" si="541"/>
        <v>5.5231788079470201</v>
      </c>
      <c r="P669">
        <f t="shared" si="542"/>
        <v>2.8370786516853932</v>
      </c>
      <c r="Q669">
        <f t="shared" si="543"/>
        <v>774.8554703943181</v>
      </c>
      <c r="R669">
        <f t="shared" si="544"/>
        <v>11.237424565988343</v>
      </c>
      <c r="S669">
        <f t="shared" si="545"/>
        <v>1.6576501427208852</v>
      </c>
      <c r="V669">
        <f t="shared" si="530"/>
        <v>0</v>
      </c>
      <c r="W669" s="6">
        <v>-0.19406579714664601</v>
      </c>
      <c r="X669">
        <f t="shared" si="531"/>
        <v>11.119151124344791</v>
      </c>
      <c r="Y669">
        <f t="shared" si="532"/>
        <v>0.19406579714664601</v>
      </c>
      <c r="Z669">
        <f t="shared" si="533"/>
        <v>0</v>
      </c>
      <c r="AA669">
        <f t="shared" si="534"/>
        <v>0</v>
      </c>
      <c r="AC669">
        <f t="shared" si="535"/>
        <v>683</v>
      </c>
      <c r="AD669" s="11">
        <f t="shared" si="536"/>
        <v>1265</v>
      </c>
    </row>
    <row r="670" spans="1:30" x14ac:dyDescent="0.25">
      <c r="A670" s="26"/>
      <c r="B670" s="4">
        <v>1253.53514331987</v>
      </c>
      <c r="C670" s="4">
        <v>7.3790770990811598</v>
      </c>
      <c r="E670" s="4">
        <v>-136.69205829693701</v>
      </c>
      <c r="F670" s="4">
        <v>36.7575899614611</v>
      </c>
      <c r="G670" s="4">
        <v>179.14235204788301</v>
      </c>
      <c r="I670" s="4">
        <v>780</v>
      </c>
      <c r="J670" s="4">
        <v>515</v>
      </c>
      <c r="K670">
        <f t="shared" si="537"/>
        <v>1114.8144033468373</v>
      </c>
      <c r="L670">
        <f t="shared" si="538"/>
        <v>573.18339266625844</v>
      </c>
      <c r="M670">
        <f t="shared" si="539"/>
        <v>97</v>
      </c>
      <c r="N670">
        <f t="shared" si="540"/>
        <v>168</v>
      </c>
      <c r="O670">
        <f t="shared" si="541"/>
        <v>8.0412371134020617</v>
      </c>
      <c r="P670">
        <f t="shared" si="542"/>
        <v>3.0654761904761907</v>
      </c>
      <c r="Q670">
        <f t="shared" si="543"/>
        <v>756.24665288515496</v>
      </c>
      <c r="R670">
        <f t="shared" si="544"/>
        <v>7.3693465502158899</v>
      </c>
      <c r="S670">
        <f t="shared" si="545"/>
        <v>1.6575744679827815</v>
      </c>
      <c r="V670">
        <f t="shared" si="530"/>
        <v>0</v>
      </c>
      <c r="W670" s="6">
        <v>-0.131539585374395</v>
      </c>
      <c r="X670">
        <f t="shared" si="531"/>
        <v>7.5366630808536046</v>
      </c>
      <c r="Y670">
        <f t="shared" si="532"/>
        <v>0.131539585374395</v>
      </c>
      <c r="Z670">
        <f t="shared" si="533"/>
        <v>0</v>
      </c>
      <c r="AA670">
        <f t="shared" si="534"/>
        <v>0</v>
      </c>
      <c r="AC670">
        <f t="shared" si="535"/>
        <v>683</v>
      </c>
      <c r="AD670" s="11">
        <f t="shared" si="536"/>
        <v>1265</v>
      </c>
    </row>
    <row r="671" spans="1:30" x14ac:dyDescent="0.25">
      <c r="A671" s="26"/>
      <c r="B671" s="4">
        <v>1086.5945243449501</v>
      </c>
      <c r="C671" s="4">
        <v>-7.5483764728131701</v>
      </c>
      <c r="E671" s="4">
        <v>221.30387232531001</v>
      </c>
      <c r="F671" s="4">
        <v>3.3095507791729499</v>
      </c>
      <c r="G671" s="4">
        <v>206.01370485506499</v>
      </c>
      <c r="I671" s="4">
        <v>597</v>
      </c>
      <c r="J671" s="4">
        <v>615</v>
      </c>
      <c r="K671">
        <f t="shared" si="537"/>
        <v>-1036.2472237288628</v>
      </c>
      <c r="L671">
        <f t="shared" si="538"/>
        <v>326.92407627865634</v>
      </c>
      <c r="M671">
        <f t="shared" si="539"/>
        <v>-86</v>
      </c>
      <c r="N671">
        <f t="shared" si="540"/>
        <v>68</v>
      </c>
      <c r="O671">
        <f t="shared" si="541"/>
        <v>-6.941860465116279</v>
      </c>
      <c r="P671">
        <f t="shared" si="542"/>
        <v>9.0441176470588243</v>
      </c>
      <c r="Q671">
        <f t="shared" si="543"/>
        <v>655.66454837820845</v>
      </c>
      <c r="R671">
        <f t="shared" si="544"/>
        <v>-7.5368971882719134</v>
      </c>
      <c r="S671">
        <f t="shared" si="545"/>
        <v>1.6572415376622853</v>
      </c>
      <c r="V671">
        <f t="shared" si="530"/>
        <v>0</v>
      </c>
      <c r="W671" s="6">
        <v>0.13976750862963899</v>
      </c>
      <c r="X671">
        <f t="shared" si="531"/>
        <v>-8.0080883575366268</v>
      </c>
      <c r="Y671">
        <f t="shared" si="532"/>
        <v>-0.13976750862963899</v>
      </c>
      <c r="Z671">
        <f t="shared" si="533"/>
        <v>0</v>
      </c>
      <c r="AA671">
        <f t="shared" si="534"/>
        <v>0</v>
      </c>
      <c r="AC671">
        <f t="shared" si="535"/>
        <v>683</v>
      </c>
      <c r="AD671" s="11">
        <f t="shared" si="536"/>
        <v>1265</v>
      </c>
    </row>
    <row r="672" spans="1:30" x14ac:dyDescent="0.25">
      <c r="A672" s="26"/>
      <c r="B672" s="4">
        <v>1351.8659463198501</v>
      </c>
      <c r="C672" s="4">
        <v>10.827075549349299</v>
      </c>
      <c r="E672" s="4">
        <v>-253.48926303490899</v>
      </c>
      <c r="F672" s="4">
        <v>-40.943717250346701</v>
      </c>
      <c r="G672" s="4">
        <v>161.228116843094</v>
      </c>
      <c r="I672" s="4">
        <v>836</v>
      </c>
      <c r="J672" s="4">
        <v>465</v>
      </c>
      <c r="K672">
        <f t="shared" si="537"/>
        <v>-1332.7203383891392</v>
      </c>
      <c r="L672">
        <f t="shared" si="538"/>
        <v>-226.71135053896529</v>
      </c>
      <c r="M672">
        <f t="shared" si="539"/>
        <v>153</v>
      </c>
      <c r="N672">
        <f t="shared" si="540"/>
        <v>218</v>
      </c>
      <c r="O672">
        <f t="shared" si="541"/>
        <v>5.4640522875816995</v>
      </c>
      <c r="P672">
        <f t="shared" si="542"/>
        <v>2.1330275229357798</v>
      </c>
      <c r="Q672">
        <f t="shared" si="543"/>
        <v>814.49923265771099</v>
      </c>
      <c r="R672">
        <f t="shared" si="544"/>
        <v>10.827075549349342</v>
      </c>
      <c r="S672">
        <f t="shared" si="545"/>
        <v>1.6597510373443956</v>
      </c>
      <c r="V672">
        <f t="shared" si="530"/>
        <v>0</v>
      </c>
      <c r="W672" s="6">
        <v>-0.18933673358118899</v>
      </c>
      <c r="X672">
        <f t="shared" si="531"/>
        <v>10.848195740995013</v>
      </c>
      <c r="Y672">
        <f t="shared" si="532"/>
        <v>0.18933673358118897</v>
      </c>
      <c r="Z672">
        <f t="shared" si="533"/>
        <v>0</v>
      </c>
      <c r="AA672">
        <f t="shared" si="534"/>
        <v>0</v>
      </c>
      <c r="AC672">
        <f t="shared" si="535"/>
        <v>683</v>
      </c>
      <c r="AD672" s="11">
        <f t="shared" si="536"/>
        <v>1265</v>
      </c>
    </row>
    <row r="673" spans="1:30" x14ac:dyDescent="0.25">
      <c r="A673" s="26"/>
      <c r="B673" s="4">
        <v>1132.6472343178</v>
      </c>
      <c r="C673" s="4">
        <v>-3.69679150363068</v>
      </c>
      <c r="E673" s="4">
        <v>136.69205829693701</v>
      </c>
      <c r="F673" s="4">
        <v>36.7575899614611</v>
      </c>
      <c r="G673" s="4">
        <v>179.14235204788301</v>
      </c>
      <c r="I673" s="4">
        <v>639</v>
      </c>
      <c r="J673" s="4">
        <v>583</v>
      </c>
      <c r="K673">
        <f t="shared" si="537"/>
        <v>597.03228029935042</v>
      </c>
      <c r="L673">
        <f t="shared" si="538"/>
        <v>-962.51868225417797</v>
      </c>
      <c r="M673">
        <f t="shared" si="539"/>
        <v>-44</v>
      </c>
      <c r="N673">
        <f t="shared" si="540"/>
        <v>100</v>
      </c>
      <c r="O673">
        <f t="shared" si="541"/>
        <v>-14.522727272727273</v>
      </c>
      <c r="P673">
        <f t="shared" si="542"/>
        <v>5.83</v>
      </c>
      <c r="Q673">
        <f t="shared" si="543"/>
        <v>683.41788094839899</v>
      </c>
      <c r="R673">
        <f t="shared" si="544"/>
        <v>-3.6913859864512757</v>
      </c>
      <c r="S673">
        <f t="shared" si="545"/>
        <v>1.657327479851701</v>
      </c>
      <c r="V673">
        <f t="shared" si="530"/>
        <v>0</v>
      </c>
      <c r="W673" s="6">
        <v>7.2624233755413006E-2</v>
      </c>
      <c r="X673">
        <f t="shared" si="531"/>
        <v>-4.1610620845566944</v>
      </c>
      <c r="Y673">
        <f t="shared" si="532"/>
        <v>-7.2624233755413006E-2</v>
      </c>
      <c r="Z673">
        <f t="shared" si="533"/>
        <v>0</v>
      </c>
      <c r="AA673">
        <f t="shared" si="534"/>
        <v>0</v>
      </c>
      <c r="AC673">
        <f t="shared" si="535"/>
        <v>683</v>
      </c>
      <c r="AD673" s="11">
        <f t="shared" si="536"/>
        <v>1265</v>
      </c>
    </row>
    <row r="674" spans="1:30" x14ac:dyDescent="0.25">
      <c r="A674" s="26"/>
      <c r="B674" s="4">
        <v>1128.3890392964699</v>
      </c>
      <c r="C674" s="4">
        <v>-10.2520809980113</v>
      </c>
      <c r="E674" s="4">
        <v>253.48926303490899</v>
      </c>
      <c r="F674" s="4">
        <v>-40.943717250346701</v>
      </c>
      <c r="G674" s="4">
        <v>161.228116843094</v>
      </c>
      <c r="I674" s="4">
        <v>562</v>
      </c>
      <c r="J674" s="4">
        <v>595</v>
      </c>
      <c r="K674">
        <f t="shared" si="537"/>
        <v>830.61684755339877</v>
      </c>
      <c r="L674">
        <f t="shared" si="538"/>
        <v>-763.7653282028873</v>
      </c>
      <c r="M674">
        <f t="shared" si="539"/>
        <v>-121</v>
      </c>
      <c r="N674">
        <f t="shared" si="540"/>
        <v>88</v>
      </c>
      <c r="O674">
        <f t="shared" si="541"/>
        <v>-4.6446280991735538</v>
      </c>
      <c r="P674">
        <f t="shared" si="542"/>
        <v>6.7613636363636367</v>
      </c>
      <c r="Q674">
        <f t="shared" si="543"/>
        <v>680.83845367311619</v>
      </c>
      <c r="R674">
        <f t="shared" si="544"/>
        <v>-10.237103198228677</v>
      </c>
      <c r="S674">
        <f t="shared" si="545"/>
        <v>1.657352097562679</v>
      </c>
      <c r="V674">
        <f t="shared" si="530"/>
        <v>0</v>
      </c>
      <c r="W674" s="6">
        <v>0.18165627478742799</v>
      </c>
      <c r="X674">
        <f t="shared" si="531"/>
        <v>-10.408137867388369</v>
      </c>
      <c r="Y674">
        <f t="shared" si="532"/>
        <v>-0.18165627478742799</v>
      </c>
      <c r="Z674">
        <f t="shared" si="533"/>
        <v>0</v>
      </c>
      <c r="AA674">
        <f t="shared" si="534"/>
        <v>0</v>
      </c>
      <c r="AC674">
        <f t="shared" si="535"/>
        <v>683</v>
      </c>
      <c r="AD674" s="11">
        <f t="shared" si="536"/>
        <v>1265</v>
      </c>
    </row>
    <row r="675" spans="1:30" x14ac:dyDescent="0.25">
      <c r="A675" s="26"/>
      <c r="B675" s="4">
        <v>1309.7665325128</v>
      </c>
      <c r="C675" s="4">
        <v>4.2149407286313902</v>
      </c>
      <c r="E675" s="4">
        <v>-99.362967157926093</v>
      </c>
      <c r="F675" s="4">
        <v>12.1017075083258</v>
      </c>
      <c r="G675" s="4">
        <v>98.528293626335397</v>
      </c>
      <c r="I675" s="4">
        <v>741</v>
      </c>
      <c r="J675" s="4">
        <v>478</v>
      </c>
      <c r="K675">
        <f t="shared" si="537"/>
        <v>-1151.0268585150868</v>
      </c>
      <c r="L675">
        <f t="shared" si="538"/>
        <v>-625.00043253384547</v>
      </c>
      <c r="M675">
        <f t="shared" si="539"/>
        <v>58</v>
      </c>
      <c r="N675">
        <f t="shared" si="540"/>
        <v>205</v>
      </c>
      <c r="O675">
        <f t="shared" si="541"/>
        <v>12.775862068965518</v>
      </c>
      <c r="P675">
        <f t="shared" si="542"/>
        <v>2.3317073170731706</v>
      </c>
      <c r="Q675">
        <f t="shared" si="543"/>
        <v>789.13433583896222</v>
      </c>
      <c r="R675">
        <f t="shared" si="544"/>
        <v>4.2149407286313938</v>
      </c>
      <c r="S675">
        <f t="shared" si="545"/>
        <v>1.659751037344398</v>
      </c>
      <c r="V675">
        <f t="shared" si="530"/>
        <v>0</v>
      </c>
      <c r="W675" s="6">
        <v>-7.2718679448221496E-2</v>
      </c>
      <c r="X675">
        <f t="shared" si="531"/>
        <v>4.1664734241478101</v>
      </c>
      <c r="Y675">
        <f t="shared" si="532"/>
        <v>7.2718679448221496E-2</v>
      </c>
      <c r="Z675">
        <f t="shared" si="533"/>
        <v>0</v>
      </c>
      <c r="AA675">
        <f t="shared" si="534"/>
        <v>0</v>
      </c>
      <c r="AC675">
        <f t="shared" si="535"/>
        <v>683</v>
      </c>
      <c r="AD675" s="11">
        <f t="shared" si="536"/>
        <v>1265</v>
      </c>
    </row>
    <row r="676" spans="1:30" x14ac:dyDescent="0.25">
      <c r="A676" s="26"/>
      <c r="B676" s="4">
        <v>1220.64731012637</v>
      </c>
      <c r="C676" s="4">
        <v>-3.5860537607417999</v>
      </c>
      <c r="E676" s="4">
        <v>99.362967157926093</v>
      </c>
      <c r="F676" s="4">
        <v>12.1017075083258</v>
      </c>
      <c r="G676" s="4">
        <v>98.528293626335397</v>
      </c>
      <c r="I676" s="4">
        <v>637</v>
      </c>
      <c r="J676" s="4">
        <v>530</v>
      </c>
      <c r="K676">
        <f t="shared" si="537"/>
        <v>524.84344186024225</v>
      </c>
      <c r="L676">
        <f t="shared" si="538"/>
        <v>-1102.0522751916251</v>
      </c>
      <c r="M676">
        <f t="shared" si="539"/>
        <v>-46</v>
      </c>
      <c r="N676">
        <f t="shared" si="540"/>
        <v>153</v>
      </c>
      <c r="O676">
        <f t="shared" si="541"/>
        <v>-13.847826086956522</v>
      </c>
      <c r="P676">
        <f t="shared" si="542"/>
        <v>3.4640522875816995</v>
      </c>
      <c r="Q676">
        <f t="shared" si="543"/>
        <v>736.43804898986582</v>
      </c>
      <c r="R676">
        <f t="shared" si="544"/>
        <v>-3.5811874818393017</v>
      </c>
      <c r="S676">
        <f t="shared" si="545"/>
        <v>1.6575016891110788</v>
      </c>
      <c r="V676">
        <f t="shared" si="530"/>
        <v>0</v>
      </c>
      <c r="W676" s="6">
        <v>6.90175871807686E-2</v>
      </c>
      <c r="X676">
        <f t="shared" si="531"/>
        <v>-3.9544164576342546</v>
      </c>
      <c r="Y676">
        <f t="shared" si="532"/>
        <v>-6.90175871807686E-2</v>
      </c>
      <c r="Z676">
        <f t="shared" si="533"/>
        <v>0</v>
      </c>
      <c r="AA676">
        <f t="shared" si="534"/>
        <v>0</v>
      </c>
      <c r="AC676">
        <f t="shared" si="535"/>
        <v>683</v>
      </c>
      <c r="AD676" s="11">
        <f t="shared" si="536"/>
        <v>1265</v>
      </c>
    </row>
    <row r="677" spans="1:30" x14ac:dyDescent="0.25">
      <c r="A677" s="26"/>
      <c r="B677" s="4">
        <v>1426.8888452352301</v>
      </c>
      <c r="C677" s="4">
        <v>8.1583779462904094</v>
      </c>
      <c r="E677" s="4">
        <v>-239.91775811350701</v>
      </c>
      <c r="F677" s="4">
        <v>-84.450253309386</v>
      </c>
      <c r="G677" s="4">
        <v>71.656940819152993</v>
      </c>
      <c r="I677" s="4">
        <v>805</v>
      </c>
      <c r="J677" s="4">
        <v>413</v>
      </c>
      <c r="K677">
        <f t="shared" si="537"/>
        <v>1361.2919997645158</v>
      </c>
      <c r="L677">
        <f t="shared" si="538"/>
        <v>-427.66326477013894</v>
      </c>
      <c r="M677">
        <f t="shared" si="539"/>
        <v>122</v>
      </c>
      <c r="N677">
        <f t="shared" si="540"/>
        <v>270</v>
      </c>
      <c r="O677">
        <f t="shared" si="541"/>
        <v>6.5983606557377046</v>
      </c>
      <c r="P677">
        <f t="shared" si="542"/>
        <v>1.5296296296296297</v>
      </c>
      <c r="Q677">
        <f t="shared" si="543"/>
        <v>860.69042053458452</v>
      </c>
      <c r="R677">
        <f t="shared" si="544"/>
        <v>8.1489310684019767</v>
      </c>
      <c r="S677">
        <f t="shared" si="545"/>
        <v>1.6578421360249058</v>
      </c>
      <c r="V677">
        <f t="shared" si="530"/>
        <v>0</v>
      </c>
      <c r="W677" s="6">
        <v>-0.141170563787723</v>
      </c>
      <c r="X677">
        <f t="shared" si="531"/>
        <v>8.0884774965188999</v>
      </c>
      <c r="Y677">
        <f t="shared" si="532"/>
        <v>0.141170563787723</v>
      </c>
      <c r="Z677">
        <f t="shared" si="533"/>
        <v>0</v>
      </c>
      <c r="AA677">
        <f t="shared" si="534"/>
        <v>0</v>
      </c>
      <c r="AC677">
        <f t="shared" si="535"/>
        <v>683</v>
      </c>
      <c r="AD677" s="11">
        <f t="shared" si="536"/>
        <v>1265</v>
      </c>
    </row>
    <row r="678" spans="1:30" x14ac:dyDescent="0.25">
      <c r="A678" s="26"/>
      <c r="B678" s="4">
        <v>1333.5900764616499</v>
      </c>
      <c r="C678" s="4">
        <v>1.99705118823582</v>
      </c>
      <c r="E678" s="4">
        <v>-62.266325564769801</v>
      </c>
      <c r="F678" s="4">
        <v>7.8484394788060996</v>
      </c>
      <c r="G678" s="4">
        <v>53.742705614364802</v>
      </c>
      <c r="I678" s="4">
        <v>711</v>
      </c>
      <c r="J678" s="4">
        <v>461</v>
      </c>
      <c r="K678">
        <f t="shared" si="537"/>
        <v>1214.2612503680839</v>
      </c>
      <c r="L678">
        <f t="shared" si="538"/>
        <v>-551.39106620576138</v>
      </c>
      <c r="M678">
        <f t="shared" si="539"/>
        <v>28</v>
      </c>
      <c r="N678">
        <f t="shared" si="540"/>
        <v>222</v>
      </c>
      <c r="O678">
        <f t="shared" si="541"/>
        <v>25.392857142857142</v>
      </c>
      <c r="P678">
        <f t="shared" si="542"/>
        <v>2.0765765765765765</v>
      </c>
      <c r="Q678">
        <f t="shared" si="543"/>
        <v>804.4874144447507</v>
      </c>
      <c r="R678">
        <f t="shared" si="544"/>
        <v>1.9945693012418377</v>
      </c>
      <c r="S678">
        <f t="shared" si="545"/>
        <v>1.6576891726542182</v>
      </c>
      <c r="V678">
        <f t="shared" si="530"/>
        <v>0</v>
      </c>
      <c r="W678" s="6">
        <v>-3.2082995353802997E-2</v>
      </c>
      <c r="X678">
        <f t="shared" si="531"/>
        <v>1.8382202279107411</v>
      </c>
      <c r="Y678">
        <f t="shared" si="532"/>
        <v>3.2082995353802997E-2</v>
      </c>
      <c r="Z678">
        <f t="shared" si="533"/>
        <v>0</v>
      </c>
      <c r="AA678">
        <f t="shared" si="534"/>
        <v>0</v>
      </c>
      <c r="AC678">
        <f t="shared" si="535"/>
        <v>683</v>
      </c>
      <c r="AD678" s="11">
        <f t="shared" si="536"/>
        <v>1265</v>
      </c>
    </row>
    <row r="679" spans="1:30" x14ac:dyDescent="0.25">
      <c r="A679" s="26"/>
      <c r="B679" s="4">
        <v>1279.7315536067199</v>
      </c>
      <c r="C679" s="4">
        <v>-2.9737310824801102</v>
      </c>
      <c r="E679" s="4">
        <v>62.266325564769801</v>
      </c>
      <c r="F679" s="4">
        <v>7.8484394788060996</v>
      </c>
      <c r="G679" s="4">
        <v>53.742705614364802</v>
      </c>
      <c r="I679" s="4">
        <v>642</v>
      </c>
      <c r="J679" s="4">
        <v>494</v>
      </c>
      <c r="K679">
        <f t="shared" si="537"/>
        <v>-213.81033145379408</v>
      </c>
      <c r="L679">
        <f t="shared" si="538"/>
        <v>-1261.7440277093797</v>
      </c>
      <c r="M679">
        <f t="shared" si="539"/>
        <v>-41</v>
      </c>
      <c r="N679">
        <f t="shared" si="540"/>
        <v>189</v>
      </c>
      <c r="O679">
        <f t="shared" si="541"/>
        <v>-15.658536585365853</v>
      </c>
      <c r="P679">
        <f t="shared" si="542"/>
        <v>2.6137566137566139</v>
      </c>
      <c r="Q679">
        <f t="shared" si="543"/>
        <v>772.08937306506164</v>
      </c>
      <c r="R679">
        <f t="shared" si="544"/>
        <v>-3.0439901039649024</v>
      </c>
      <c r="S679">
        <f t="shared" si="545"/>
        <v>1.6574914747581699</v>
      </c>
      <c r="V679">
        <f t="shared" si="530"/>
        <v>0</v>
      </c>
      <c r="W679" s="6">
        <v>5.4600335464579999E-2</v>
      </c>
      <c r="X679">
        <f t="shared" si="531"/>
        <v>-3.1283687821189048</v>
      </c>
      <c r="Y679">
        <f t="shared" si="532"/>
        <v>-5.4600335464579992E-2</v>
      </c>
      <c r="Z679">
        <f t="shared" si="533"/>
        <v>0</v>
      </c>
      <c r="AA679">
        <f t="shared" si="534"/>
        <v>0</v>
      </c>
      <c r="AC679">
        <f t="shared" si="535"/>
        <v>683</v>
      </c>
      <c r="AD679" s="11">
        <f t="shared" si="536"/>
        <v>1265</v>
      </c>
    </row>
    <row r="680" spans="1:30" ht="14.5" thickBot="1" x14ac:dyDescent="0.3">
      <c r="A680" s="27"/>
      <c r="B680" s="12">
        <v>1228.49609899396</v>
      </c>
      <c r="C680" s="12">
        <v>-10.8241293453552</v>
      </c>
      <c r="D680" s="13"/>
      <c r="E680" s="12">
        <v>239.91775811350701</v>
      </c>
      <c r="F680" s="12">
        <v>-84.450253309386</v>
      </c>
      <c r="G680" s="12">
        <v>71.656940819152993</v>
      </c>
      <c r="H680" s="13"/>
      <c r="I680" s="12">
        <v>544</v>
      </c>
      <c r="J680" s="12">
        <v>537</v>
      </c>
      <c r="K680" s="13">
        <f t="shared" si="537"/>
        <v>1210.4854609248493</v>
      </c>
      <c r="L680" s="13">
        <f t="shared" si="538"/>
        <v>-209.58915557092226</v>
      </c>
      <c r="M680" s="13">
        <f t="shared" si="539"/>
        <v>-139</v>
      </c>
      <c r="N680" s="13">
        <f t="shared" si="540"/>
        <v>146</v>
      </c>
      <c r="O680" s="13">
        <f t="shared" si="541"/>
        <v>-3.9136690647482015</v>
      </c>
      <c r="P680" s="13">
        <f t="shared" si="542"/>
        <v>3.6780821917808217</v>
      </c>
      <c r="Q680" s="13">
        <f t="shared" si="543"/>
        <v>741.15113168637879</v>
      </c>
      <c r="R680" s="13">
        <f t="shared" si="544"/>
        <v>-10.8096115781468</v>
      </c>
      <c r="S680" s="13">
        <f t="shared" si="545"/>
        <v>1.6575514041228008</v>
      </c>
      <c r="T680" s="13"/>
      <c r="U680" s="14"/>
      <c r="V680" s="13">
        <f t="shared" si="530"/>
        <v>0</v>
      </c>
      <c r="W680" s="14">
        <v>0.19163464475526901</v>
      </c>
      <c r="X680" s="13">
        <f t="shared" si="531"/>
        <v>-10.979856352965751</v>
      </c>
      <c r="Y680" s="13">
        <f t="shared" si="532"/>
        <v>-0.19163464475526901</v>
      </c>
      <c r="Z680" s="13">
        <f t="shared" si="533"/>
        <v>0</v>
      </c>
      <c r="AA680" s="13">
        <f t="shared" si="534"/>
        <v>0</v>
      </c>
      <c r="AB680" s="13"/>
      <c r="AC680" s="13">
        <f t="shared" si="535"/>
        <v>683</v>
      </c>
      <c r="AD680" s="15">
        <f t="shared" si="536"/>
        <v>1265</v>
      </c>
    </row>
    <row r="683" spans="1:30" ht="14.5" thickBot="1" x14ac:dyDescent="0.3"/>
    <row r="684" spans="1:30" x14ac:dyDescent="0.25">
      <c r="A684" s="28" t="s">
        <v>45</v>
      </c>
      <c r="B684" s="7" t="s">
        <v>0</v>
      </c>
      <c r="C684" s="7" t="s">
        <v>1</v>
      </c>
      <c r="D684" s="7" t="s">
        <v>2</v>
      </c>
      <c r="E684" s="7" t="s">
        <v>3</v>
      </c>
      <c r="F684" s="7" t="s">
        <v>4</v>
      </c>
      <c r="G684" s="7" t="s">
        <v>5</v>
      </c>
      <c r="H684" s="7"/>
      <c r="I684" s="8" t="s">
        <v>21</v>
      </c>
      <c r="J684" s="8" t="s">
        <v>22</v>
      </c>
      <c r="K684" s="8" t="s">
        <v>34</v>
      </c>
      <c r="L684" s="8" t="s">
        <v>35</v>
      </c>
      <c r="M684" s="8" t="s">
        <v>36</v>
      </c>
      <c r="N684" s="8" t="s">
        <v>37</v>
      </c>
      <c r="O684" s="8" t="s">
        <v>38</v>
      </c>
      <c r="P684" s="8" t="s">
        <v>39</v>
      </c>
      <c r="Q684" s="8" t="s">
        <v>20</v>
      </c>
      <c r="R684" s="8" t="s">
        <v>25</v>
      </c>
      <c r="S684" s="7"/>
      <c r="T684" s="7"/>
      <c r="U684" s="16"/>
      <c r="V684" s="7"/>
      <c r="W684" s="16"/>
      <c r="X684" s="7"/>
      <c r="Y684" s="7"/>
      <c r="Z684" s="7"/>
      <c r="AA684" s="7"/>
      <c r="AB684" s="7"/>
      <c r="AC684" s="7"/>
      <c r="AD684" s="17"/>
    </row>
    <row r="685" spans="1:30" x14ac:dyDescent="0.25">
      <c r="A685" s="29"/>
      <c r="B685" s="4">
        <v>1195.72593301238</v>
      </c>
      <c r="C685" s="4">
        <v>7.6577096937138798</v>
      </c>
      <c r="E685" s="4">
        <v>-104.506667587338</v>
      </c>
      <c r="F685" s="4">
        <v>81.010857990980796</v>
      </c>
      <c r="G685" s="4">
        <v>223.927940059853</v>
      </c>
      <c r="I685" s="4">
        <v>778</v>
      </c>
      <c r="J685" s="4">
        <v>550</v>
      </c>
      <c r="K685">
        <f>B685*SIN(C685)</f>
        <v>1172.7684932068689</v>
      </c>
      <c r="L685">
        <f>B685*COS(C685)</f>
        <v>233.18355049105975</v>
      </c>
      <c r="M685">
        <f>I685-$I$2</f>
        <v>95</v>
      </c>
      <c r="N685">
        <f>-(J685-$I$2)</f>
        <v>133</v>
      </c>
      <c r="O685">
        <f>I685/M685</f>
        <v>8.189473684210526</v>
      </c>
      <c r="P685">
        <f>J685/N685</f>
        <v>4.1353383458646613</v>
      </c>
      <c r="Q685">
        <f>SQRT((I685-$I$2)^2 + ($J$2-J685)^2)</f>
        <v>721.28357807453233</v>
      </c>
      <c r="R685">
        <f>DEGREES(ATAN((I685-$I$2)/($J$2-J685)))</f>
        <v>7.5683970215894325</v>
      </c>
      <c r="S685">
        <f>B685/Q685</f>
        <v>1.6577750684472428</v>
      </c>
      <c r="V685">
        <f t="shared" ref="V685:V698" si="546">U685*1000</f>
        <v>0</v>
      </c>
      <c r="W685" s="6">
        <v>-0.138852632268713</v>
      </c>
      <c r="X685">
        <f t="shared" ref="X685:X698" si="547">-DEGREES(W685)</f>
        <v>7.9556698032792799</v>
      </c>
      <c r="Y685">
        <f t="shared" ref="Y685:Y698" si="548">PI()*X685/180</f>
        <v>0.138852632268713</v>
      </c>
      <c r="Z685">
        <f t="shared" ref="Z685:Z698" si="549">V685*SIN(X685)/S685</f>
        <v>0</v>
      </c>
      <c r="AA685">
        <f t="shared" ref="AA685:AA698" si="550">ABS(V685*COS(X685)/S685)</f>
        <v>0</v>
      </c>
      <c r="AC685">
        <f t="shared" ref="AC685:AC698" si="551">$I$2+TAN(Y685)*($J$2-AD685)</f>
        <v>683</v>
      </c>
      <c r="AD685" s="11">
        <f t="shared" ref="AD685:AD698" si="552">$J$2-SQRT((V685/S685)^2/(1+TAN(Y685)^2))</f>
        <v>1265</v>
      </c>
    </row>
    <row r="686" spans="1:30" x14ac:dyDescent="0.25">
      <c r="A686" s="29"/>
      <c r="B686" s="4">
        <v>1093.8779317630999</v>
      </c>
      <c r="C686" s="4">
        <v>-0.78244303430454598</v>
      </c>
      <c r="E686" s="4">
        <v>104.506667587338</v>
      </c>
      <c r="F686" s="4">
        <v>81.010857990980796</v>
      </c>
      <c r="G686" s="4">
        <v>223.927940059853</v>
      </c>
      <c r="I686" s="4">
        <v>674</v>
      </c>
      <c r="J686" s="4">
        <v>605</v>
      </c>
      <c r="K686">
        <f t="shared" ref="K686:K698" si="553">B686*SIN(C686)</f>
        <v>-771.19937093451199</v>
      </c>
      <c r="L686">
        <f t="shared" ref="L686:L698" si="554">B686*COS(C686)</f>
        <v>775.77088103932476</v>
      </c>
      <c r="M686">
        <f t="shared" ref="M686:M698" si="555">I686-$I$2</f>
        <v>-9</v>
      </c>
      <c r="N686">
        <f t="shared" ref="N686:N698" si="556">-(J686-$I$2)</f>
        <v>78</v>
      </c>
      <c r="O686">
        <f t="shared" ref="O686:O698" si="557">I686/M686</f>
        <v>-74.888888888888886</v>
      </c>
      <c r="P686">
        <f t="shared" ref="P686:P698" si="558">J686/N686</f>
        <v>7.7564102564102564</v>
      </c>
      <c r="Q686">
        <f t="shared" ref="Q686:Q698" si="559">SQRT((I686-$I$2)^2 + ($J$2-J686)^2)</f>
        <v>660.06136078398049</v>
      </c>
      <c r="R686">
        <f t="shared" ref="R686:R698" si="560">DEGREES(ATAN((I686-$I$2)/($J$2-J686)))</f>
        <v>-0.78125766160864329</v>
      </c>
      <c r="S686">
        <f t="shared" ref="S686:S698" si="561">B686/Q686</f>
        <v>1.6572367309364369</v>
      </c>
      <c r="V686">
        <f t="shared" si="546"/>
        <v>0</v>
      </c>
      <c r="W686" s="6">
        <v>2.1002817702542299E-2</v>
      </c>
      <c r="X686">
        <f t="shared" si="547"/>
        <v>-1.2033728122383258</v>
      </c>
      <c r="Y686">
        <f t="shared" si="548"/>
        <v>-2.1002817702542299E-2</v>
      </c>
      <c r="Z686">
        <f t="shared" si="549"/>
        <v>0</v>
      </c>
      <c r="AA686">
        <f t="shared" si="550"/>
        <v>0</v>
      </c>
      <c r="AC686">
        <f t="shared" si="551"/>
        <v>683</v>
      </c>
      <c r="AD686" s="11">
        <f t="shared" si="552"/>
        <v>1265</v>
      </c>
    </row>
    <row r="687" spans="1:30" x14ac:dyDescent="0.25">
      <c r="A687" s="29"/>
      <c r="B687" s="4">
        <v>1284.4392810872</v>
      </c>
      <c r="C687" s="4">
        <v>11.2518526363231</v>
      </c>
      <c r="E687" s="4">
        <v>-221.30387232531001</v>
      </c>
      <c r="F687" s="4">
        <v>3.3095507791729499</v>
      </c>
      <c r="G687" s="4">
        <v>206.01370485506499</v>
      </c>
      <c r="I687" s="4">
        <v>834</v>
      </c>
      <c r="J687" s="4">
        <v>505</v>
      </c>
      <c r="K687">
        <f t="shared" si="553"/>
        <v>-1242.4895551849675</v>
      </c>
      <c r="L687">
        <f t="shared" si="554"/>
        <v>325.58251190146098</v>
      </c>
      <c r="M687">
        <f t="shared" si="555"/>
        <v>151</v>
      </c>
      <c r="N687">
        <f t="shared" si="556"/>
        <v>178</v>
      </c>
      <c r="O687">
        <f t="shared" si="557"/>
        <v>5.5231788079470201</v>
      </c>
      <c r="P687">
        <f t="shared" si="558"/>
        <v>2.8370786516853932</v>
      </c>
      <c r="Q687">
        <f t="shared" si="559"/>
        <v>774.8554703943181</v>
      </c>
      <c r="R687">
        <f t="shared" si="560"/>
        <v>11.237424565988343</v>
      </c>
      <c r="S687">
        <f t="shared" si="561"/>
        <v>1.6576501427208852</v>
      </c>
      <c r="V687">
        <f t="shared" si="546"/>
        <v>0</v>
      </c>
      <c r="W687" s="6">
        <v>-0.19638618357762699</v>
      </c>
      <c r="X687">
        <f t="shared" si="547"/>
        <v>11.252099473679424</v>
      </c>
      <c r="Y687">
        <f t="shared" si="548"/>
        <v>0.19638618357762697</v>
      </c>
      <c r="Z687">
        <f t="shared" si="549"/>
        <v>0</v>
      </c>
      <c r="AA687">
        <f t="shared" si="550"/>
        <v>0</v>
      </c>
      <c r="AC687">
        <f t="shared" si="551"/>
        <v>683</v>
      </c>
      <c r="AD687" s="11">
        <f t="shared" si="552"/>
        <v>1265</v>
      </c>
    </row>
    <row r="688" spans="1:30" x14ac:dyDescent="0.25">
      <c r="A688" s="29"/>
      <c r="B688" s="4">
        <v>1253.53514331987</v>
      </c>
      <c r="C688" s="4">
        <v>7.3790770990811598</v>
      </c>
      <c r="E688" s="4">
        <v>-136.69205829693701</v>
      </c>
      <c r="F688" s="4">
        <v>36.7575899614611</v>
      </c>
      <c r="G688" s="4">
        <v>179.14235204788301</v>
      </c>
      <c r="I688" s="4">
        <v>780</v>
      </c>
      <c r="J688" s="4">
        <v>515</v>
      </c>
      <c r="K688">
        <f t="shared" si="553"/>
        <v>1114.8144033468373</v>
      </c>
      <c r="L688">
        <f t="shared" si="554"/>
        <v>573.18339266625844</v>
      </c>
      <c r="M688">
        <f t="shared" si="555"/>
        <v>97</v>
      </c>
      <c r="N688">
        <f t="shared" si="556"/>
        <v>168</v>
      </c>
      <c r="O688">
        <f t="shared" si="557"/>
        <v>8.0412371134020617</v>
      </c>
      <c r="P688">
        <f t="shared" si="558"/>
        <v>3.0654761904761907</v>
      </c>
      <c r="Q688">
        <f t="shared" si="559"/>
        <v>756.24665288515496</v>
      </c>
      <c r="R688">
        <f t="shared" si="560"/>
        <v>7.3693465502158899</v>
      </c>
      <c r="S688">
        <f t="shared" si="561"/>
        <v>1.6575744679827815</v>
      </c>
      <c r="V688">
        <f t="shared" si="546"/>
        <v>0</v>
      </c>
      <c r="W688" s="6">
        <v>-0.13529140240307799</v>
      </c>
      <c r="X688">
        <f t="shared" si="547"/>
        <v>7.7516263621024528</v>
      </c>
      <c r="Y688">
        <f t="shared" si="548"/>
        <v>0.13529140240307799</v>
      </c>
      <c r="Z688">
        <f t="shared" si="549"/>
        <v>0</v>
      </c>
      <c r="AA688">
        <f t="shared" si="550"/>
        <v>0</v>
      </c>
      <c r="AC688">
        <f t="shared" si="551"/>
        <v>683</v>
      </c>
      <c r="AD688" s="11">
        <f t="shared" si="552"/>
        <v>1265</v>
      </c>
    </row>
    <row r="689" spans="1:30" x14ac:dyDescent="0.25">
      <c r="A689" s="29"/>
      <c r="B689" s="4">
        <v>1086.5945243449501</v>
      </c>
      <c r="C689" s="4">
        <v>-7.5483764728131701</v>
      </c>
      <c r="E689" s="4">
        <v>221.30387232531001</v>
      </c>
      <c r="F689" s="4">
        <v>3.3095507791729499</v>
      </c>
      <c r="G689" s="4">
        <v>206.01370485506499</v>
      </c>
      <c r="I689" s="4">
        <v>597</v>
      </c>
      <c r="J689" s="4">
        <v>615</v>
      </c>
      <c r="K689">
        <f t="shared" si="553"/>
        <v>-1036.2472237288628</v>
      </c>
      <c r="L689">
        <f t="shared" si="554"/>
        <v>326.92407627865634</v>
      </c>
      <c r="M689">
        <f t="shared" si="555"/>
        <v>-86</v>
      </c>
      <c r="N689">
        <f t="shared" si="556"/>
        <v>68</v>
      </c>
      <c r="O689">
        <f t="shared" si="557"/>
        <v>-6.941860465116279</v>
      </c>
      <c r="P689">
        <f t="shared" si="558"/>
        <v>9.0441176470588243</v>
      </c>
      <c r="Q689">
        <f t="shared" si="559"/>
        <v>655.66454837820845</v>
      </c>
      <c r="R689">
        <f t="shared" si="560"/>
        <v>-7.5368971882719134</v>
      </c>
      <c r="S689">
        <f t="shared" si="561"/>
        <v>1.6572415376622853</v>
      </c>
      <c r="V689">
        <f t="shared" si="546"/>
        <v>0</v>
      </c>
      <c r="W689" s="6">
        <v>0.13624108321494299</v>
      </c>
      <c r="X689">
        <f t="shared" si="547"/>
        <v>-7.8060390645068747</v>
      </c>
      <c r="Y689">
        <f t="shared" si="548"/>
        <v>-0.13624108321494299</v>
      </c>
      <c r="Z689">
        <f t="shared" si="549"/>
        <v>0</v>
      </c>
      <c r="AA689">
        <f t="shared" si="550"/>
        <v>0</v>
      </c>
      <c r="AC689">
        <f t="shared" si="551"/>
        <v>683</v>
      </c>
      <c r="AD689" s="11">
        <f t="shared" si="552"/>
        <v>1265</v>
      </c>
    </row>
    <row r="690" spans="1:30" x14ac:dyDescent="0.25">
      <c r="A690" s="29"/>
      <c r="B690" s="4">
        <v>1351.8659463198501</v>
      </c>
      <c r="C690" s="4">
        <v>10.827075549349299</v>
      </c>
      <c r="E690" s="4">
        <v>-253.48926303490899</v>
      </c>
      <c r="F690" s="4">
        <v>-40.943717250346701</v>
      </c>
      <c r="G690" s="4">
        <v>161.228116843094</v>
      </c>
      <c r="I690" s="4">
        <v>836</v>
      </c>
      <c r="J690" s="4">
        <v>465</v>
      </c>
      <c r="K690">
        <f t="shared" si="553"/>
        <v>-1332.7203383891392</v>
      </c>
      <c r="L690">
        <f t="shared" si="554"/>
        <v>-226.71135053896529</v>
      </c>
      <c r="M690">
        <f t="shared" si="555"/>
        <v>153</v>
      </c>
      <c r="N690">
        <f t="shared" si="556"/>
        <v>218</v>
      </c>
      <c r="O690">
        <f t="shared" si="557"/>
        <v>5.4640522875816995</v>
      </c>
      <c r="P690">
        <f t="shared" si="558"/>
        <v>2.1330275229357798</v>
      </c>
      <c r="Q690">
        <f t="shared" si="559"/>
        <v>814.49923265771099</v>
      </c>
      <c r="R690">
        <f t="shared" si="560"/>
        <v>10.827075549349342</v>
      </c>
      <c r="S690">
        <f t="shared" si="561"/>
        <v>1.6597510373443956</v>
      </c>
      <c r="V690">
        <f t="shared" si="546"/>
        <v>0</v>
      </c>
      <c r="W690" s="6">
        <v>-0.19044370473445099</v>
      </c>
      <c r="X690">
        <f t="shared" si="547"/>
        <v>10.911620516119656</v>
      </c>
      <c r="Y690">
        <f t="shared" si="548"/>
        <v>0.19044370473445099</v>
      </c>
      <c r="Z690">
        <f t="shared" si="549"/>
        <v>0</v>
      </c>
      <c r="AA690">
        <f t="shared" si="550"/>
        <v>0</v>
      </c>
      <c r="AC690">
        <f t="shared" si="551"/>
        <v>683</v>
      </c>
      <c r="AD690" s="11">
        <f t="shared" si="552"/>
        <v>1265</v>
      </c>
    </row>
    <row r="691" spans="1:30" x14ac:dyDescent="0.25">
      <c r="A691" s="29"/>
      <c r="B691" s="4">
        <v>1132.6472343178</v>
      </c>
      <c r="C691" s="4">
        <v>-3.69679150363068</v>
      </c>
      <c r="E691" s="4">
        <v>136.69205829693701</v>
      </c>
      <c r="F691" s="4">
        <v>36.7575899614611</v>
      </c>
      <c r="G691" s="4">
        <v>179.14235204788301</v>
      </c>
      <c r="I691" s="4">
        <v>639</v>
      </c>
      <c r="J691" s="4">
        <v>583</v>
      </c>
      <c r="K691">
        <f t="shared" si="553"/>
        <v>597.03228029935042</v>
      </c>
      <c r="L691">
        <f t="shared" si="554"/>
        <v>-962.51868225417797</v>
      </c>
      <c r="M691">
        <f t="shared" si="555"/>
        <v>-44</v>
      </c>
      <c r="N691">
        <f t="shared" si="556"/>
        <v>100</v>
      </c>
      <c r="O691">
        <f t="shared" si="557"/>
        <v>-14.522727272727273</v>
      </c>
      <c r="P691">
        <f t="shared" si="558"/>
        <v>5.83</v>
      </c>
      <c r="Q691">
        <f t="shared" si="559"/>
        <v>683.41788094839899</v>
      </c>
      <c r="R691">
        <f t="shared" si="560"/>
        <v>-3.6913859864512757</v>
      </c>
      <c r="S691">
        <f t="shared" si="561"/>
        <v>1.657327479851701</v>
      </c>
      <c r="V691">
        <f t="shared" si="546"/>
        <v>0</v>
      </c>
      <c r="W691" s="6">
        <v>6.8025080443996896E-2</v>
      </c>
      <c r="X691">
        <f t="shared" si="547"/>
        <v>-3.8975500104789345</v>
      </c>
      <c r="Y691">
        <f t="shared" si="548"/>
        <v>-6.8025080443996896E-2</v>
      </c>
      <c r="Z691">
        <f t="shared" si="549"/>
        <v>0</v>
      </c>
      <c r="AA691">
        <f t="shared" si="550"/>
        <v>0</v>
      </c>
      <c r="AC691">
        <f t="shared" si="551"/>
        <v>683</v>
      </c>
      <c r="AD691" s="11">
        <f t="shared" si="552"/>
        <v>1265</v>
      </c>
    </row>
    <row r="692" spans="1:30" x14ac:dyDescent="0.25">
      <c r="A692" s="29"/>
      <c r="B692" s="4">
        <v>1128.3890392964699</v>
      </c>
      <c r="C692" s="4">
        <v>-10.2520809980113</v>
      </c>
      <c r="E692" s="4">
        <v>253.48926303490899</v>
      </c>
      <c r="F692" s="4">
        <v>-40.943717250346701</v>
      </c>
      <c r="G692" s="4">
        <v>161.228116843094</v>
      </c>
      <c r="I692" s="4">
        <v>562</v>
      </c>
      <c r="J692" s="4">
        <v>595</v>
      </c>
      <c r="K692">
        <f t="shared" si="553"/>
        <v>830.61684755339877</v>
      </c>
      <c r="L692">
        <f t="shared" si="554"/>
        <v>-763.7653282028873</v>
      </c>
      <c r="M692">
        <f t="shared" si="555"/>
        <v>-121</v>
      </c>
      <c r="N692">
        <f t="shared" si="556"/>
        <v>88</v>
      </c>
      <c r="O692">
        <f t="shared" si="557"/>
        <v>-4.6446280991735538</v>
      </c>
      <c r="P692">
        <f t="shared" si="558"/>
        <v>6.7613636363636367</v>
      </c>
      <c r="Q692">
        <f t="shared" si="559"/>
        <v>680.83845367311619</v>
      </c>
      <c r="R692">
        <f t="shared" si="560"/>
        <v>-10.237103198228677</v>
      </c>
      <c r="S692">
        <f t="shared" si="561"/>
        <v>1.657352097562679</v>
      </c>
      <c r="V692">
        <f t="shared" si="546"/>
        <v>0</v>
      </c>
      <c r="W692" s="6">
        <v>0.179488337680172</v>
      </c>
      <c r="X692">
        <f t="shared" si="547"/>
        <v>-10.283924220892802</v>
      </c>
      <c r="Y692">
        <f t="shared" si="548"/>
        <v>-0.17948833768017203</v>
      </c>
      <c r="Z692">
        <f t="shared" si="549"/>
        <v>0</v>
      </c>
      <c r="AA692">
        <f t="shared" si="550"/>
        <v>0</v>
      </c>
      <c r="AC692">
        <f t="shared" si="551"/>
        <v>683</v>
      </c>
      <c r="AD692" s="11">
        <f t="shared" si="552"/>
        <v>1265</v>
      </c>
    </row>
    <row r="693" spans="1:30" x14ac:dyDescent="0.25">
      <c r="A693" s="29"/>
      <c r="B693" s="4">
        <v>1309.7665325128</v>
      </c>
      <c r="C693" s="4">
        <v>4.2149407286313902</v>
      </c>
      <c r="E693" s="4">
        <v>-99.362967157926093</v>
      </c>
      <c r="F693" s="4">
        <v>12.1017075083258</v>
      </c>
      <c r="G693" s="4">
        <v>98.528293626335397</v>
      </c>
      <c r="I693" s="4">
        <v>741</v>
      </c>
      <c r="J693" s="4">
        <v>478</v>
      </c>
      <c r="K693">
        <f t="shared" si="553"/>
        <v>-1151.0268585150868</v>
      </c>
      <c r="L693">
        <f t="shared" si="554"/>
        <v>-625.00043253384547</v>
      </c>
      <c r="M693">
        <f t="shared" si="555"/>
        <v>58</v>
      </c>
      <c r="N693">
        <f t="shared" si="556"/>
        <v>205</v>
      </c>
      <c r="O693">
        <f t="shared" si="557"/>
        <v>12.775862068965518</v>
      </c>
      <c r="P693">
        <f t="shared" si="558"/>
        <v>2.3317073170731706</v>
      </c>
      <c r="Q693">
        <f t="shared" si="559"/>
        <v>789.13433583896222</v>
      </c>
      <c r="R693">
        <f t="shared" si="560"/>
        <v>4.2149407286313938</v>
      </c>
      <c r="S693">
        <f t="shared" si="561"/>
        <v>1.659751037344398</v>
      </c>
      <c r="V693">
        <f t="shared" si="546"/>
        <v>0</v>
      </c>
      <c r="W693" s="6">
        <v>-7.6067976761362593E-2</v>
      </c>
      <c r="X693">
        <f t="shared" si="547"/>
        <v>4.3583740245253013</v>
      </c>
      <c r="Y693">
        <f t="shared" si="548"/>
        <v>7.6067976761362593E-2</v>
      </c>
      <c r="Z693">
        <f t="shared" si="549"/>
        <v>0</v>
      </c>
      <c r="AA693">
        <f t="shared" si="550"/>
        <v>0</v>
      </c>
      <c r="AC693">
        <f t="shared" si="551"/>
        <v>683</v>
      </c>
      <c r="AD693" s="11">
        <f t="shared" si="552"/>
        <v>1265</v>
      </c>
    </row>
    <row r="694" spans="1:30" x14ac:dyDescent="0.25">
      <c r="A694" s="29"/>
      <c r="B694" s="4">
        <v>1220.64731012637</v>
      </c>
      <c r="C694" s="4">
        <v>-3.5860537607417999</v>
      </c>
      <c r="E694" s="4">
        <v>99.362967157926093</v>
      </c>
      <c r="F694" s="4">
        <v>12.1017075083258</v>
      </c>
      <c r="G694" s="4">
        <v>98.528293626335397</v>
      </c>
      <c r="I694" s="4">
        <v>637</v>
      </c>
      <c r="J694" s="4">
        <v>530</v>
      </c>
      <c r="K694">
        <f t="shared" si="553"/>
        <v>524.84344186024225</v>
      </c>
      <c r="L694">
        <f t="shared" si="554"/>
        <v>-1102.0522751916251</v>
      </c>
      <c r="M694">
        <f t="shared" si="555"/>
        <v>-46</v>
      </c>
      <c r="N694">
        <f t="shared" si="556"/>
        <v>153</v>
      </c>
      <c r="O694">
        <f t="shared" si="557"/>
        <v>-13.847826086956522</v>
      </c>
      <c r="P694">
        <f t="shared" si="558"/>
        <v>3.4640522875816995</v>
      </c>
      <c r="Q694">
        <f t="shared" si="559"/>
        <v>736.43804898986582</v>
      </c>
      <c r="R694">
        <f t="shared" si="560"/>
        <v>-3.5811874818393017</v>
      </c>
      <c r="S694">
        <f t="shared" si="561"/>
        <v>1.6575016891110788</v>
      </c>
      <c r="V694">
        <f t="shared" si="546"/>
        <v>0</v>
      </c>
      <c r="W694" s="6">
        <v>6.5170239506920094E-2</v>
      </c>
      <c r="X694">
        <f t="shared" si="547"/>
        <v>-3.7339796736032604</v>
      </c>
      <c r="Y694">
        <f t="shared" si="548"/>
        <v>-6.5170239506920094E-2</v>
      </c>
      <c r="Z694">
        <f t="shared" si="549"/>
        <v>0</v>
      </c>
      <c r="AA694">
        <f t="shared" si="550"/>
        <v>0</v>
      </c>
      <c r="AC694">
        <f t="shared" si="551"/>
        <v>683</v>
      </c>
      <c r="AD694" s="11">
        <f t="shared" si="552"/>
        <v>1265</v>
      </c>
    </row>
    <row r="695" spans="1:30" x14ac:dyDescent="0.25">
      <c r="A695" s="29"/>
      <c r="B695" s="4">
        <v>1426.8888452352301</v>
      </c>
      <c r="C695" s="4">
        <v>8.1583779462904094</v>
      </c>
      <c r="E695" s="4">
        <v>-239.91775811350701</v>
      </c>
      <c r="F695" s="4">
        <v>-84.450253309386</v>
      </c>
      <c r="G695" s="4">
        <v>71.656940819152993</v>
      </c>
      <c r="I695" s="4">
        <v>805</v>
      </c>
      <c r="J695" s="4">
        <v>413</v>
      </c>
      <c r="K695">
        <f t="shared" si="553"/>
        <v>1361.2919997645158</v>
      </c>
      <c r="L695">
        <f t="shared" si="554"/>
        <v>-427.66326477013894</v>
      </c>
      <c r="M695">
        <f t="shared" si="555"/>
        <v>122</v>
      </c>
      <c r="N695">
        <f t="shared" si="556"/>
        <v>270</v>
      </c>
      <c r="O695">
        <f t="shared" si="557"/>
        <v>6.5983606557377046</v>
      </c>
      <c r="P695">
        <f t="shared" si="558"/>
        <v>1.5296296296296297</v>
      </c>
      <c r="Q695">
        <f t="shared" si="559"/>
        <v>860.69042053458452</v>
      </c>
      <c r="R695">
        <f t="shared" si="560"/>
        <v>8.1489310684019767</v>
      </c>
      <c r="S695">
        <f t="shared" si="561"/>
        <v>1.6578421360249058</v>
      </c>
      <c r="V695">
        <f t="shared" si="546"/>
        <v>0</v>
      </c>
      <c r="W695" s="6">
        <v>-0.141498738457633</v>
      </c>
      <c r="X695">
        <f t="shared" si="547"/>
        <v>8.1072805200478424</v>
      </c>
      <c r="Y695">
        <f t="shared" si="548"/>
        <v>0.141498738457633</v>
      </c>
      <c r="Z695">
        <f t="shared" si="549"/>
        <v>0</v>
      </c>
      <c r="AA695">
        <f t="shared" si="550"/>
        <v>0</v>
      </c>
      <c r="AC695">
        <f t="shared" si="551"/>
        <v>683</v>
      </c>
      <c r="AD695" s="11">
        <f t="shared" si="552"/>
        <v>1265</v>
      </c>
    </row>
    <row r="696" spans="1:30" x14ac:dyDescent="0.25">
      <c r="A696" s="29"/>
      <c r="B696" s="4">
        <v>1333.5900764616499</v>
      </c>
      <c r="C696" s="4">
        <v>1.99705118823582</v>
      </c>
      <c r="E696" s="4">
        <v>-62.266325564769801</v>
      </c>
      <c r="F696" s="4">
        <v>7.8484394788060996</v>
      </c>
      <c r="G696" s="4">
        <v>53.742705614364802</v>
      </c>
      <c r="I696" s="4">
        <v>711</v>
      </c>
      <c r="J696" s="4">
        <v>461</v>
      </c>
      <c r="K696">
        <f t="shared" si="553"/>
        <v>1214.2612503680839</v>
      </c>
      <c r="L696">
        <f t="shared" si="554"/>
        <v>-551.39106620576138</v>
      </c>
      <c r="M696">
        <f t="shared" si="555"/>
        <v>28</v>
      </c>
      <c r="N696">
        <f t="shared" si="556"/>
        <v>222</v>
      </c>
      <c r="O696">
        <f t="shared" si="557"/>
        <v>25.392857142857142</v>
      </c>
      <c r="P696">
        <f t="shared" si="558"/>
        <v>2.0765765765765765</v>
      </c>
      <c r="Q696">
        <f t="shared" si="559"/>
        <v>804.4874144447507</v>
      </c>
      <c r="R696">
        <f t="shared" si="560"/>
        <v>1.9945693012418377</v>
      </c>
      <c r="S696">
        <f t="shared" si="561"/>
        <v>1.6576891726542182</v>
      </c>
      <c r="V696">
        <f t="shared" si="546"/>
        <v>0</v>
      </c>
      <c r="W696" s="6">
        <v>-3.55276036637052E-2</v>
      </c>
      <c r="X696">
        <f t="shared" si="547"/>
        <v>2.035581746143829</v>
      </c>
      <c r="Y696">
        <f t="shared" si="548"/>
        <v>3.5527603663705207E-2</v>
      </c>
      <c r="Z696">
        <f t="shared" si="549"/>
        <v>0</v>
      </c>
      <c r="AA696">
        <f t="shared" si="550"/>
        <v>0</v>
      </c>
      <c r="AC696">
        <f t="shared" si="551"/>
        <v>683</v>
      </c>
      <c r="AD696" s="11">
        <f t="shared" si="552"/>
        <v>1265</v>
      </c>
    </row>
    <row r="697" spans="1:30" x14ac:dyDescent="0.25">
      <c r="A697" s="29"/>
      <c r="B697" s="4">
        <v>1279.7315536067199</v>
      </c>
      <c r="C697" s="4">
        <v>-2.9737310824801102</v>
      </c>
      <c r="E697" s="4">
        <v>62.266325564769801</v>
      </c>
      <c r="F697" s="4">
        <v>7.8484394788060996</v>
      </c>
      <c r="G697" s="4">
        <v>53.742705614364802</v>
      </c>
      <c r="I697" s="4">
        <v>642</v>
      </c>
      <c r="J697" s="4">
        <v>494</v>
      </c>
      <c r="K697">
        <f t="shared" si="553"/>
        <v>-213.81033145379408</v>
      </c>
      <c r="L697">
        <f t="shared" si="554"/>
        <v>-1261.7440277093797</v>
      </c>
      <c r="M697">
        <f t="shared" si="555"/>
        <v>-41</v>
      </c>
      <c r="N697">
        <f t="shared" si="556"/>
        <v>189</v>
      </c>
      <c r="O697">
        <f t="shared" si="557"/>
        <v>-15.658536585365853</v>
      </c>
      <c r="P697">
        <f t="shared" si="558"/>
        <v>2.6137566137566139</v>
      </c>
      <c r="Q697">
        <f t="shared" si="559"/>
        <v>772.08937306506164</v>
      </c>
      <c r="R697">
        <f t="shared" si="560"/>
        <v>-3.0439901039649024</v>
      </c>
      <c r="S697">
        <f t="shared" si="561"/>
        <v>1.6574914747581699</v>
      </c>
      <c r="V697">
        <f t="shared" si="546"/>
        <v>0</v>
      </c>
      <c r="W697" s="6">
        <v>5.0867832961839998E-2</v>
      </c>
      <c r="X697">
        <f t="shared" si="547"/>
        <v>-2.9145121416898858</v>
      </c>
      <c r="Y697">
        <f t="shared" si="548"/>
        <v>-5.0867832961839998E-2</v>
      </c>
      <c r="Z697">
        <f t="shared" si="549"/>
        <v>0</v>
      </c>
      <c r="AA697">
        <f t="shared" si="550"/>
        <v>0</v>
      </c>
      <c r="AC697">
        <f t="shared" si="551"/>
        <v>683</v>
      </c>
      <c r="AD697" s="11">
        <f t="shared" si="552"/>
        <v>1265</v>
      </c>
    </row>
    <row r="698" spans="1:30" ht="14.5" thickBot="1" x14ac:dyDescent="0.3">
      <c r="A698" s="30"/>
      <c r="B698" s="12">
        <v>1228.49609899396</v>
      </c>
      <c r="C698" s="12">
        <v>-10.8241293453552</v>
      </c>
      <c r="D698" s="13"/>
      <c r="E698" s="12">
        <v>239.91775811350701</v>
      </c>
      <c r="F698" s="12">
        <v>-84.450253309386</v>
      </c>
      <c r="G698" s="12">
        <v>71.656940819152993</v>
      </c>
      <c r="H698" s="13"/>
      <c r="I698" s="12">
        <v>544</v>
      </c>
      <c r="J698" s="12">
        <v>537</v>
      </c>
      <c r="K698" s="13">
        <f t="shared" si="553"/>
        <v>1210.4854609248493</v>
      </c>
      <c r="L698" s="13">
        <f t="shared" si="554"/>
        <v>-209.58915557092226</v>
      </c>
      <c r="M698" s="13">
        <f t="shared" si="555"/>
        <v>-139</v>
      </c>
      <c r="N698" s="13">
        <f t="shared" si="556"/>
        <v>146</v>
      </c>
      <c r="O698" s="13">
        <f t="shared" si="557"/>
        <v>-3.9136690647482015</v>
      </c>
      <c r="P698" s="13">
        <f t="shared" si="558"/>
        <v>3.6780821917808217</v>
      </c>
      <c r="Q698" s="13">
        <f t="shared" si="559"/>
        <v>741.15113168637879</v>
      </c>
      <c r="R698" s="13">
        <f t="shared" si="560"/>
        <v>-10.8096115781468</v>
      </c>
      <c r="S698" s="13">
        <f t="shared" si="561"/>
        <v>1.6575514041228008</v>
      </c>
      <c r="T698" s="13"/>
      <c r="U698" s="14"/>
      <c r="V698" s="13">
        <f t="shared" si="546"/>
        <v>0</v>
      </c>
      <c r="W698" s="14">
        <v>0.19053678823869699</v>
      </c>
      <c r="X698" s="13">
        <f t="shared" si="547"/>
        <v>-10.91695380805524</v>
      </c>
      <c r="Y698" s="13">
        <f t="shared" si="548"/>
        <v>-0.19053678823869699</v>
      </c>
      <c r="Z698" s="13">
        <f t="shared" si="549"/>
        <v>0</v>
      </c>
      <c r="AA698" s="13">
        <f t="shared" si="550"/>
        <v>0</v>
      </c>
      <c r="AB698" s="13"/>
      <c r="AC698" s="13">
        <f t="shared" si="551"/>
        <v>683</v>
      </c>
      <c r="AD698" s="15">
        <f t="shared" si="552"/>
        <v>1265</v>
      </c>
    </row>
    <row r="701" spans="1:30" s="18" customFormat="1" x14ac:dyDescent="0.25"/>
    <row r="702" spans="1:30" s="18" customFormat="1" x14ac:dyDescent="0.25">
      <c r="A702"/>
      <c r="I702" s="19"/>
      <c r="J702" s="19"/>
      <c r="K702" s="19"/>
      <c r="L702" s="19"/>
      <c r="M702" s="19"/>
      <c r="N702" s="19"/>
      <c r="O702" s="19"/>
      <c r="P702" s="19"/>
      <c r="Q702" s="19"/>
      <c r="R702" s="19"/>
    </row>
  </sheetData>
  <mergeCells count="36">
    <mergeCell ref="A160:A174"/>
    <mergeCell ref="A470:A484"/>
    <mergeCell ref="A489:A503"/>
    <mergeCell ref="A508:A522"/>
    <mergeCell ref="A526:A540"/>
    <mergeCell ref="A316:A330"/>
    <mergeCell ref="A335:A349"/>
    <mergeCell ref="A354:A368"/>
    <mergeCell ref="A372:A386"/>
    <mergeCell ref="A238:A252"/>
    <mergeCell ref="A257:A271"/>
    <mergeCell ref="A276:A290"/>
    <mergeCell ref="A294:A308"/>
    <mergeCell ref="A8:A22"/>
    <mergeCell ref="A27:A41"/>
    <mergeCell ref="A46:A60"/>
    <mergeCell ref="A64:A78"/>
    <mergeCell ref="A570:A584"/>
    <mergeCell ref="A179:A193"/>
    <mergeCell ref="A198:A212"/>
    <mergeCell ref="A216:A230"/>
    <mergeCell ref="A82:A96"/>
    <mergeCell ref="A101:A115"/>
    <mergeCell ref="A120:A134"/>
    <mergeCell ref="A138:A152"/>
    <mergeCell ref="A393:A407"/>
    <mergeCell ref="A412:A426"/>
    <mergeCell ref="A431:A445"/>
    <mergeCell ref="A449:A463"/>
    <mergeCell ref="A666:A680"/>
    <mergeCell ref="A684:A698"/>
    <mergeCell ref="A589:A603"/>
    <mergeCell ref="A607:A621"/>
    <mergeCell ref="A551:A565"/>
    <mergeCell ref="A628:A642"/>
    <mergeCell ref="A647:A66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94"/>
  <sheetViews>
    <sheetView topLeftCell="D1" workbookViewId="0">
      <selection activeCell="H37" sqref="H37"/>
    </sheetView>
  </sheetViews>
  <sheetFormatPr defaultColWidth="8.90625" defaultRowHeight="14" x14ac:dyDescent="0.25"/>
  <cols>
    <col min="2" max="2" width="13.54296875" customWidth="1"/>
    <col min="3" max="3" width="15.08984375" customWidth="1"/>
    <col min="4" max="4" width="14.54296875" customWidth="1"/>
    <col min="5" max="5" width="14.08984375"/>
    <col min="9" max="9" width="12.6328125" customWidth="1"/>
    <col min="10" max="16" width="11.81640625" customWidth="1"/>
    <col min="17" max="18" width="14.90625" customWidth="1"/>
    <col min="19" max="19" width="15.1796875" customWidth="1"/>
    <col min="21" max="22" width="19.6328125" customWidth="1"/>
    <col min="23" max="23" width="18.90625" bestFit="1" customWidth="1"/>
    <col min="24" max="24" width="17.90625" bestFit="1" customWidth="1"/>
    <col min="25" max="25" width="17.90625" customWidth="1"/>
  </cols>
  <sheetData>
    <row r="1" spans="1:30" x14ac:dyDescent="0.25">
      <c r="I1" s="3" t="s">
        <v>23</v>
      </c>
      <c r="J1" s="3" t="s">
        <v>24</v>
      </c>
      <c r="K1" s="3"/>
      <c r="L1" s="3"/>
      <c r="M1" s="3"/>
      <c r="N1" s="3"/>
      <c r="O1" s="3"/>
      <c r="P1" s="3"/>
    </row>
    <row r="2" spans="1:30" x14ac:dyDescent="0.25">
      <c r="I2">
        <v>560</v>
      </c>
      <c r="J2">
        <v>909</v>
      </c>
      <c r="U2" s="3" t="s">
        <v>40</v>
      </c>
    </row>
    <row r="3" spans="1:30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I3" s="3" t="s">
        <v>21</v>
      </c>
      <c r="J3" s="3" t="s">
        <v>22</v>
      </c>
      <c r="K3" s="5" t="s">
        <v>34</v>
      </c>
      <c r="L3" s="3" t="s">
        <v>35</v>
      </c>
      <c r="M3" s="3" t="s">
        <v>36</v>
      </c>
      <c r="N3" s="3" t="s">
        <v>37</v>
      </c>
      <c r="O3" s="3" t="s">
        <v>38</v>
      </c>
      <c r="P3" s="3" t="s">
        <v>39</v>
      </c>
      <c r="Q3" s="3" t="s">
        <v>20</v>
      </c>
      <c r="R3" s="3" t="s">
        <v>25</v>
      </c>
      <c r="U3" s="3" t="s">
        <v>30</v>
      </c>
      <c r="V3" s="3" t="s">
        <v>31</v>
      </c>
      <c r="W3" s="3" t="s">
        <v>26</v>
      </c>
      <c r="X3" s="3" t="s">
        <v>27</v>
      </c>
      <c r="Y3" s="3" t="s">
        <v>26</v>
      </c>
      <c r="Z3" s="3" t="s">
        <v>28</v>
      </c>
      <c r="AA3" s="3" t="s">
        <v>29</v>
      </c>
      <c r="AC3" s="3" t="s">
        <v>32</v>
      </c>
      <c r="AD3" s="3" t="s">
        <v>33</v>
      </c>
    </row>
    <row r="4" spans="1:30" x14ac:dyDescent="0.25">
      <c r="A4" t="s">
        <v>6</v>
      </c>
      <c r="B4" s="1">
        <v>794.760248445755</v>
      </c>
      <c r="C4" s="1">
        <v>7.2243156940453401</v>
      </c>
      <c r="E4" s="1">
        <v>-104.506667587338</v>
      </c>
      <c r="F4" s="1">
        <v>81.010857990980796</v>
      </c>
      <c r="G4" s="1">
        <v>223.927940059853</v>
      </c>
      <c r="I4" s="2">
        <v>605</v>
      </c>
      <c r="J4" s="2">
        <v>554</v>
      </c>
      <c r="K4" s="2">
        <f>B4*SIN(C4)</f>
        <v>642.3445239789329</v>
      </c>
      <c r="L4" s="2">
        <f>B4*COS(C4)</f>
        <v>468.01427865379947</v>
      </c>
      <c r="M4" s="2">
        <f>I4-$I$2</f>
        <v>45</v>
      </c>
      <c r="N4" s="2">
        <f>$J$2-J4</f>
        <v>355</v>
      </c>
      <c r="O4" s="2">
        <f>K4/M4</f>
        <v>14.274322755087399</v>
      </c>
      <c r="P4" s="2">
        <f>L4/N4</f>
        <v>1.318350080714928</v>
      </c>
      <c r="Q4">
        <f>SQRT((I4-$I$2)^2 + ($J$2-J4)^2)</f>
        <v>357.84074670165779</v>
      </c>
      <c r="R4">
        <f>DEGREES(ATAN((I4-$I$2)/($J$2-J4)))</f>
        <v>7.2243156940453366</v>
      </c>
      <c r="S4">
        <f>B4/Q4</f>
        <v>2.2209886821759</v>
      </c>
      <c r="U4" s="2">
        <v>0.79499980496221501</v>
      </c>
      <c r="V4" s="2">
        <f>U4*1000</f>
        <v>794.99980496221497</v>
      </c>
      <c r="W4">
        <v>-0.13033802674722</v>
      </c>
      <c r="X4">
        <f>-DEGREES(W4)</f>
        <v>7.4678188426789438</v>
      </c>
      <c r="Y4">
        <f>PI()*X4/180</f>
        <v>0.13033802674722</v>
      </c>
      <c r="Z4">
        <f>V4*SIN(X4)/S4</f>
        <v>331.58966866687337</v>
      </c>
      <c r="AA4">
        <f>ABS(V4*COS(X4)/S4)</f>
        <v>134.816530482486</v>
      </c>
      <c r="AC4">
        <f>560+TAN(Y4)*(909-AD4)</f>
        <v>606.52233334238531</v>
      </c>
      <c r="AD4" s="3">
        <f>909-SQRT((V4/S4)^2/(1+TAN(Y4)^2))</f>
        <v>554.0875069001911</v>
      </c>
    </row>
    <row r="5" spans="1:30" x14ac:dyDescent="0.25">
      <c r="A5" t="s">
        <v>7</v>
      </c>
      <c r="B5" s="1">
        <v>817.07333189585904</v>
      </c>
      <c r="C5" s="1">
        <v>-7.1829689045061098</v>
      </c>
      <c r="E5" s="1">
        <v>104.506667587338</v>
      </c>
      <c r="F5" s="1">
        <v>81.010857990980796</v>
      </c>
      <c r="G5" s="1">
        <v>223.927940059853</v>
      </c>
      <c r="I5" s="2">
        <v>514</v>
      </c>
      <c r="J5" s="2">
        <v>544</v>
      </c>
      <c r="K5" s="2">
        <f t="shared" ref="K5:K17" si="0">B5*SIN(C5)</f>
        <v>-639.92560190874087</v>
      </c>
      <c r="L5" s="2">
        <f t="shared" ref="L5:L17" si="1">B5*COS(C5)</f>
        <v>508.0394214203622</v>
      </c>
      <c r="M5" s="2">
        <f t="shared" ref="M5:M17" si="2">I5-$I$2</f>
        <v>-46</v>
      </c>
      <c r="N5" s="2">
        <f t="shared" ref="N5:N17" si="3">$J$2-J5</f>
        <v>365</v>
      </c>
      <c r="O5" s="2">
        <f t="shared" ref="O5:O17" si="4">K5/M5</f>
        <v>13.911426128450888</v>
      </c>
      <c r="P5" s="2">
        <f t="shared" ref="P5:P17" si="5">L5/N5</f>
        <v>1.3918888258092115</v>
      </c>
      <c r="Q5">
        <f t="shared" ref="Q5:Q17" si="6">SQRT((I5-$I$2)^2 + ($J$2-J5)^2)</f>
        <v>367.8872109764078</v>
      </c>
      <c r="R5">
        <f>DEGREES(ATAN((I5-$I$2)/($J$2-J5)))</f>
        <v>-7.1829689045061071</v>
      </c>
      <c r="S5">
        <f t="shared" ref="S5:S17" si="7">B5/Q5</f>
        <v>2.2209886821758995</v>
      </c>
      <c r="U5" s="2">
        <v>0.81818159749196895</v>
      </c>
      <c r="V5" s="2">
        <f t="shared" ref="V5:V68" si="8">U5*1000</f>
        <v>818.181597491969</v>
      </c>
      <c r="W5">
        <v>0.12812316800898199</v>
      </c>
      <c r="X5">
        <f t="shared" ref="X5:X68" si="9">-DEGREES(W5)</f>
        <v>-7.3409167847602346</v>
      </c>
      <c r="Y5">
        <f t="shared" ref="Y5:Y68" si="10">PI()*X5/180</f>
        <v>-0.12812316800898199</v>
      </c>
      <c r="Z5">
        <f t="shared" ref="Z5:Z34" si="11">V5*SIN(X5)/S5</f>
        <v>-320.95435450075149</v>
      </c>
      <c r="AA5">
        <f t="shared" ref="AA5:AA34" si="12">ABS(V5*COS(X5)/S5)</f>
        <v>180.82228897885051</v>
      </c>
      <c r="AC5">
        <f t="shared" ref="AC5:AC34" si="13">560+TAN(Y5)*(909-AD5)</f>
        <v>512.93021846742215</v>
      </c>
      <c r="AD5" s="3">
        <f t="shared" ref="AD5:AD34" si="14">909-SQRT((V5/S5)^2/(1+TAN(Y5)^2))</f>
        <v>543.63328896707026</v>
      </c>
    </row>
    <row r="6" spans="1:30" x14ac:dyDescent="0.25">
      <c r="A6" t="s">
        <v>8</v>
      </c>
      <c r="B6" s="1">
        <v>844.81983724658903</v>
      </c>
      <c r="C6" s="1">
        <v>15.241907778801901</v>
      </c>
      <c r="E6" s="1">
        <v>-221.30387232531001</v>
      </c>
      <c r="F6" s="1">
        <v>3.3095507791729499</v>
      </c>
      <c r="G6" s="1">
        <v>206.01370485506499</v>
      </c>
      <c r="I6" s="2">
        <v>660</v>
      </c>
      <c r="J6" s="2">
        <v>542</v>
      </c>
      <c r="K6" s="2">
        <f t="shared" si="0"/>
        <v>379.63328601807007</v>
      </c>
      <c r="L6" s="2">
        <f t="shared" si="1"/>
        <v>-754.71791124397964</v>
      </c>
      <c r="M6" s="2">
        <f t="shared" si="2"/>
        <v>100</v>
      </c>
      <c r="N6" s="2">
        <f t="shared" si="3"/>
        <v>367</v>
      </c>
      <c r="O6" s="2">
        <f t="shared" si="4"/>
        <v>3.7963328601807005</v>
      </c>
      <c r="P6" s="2">
        <f t="shared" si="5"/>
        <v>-2.0564520742342771</v>
      </c>
      <c r="Q6">
        <f t="shared" si="6"/>
        <v>380.38007308480292</v>
      </c>
      <c r="R6">
        <f t="shared" ref="R6:R17" si="15">DEGREES(ATAN((I6-$I$2)/($J$2-J6)))</f>
        <v>15.241907778801906</v>
      </c>
      <c r="S6">
        <f t="shared" si="7"/>
        <v>2.2209886821759004</v>
      </c>
      <c r="U6" s="2">
        <v>0.84539352950480995</v>
      </c>
      <c r="V6" s="2">
        <f t="shared" si="8"/>
        <v>845.39352950480998</v>
      </c>
      <c r="W6">
        <v>-0.26846245103646299</v>
      </c>
      <c r="X6">
        <f t="shared" si="9"/>
        <v>15.381765402126842</v>
      </c>
      <c r="Y6">
        <f t="shared" si="10"/>
        <v>0.26846245103646299</v>
      </c>
      <c r="Z6">
        <f t="shared" si="11"/>
        <v>121.97317588115635</v>
      </c>
      <c r="AA6">
        <f t="shared" si="12"/>
        <v>360.56638661964132</v>
      </c>
      <c r="AC6">
        <f t="shared" si="13"/>
        <v>660.96405457621734</v>
      </c>
      <c r="AD6" s="3">
        <f t="shared" si="14"/>
        <v>541.99613833365345</v>
      </c>
    </row>
    <row r="7" spans="1:30" x14ac:dyDescent="0.25">
      <c r="A7" t="s">
        <v>9</v>
      </c>
      <c r="B7" s="1">
        <v>850.75173681655599</v>
      </c>
      <c r="C7" s="1">
        <v>9.3147797542897699</v>
      </c>
      <c r="E7" s="1">
        <v>-136.69205829693701</v>
      </c>
      <c r="F7" s="1">
        <v>36.7575899614611</v>
      </c>
      <c r="G7" s="1">
        <v>179.14235204788301</v>
      </c>
      <c r="I7" s="2">
        <v>622</v>
      </c>
      <c r="J7" s="2">
        <v>531</v>
      </c>
      <c r="K7" s="2">
        <f t="shared" si="0"/>
        <v>93.392563483290715</v>
      </c>
      <c r="L7" s="2">
        <f t="shared" si="1"/>
        <v>-845.61004415889363</v>
      </c>
      <c r="M7" s="2">
        <f t="shared" si="2"/>
        <v>62</v>
      </c>
      <c r="N7" s="2">
        <f t="shared" si="3"/>
        <v>378</v>
      </c>
      <c r="O7" s="2">
        <f t="shared" si="4"/>
        <v>1.5063316690853341</v>
      </c>
      <c r="P7" s="2">
        <f t="shared" si="5"/>
        <v>-2.2370636088859621</v>
      </c>
      <c r="Q7">
        <f t="shared" si="6"/>
        <v>383.0509104544721</v>
      </c>
      <c r="R7">
        <f t="shared" si="15"/>
        <v>9.3147797542897628</v>
      </c>
      <c r="S7">
        <f t="shared" si="7"/>
        <v>2.2209886821758982</v>
      </c>
      <c r="U7">
        <v>0.85136735381072104</v>
      </c>
      <c r="V7" s="2">
        <f t="shared" si="8"/>
        <v>851.36735381072106</v>
      </c>
      <c r="W7">
        <v>-0.166731661157765</v>
      </c>
      <c r="X7">
        <f t="shared" si="9"/>
        <v>9.5530204955452547</v>
      </c>
      <c r="Y7">
        <f t="shared" si="10"/>
        <v>0.166731661157765</v>
      </c>
      <c r="Z7">
        <f t="shared" si="11"/>
        <v>-49.024330986786467</v>
      </c>
      <c r="AA7">
        <f t="shared" si="12"/>
        <v>380.18027442198246</v>
      </c>
      <c r="AC7">
        <f t="shared" si="13"/>
        <v>623.61721685889745</v>
      </c>
      <c r="AD7" s="3">
        <f t="shared" si="14"/>
        <v>530.98773061261102</v>
      </c>
    </row>
    <row r="8" spans="1:30" x14ac:dyDescent="0.25">
      <c r="A8" t="s">
        <v>10</v>
      </c>
      <c r="B8" s="1">
        <v>889.90446362049795</v>
      </c>
      <c r="C8" s="1">
        <v>-14.452428251093</v>
      </c>
      <c r="E8" s="1">
        <v>221.30387232531001</v>
      </c>
      <c r="F8" s="1">
        <v>3.3095507791729499</v>
      </c>
      <c r="G8" s="1">
        <v>206.01370485506499</v>
      </c>
      <c r="I8" s="2">
        <v>460</v>
      </c>
      <c r="J8" s="2">
        <v>521</v>
      </c>
      <c r="K8" s="2">
        <f t="shared" si="0"/>
        <v>-846.04586770777485</v>
      </c>
      <c r="L8" s="2">
        <f t="shared" si="1"/>
        <v>-275.92815026068729</v>
      </c>
      <c r="M8" s="2">
        <f t="shared" si="2"/>
        <v>-100</v>
      </c>
      <c r="N8" s="2">
        <f t="shared" si="3"/>
        <v>388</v>
      </c>
      <c r="O8" s="2">
        <f t="shared" si="4"/>
        <v>8.4604586770777477</v>
      </c>
      <c r="P8" s="2">
        <f t="shared" si="5"/>
        <v>-0.71115502644507034</v>
      </c>
      <c r="Q8">
        <f t="shared" si="6"/>
        <v>400.6794229805169</v>
      </c>
      <c r="R8">
        <f t="shared" si="15"/>
        <v>-14.452428251092979</v>
      </c>
      <c r="S8">
        <f t="shared" si="7"/>
        <v>2.2209886821758991</v>
      </c>
      <c r="U8">
        <v>0.89100006269408105</v>
      </c>
      <c r="V8" s="2">
        <f t="shared" si="8"/>
        <v>891.00006269408107</v>
      </c>
      <c r="W8">
        <v>0.24811882687669801</v>
      </c>
      <c r="X8">
        <f t="shared" si="9"/>
        <v>-14.216161597771933</v>
      </c>
      <c r="Y8">
        <f t="shared" si="10"/>
        <v>-0.24811882687669801</v>
      </c>
      <c r="Z8">
        <f t="shared" si="11"/>
        <v>-399.92167702579087</v>
      </c>
      <c r="AA8">
        <f t="shared" si="12"/>
        <v>31.657552313619384</v>
      </c>
      <c r="AC8">
        <f t="shared" si="13"/>
        <v>461.47967110956199</v>
      </c>
      <c r="AD8" s="3">
        <f t="shared" si="14"/>
        <v>520.11275005609855</v>
      </c>
    </row>
    <row r="9" spans="1:30" x14ac:dyDescent="0.25">
      <c r="A9" t="s">
        <v>11</v>
      </c>
      <c r="B9" s="1">
        <v>906.45184719801398</v>
      </c>
      <c r="C9" s="1">
        <v>16.658904569563301</v>
      </c>
      <c r="E9" s="1">
        <v>-253.48926303490899</v>
      </c>
      <c r="F9" s="1">
        <v>-40.943717250346701</v>
      </c>
      <c r="G9" s="1">
        <v>161.228116843094</v>
      </c>
      <c r="I9" s="2">
        <v>677</v>
      </c>
      <c r="J9" s="2">
        <v>518</v>
      </c>
      <c r="K9" s="2">
        <f t="shared" si="0"/>
        <v>-737.81797807844214</v>
      </c>
      <c r="L9" s="2">
        <f t="shared" si="1"/>
        <v>-526.57343506194002</v>
      </c>
      <c r="M9" s="2">
        <f t="shared" si="2"/>
        <v>117</v>
      </c>
      <c r="N9" s="2">
        <f t="shared" si="3"/>
        <v>391</v>
      </c>
      <c r="O9" s="2">
        <f t="shared" si="4"/>
        <v>-6.3061365647730101</v>
      </c>
      <c r="P9" s="2">
        <f t="shared" si="5"/>
        <v>-1.3467351280356523</v>
      </c>
      <c r="Q9">
        <f t="shared" si="6"/>
        <v>408.12988128780768</v>
      </c>
      <c r="R9">
        <f t="shared" si="15"/>
        <v>16.658904569563276</v>
      </c>
      <c r="S9">
        <f t="shared" si="7"/>
        <v>2.2209886821758986</v>
      </c>
      <c r="U9">
        <v>0.907464545296784</v>
      </c>
      <c r="V9" s="2">
        <f t="shared" si="8"/>
        <v>907.46454529678397</v>
      </c>
      <c r="W9">
        <v>-0.29431067454927401</v>
      </c>
      <c r="X9">
        <f t="shared" si="9"/>
        <v>16.862759517321734</v>
      </c>
      <c r="Y9">
        <f t="shared" si="10"/>
        <v>0.29431067454927401</v>
      </c>
      <c r="Z9">
        <f t="shared" si="11"/>
        <v>-373.73864091145936</v>
      </c>
      <c r="AA9">
        <f t="shared" si="12"/>
        <v>165.11154991078041</v>
      </c>
      <c r="AC9">
        <f t="shared" si="13"/>
        <v>678.52267815724781</v>
      </c>
      <c r="AD9" s="3">
        <f t="shared" si="14"/>
        <v>517.98239120633161</v>
      </c>
    </row>
    <row r="10" spans="1:30" x14ac:dyDescent="0.25">
      <c r="A10" t="s">
        <v>12</v>
      </c>
      <c r="B10" s="1">
        <v>880.105824419898</v>
      </c>
      <c r="C10" s="1">
        <v>-8.4163743878157202</v>
      </c>
      <c r="E10" s="1">
        <v>136.69205829693701</v>
      </c>
      <c r="F10" s="1">
        <v>36.7575899614611</v>
      </c>
      <c r="G10" s="1">
        <v>179.14235204788301</v>
      </c>
      <c r="I10" s="2">
        <v>502</v>
      </c>
      <c r="J10" s="2">
        <v>517</v>
      </c>
      <c r="K10" s="2">
        <f t="shared" si="0"/>
        <v>-744.55341186731539</v>
      </c>
      <c r="L10" s="2">
        <f t="shared" si="1"/>
        <v>-469.28294136327611</v>
      </c>
      <c r="M10" s="2">
        <f t="shared" si="2"/>
        <v>-58</v>
      </c>
      <c r="N10" s="2">
        <f t="shared" si="3"/>
        <v>392</v>
      </c>
      <c r="O10" s="2">
        <f t="shared" si="4"/>
        <v>12.837127790815783</v>
      </c>
      <c r="P10" s="2">
        <f t="shared" si="5"/>
        <v>-1.1971503606206024</v>
      </c>
      <c r="Q10">
        <f t="shared" si="6"/>
        <v>396.26758636052989</v>
      </c>
      <c r="R10">
        <f t="shared" si="15"/>
        <v>-8.4163743878157202</v>
      </c>
      <c r="S10">
        <f t="shared" si="7"/>
        <v>2.2209886821759004</v>
      </c>
      <c r="U10">
        <v>0.87962489578997505</v>
      </c>
      <c r="V10" s="2">
        <f t="shared" si="8"/>
        <v>879.62489578997508</v>
      </c>
      <c r="W10">
        <v>0.14967471400496499</v>
      </c>
      <c r="X10">
        <f t="shared" si="9"/>
        <v>-8.5757294123121284</v>
      </c>
      <c r="Y10">
        <f t="shared" si="10"/>
        <v>-0.14967471400496499</v>
      </c>
      <c r="Z10">
        <f t="shared" si="11"/>
        <v>-297.29656028594104</v>
      </c>
      <c r="AA10">
        <f t="shared" si="12"/>
        <v>261.66999844169629</v>
      </c>
      <c r="AC10">
        <f t="shared" si="13"/>
        <v>500.94225734892734</v>
      </c>
      <c r="AD10" s="3">
        <f t="shared" si="14"/>
        <v>517.37694670092628</v>
      </c>
    </row>
    <row r="11" spans="1:30" x14ac:dyDescent="0.25">
      <c r="A11" t="s">
        <v>13</v>
      </c>
      <c r="B11" s="1">
        <v>956.25621382515499</v>
      </c>
      <c r="C11" s="1">
        <v>-14.939989257593799</v>
      </c>
      <c r="E11" s="1">
        <v>253.48926303490899</v>
      </c>
      <c r="F11" s="1">
        <v>-40.943717250346701</v>
      </c>
      <c r="G11" s="1">
        <v>161.228116843094</v>
      </c>
      <c r="I11" s="2">
        <v>449</v>
      </c>
      <c r="J11" s="2">
        <v>493</v>
      </c>
      <c r="K11" s="2">
        <f t="shared" si="0"/>
        <v>-664.29142721945334</v>
      </c>
      <c r="L11" s="2">
        <f t="shared" si="1"/>
        <v>-687.85379711241126</v>
      </c>
      <c r="M11" s="2">
        <f t="shared" si="2"/>
        <v>-111</v>
      </c>
      <c r="N11" s="2">
        <f t="shared" si="3"/>
        <v>416</v>
      </c>
      <c r="O11" s="2">
        <f t="shared" si="4"/>
        <v>5.9846074524275075</v>
      </c>
      <c r="P11" s="2">
        <f t="shared" si="5"/>
        <v>-1.6534947045971424</v>
      </c>
      <c r="Q11">
        <f t="shared" si="6"/>
        <v>430.55429390496153</v>
      </c>
      <c r="R11">
        <f t="shared" si="15"/>
        <v>-14.939989257593805</v>
      </c>
      <c r="S11">
        <f t="shared" si="7"/>
        <v>2.2209886821758986</v>
      </c>
      <c r="U11">
        <v>0.95613803529472696</v>
      </c>
      <c r="V11" s="2">
        <f t="shared" si="8"/>
        <v>956.13803529472693</v>
      </c>
      <c r="W11">
        <v>0.26042803604016701</v>
      </c>
      <c r="X11">
        <f t="shared" si="9"/>
        <v>-14.921427331982466</v>
      </c>
      <c r="Y11">
        <f t="shared" si="10"/>
        <v>-0.26042803604016701</v>
      </c>
      <c r="Z11">
        <f t="shared" si="11"/>
        <v>-304.75638833346818</v>
      </c>
      <c r="AA11">
        <f t="shared" si="12"/>
        <v>304.06368925079897</v>
      </c>
      <c r="AC11">
        <f t="shared" si="13"/>
        <v>449.14847721012359</v>
      </c>
      <c r="AD11" s="3">
        <f t="shared" si="14"/>
        <v>493.01547715566193</v>
      </c>
    </row>
    <row r="12" spans="1:30" x14ac:dyDescent="0.25">
      <c r="A12" t="s">
        <v>14</v>
      </c>
      <c r="B12" s="1">
        <v>934.73020567720596</v>
      </c>
      <c r="C12" s="1">
        <v>6.6859768232201304</v>
      </c>
      <c r="E12" s="1">
        <v>-99.362967157926093</v>
      </c>
      <c r="F12" s="1">
        <v>12.1017075083258</v>
      </c>
      <c r="G12" s="1">
        <v>98.528293626335397</v>
      </c>
      <c r="I12" s="2">
        <v>609</v>
      </c>
      <c r="J12" s="2">
        <v>491</v>
      </c>
      <c r="K12" s="2">
        <f t="shared" si="0"/>
        <v>366.40300351032067</v>
      </c>
      <c r="L12" s="2">
        <f t="shared" si="1"/>
        <v>859.9240643358969</v>
      </c>
      <c r="M12" s="2">
        <f t="shared" si="2"/>
        <v>49</v>
      </c>
      <c r="N12" s="2">
        <f t="shared" si="3"/>
        <v>418</v>
      </c>
      <c r="O12" s="2">
        <f t="shared" si="4"/>
        <v>7.4776123165371562</v>
      </c>
      <c r="P12" s="2">
        <f t="shared" si="5"/>
        <v>2.0572346036743947</v>
      </c>
      <c r="Q12">
        <f t="shared" si="6"/>
        <v>420.86221023037933</v>
      </c>
      <c r="R12">
        <f t="shared" si="15"/>
        <v>6.6859768232201331</v>
      </c>
      <c r="S12">
        <f t="shared" si="7"/>
        <v>2.2209886821758982</v>
      </c>
      <c r="U12">
        <v>0.93440887432034303</v>
      </c>
      <c r="V12" s="2">
        <f t="shared" si="8"/>
        <v>934.40887432034299</v>
      </c>
      <c r="W12">
        <v>-0.121684134128734</v>
      </c>
      <c r="X12">
        <f t="shared" si="9"/>
        <v>6.971987319280279</v>
      </c>
      <c r="Y12">
        <f t="shared" si="10"/>
        <v>0.12168413412873401</v>
      </c>
      <c r="Z12">
        <f t="shared" si="11"/>
        <v>267.41344031102858</v>
      </c>
      <c r="AA12">
        <f t="shared" si="12"/>
        <v>324.79731013549912</v>
      </c>
      <c r="AC12">
        <f t="shared" si="13"/>
        <v>611.06840184931457</v>
      </c>
      <c r="AD12" s="3">
        <f t="shared" si="14"/>
        <v>491.39341592499699</v>
      </c>
    </row>
    <row r="13" spans="1:30" x14ac:dyDescent="0.25">
      <c r="A13" t="s">
        <v>15</v>
      </c>
      <c r="B13" s="1">
        <v>949.70317487101897</v>
      </c>
      <c r="C13" s="1">
        <v>-4.9639368606754299</v>
      </c>
      <c r="E13" s="1">
        <v>99.362967157926093</v>
      </c>
      <c r="F13" s="1">
        <v>12.1017075083258</v>
      </c>
      <c r="G13" s="1">
        <v>98.528293626335397</v>
      </c>
      <c r="I13" s="2">
        <v>523</v>
      </c>
      <c r="J13" s="2">
        <v>483</v>
      </c>
      <c r="K13" s="2">
        <f t="shared" si="0"/>
        <v>919.8144104149053</v>
      </c>
      <c r="L13" s="2">
        <f t="shared" si="1"/>
        <v>236.38437078870803</v>
      </c>
      <c r="M13" s="2">
        <f t="shared" si="2"/>
        <v>-37</v>
      </c>
      <c r="N13" s="2">
        <f t="shared" si="3"/>
        <v>426</v>
      </c>
      <c r="O13" s="2">
        <f t="shared" si="4"/>
        <v>-24.859848930132575</v>
      </c>
      <c r="P13" s="2">
        <f t="shared" si="5"/>
        <v>0.55489288917537094</v>
      </c>
      <c r="Q13">
        <f t="shared" si="6"/>
        <v>427.60378857068139</v>
      </c>
      <c r="R13">
        <f t="shared" si="15"/>
        <v>-4.9639368606754264</v>
      </c>
      <c r="S13">
        <f t="shared" si="7"/>
        <v>2.2209886821758982</v>
      </c>
      <c r="U13">
        <v>0.95324486388127605</v>
      </c>
      <c r="V13" s="2">
        <f t="shared" si="8"/>
        <v>953.24486388127605</v>
      </c>
      <c r="W13">
        <v>8.8913959984095695E-2</v>
      </c>
      <c r="X13">
        <f t="shared" si="9"/>
        <v>-5.0943946468837717</v>
      </c>
      <c r="Y13">
        <f t="shared" si="10"/>
        <v>-8.8913959984095695E-2</v>
      </c>
      <c r="Z13">
        <f t="shared" si="11"/>
        <v>398.26130657736411</v>
      </c>
      <c r="AA13">
        <f t="shared" si="12"/>
        <v>159.99758517288177</v>
      </c>
      <c r="AC13">
        <f t="shared" si="13"/>
        <v>521.88853024506011</v>
      </c>
      <c r="AD13" s="3">
        <f t="shared" si="14"/>
        <v>481.49700416139649</v>
      </c>
    </row>
    <row r="14" spans="1:30" x14ac:dyDescent="0.25">
      <c r="A14" t="s">
        <v>16</v>
      </c>
      <c r="B14" s="1">
        <v>1003.61659490914</v>
      </c>
      <c r="C14" s="1">
        <v>14.7435628364707</v>
      </c>
      <c r="E14" s="1">
        <v>-239.91775811350701</v>
      </c>
      <c r="F14" s="1">
        <v>-84.450253309386</v>
      </c>
      <c r="G14" s="1">
        <v>71.656940819152993</v>
      </c>
      <c r="I14" s="2">
        <v>675</v>
      </c>
      <c r="J14" s="2">
        <v>472</v>
      </c>
      <c r="K14" s="2">
        <f t="shared" si="0"/>
        <v>824.67914690969747</v>
      </c>
      <c r="L14" s="2">
        <f t="shared" si="1"/>
        <v>-571.97078092268873</v>
      </c>
      <c r="M14" s="2">
        <f t="shared" si="2"/>
        <v>115</v>
      </c>
      <c r="N14" s="2">
        <f t="shared" si="3"/>
        <v>437</v>
      </c>
      <c r="O14" s="2">
        <f t="shared" si="4"/>
        <v>7.1711230166060647</v>
      </c>
      <c r="P14" s="2">
        <f t="shared" si="5"/>
        <v>-1.3088576222487156</v>
      </c>
      <c r="Q14">
        <f t="shared" si="6"/>
        <v>451.87830220093554</v>
      </c>
      <c r="R14">
        <f t="shared" si="15"/>
        <v>14.743562836470735</v>
      </c>
      <c r="S14">
        <f t="shared" si="7"/>
        <v>2.2209886821759022</v>
      </c>
      <c r="U14">
        <v>1.00316330677295</v>
      </c>
      <c r="V14" s="2">
        <f t="shared" si="8"/>
        <v>1003.1633067729499</v>
      </c>
      <c r="W14">
        <v>-0.26285032025247601</v>
      </c>
      <c r="X14">
        <f t="shared" si="9"/>
        <v>15.060213994128942</v>
      </c>
      <c r="Y14">
        <f t="shared" si="10"/>
        <v>0.26285032025247601</v>
      </c>
      <c r="Z14">
        <f t="shared" si="11"/>
        <v>272.53710480279773</v>
      </c>
      <c r="AA14">
        <f t="shared" si="12"/>
        <v>360.18483839063481</v>
      </c>
      <c r="AC14">
        <f t="shared" si="13"/>
        <v>677.3603276814531</v>
      </c>
      <c r="AD14" s="3">
        <f t="shared" si="14"/>
        <v>472.83931311123325</v>
      </c>
    </row>
    <row r="15" spans="1:30" x14ac:dyDescent="0.25">
      <c r="A15" t="s">
        <v>17</v>
      </c>
      <c r="B15" s="1">
        <v>980.14824934888804</v>
      </c>
      <c r="C15" s="1">
        <v>4.4186204669891698</v>
      </c>
      <c r="E15" s="1">
        <v>-62.266325564769801</v>
      </c>
      <c r="F15" s="1">
        <v>7.8484394788060996</v>
      </c>
      <c r="G15" s="1">
        <v>53.742705614364802</v>
      </c>
      <c r="I15" s="2">
        <v>594</v>
      </c>
      <c r="J15" s="2">
        <v>469</v>
      </c>
      <c r="K15" s="2">
        <f t="shared" si="0"/>
        <v>-938.15816802566212</v>
      </c>
      <c r="L15" s="2">
        <f t="shared" si="1"/>
        <v>-283.81304139948077</v>
      </c>
      <c r="M15" s="2">
        <f t="shared" si="2"/>
        <v>34</v>
      </c>
      <c r="N15" s="2">
        <f t="shared" si="3"/>
        <v>440</v>
      </c>
      <c r="O15" s="2">
        <f t="shared" si="4"/>
        <v>-27.592887294872416</v>
      </c>
      <c r="P15" s="2">
        <f t="shared" si="5"/>
        <v>-0.6450296395442745</v>
      </c>
      <c r="Q15">
        <f t="shared" si="6"/>
        <v>441.31168124127419</v>
      </c>
      <c r="R15">
        <f t="shared" si="15"/>
        <v>4.4186204669891671</v>
      </c>
      <c r="S15">
        <f t="shared" si="7"/>
        <v>2.2209886821758991</v>
      </c>
      <c r="U15">
        <v>0.97885565189865997</v>
      </c>
      <c r="V15" s="2">
        <f t="shared" si="8"/>
        <v>978.85565189865997</v>
      </c>
      <c r="W15">
        <v>-8.3288308603235203E-2</v>
      </c>
      <c r="X15">
        <f t="shared" si="9"/>
        <v>4.7720685657485218</v>
      </c>
      <c r="Y15">
        <f t="shared" si="10"/>
        <v>8.3288308603235203E-2</v>
      </c>
      <c r="Z15">
        <f t="shared" si="11"/>
        <v>-439.94505916210949</v>
      </c>
      <c r="AA15">
        <f t="shared" si="12"/>
        <v>26.286954462337967</v>
      </c>
      <c r="AC15">
        <f t="shared" si="13"/>
        <v>596.66520530717685</v>
      </c>
      <c r="AD15" s="3">
        <f t="shared" si="14"/>
        <v>469.79808541419175</v>
      </c>
    </row>
    <row r="16" spans="1:30" x14ac:dyDescent="0.25">
      <c r="A16" t="s">
        <v>18</v>
      </c>
      <c r="B16" s="1">
        <v>993.77517504337698</v>
      </c>
      <c r="C16" s="1">
        <v>-2.5618609249345701</v>
      </c>
      <c r="E16" s="1">
        <v>62.266325564769801</v>
      </c>
      <c r="F16" s="1">
        <v>7.8484394788060996</v>
      </c>
      <c r="G16" s="1">
        <v>53.742705614364802</v>
      </c>
      <c r="I16" s="2">
        <v>540</v>
      </c>
      <c r="J16" s="2">
        <v>462</v>
      </c>
      <c r="K16" s="2">
        <f t="shared" si="0"/>
        <v>-544.38956200252585</v>
      </c>
      <c r="L16" s="2">
        <f t="shared" si="1"/>
        <v>-831.40189037263599</v>
      </c>
      <c r="M16" s="2">
        <f t="shared" si="2"/>
        <v>-20</v>
      </c>
      <c r="N16" s="2">
        <f t="shared" si="3"/>
        <v>447</v>
      </c>
      <c r="O16" s="2">
        <f t="shared" si="4"/>
        <v>27.219478100126292</v>
      </c>
      <c r="P16" s="2">
        <f t="shared" si="5"/>
        <v>-1.8599594862922506</v>
      </c>
      <c r="Q16">
        <f t="shared" si="6"/>
        <v>447.44720358942908</v>
      </c>
      <c r="R16">
        <f t="shared" si="15"/>
        <v>-2.5618609249345679</v>
      </c>
      <c r="S16">
        <f t="shared" si="7"/>
        <v>2.2209886821758982</v>
      </c>
      <c r="U16">
        <v>0.990171516729904</v>
      </c>
      <c r="V16" s="2">
        <f t="shared" si="8"/>
        <v>990.17151672990406</v>
      </c>
      <c r="W16">
        <v>4.3043968759144499E-2</v>
      </c>
      <c r="X16">
        <f t="shared" si="9"/>
        <v>-2.4662377433919471</v>
      </c>
      <c r="Y16">
        <f t="shared" si="10"/>
        <v>-4.3043968759144499E-2</v>
      </c>
      <c r="Z16">
        <f t="shared" si="11"/>
        <v>-278.71814362277036</v>
      </c>
      <c r="AA16">
        <f t="shared" si="12"/>
        <v>347.959510464647</v>
      </c>
      <c r="AC16">
        <f t="shared" si="13"/>
        <v>540.81586269444711</v>
      </c>
      <c r="AD16" s="3">
        <f t="shared" si="14"/>
        <v>463.58828777954022</v>
      </c>
    </row>
    <row r="17" spans="1:30" x14ac:dyDescent="0.25">
      <c r="A17" t="s">
        <v>19</v>
      </c>
      <c r="B17" s="1">
        <v>1046.75505257498</v>
      </c>
      <c r="C17" s="1">
        <v>-12.001358586141601</v>
      </c>
      <c r="E17" s="1">
        <v>239.91775811350701</v>
      </c>
      <c r="F17" s="1">
        <v>-84.450253309386</v>
      </c>
      <c r="G17" s="1">
        <v>71.656940819152993</v>
      </c>
      <c r="I17" s="2">
        <v>462</v>
      </c>
      <c r="J17" s="2">
        <v>448</v>
      </c>
      <c r="K17" s="2">
        <f t="shared" si="0"/>
        <v>560.45984447285502</v>
      </c>
      <c r="L17" s="2">
        <f t="shared" si="1"/>
        <v>884.07064357137904</v>
      </c>
      <c r="M17" s="2">
        <f t="shared" si="2"/>
        <v>-98</v>
      </c>
      <c r="N17" s="2">
        <f t="shared" si="3"/>
        <v>461</v>
      </c>
      <c r="O17" s="2">
        <f t="shared" si="4"/>
        <v>-5.7189780048250514</v>
      </c>
      <c r="P17" s="2">
        <f t="shared" si="5"/>
        <v>1.9177237387665489</v>
      </c>
      <c r="Q17">
        <f t="shared" si="6"/>
        <v>471.30138977091929</v>
      </c>
      <c r="R17">
        <f t="shared" si="15"/>
        <v>-12.00135858614161</v>
      </c>
      <c r="S17">
        <f t="shared" si="7"/>
        <v>2.2209886821758911</v>
      </c>
      <c r="U17">
        <v>1.0450781138712499</v>
      </c>
      <c r="V17" s="2">
        <f t="shared" si="8"/>
        <v>1045.07811387125</v>
      </c>
      <c r="W17">
        <v>0.21426960277736001</v>
      </c>
      <c r="X17">
        <f t="shared" si="9"/>
        <v>-12.276743917087352</v>
      </c>
      <c r="Y17">
        <f t="shared" si="10"/>
        <v>-0.21426960277736001</v>
      </c>
      <c r="Z17">
        <f t="shared" si="11"/>
        <v>134.38544440967652</v>
      </c>
      <c r="AA17">
        <f t="shared" si="12"/>
        <v>450.94835421476557</v>
      </c>
      <c r="AC17">
        <f t="shared" si="13"/>
        <v>459.94594631641871</v>
      </c>
      <c r="AD17" s="3">
        <f t="shared" si="14"/>
        <v>449.21412355350128</v>
      </c>
    </row>
    <row r="18" spans="1:30" x14ac:dyDescent="0.25">
      <c r="V18" s="2"/>
      <c r="X18">
        <f t="shared" si="9"/>
        <v>0</v>
      </c>
      <c r="AD18" s="3"/>
    </row>
    <row r="19" spans="1:30" x14ac:dyDescent="0.25">
      <c r="J19" s="3"/>
      <c r="K19" s="3"/>
      <c r="L19" s="3"/>
      <c r="M19" s="3"/>
      <c r="N19" s="3"/>
      <c r="O19" s="3"/>
      <c r="P19" s="3"/>
      <c r="V19" s="2"/>
      <c r="X19">
        <f t="shared" si="9"/>
        <v>0</v>
      </c>
      <c r="AD19" s="3"/>
    </row>
    <row r="20" spans="1:30" x14ac:dyDescent="0.25">
      <c r="B20" t="s">
        <v>0</v>
      </c>
      <c r="C20" t="s">
        <v>1</v>
      </c>
      <c r="D20" t="s">
        <v>2</v>
      </c>
      <c r="E20" t="s">
        <v>3</v>
      </c>
      <c r="F20" t="s">
        <v>4</v>
      </c>
      <c r="G20" t="s">
        <v>5</v>
      </c>
      <c r="I20" s="3" t="s">
        <v>21</v>
      </c>
      <c r="J20" s="3" t="s">
        <v>22</v>
      </c>
      <c r="K20" s="3" t="s">
        <v>34</v>
      </c>
      <c r="L20" s="3" t="s">
        <v>35</v>
      </c>
      <c r="M20" s="3" t="s">
        <v>36</v>
      </c>
      <c r="N20" s="3" t="s">
        <v>37</v>
      </c>
      <c r="O20" s="3" t="s">
        <v>38</v>
      </c>
      <c r="P20" s="3" t="s">
        <v>39</v>
      </c>
      <c r="Q20" s="3" t="s">
        <v>20</v>
      </c>
      <c r="R20" s="3" t="s">
        <v>25</v>
      </c>
      <c r="U20" s="3" t="s">
        <v>41</v>
      </c>
      <c r="V20" s="2"/>
      <c r="X20">
        <f t="shared" si="9"/>
        <v>0</v>
      </c>
      <c r="AD20" s="3"/>
    </row>
    <row r="21" spans="1:30" x14ac:dyDescent="0.25">
      <c r="A21" t="s">
        <v>6</v>
      </c>
      <c r="B21" s="1">
        <v>794.760248445755</v>
      </c>
      <c r="C21" s="1">
        <v>7.2243156940453401</v>
      </c>
      <c r="E21" s="1">
        <v>-104.506667587338</v>
      </c>
      <c r="F21" s="1">
        <v>81.010857990980796</v>
      </c>
      <c r="G21" s="1">
        <v>223.927940059853</v>
      </c>
      <c r="I21" s="2">
        <v>605</v>
      </c>
      <c r="J21" s="2">
        <v>554</v>
      </c>
      <c r="K21" s="2">
        <f>B21*SIN(C21)</f>
        <v>642.3445239789329</v>
      </c>
      <c r="L21" s="2">
        <f>B21*COS(C21)</f>
        <v>468.01427865379947</v>
      </c>
      <c r="M21" s="2">
        <f>I21-$I$2</f>
        <v>45</v>
      </c>
      <c r="N21" s="2">
        <f>$J$2-J21</f>
        <v>355</v>
      </c>
      <c r="O21" s="2">
        <f>K21/M21</f>
        <v>14.274322755087399</v>
      </c>
      <c r="P21" s="2">
        <f>L21/N21</f>
        <v>1.318350080714928</v>
      </c>
      <c r="Q21">
        <f>SQRT((I21-$I$2)^2 + ($J$2-J21)^2)</f>
        <v>357.84074670165779</v>
      </c>
      <c r="R21">
        <f>DEGREES(ATAN((I21-$I$2)/($J$2-J21)))</f>
        <v>7.2243156940453366</v>
      </c>
      <c r="S21">
        <f>B21/Q21</f>
        <v>2.2209886821759</v>
      </c>
      <c r="U21">
        <v>0.78137158636169601</v>
      </c>
      <c r="V21" s="2">
        <f t="shared" si="8"/>
        <v>781.37158636169602</v>
      </c>
      <c r="W21">
        <v>-0.127020460260067</v>
      </c>
      <c r="X21">
        <f t="shared" si="9"/>
        <v>7.2777362847110343</v>
      </c>
      <c r="Y21">
        <f t="shared" si="10"/>
        <v>0.127020460260067</v>
      </c>
      <c r="Z21">
        <f t="shared" si="11"/>
        <v>294.99984510350953</v>
      </c>
      <c r="AA21">
        <f t="shared" si="12"/>
        <v>191.69540506650483</v>
      </c>
      <c r="AC21">
        <f t="shared" si="13"/>
        <v>604.56731704744561</v>
      </c>
      <c r="AD21" s="3">
        <f t="shared" si="14"/>
        <v>560.02178981217389</v>
      </c>
    </row>
    <row r="22" spans="1:30" x14ac:dyDescent="0.25">
      <c r="A22" t="s">
        <v>7</v>
      </c>
      <c r="B22" s="1">
        <v>817.07333189585904</v>
      </c>
      <c r="C22" s="1">
        <v>-7.1829689045061098</v>
      </c>
      <c r="E22" s="1">
        <v>104.506667587338</v>
      </c>
      <c r="F22" s="1">
        <v>81.010857990980796</v>
      </c>
      <c r="G22" s="1">
        <v>223.927940059853</v>
      </c>
      <c r="I22" s="2">
        <v>514</v>
      </c>
      <c r="J22" s="2">
        <v>544</v>
      </c>
      <c r="K22" s="2">
        <f t="shared" ref="K22:K34" si="16">B22*SIN(C22)</f>
        <v>-639.92560190874087</v>
      </c>
      <c r="L22" s="2">
        <f t="shared" ref="L22:L34" si="17">B22*COS(C22)</f>
        <v>508.0394214203622</v>
      </c>
      <c r="M22" s="2">
        <f t="shared" ref="M22:M34" si="18">I22-$I$2</f>
        <v>-46</v>
      </c>
      <c r="N22" s="2">
        <f t="shared" ref="N22:N34" si="19">$J$2-J22</f>
        <v>365</v>
      </c>
      <c r="O22" s="2">
        <f t="shared" ref="O22:O34" si="20">K22/M22</f>
        <v>13.911426128450888</v>
      </c>
      <c r="P22" s="2">
        <f t="shared" ref="P22:P34" si="21">L22/N22</f>
        <v>1.3918888258092115</v>
      </c>
      <c r="Q22">
        <f t="shared" ref="Q22:Q34" si="22">SQRT((I22-$I$2)^2 + ($J$2-J22)^2)</f>
        <v>367.8872109764078</v>
      </c>
      <c r="R22">
        <f>DEGREES(ATAN((I22-$I$2)/($J$2-J22)))</f>
        <v>-7.1829689045061071</v>
      </c>
      <c r="S22">
        <f t="shared" ref="S22:S34" si="23">B22/Q22</f>
        <v>2.2209886821758995</v>
      </c>
      <c r="U22">
        <v>0.80344105495880402</v>
      </c>
      <c r="V22" s="2">
        <f t="shared" si="8"/>
        <v>803.44105495880399</v>
      </c>
      <c r="W22">
        <v>0.13886165055066199</v>
      </c>
      <c r="X22">
        <f t="shared" si="9"/>
        <v>-7.9561865127734164</v>
      </c>
      <c r="Y22">
        <f t="shared" si="10"/>
        <v>-0.13886165055066199</v>
      </c>
      <c r="Z22">
        <f t="shared" si="11"/>
        <v>-359.86153629676141</v>
      </c>
      <c r="AA22">
        <f t="shared" si="12"/>
        <v>36.908206658675972</v>
      </c>
      <c r="AC22">
        <f t="shared" si="13"/>
        <v>509.92817954287494</v>
      </c>
      <c r="AD22" s="3">
        <f t="shared" si="14"/>
        <v>550.73284574115041</v>
      </c>
    </row>
    <row r="23" spans="1:30" x14ac:dyDescent="0.25">
      <c r="A23" t="s">
        <v>8</v>
      </c>
      <c r="B23" s="1">
        <v>844.81983724658903</v>
      </c>
      <c r="C23" s="1">
        <v>15.241907778801901</v>
      </c>
      <c r="E23" s="1">
        <v>-221.30387232531001</v>
      </c>
      <c r="F23" s="1">
        <v>3.3095507791729499</v>
      </c>
      <c r="G23" s="1">
        <v>206.01370485506499</v>
      </c>
      <c r="I23" s="2">
        <v>660</v>
      </c>
      <c r="J23" s="2">
        <v>542</v>
      </c>
      <c r="K23" s="2">
        <f t="shared" si="16"/>
        <v>379.63328601807007</v>
      </c>
      <c r="L23" s="2">
        <f t="shared" si="17"/>
        <v>-754.71791124397964</v>
      </c>
      <c r="M23" s="2">
        <f t="shared" si="18"/>
        <v>100</v>
      </c>
      <c r="N23" s="2">
        <f t="shared" si="19"/>
        <v>367</v>
      </c>
      <c r="O23" s="2">
        <f t="shared" si="20"/>
        <v>3.7963328601807005</v>
      </c>
      <c r="P23" s="2">
        <f t="shared" si="21"/>
        <v>-2.0564520742342771</v>
      </c>
      <c r="Q23">
        <f t="shared" si="22"/>
        <v>380.38007308480292</v>
      </c>
      <c r="R23">
        <f t="shared" ref="R23:R34" si="24">DEGREES(ATAN((I23-$I$2)/($J$2-J23)))</f>
        <v>15.241907778801906</v>
      </c>
      <c r="S23">
        <f t="shared" si="23"/>
        <v>2.2209886821759004</v>
      </c>
      <c r="U23">
        <v>0.85497786186481095</v>
      </c>
      <c r="V23" s="2">
        <f t="shared" si="8"/>
        <v>854.97786186481096</v>
      </c>
      <c r="W23">
        <v>-0.26569946251855697</v>
      </c>
      <c r="X23">
        <f t="shared" si="9"/>
        <v>15.22345782120772</v>
      </c>
      <c r="Y23">
        <f t="shared" si="10"/>
        <v>0.26569946251855697</v>
      </c>
      <c r="Z23">
        <f t="shared" si="11"/>
        <v>179.30019718480352</v>
      </c>
      <c r="AA23">
        <f t="shared" si="12"/>
        <v>340.64763042392525</v>
      </c>
      <c r="AC23">
        <f t="shared" si="13"/>
        <v>661.08278465100204</v>
      </c>
      <c r="AD23" s="3">
        <f t="shared" si="14"/>
        <v>537.55466152993154</v>
      </c>
    </row>
    <row r="24" spans="1:30" x14ac:dyDescent="0.25">
      <c r="A24" t="s">
        <v>9</v>
      </c>
      <c r="B24" s="1">
        <v>850.75173681655599</v>
      </c>
      <c r="C24" s="1">
        <v>9.3147797542897699</v>
      </c>
      <c r="E24" s="1">
        <v>-136.69205829693701</v>
      </c>
      <c r="F24" s="1">
        <v>36.7575899614611</v>
      </c>
      <c r="G24" s="1">
        <v>179.14235204788301</v>
      </c>
      <c r="I24" s="2">
        <v>622</v>
      </c>
      <c r="J24" s="2">
        <v>531</v>
      </c>
      <c r="K24" s="2">
        <f t="shared" si="16"/>
        <v>93.392563483290715</v>
      </c>
      <c r="L24" s="2">
        <f t="shared" si="17"/>
        <v>-845.61004415889363</v>
      </c>
      <c r="M24" s="2">
        <f t="shared" si="18"/>
        <v>62</v>
      </c>
      <c r="N24" s="2">
        <f t="shared" si="19"/>
        <v>378</v>
      </c>
      <c r="O24" s="2">
        <f t="shared" si="20"/>
        <v>1.5063316690853341</v>
      </c>
      <c r="P24" s="2">
        <f t="shared" si="21"/>
        <v>-2.2370636088859621</v>
      </c>
      <c r="Q24">
        <f t="shared" si="22"/>
        <v>383.0509104544721</v>
      </c>
      <c r="R24">
        <f t="shared" si="24"/>
        <v>9.3147797542897628</v>
      </c>
      <c r="S24">
        <f t="shared" si="23"/>
        <v>2.2209886821758982</v>
      </c>
      <c r="U24">
        <v>0.84521690185182397</v>
      </c>
      <c r="V24" s="2">
        <f t="shared" si="8"/>
        <v>845.21690185182399</v>
      </c>
      <c r="W24">
        <v>-0.16368730651856001</v>
      </c>
      <c r="X24">
        <f t="shared" si="9"/>
        <v>9.3785918233777377</v>
      </c>
      <c r="Y24">
        <f t="shared" si="10"/>
        <v>0.16368730651856001</v>
      </c>
      <c r="Z24">
        <f t="shared" si="11"/>
        <v>17.570295134836794</v>
      </c>
      <c r="AA24">
        <f t="shared" si="12"/>
        <v>380.15302721999802</v>
      </c>
      <c r="AC24">
        <f t="shared" si="13"/>
        <v>622.01485239064971</v>
      </c>
      <c r="AD24" s="3">
        <f t="shared" si="14"/>
        <v>533.52803372472704</v>
      </c>
    </row>
    <row r="25" spans="1:30" x14ac:dyDescent="0.25">
      <c r="A25" t="s">
        <v>10</v>
      </c>
      <c r="B25" s="1">
        <v>889.90446362049795</v>
      </c>
      <c r="C25" s="1">
        <v>-14.452428251093</v>
      </c>
      <c r="E25" s="1">
        <v>221.30387232531001</v>
      </c>
      <c r="F25" s="1">
        <v>3.3095507791729499</v>
      </c>
      <c r="G25" s="1">
        <v>206.01370485506499</v>
      </c>
      <c r="I25" s="2">
        <v>460</v>
      </c>
      <c r="J25" s="2">
        <v>521</v>
      </c>
      <c r="K25" s="2">
        <f t="shared" si="16"/>
        <v>-846.04586770777485</v>
      </c>
      <c r="L25" s="2">
        <f t="shared" si="17"/>
        <v>-275.92815026068729</v>
      </c>
      <c r="M25" s="2">
        <f t="shared" si="18"/>
        <v>-100</v>
      </c>
      <c r="N25" s="2">
        <f t="shared" si="19"/>
        <v>388</v>
      </c>
      <c r="O25" s="2">
        <f t="shared" si="20"/>
        <v>8.4604586770777477</v>
      </c>
      <c r="P25" s="2">
        <f t="shared" si="21"/>
        <v>-0.71115502644507034</v>
      </c>
      <c r="Q25">
        <f t="shared" si="22"/>
        <v>400.6794229805169</v>
      </c>
      <c r="R25">
        <f t="shared" si="24"/>
        <v>-14.452428251092979</v>
      </c>
      <c r="S25">
        <f t="shared" si="23"/>
        <v>2.2209886821758991</v>
      </c>
      <c r="U25">
        <v>0.89724715067559901</v>
      </c>
      <c r="V25" s="2">
        <f t="shared" si="8"/>
        <v>897.24715067559896</v>
      </c>
      <c r="W25">
        <v>0.25334834312461002</v>
      </c>
      <c r="X25">
        <f t="shared" si="9"/>
        <v>-14.515790807672381</v>
      </c>
      <c r="Y25">
        <f t="shared" si="10"/>
        <v>-0.25334834312461002</v>
      </c>
      <c r="Z25">
        <f t="shared" si="11"/>
        <v>-375.37287024161816</v>
      </c>
      <c r="AA25">
        <f t="shared" si="12"/>
        <v>149.33005755797478</v>
      </c>
      <c r="AC25">
        <f t="shared" si="13"/>
        <v>458.74232827367558</v>
      </c>
      <c r="AD25" s="3">
        <f t="shared" si="14"/>
        <v>517.91031499122516</v>
      </c>
    </row>
    <row r="26" spans="1:30" x14ac:dyDescent="0.25">
      <c r="A26" t="s">
        <v>11</v>
      </c>
      <c r="B26" s="1">
        <v>906.45184719801398</v>
      </c>
      <c r="C26" s="1">
        <v>16.658904569563301</v>
      </c>
      <c r="E26" s="1">
        <v>-253.48926303490899</v>
      </c>
      <c r="F26" s="1">
        <v>-40.943717250346701</v>
      </c>
      <c r="G26" s="1">
        <v>161.228116843094</v>
      </c>
      <c r="I26" s="2">
        <v>677</v>
      </c>
      <c r="J26" s="2">
        <v>518</v>
      </c>
      <c r="K26" s="2">
        <f t="shared" si="16"/>
        <v>-737.81797807844214</v>
      </c>
      <c r="L26" s="2">
        <f t="shared" si="17"/>
        <v>-526.57343506194002</v>
      </c>
      <c r="M26" s="2">
        <f t="shared" si="18"/>
        <v>117</v>
      </c>
      <c r="N26" s="2">
        <f t="shared" si="19"/>
        <v>391</v>
      </c>
      <c r="O26" s="2">
        <f t="shared" si="20"/>
        <v>-6.3061365647730101</v>
      </c>
      <c r="P26" s="2">
        <f t="shared" si="21"/>
        <v>-1.3467351280356523</v>
      </c>
      <c r="Q26">
        <f t="shared" si="22"/>
        <v>408.12988128780768</v>
      </c>
      <c r="R26">
        <f t="shared" si="24"/>
        <v>16.658904569563276</v>
      </c>
      <c r="S26">
        <f t="shared" si="23"/>
        <v>2.2209886821758986</v>
      </c>
      <c r="U26">
        <v>0.92240836915022795</v>
      </c>
      <c r="V26" s="2">
        <f t="shared" si="8"/>
        <v>922.40836915022794</v>
      </c>
      <c r="W26">
        <v>-0.28987654101754101</v>
      </c>
      <c r="X26">
        <f t="shared" si="9"/>
        <v>16.608702380155993</v>
      </c>
      <c r="Y26">
        <f t="shared" si="10"/>
        <v>0.28987654101754096</v>
      </c>
      <c r="Z26">
        <f t="shared" si="11"/>
        <v>-325.5175933491609</v>
      </c>
      <c r="AA26">
        <f t="shared" si="12"/>
        <v>257.92298789449836</v>
      </c>
      <c r="AC26">
        <f t="shared" si="13"/>
        <v>678.71091522972972</v>
      </c>
      <c r="AD26" s="3">
        <f t="shared" si="14"/>
        <v>511.01295263592414</v>
      </c>
    </row>
    <row r="27" spans="1:30" x14ac:dyDescent="0.25">
      <c r="A27" t="s">
        <v>12</v>
      </c>
      <c r="B27" s="1">
        <v>880.105824419898</v>
      </c>
      <c r="C27" s="1">
        <v>-8.4163743878157202</v>
      </c>
      <c r="E27" s="1">
        <v>136.69205829693701</v>
      </c>
      <c r="F27" s="1">
        <v>36.7575899614611</v>
      </c>
      <c r="G27" s="1">
        <v>179.14235204788301</v>
      </c>
      <c r="I27" s="2">
        <v>502</v>
      </c>
      <c r="J27" s="2">
        <v>517</v>
      </c>
      <c r="K27" s="2">
        <f t="shared" si="16"/>
        <v>-744.55341186731539</v>
      </c>
      <c r="L27" s="2">
        <f t="shared" si="17"/>
        <v>-469.28294136327611</v>
      </c>
      <c r="M27" s="2">
        <f t="shared" si="18"/>
        <v>-58</v>
      </c>
      <c r="N27" s="2">
        <f t="shared" si="19"/>
        <v>392</v>
      </c>
      <c r="O27" s="2">
        <f t="shared" si="20"/>
        <v>12.837127790815783</v>
      </c>
      <c r="P27" s="2">
        <f t="shared" si="21"/>
        <v>-1.1971503606206024</v>
      </c>
      <c r="Q27">
        <f t="shared" si="22"/>
        <v>396.26758636052989</v>
      </c>
      <c r="R27">
        <f t="shared" si="24"/>
        <v>-8.4163743878157202</v>
      </c>
      <c r="S27">
        <f t="shared" si="23"/>
        <v>2.2209886821759004</v>
      </c>
      <c r="U27">
        <v>0.87185967472193804</v>
      </c>
      <c r="V27" s="2">
        <f t="shared" si="8"/>
        <v>871.85967472193806</v>
      </c>
      <c r="W27">
        <v>0.158451698335656</v>
      </c>
      <c r="X27">
        <f t="shared" si="9"/>
        <v>-9.0786135713131806</v>
      </c>
      <c r="Y27">
        <f t="shared" si="10"/>
        <v>-0.158451698335656</v>
      </c>
      <c r="Z27">
        <f t="shared" si="11"/>
        <v>-133.19077770710658</v>
      </c>
      <c r="AA27">
        <f t="shared" si="12"/>
        <v>369.26881101283334</v>
      </c>
      <c r="AC27">
        <f t="shared" si="13"/>
        <v>498.05898469086594</v>
      </c>
      <c r="AD27" s="3">
        <f t="shared" si="14"/>
        <v>521.36286468460082</v>
      </c>
    </row>
    <row r="28" spans="1:30" x14ac:dyDescent="0.25">
      <c r="A28" t="s">
        <v>13</v>
      </c>
      <c r="B28" s="1">
        <v>956.25621382515499</v>
      </c>
      <c r="C28" s="1">
        <v>-14.939989257593799</v>
      </c>
      <c r="E28" s="1">
        <v>253.48926303490899</v>
      </c>
      <c r="F28" s="1">
        <v>-40.943717250346701</v>
      </c>
      <c r="G28" s="1">
        <v>161.228116843094</v>
      </c>
      <c r="I28" s="2">
        <v>449</v>
      </c>
      <c r="J28" s="2">
        <v>493</v>
      </c>
      <c r="K28" s="2">
        <f t="shared" si="16"/>
        <v>-664.29142721945334</v>
      </c>
      <c r="L28" s="2">
        <f t="shared" si="17"/>
        <v>-687.85379711241126</v>
      </c>
      <c r="M28" s="2">
        <f t="shared" si="18"/>
        <v>-111</v>
      </c>
      <c r="N28" s="2">
        <f t="shared" si="19"/>
        <v>416</v>
      </c>
      <c r="O28" s="2">
        <f t="shared" si="20"/>
        <v>5.9846074524275075</v>
      </c>
      <c r="P28" s="2">
        <f t="shared" si="21"/>
        <v>-1.6534947045971424</v>
      </c>
      <c r="Q28">
        <f t="shared" si="22"/>
        <v>430.55429390496153</v>
      </c>
      <c r="R28">
        <f t="shared" si="24"/>
        <v>-14.939989257593805</v>
      </c>
      <c r="S28">
        <f t="shared" si="23"/>
        <v>2.2209886821758986</v>
      </c>
      <c r="U28">
        <v>0.96730254471145805</v>
      </c>
      <c r="V28" s="2">
        <f t="shared" si="8"/>
        <v>967.30254471145804</v>
      </c>
      <c r="W28">
        <v>0.26303913194995698</v>
      </c>
      <c r="X28">
        <f t="shared" si="9"/>
        <v>-15.071032107517302</v>
      </c>
      <c r="Y28">
        <f t="shared" si="10"/>
        <v>-0.26303913194995698</v>
      </c>
      <c r="Z28">
        <f t="shared" si="11"/>
        <v>-259.02200222381521</v>
      </c>
      <c r="AA28">
        <f t="shared" si="12"/>
        <v>350.13162838489421</v>
      </c>
      <c r="AC28">
        <f t="shared" si="13"/>
        <v>446.75562557519629</v>
      </c>
      <c r="AD28" s="3">
        <f t="shared" si="14"/>
        <v>488.45242065537144</v>
      </c>
    </row>
    <row r="29" spans="1:30" x14ac:dyDescent="0.25">
      <c r="A29" t="s">
        <v>14</v>
      </c>
      <c r="B29" s="1">
        <v>934.73020567720596</v>
      </c>
      <c r="C29" s="1">
        <v>6.6859768232201304</v>
      </c>
      <c r="E29" s="1">
        <v>-99.362967157926093</v>
      </c>
      <c r="F29" s="1">
        <v>12.1017075083258</v>
      </c>
      <c r="G29" s="1">
        <v>98.528293626335397</v>
      </c>
      <c r="I29" s="2">
        <v>609</v>
      </c>
      <c r="J29" s="2">
        <v>491</v>
      </c>
      <c r="K29" s="2">
        <f t="shared" si="16"/>
        <v>366.40300351032067</v>
      </c>
      <c r="L29" s="2">
        <f t="shared" si="17"/>
        <v>859.9240643358969</v>
      </c>
      <c r="M29" s="2">
        <f t="shared" si="18"/>
        <v>49</v>
      </c>
      <c r="N29" s="2">
        <f t="shared" si="19"/>
        <v>418</v>
      </c>
      <c r="O29" s="2">
        <f t="shared" si="20"/>
        <v>7.4776123165371562</v>
      </c>
      <c r="P29" s="2">
        <f t="shared" si="21"/>
        <v>2.0572346036743947</v>
      </c>
      <c r="Q29">
        <f t="shared" si="22"/>
        <v>420.86221023037933</v>
      </c>
      <c r="R29">
        <f t="shared" si="24"/>
        <v>6.6859768232201331</v>
      </c>
      <c r="S29">
        <f t="shared" si="23"/>
        <v>2.2209886821758982</v>
      </c>
      <c r="U29">
        <v>0.92303391477945396</v>
      </c>
      <c r="V29" s="2">
        <f t="shared" si="8"/>
        <v>923.03391477945399</v>
      </c>
      <c r="W29">
        <v>-0.116996176111153</v>
      </c>
      <c r="X29">
        <f t="shared" si="9"/>
        <v>6.7033871103383715</v>
      </c>
      <c r="Y29">
        <f t="shared" si="10"/>
        <v>0.11699617611115301</v>
      </c>
      <c r="Z29">
        <f t="shared" si="11"/>
        <v>169.54017135363097</v>
      </c>
      <c r="AA29">
        <f t="shared" si="12"/>
        <v>379.4418651062947</v>
      </c>
      <c r="AC29">
        <f t="shared" si="13"/>
        <v>608.51228712336092</v>
      </c>
      <c r="AD29" s="3">
        <f t="shared" si="14"/>
        <v>496.24516151107002</v>
      </c>
    </row>
    <row r="30" spans="1:30" x14ac:dyDescent="0.25">
      <c r="A30" t="s">
        <v>15</v>
      </c>
      <c r="B30" s="1">
        <v>949.70317487101897</v>
      </c>
      <c r="C30" s="1">
        <v>-4.9639368606754299</v>
      </c>
      <c r="E30" s="1">
        <v>99.362967157926093</v>
      </c>
      <c r="F30" s="1">
        <v>12.1017075083258</v>
      </c>
      <c r="G30" s="1">
        <v>98.528293626335397</v>
      </c>
      <c r="I30" s="2">
        <v>523</v>
      </c>
      <c r="J30" s="2">
        <v>483</v>
      </c>
      <c r="K30" s="2">
        <f t="shared" si="16"/>
        <v>919.8144104149053</v>
      </c>
      <c r="L30" s="2">
        <f t="shared" si="17"/>
        <v>236.38437078870803</v>
      </c>
      <c r="M30" s="2">
        <f t="shared" si="18"/>
        <v>-37</v>
      </c>
      <c r="N30" s="2">
        <f t="shared" si="19"/>
        <v>426</v>
      </c>
      <c r="O30" s="2">
        <f t="shared" si="20"/>
        <v>-24.859848930132575</v>
      </c>
      <c r="P30" s="2">
        <f t="shared" si="21"/>
        <v>0.55489288917537094</v>
      </c>
      <c r="Q30">
        <f t="shared" si="22"/>
        <v>427.60378857068139</v>
      </c>
      <c r="R30">
        <f t="shared" si="24"/>
        <v>-4.9639368606754264</v>
      </c>
      <c r="S30">
        <f t="shared" si="23"/>
        <v>2.2209886821758982</v>
      </c>
      <c r="U30">
        <v>0.94087517911539797</v>
      </c>
      <c r="V30" s="2">
        <f t="shared" si="8"/>
        <v>940.87517911539794</v>
      </c>
      <c r="W30">
        <v>9.7423041281140904E-2</v>
      </c>
      <c r="X30">
        <f t="shared" si="9"/>
        <v>-5.5819290927381662</v>
      </c>
      <c r="Y30">
        <f t="shared" si="10"/>
        <v>-9.742304128114089E-2</v>
      </c>
      <c r="Z30">
        <f t="shared" si="11"/>
        <v>273.31609412294006</v>
      </c>
      <c r="AA30">
        <f t="shared" si="12"/>
        <v>323.66623064239684</v>
      </c>
      <c r="AC30">
        <f t="shared" si="13"/>
        <v>518.79403092984523</v>
      </c>
      <c r="AD30" s="3">
        <f t="shared" si="14"/>
        <v>487.3798104005615</v>
      </c>
    </row>
    <row r="31" spans="1:30" x14ac:dyDescent="0.25">
      <c r="A31" t="s">
        <v>16</v>
      </c>
      <c r="B31" s="1">
        <v>1003.61659490914</v>
      </c>
      <c r="C31" s="1">
        <v>14.7435628364707</v>
      </c>
      <c r="E31" s="1">
        <v>-239.91775811350701</v>
      </c>
      <c r="F31" s="1">
        <v>-84.450253309386</v>
      </c>
      <c r="G31" s="1">
        <v>71.656940819152993</v>
      </c>
      <c r="I31" s="2">
        <v>675</v>
      </c>
      <c r="J31" s="2">
        <v>472</v>
      </c>
      <c r="K31" s="2">
        <f t="shared" si="16"/>
        <v>824.67914690969747</v>
      </c>
      <c r="L31" s="2">
        <f t="shared" si="17"/>
        <v>-571.97078092268873</v>
      </c>
      <c r="M31" s="2">
        <f t="shared" si="18"/>
        <v>115</v>
      </c>
      <c r="N31" s="2">
        <f t="shared" si="19"/>
        <v>437</v>
      </c>
      <c r="O31" s="2">
        <f t="shared" si="20"/>
        <v>7.1711230166060647</v>
      </c>
      <c r="P31" s="2">
        <f t="shared" si="21"/>
        <v>-1.3088576222487156</v>
      </c>
      <c r="Q31">
        <f t="shared" si="22"/>
        <v>451.87830220093554</v>
      </c>
      <c r="R31">
        <f t="shared" si="24"/>
        <v>14.743562836470735</v>
      </c>
      <c r="S31">
        <f t="shared" si="23"/>
        <v>2.2209886821759022</v>
      </c>
      <c r="U31">
        <v>1.01526259405579</v>
      </c>
      <c r="V31" s="2">
        <f t="shared" si="8"/>
        <v>1015.26259405579</v>
      </c>
      <c r="W31">
        <v>-0.25756191424857799</v>
      </c>
      <c r="X31">
        <f t="shared" si="9"/>
        <v>14.757210649753942</v>
      </c>
      <c r="Y31">
        <f t="shared" si="10"/>
        <v>0.25756191424857805</v>
      </c>
      <c r="Z31">
        <f t="shared" si="11"/>
        <v>372.03006712883888</v>
      </c>
      <c r="AA31">
        <f t="shared" si="12"/>
        <v>265.6201649865115</v>
      </c>
      <c r="AC31">
        <f t="shared" si="13"/>
        <v>676.43976136969684</v>
      </c>
      <c r="AD31" s="3">
        <f t="shared" si="14"/>
        <v>466.95676131455423</v>
      </c>
    </row>
    <row r="32" spans="1:30" x14ac:dyDescent="0.25">
      <c r="A32" t="s">
        <v>17</v>
      </c>
      <c r="B32" s="1">
        <v>980.14824934888804</v>
      </c>
      <c r="C32" s="1">
        <v>4.4186204669891698</v>
      </c>
      <c r="E32" s="1">
        <v>-62.266325564769801</v>
      </c>
      <c r="F32" s="1">
        <v>7.8484394788060996</v>
      </c>
      <c r="G32" s="1">
        <v>53.742705614364802</v>
      </c>
      <c r="I32" s="2">
        <v>594</v>
      </c>
      <c r="J32" s="2">
        <v>469</v>
      </c>
      <c r="K32" s="2">
        <f t="shared" si="16"/>
        <v>-938.15816802566212</v>
      </c>
      <c r="L32" s="2">
        <f t="shared" si="17"/>
        <v>-283.81304139948077</v>
      </c>
      <c r="M32" s="2">
        <f t="shared" si="18"/>
        <v>34</v>
      </c>
      <c r="N32" s="2">
        <f t="shared" si="19"/>
        <v>440</v>
      </c>
      <c r="O32" s="2">
        <f t="shared" si="20"/>
        <v>-27.592887294872416</v>
      </c>
      <c r="P32" s="2">
        <f t="shared" si="21"/>
        <v>-0.6450296395442745</v>
      </c>
      <c r="Q32">
        <f t="shared" si="22"/>
        <v>441.31168124127419</v>
      </c>
      <c r="R32">
        <f t="shared" si="24"/>
        <v>4.4186204669891671</v>
      </c>
      <c r="S32">
        <f t="shared" si="23"/>
        <v>2.2209886821758991</v>
      </c>
      <c r="U32">
        <v>0.96220473501130399</v>
      </c>
      <c r="V32" s="2">
        <f t="shared" si="8"/>
        <v>962.20473501130402</v>
      </c>
      <c r="W32">
        <v>-7.7295836894508405E-2</v>
      </c>
      <c r="X32">
        <f t="shared" si="9"/>
        <v>4.4287252279869271</v>
      </c>
      <c r="Y32">
        <f t="shared" si="10"/>
        <v>7.7295836894508405E-2</v>
      </c>
      <c r="Z32">
        <f t="shared" si="11"/>
        <v>-415.91911996631455</v>
      </c>
      <c r="AA32">
        <f t="shared" si="12"/>
        <v>121.25091538414945</v>
      </c>
      <c r="AC32">
        <f t="shared" si="13"/>
        <v>593.45374194390558</v>
      </c>
      <c r="AD32" s="3">
        <f t="shared" si="14"/>
        <v>477.06094644614706</v>
      </c>
    </row>
    <row r="33" spans="1:30" x14ac:dyDescent="0.25">
      <c r="A33" t="s">
        <v>18</v>
      </c>
      <c r="B33" s="1">
        <v>993.77517504337698</v>
      </c>
      <c r="C33" s="1">
        <v>-2.5618609249345701</v>
      </c>
      <c r="E33" s="1">
        <v>62.266325564769801</v>
      </c>
      <c r="F33" s="1">
        <v>7.8484394788060996</v>
      </c>
      <c r="G33" s="1">
        <v>53.742705614364802</v>
      </c>
      <c r="I33" s="2">
        <v>540</v>
      </c>
      <c r="J33" s="2">
        <v>462</v>
      </c>
      <c r="K33" s="2">
        <f t="shared" si="16"/>
        <v>-544.38956200252585</v>
      </c>
      <c r="L33" s="2">
        <f t="shared" si="17"/>
        <v>-831.40189037263599</v>
      </c>
      <c r="M33" s="2">
        <f t="shared" si="18"/>
        <v>-20</v>
      </c>
      <c r="N33" s="2">
        <f t="shared" si="19"/>
        <v>447</v>
      </c>
      <c r="O33" s="2">
        <f t="shared" si="20"/>
        <v>27.219478100126292</v>
      </c>
      <c r="P33" s="2">
        <f t="shared" si="21"/>
        <v>-1.8599594862922506</v>
      </c>
      <c r="Q33">
        <f t="shared" si="22"/>
        <v>447.44720358942908</v>
      </c>
      <c r="R33">
        <f t="shared" si="24"/>
        <v>-2.5618609249345679</v>
      </c>
      <c r="S33">
        <f t="shared" si="23"/>
        <v>2.2209886821758982</v>
      </c>
      <c r="U33">
        <v>0.97297330694927897</v>
      </c>
      <c r="V33" s="2">
        <f t="shared" si="8"/>
        <v>972.97330694927894</v>
      </c>
      <c r="W33">
        <v>5.1664189828018799E-2</v>
      </c>
      <c r="X33">
        <f t="shared" si="9"/>
        <v>-2.9601400291081954</v>
      </c>
      <c r="Y33">
        <f t="shared" si="10"/>
        <v>-5.1664189828018792E-2</v>
      </c>
      <c r="Z33">
        <f t="shared" si="11"/>
        <v>-79.055487011319471</v>
      </c>
      <c r="AA33">
        <f t="shared" si="12"/>
        <v>430.88900677351234</v>
      </c>
      <c r="AC33">
        <f t="shared" si="13"/>
        <v>537.37695891544161</v>
      </c>
      <c r="AD33" s="3">
        <f t="shared" si="14"/>
        <v>471.50336664501384</v>
      </c>
    </row>
    <row r="34" spans="1:30" x14ac:dyDescent="0.25">
      <c r="A34" t="s">
        <v>19</v>
      </c>
      <c r="B34" s="1">
        <v>1046.75505257498</v>
      </c>
      <c r="C34" s="1">
        <v>-12.001358586141601</v>
      </c>
      <c r="E34" s="1">
        <v>239.91775811350701</v>
      </c>
      <c r="F34" s="1">
        <v>-84.450253309386</v>
      </c>
      <c r="G34" s="1">
        <v>71.656940819152993</v>
      </c>
      <c r="I34" s="2">
        <v>462</v>
      </c>
      <c r="J34" s="2">
        <v>448</v>
      </c>
      <c r="K34" s="2">
        <f t="shared" si="16"/>
        <v>560.45984447285502</v>
      </c>
      <c r="L34" s="2">
        <f t="shared" si="17"/>
        <v>884.07064357137904</v>
      </c>
      <c r="M34" s="2">
        <f t="shared" si="18"/>
        <v>-98</v>
      </c>
      <c r="N34" s="2">
        <f t="shared" si="19"/>
        <v>461</v>
      </c>
      <c r="O34" s="2">
        <f t="shared" si="20"/>
        <v>-5.7189780048250514</v>
      </c>
      <c r="P34" s="2">
        <f t="shared" si="21"/>
        <v>1.9177237387665489</v>
      </c>
      <c r="Q34">
        <f t="shared" si="22"/>
        <v>471.30138977091929</v>
      </c>
      <c r="R34">
        <f t="shared" si="24"/>
        <v>-12.00135858614161</v>
      </c>
      <c r="S34">
        <f t="shared" si="23"/>
        <v>2.2209886821758911</v>
      </c>
      <c r="U34">
        <v>1.05406502576552</v>
      </c>
      <c r="V34" s="2">
        <f t="shared" si="8"/>
        <v>1054.06502576552</v>
      </c>
      <c r="W34">
        <v>0.21687791861545599</v>
      </c>
      <c r="X34">
        <f t="shared" si="9"/>
        <v>-12.42618940624738</v>
      </c>
      <c r="Y34">
        <f t="shared" si="10"/>
        <v>-0.21687791861545599</v>
      </c>
      <c r="Z34">
        <f t="shared" si="11"/>
        <v>66.311301735552917</v>
      </c>
      <c r="AA34">
        <f t="shared" si="12"/>
        <v>469.93727944224469</v>
      </c>
      <c r="AC34">
        <f t="shared" si="13"/>
        <v>457.87631924640164</v>
      </c>
      <c r="AD34" s="3">
        <f t="shared" si="14"/>
        <v>445.52509326094139</v>
      </c>
    </row>
    <row r="35" spans="1:30" x14ac:dyDescent="0.25">
      <c r="J35" s="3"/>
      <c r="K35" s="3"/>
      <c r="L35" s="3"/>
      <c r="M35" s="3"/>
      <c r="N35" s="3"/>
      <c r="O35" s="3"/>
      <c r="P35" s="3"/>
      <c r="V35" s="2"/>
      <c r="AD35" s="3"/>
    </row>
    <row r="36" spans="1:30" x14ac:dyDescent="0.25">
      <c r="J36" s="3"/>
      <c r="K36" s="3"/>
      <c r="L36" s="3"/>
      <c r="M36" s="3"/>
      <c r="N36" s="3"/>
      <c r="O36" s="3"/>
      <c r="P36" s="3"/>
      <c r="V36" s="2"/>
      <c r="AD36" s="3"/>
    </row>
    <row r="37" spans="1:30" x14ac:dyDescent="0.25">
      <c r="B37" t="s">
        <v>0</v>
      </c>
      <c r="C37" t="s">
        <v>1</v>
      </c>
      <c r="D37" t="s">
        <v>2</v>
      </c>
      <c r="E37" t="s">
        <v>3</v>
      </c>
      <c r="F37" t="s">
        <v>4</v>
      </c>
      <c r="G37" t="s">
        <v>5</v>
      </c>
      <c r="I37" s="3" t="s">
        <v>21</v>
      </c>
      <c r="J37" s="3" t="s">
        <v>22</v>
      </c>
      <c r="K37" s="3" t="s">
        <v>34</v>
      </c>
      <c r="L37" s="3" t="s">
        <v>35</v>
      </c>
      <c r="M37" s="3" t="s">
        <v>36</v>
      </c>
      <c r="N37" s="3" t="s">
        <v>37</v>
      </c>
      <c r="O37" s="3" t="s">
        <v>38</v>
      </c>
      <c r="P37" s="3" t="s">
        <v>39</v>
      </c>
      <c r="Q37" s="3" t="s">
        <v>20</v>
      </c>
      <c r="R37" s="3" t="s">
        <v>25</v>
      </c>
      <c r="V37" s="2"/>
      <c r="AD37" s="3"/>
    </row>
    <row r="38" spans="1:30" x14ac:dyDescent="0.25">
      <c r="A38" t="s">
        <v>6</v>
      </c>
      <c r="B38" s="1">
        <v>794.760248445755</v>
      </c>
      <c r="C38" s="1">
        <v>7.2243156940453401</v>
      </c>
      <c r="E38" s="1">
        <v>-104.506667587338</v>
      </c>
      <c r="F38" s="1">
        <v>81.010857990980796</v>
      </c>
      <c r="G38" s="1">
        <v>223.927940059853</v>
      </c>
      <c r="I38" s="2">
        <v>605</v>
      </c>
      <c r="J38" s="2">
        <v>554</v>
      </c>
      <c r="K38" s="2">
        <f>B38*SIN(C38)</f>
        <v>642.3445239789329</v>
      </c>
      <c r="L38" s="2">
        <f>B38*COS(C38)</f>
        <v>468.01427865379947</v>
      </c>
      <c r="M38" s="2">
        <f>I38-$I$2</f>
        <v>45</v>
      </c>
      <c r="N38" s="2">
        <f>$J$2-J38</f>
        <v>355</v>
      </c>
      <c r="O38" s="2">
        <f>K38/M38</f>
        <v>14.274322755087399</v>
      </c>
      <c r="P38" s="2">
        <f>L38/N38</f>
        <v>1.318350080714928</v>
      </c>
      <c r="Q38">
        <f>SQRT((I38-$I$2)^2 + ($J$2-J38)^2)</f>
        <v>357.84074670165779</v>
      </c>
      <c r="R38">
        <f>DEGREES(ATAN((I38-$I$2)/($J$2-J38)))</f>
        <v>7.2243156940453366</v>
      </c>
      <c r="S38">
        <f>B38/Q38</f>
        <v>2.2209886821759</v>
      </c>
      <c r="U38">
        <v>1.58170979662946</v>
      </c>
      <c r="V38" s="2">
        <f t="shared" ref="V38:V51" si="25">U38*1000</f>
        <v>1581.70979662946</v>
      </c>
      <c r="W38">
        <v>-0.20921867165646599</v>
      </c>
      <c r="X38">
        <f t="shared" ref="X38:X51" si="26">-DEGREES(W38)</f>
        <v>11.987346881248842</v>
      </c>
      <c r="Y38">
        <f t="shared" ref="Y38:Y51" si="27">PI()*X38/180</f>
        <v>0.20921867165646596</v>
      </c>
      <c r="Z38">
        <f t="shared" ref="Z38:Z51" si="28">V38*SIN(X38)/S38</f>
        <v>-389.70156957450547</v>
      </c>
      <c r="AA38">
        <f t="shared" ref="AA38:AA51" si="29">ABS(V38*COS(X38)/S38)</f>
        <v>596.07993075336924</v>
      </c>
      <c r="AC38">
        <f t="shared" ref="AC38:AC51" si="30">560+TAN(Y38)*(909-AD38)</f>
        <v>707.91353209908789</v>
      </c>
      <c r="AD38" s="3">
        <f t="shared" ref="AD38:AD51" si="31">909-SQRT((V38/S38)^2/(1+TAN(Y38)^2))</f>
        <v>212.36509978486833</v>
      </c>
    </row>
    <row r="39" spans="1:30" x14ac:dyDescent="0.25">
      <c r="A39" t="s">
        <v>7</v>
      </c>
      <c r="B39" s="1">
        <v>817.07333189585904</v>
      </c>
      <c r="C39" s="1">
        <v>-7.1829689045061098</v>
      </c>
      <c r="E39" s="1">
        <v>104.506667587338</v>
      </c>
      <c r="F39" s="1">
        <v>81.010857990980796</v>
      </c>
      <c r="G39" s="1">
        <v>223.927940059853</v>
      </c>
      <c r="I39" s="2">
        <v>514</v>
      </c>
      <c r="J39" s="2">
        <v>544</v>
      </c>
      <c r="K39" s="2">
        <f t="shared" ref="K39:K51" si="32">B39*SIN(C39)</f>
        <v>-639.92560190874087</v>
      </c>
      <c r="L39" s="2">
        <f t="shared" ref="L39:L51" si="33">B39*COS(C39)</f>
        <v>508.0394214203622</v>
      </c>
      <c r="M39" s="2">
        <f t="shared" ref="M39:M51" si="34">I39-$I$2</f>
        <v>-46</v>
      </c>
      <c r="N39" s="2">
        <f t="shared" ref="N39:N51" si="35">$J$2-J39</f>
        <v>365</v>
      </c>
      <c r="O39" s="2">
        <f t="shared" ref="O39:O51" si="36">K39/M39</f>
        <v>13.911426128450888</v>
      </c>
      <c r="P39" s="2">
        <f t="shared" ref="P39:P51" si="37">L39/N39</f>
        <v>1.3918888258092115</v>
      </c>
      <c r="Q39">
        <f t="shared" ref="Q39:Q51" si="38">SQRT((I39-$I$2)^2 + ($J$2-J39)^2)</f>
        <v>367.8872109764078</v>
      </c>
      <c r="R39">
        <f>DEGREES(ATAN((I39-$I$2)/($J$2-J39)))</f>
        <v>-7.1829689045061071</v>
      </c>
      <c r="S39">
        <f t="shared" ref="S39:S51" si="39">B39/Q39</f>
        <v>2.2209886821758995</v>
      </c>
      <c r="U39">
        <v>1.5973370442689601</v>
      </c>
      <c r="V39" s="2">
        <f t="shared" si="25"/>
        <v>1597.33704426896</v>
      </c>
      <c r="W39">
        <v>3.1933214786171699E-2</v>
      </c>
      <c r="X39">
        <f t="shared" si="26"/>
        <v>-1.8296384335323939</v>
      </c>
      <c r="Y39">
        <f t="shared" si="27"/>
        <v>-3.1933214786171699E-2</v>
      </c>
      <c r="Z39">
        <f t="shared" si="28"/>
        <v>-695.24215545390678</v>
      </c>
      <c r="AA39">
        <f t="shared" si="29"/>
        <v>184.0876699523713</v>
      </c>
      <c r="AC39">
        <f t="shared" si="30"/>
        <v>537.03750645500224</v>
      </c>
      <c r="AD39" s="3">
        <f t="shared" si="31"/>
        <v>190.16577096045057</v>
      </c>
    </row>
    <row r="40" spans="1:30" x14ac:dyDescent="0.25">
      <c r="A40" t="s">
        <v>8</v>
      </c>
      <c r="B40" s="1">
        <v>844.81983724658903</v>
      </c>
      <c r="C40" s="1">
        <v>15.241907778801901</v>
      </c>
      <c r="E40" s="1">
        <v>-221.30387232531001</v>
      </c>
      <c r="F40" s="1">
        <v>3.3095507791729499</v>
      </c>
      <c r="G40" s="1">
        <v>206.01370485506499</v>
      </c>
      <c r="I40" s="2">
        <v>660</v>
      </c>
      <c r="J40" s="2">
        <v>542</v>
      </c>
      <c r="K40" s="2">
        <f t="shared" si="32"/>
        <v>379.63328601807007</v>
      </c>
      <c r="L40" s="2">
        <f t="shared" si="33"/>
        <v>-754.71791124397964</v>
      </c>
      <c r="M40" s="2">
        <f t="shared" si="34"/>
        <v>100</v>
      </c>
      <c r="N40" s="2">
        <f t="shared" si="35"/>
        <v>367</v>
      </c>
      <c r="O40" s="2">
        <f t="shared" si="36"/>
        <v>3.7963328601807005</v>
      </c>
      <c r="P40" s="2">
        <f t="shared" si="37"/>
        <v>-2.0564520742342771</v>
      </c>
      <c r="Q40">
        <f t="shared" si="38"/>
        <v>380.38007308480292</v>
      </c>
      <c r="R40">
        <f t="shared" ref="R40:R51" si="40">DEGREES(ATAN((I40-$I$2)/($J$2-J40)))</f>
        <v>15.241907778801906</v>
      </c>
      <c r="S40">
        <f t="shared" si="39"/>
        <v>2.2209886821759004</v>
      </c>
      <c r="U40">
        <v>1.6588580018156001</v>
      </c>
      <c r="V40" s="2">
        <f t="shared" si="25"/>
        <v>1658.8580018156001</v>
      </c>
      <c r="W40">
        <v>-0.34157903562992198</v>
      </c>
      <c r="X40">
        <f t="shared" si="26"/>
        <v>19.571037111743301</v>
      </c>
      <c r="Y40">
        <f t="shared" si="27"/>
        <v>0.34157903562992203</v>
      </c>
      <c r="Z40">
        <f t="shared" si="28"/>
        <v>493.32605681553127</v>
      </c>
      <c r="AA40">
        <f t="shared" si="29"/>
        <v>560.79413121093614</v>
      </c>
      <c r="AC40">
        <f t="shared" si="30"/>
        <v>810.19330028928857</v>
      </c>
      <c r="AD40" s="3">
        <f t="shared" si="31"/>
        <v>205.25006683897777</v>
      </c>
    </row>
    <row r="41" spans="1:30" x14ac:dyDescent="0.25">
      <c r="A41" t="s">
        <v>9</v>
      </c>
      <c r="B41" s="1">
        <v>850.75173681655599</v>
      </c>
      <c r="C41" s="1">
        <v>9.3147797542897699</v>
      </c>
      <c r="E41" s="1">
        <v>-136.69205829693701</v>
      </c>
      <c r="F41" s="1">
        <v>36.7575899614611</v>
      </c>
      <c r="G41" s="1">
        <v>179.14235204788301</v>
      </c>
      <c r="I41" s="2">
        <v>622</v>
      </c>
      <c r="J41" s="2">
        <v>531</v>
      </c>
      <c r="K41" s="2">
        <f t="shared" si="32"/>
        <v>93.392563483290715</v>
      </c>
      <c r="L41" s="2">
        <f t="shared" si="33"/>
        <v>-845.61004415889363</v>
      </c>
      <c r="M41" s="2">
        <f t="shared" si="34"/>
        <v>62</v>
      </c>
      <c r="N41" s="2">
        <f t="shared" si="35"/>
        <v>378</v>
      </c>
      <c r="O41" s="2">
        <f t="shared" si="36"/>
        <v>1.5063316690853341</v>
      </c>
      <c r="P41" s="2">
        <f t="shared" si="37"/>
        <v>-2.2370636088859621</v>
      </c>
      <c r="Q41">
        <f t="shared" si="38"/>
        <v>383.0509104544721</v>
      </c>
      <c r="R41">
        <f t="shared" si="40"/>
        <v>9.3147797542897628</v>
      </c>
      <c r="S41">
        <f t="shared" si="39"/>
        <v>2.2209886821758982</v>
      </c>
      <c r="U41">
        <v>1.64377405605567</v>
      </c>
      <c r="V41" s="2">
        <f t="shared" si="25"/>
        <v>1643.7740560556699</v>
      </c>
      <c r="W41">
        <v>-0.23894883777970499</v>
      </c>
      <c r="X41">
        <f t="shared" si="26"/>
        <v>13.690759924333253</v>
      </c>
      <c r="Y41">
        <f t="shared" si="27"/>
        <v>0.23894883777970502</v>
      </c>
      <c r="Z41">
        <f t="shared" si="28"/>
        <v>667.58149984039051</v>
      </c>
      <c r="AA41">
        <f t="shared" si="29"/>
        <v>319.52543227379761</v>
      </c>
      <c r="AC41">
        <f t="shared" si="30"/>
        <v>735.17011639914722</v>
      </c>
      <c r="AD41" s="3">
        <f t="shared" si="31"/>
        <v>189.91934310564864</v>
      </c>
    </row>
    <row r="42" spans="1:30" x14ac:dyDescent="0.25">
      <c r="A42" t="s">
        <v>10</v>
      </c>
      <c r="B42" s="1">
        <v>889.90446362049795</v>
      </c>
      <c r="C42" s="1">
        <v>-14.452428251093</v>
      </c>
      <c r="E42" s="1">
        <v>221.30387232531001</v>
      </c>
      <c r="F42" s="1">
        <v>3.3095507791729499</v>
      </c>
      <c r="G42" s="1">
        <v>206.01370485506499</v>
      </c>
      <c r="I42" s="2">
        <v>460</v>
      </c>
      <c r="J42" s="2">
        <v>521</v>
      </c>
      <c r="K42" s="2">
        <f t="shared" si="32"/>
        <v>-846.04586770777485</v>
      </c>
      <c r="L42" s="2">
        <f t="shared" si="33"/>
        <v>-275.92815026068729</v>
      </c>
      <c r="M42" s="2">
        <f t="shared" si="34"/>
        <v>-100</v>
      </c>
      <c r="N42" s="2">
        <f t="shared" si="35"/>
        <v>388</v>
      </c>
      <c r="O42" s="2">
        <f t="shared" si="36"/>
        <v>8.4604586770777477</v>
      </c>
      <c r="P42" s="2">
        <f t="shared" si="37"/>
        <v>-0.71115502644507034</v>
      </c>
      <c r="Q42">
        <f t="shared" si="38"/>
        <v>400.6794229805169</v>
      </c>
      <c r="R42">
        <f t="shared" si="40"/>
        <v>-14.452428251092979</v>
      </c>
      <c r="S42">
        <f t="shared" si="39"/>
        <v>2.2209886821758991</v>
      </c>
      <c r="U42">
        <v>1.6902697939704401</v>
      </c>
      <c r="V42" s="2">
        <f t="shared" si="25"/>
        <v>1690.2697939704401</v>
      </c>
      <c r="W42">
        <v>0.151746490380266</v>
      </c>
      <c r="X42">
        <f t="shared" si="26"/>
        <v>-8.6944334547117883</v>
      </c>
      <c r="Y42">
        <f t="shared" si="27"/>
        <v>-0.151746490380266</v>
      </c>
      <c r="Z42">
        <f t="shared" si="28"/>
        <v>-507.71238226745174</v>
      </c>
      <c r="AA42">
        <f t="shared" si="29"/>
        <v>566.93552526702513</v>
      </c>
      <c r="AC42">
        <f t="shared" si="30"/>
        <v>444.95697054500715</v>
      </c>
      <c r="AD42" s="3">
        <f t="shared" si="31"/>
        <v>156.70161884309073</v>
      </c>
    </row>
    <row r="43" spans="1:30" x14ac:dyDescent="0.25">
      <c r="A43" t="s">
        <v>11</v>
      </c>
      <c r="B43" s="1">
        <v>906.45184719801398</v>
      </c>
      <c r="C43" s="1">
        <v>16.658904569563301</v>
      </c>
      <c r="E43" s="1">
        <v>-253.48926303490899</v>
      </c>
      <c r="F43" s="1">
        <v>-40.943717250346701</v>
      </c>
      <c r="G43" s="1">
        <v>161.228116843094</v>
      </c>
      <c r="I43" s="2">
        <v>677</v>
      </c>
      <c r="J43" s="2">
        <v>518</v>
      </c>
      <c r="K43" s="2">
        <f t="shared" si="32"/>
        <v>-737.81797807844214</v>
      </c>
      <c r="L43" s="2">
        <f t="shared" si="33"/>
        <v>-526.57343506194002</v>
      </c>
      <c r="M43" s="2">
        <f t="shared" si="34"/>
        <v>117</v>
      </c>
      <c r="N43" s="2">
        <f t="shared" si="35"/>
        <v>391</v>
      </c>
      <c r="O43" s="2">
        <f t="shared" si="36"/>
        <v>-6.3061365647730101</v>
      </c>
      <c r="P43" s="2">
        <f t="shared" si="37"/>
        <v>-1.3467351280356523</v>
      </c>
      <c r="Q43">
        <f t="shared" si="38"/>
        <v>408.12988128780768</v>
      </c>
      <c r="R43">
        <f t="shared" si="40"/>
        <v>16.658904569563276</v>
      </c>
      <c r="S43">
        <f t="shared" si="39"/>
        <v>2.2209886821758986</v>
      </c>
      <c r="U43">
        <v>1.7227876064074099</v>
      </c>
      <c r="V43" s="2">
        <f t="shared" si="25"/>
        <v>1722.7876064074098</v>
      </c>
      <c r="W43">
        <v>-0.36221013737961399</v>
      </c>
      <c r="X43">
        <f t="shared" si="26"/>
        <v>20.75311216870562</v>
      </c>
      <c r="Y43">
        <f t="shared" si="27"/>
        <v>0.36221013737961399</v>
      </c>
      <c r="Z43">
        <f t="shared" si="28"/>
        <v>733.13434081166963</v>
      </c>
      <c r="AA43">
        <f t="shared" si="29"/>
        <v>253.37967139963794</v>
      </c>
      <c r="AC43">
        <f t="shared" si="30"/>
        <v>834.85764384953904</v>
      </c>
      <c r="AD43" s="3">
        <f t="shared" si="31"/>
        <v>183.64457321018836</v>
      </c>
    </row>
    <row r="44" spans="1:30" x14ac:dyDescent="0.25">
      <c r="A44" t="s">
        <v>12</v>
      </c>
      <c r="B44" s="1">
        <v>880.105824419898</v>
      </c>
      <c r="C44" s="1">
        <v>-8.4163743878157202</v>
      </c>
      <c r="E44" s="1">
        <v>136.69205829693701</v>
      </c>
      <c r="F44" s="1">
        <v>36.7575899614611</v>
      </c>
      <c r="G44" s="1">
        <v>179.14235204788301</v>
      </c>
      <c r="I44" s="2">
        <v>502</v>
      </c>
      <c r="J44" s="2">
        <v>517</v>
      </c>
      <c r="K44" s="2">
        <f t="shared" si="32"/>
        <v>-744.55341186731539</v>
      </c>
      <c r="L44" s="2">
        <f t="shared" si="33"/>
        <v>-469.28294136327611</v>
      </c>
      <c r="M44" s="2">
        <f t="shared" si="34"/>
        <v>-58</v>
      </c>
      <c r="N44" s="2">
        <f t="shared" si="35"/>
        <v>392</v>
      </c>
      <c r="O44" s="2">
        <f t="shared" si="36"/>
        <v>12.837127790815783</v>
      </c>
      <c r="P44" s="2">
        <f t="shared" si="37"/>
        <v>-1.1971503606206024</v>
      </c>
      <c r="Q44">
        <f t="shared" si="38"/>
        <v>396.26758636052989</v>
      </c>
      <c r="R44">
        <f t="shared" si="40"/>
        <v>-8.4163743878157202</v>
      </c>
      <c r="S44">
        <f t="shared" si="39"/>
        <v>2.2209886821759004</v>
      </c>
      <c r="U44">
        <v>1.66342207434213</v>
      </c>
      <c r="V44" s="2">
        <f t="shared" si="25"/>
        <v>1663.4220743421299</v>
      </c>
      <c r="W44">
        <v>6.0341911149891202E-2</v>
      </c>
      <c r="X44">
        <f t="shared" si="26"/>
        <v>-3.45733683664217</v>
      </c>
      <c r="Y44">
        <f t="shared" si="27"/>
        <v>-6.0341911149891202E-2</v>
      </c>
      <c r="Z44">
        <f t="shared" si="28"/>
        <v>232.56867555791655</v>
      </c>
      <c r="AA44">
        <f t="shared" si="29"/>
        <v>711.93146583706289</v>
      </c>
      <c r="AC44">
        <f t="shared" si="30"/>
        <v>514.8340042737359</v>
      </c>
      <c r="AD44" s="3">
        <f t="shared" si="31"/>
        <v>161.40744136279181</v>
      </c>
    </row>
    <row r="45" spans="1:30" x14ac:dyDescent="0.25">
      <c r="A45" t="s">
        <v>13</v>
      </c>
      <c r="B45" s="1">
        <v>956.25621382515499</v>
      </c>
      <c r="C45" s="1">
        <v>-14.939989257593799</v>
      </c>
      <c r="E45" s="1">
        <v>253.48926303490899</v>
      </c>
      <c r="F45" s="1">
        <v>-40.943717250346701</v>
      </c>
      <c r="G45" s="1">
        <v>161.228116843094</v>
      </c>
      <c r="I45" s="2">
        <v>449</v>
      </c>
      <c r="J45" s="2">
        <v>493</v>
      </c>
      <c r="K45" s="2">
        <f t="shared" si="32"/>
        <v>-664.29142721945334</v>
      </c>
      <c r="L45" s="2">
        <f t="shared" si="33"/>
        <v>-687.85379711241126</v>
      </c>
      <c r="M45" s="2">
        <f t="shared" si="34"/>
        <v>-111</v>
      </c>
      <c r="N45" s="2">
        <f t="shared" si="35"/>
        <v>416</v>
      </c>
      <c r="O45" s="2">
        <f t="shared" si="36"/>
        <v>5.9846074524275075</v>
      </c>
      <c r="P45" s="2">
        <f t="shared" si="37"/>
        <v>-1.6534947045971424</v>
      </c>
      <c r="Q45">
        <f t="shared" si="38"/>
        <v>430.55429390496153</v>
      </c>
      <c r="R45">
        <f t="shared" si="40"/>
        <v>-14.939989257593805</v>
      </c>
      <c r="S45">
        <f t="shared" si="39"/>
        <v>2.2209886821758986</v>
      </c>
      <c r="U45">
        <v>1.7574126836969399</v>
      </c>
      <c r="V45" s="2">
        <f t="shared" si="25"/>
        <v>1757.4126836969399</v>
      </c>
      <c r="W45">
        <v>0.173942825454724</v>
      </c>
      <c r="X45">
        <f t="shared" si="26"/>
        <v>-9.9661897751364297</v>
      </c>
      <c r="Y45">
        <f t="shared" si="27"/>
        <v>-0.173942825454724</v>
      </c>
      <c r="Z45">
        <f t="shared" si="28"/>
        <v>407.78069455170015</v>
      </c>
      <c r="AA45">
        <f t="shared" si="29"/>
        <v>678.10834976310423</v>
      </c>
      <c r="AC45">
        <f t="shared" si="30"/>
        <v>423.05641013618094</v>
      </c>
      <c r="AD45" s="3">
        <f t="shared" si="31"/>
        <v>129.66535938486766</v>
      </c>
    </row>
    <row r="46" spans="1:30" x14ac:dyDescent="0.25">
      <c r="A46" t="s">
        <v>14</v>
      </c>
      <c r="B46" s="1">
        <v>934.73020567720596</v>
      </c>
      <c r="C46" s="1">
        <v>6.6859768232201304</v>
      </c>
      <c r="E46" s="1">
        <v>-99.362967157926093</v>
      </c>
      <c r="F46" s="1">
        <v>12.1017075083258</v>
      </c>
      <c r="G46" s="1">
        <v>98.528293626335397</v>
      </c>
      <c r="I46" s="2">
        <v>609</v>
      </c>
      <c r="J46" s="2">
        <v>491</v>
      </c>
      <c r="K46" s="2">
        <f t="shared" si="32"/>
        <v>366.40300351032067</v>
      </c>
      <c r="L46" s="2">
        <f t="shared" si="33"/>
        <v>859.9240643358969</v>
      </c>
      <c r="M46" s="2">
        <f t="shared" si="34"/>
        <v>49</v>
      </c>
      <c r="N46" s="2">
        <f t="shared" si="35"/>
        <v>418</v>
      </c>
      <c r="O46" s="2">
        <f t="shared" si="36"/>
        <v>7.4776123165371562</v>
      </c>
      <c r="P46" s="2">
        <f t="shared" si="37"/>
        <v>2.0572346036743947</v>
      </c>
      <c r="Q46">
        <f t="shared" si="38"/>
        <v>420.86221023037933</v>
      </c>
      <c r="R46">
        <f t="shared" si="40"/>
        <v>6.6859768232201331</v>
      </c>
      <c r="S46">
        <f t="shared" si="39"/>
        <v>2.2209886821758982</v>
      </c>
      <c r="U46">
        <v>1.7115963019587701</v>
      </c>
      <c r="V46" s="2">
        <f t="shared" si="25"/>
        <v>1711.59630195877</v>
      </c>
      <c r="W46">
        <v>-0.18354950448116</v>
      </c>
      <c r="X46">
        <f t="shared" si="26"/>
        <v>10.51661193848806</v>
      </c>
      <c r="Y46">
        <f t="shared" si="27"/>
        <v>0.18354950448116003</v>
      </c>
      <c r="Z46">
        <f t="shared" si="28"/>
        <v>-683.92809132781815</v>
      </c>
      <c r="AA46">
        <f t="shared" si="29"/>
        <v>355.15884087034976</v>
      </c>
      <c r="AC46">
        <f t="shared" si="30"/>
        <v>700.65878834621856</v>
      </c>
      <c r="AD46" s="3">
        <f t="shared" si="31"/>
        <v>151.29917406890968</v>
      </c>
    </row>
    <row r="47" spans="1:30" x14ac:dyDescent="0.25">
      <c r="A47" t="s">
        <v>15</v>
      </c>
      <c r="B47" s="1">
        <v>949.70317487101897</v>
      </c>
      <c r="C47" s="1">
        <v>-4.9639368606754299</v>
      </c>
      <c r="E47" s="1">
        <v>99.362967157926093</v>
      </c>
      <c r="F47" s="1">
        <v>12.1017075083258</v>
      </c>
      <c r="G47" s="1">
        <v>98.528293626335397</v>
      </c>
      <c r="I47" s="2">
        <v>523</v>
      </c>
      <c r="J47" s="2">
        <v>483</v>
      </c>
      <c r="K47" s="2">
        <f t="shared" si="32"/>
        <v>919.8144104149053</v>
      </c>
      <c r="L47" s="2">
        <f t="shared" si="33"/>
        <v>236.38437078870803</v>
      </c>
      <c r="M47" s="2">
        <f t="shared" si="34"/>
        <v>-37</v>
      </c>
      <c r="N47" s="2">
        <f t="shared" si="35"/>
        <v>426</v>
      </c>
      <c r="O47" s="2">
        <f t="shared" si="36"/>
        <v>-24.859848930132575</v>
      </c>
      <c r="P47" s="2">
        <f t="shared" si="37"/>
        <v>0.55489288917537094</v>
      </c>
      <c r="Q47">
        <f t="shared" si="38"/>
        <v>427.60378857068139</v>
      </c>
      <c r="R47">
        <f t="shared" si="40"/>
        <v>-4.9639368606754264</v>
      </c>
      <c r="S47">
        <f t="shared" si="39"/>
        <v>2.2209886821758982</v>
      </c>
      <c r="U47">
        <v>1.7253395235964799</v>
      </c>
      <c r="V47" s="2">
        <f t="shared" si="25"/>
        <v>1725.3395235964799</v>
      </c>
      <c r="W47">
        <v>1.7154038936266599E-2</v>
      </c>
      <c r="X47">
        <f t="shared" si="26"/>
        <v>-0.98285403265116023</v>
      </c>
      <c r="Y47">
        <f t="shared" si="27"/>
        <v>-1.7154038936266599E-2</v>
      </c>
      <c r="Z47">
        <f t="shared" si="28"/>
        <v>-646.39094572422425</v>
      </c>
      <c r="AA47">
        <f t="shared" si="29"/>
        <v>430.87098998181347</v>
      </c>
      <c r="AC47">
        <f t="shared" si="30"/>
        <v>546.67481284047631</v>
      </c>
      <c r="AD47" s="3">
        <f t="shared" si="31"/>
        <v>132.28029244177878</v>
      </c>
    </row>
    <row r="48" spans="1:30" x14ac:dyDescent="0.25">
      <c r="A48" t="s">
        <v>16</v>
      </c>
      <c r="B48" s="1">
        <v>1003.61659490914</v>
      </c>
      <c r="C48" s="1">
        <v>14.7435628364707</v>
      </c>
      <c r="E48" s="1">
        <v>-239.91775811350701</v>
      </c>
      <c r="F48" s="1">
        <v>-84.450253309386</v>
      </c>
      <c r="G48" s="1">
        <v>71.656940819152993</v>
      </c>
      <c r="I48" s="2">
        <v>675</v>
      </c>
      <c r="J48" s="2">
        <v>472</v>
      </c>
      <c r="K48" s="2">
        <f t="shared" si="32"/>
        <v>824.67914690969747</v>
      </c>
      <c r="L48" s="2">
        <f t="shared" si="33"/>
        <v>-571.97078092268873</v>
      </c>
      <c r="M48" s="2">
        <f t="shared" si="34"/>
        <v>115</v>
      </c>
      <c r="N48" s="2">
        <f t="shared" si="35"/>
        <v>437</v>
      </c>
      <c r="O48" s="2">
        <f>K48/M48</f>
        <v>7.1711230166060647</v>
      </c>
      <c r="P48" s="2">
        <f t="shared" si="37"/>
        <v>-1.3088576222487156</v>
      </c>
      <c r="Q48">
        <f t="shared" si="38"/>
        <v>451.87830220093554</v>
      </c>
      <c r="R48">
        <f t="shared" si="40"/>
        <v>14.743562836470735</v>
      </c>
      <c r="S48">
        <f t="shared" si="39"/>
        <v>2.2209886821759022</v>
      </c>
      <c r="U48">
        <v>1.8089568423375599</v>
      </c>
      <c r="V48" s="2">
        <f t="shared" si="25"/>
        <v>1808.9568423375599</v>
      </c>
      <c r="W48">
        <v>-0.32354096233989799</v>
      </c>
      <c r="X48">
        <f t="shared" si="26"/>
        <v>18.537531641677266</v>
      </c>
      <c r="Y48">
        <f t="shared" si="27"/>
        <v>0.32354096233989799</v>
      </c>
      <c r="Z48">
        <f t="shared" si="28"/>
        <v>-250.0346208231272</v>
      </c>
      <c r="AA48">
        <f t="shared" si="29"/>
        <v>775.15465883546858</v>
      </c>
      <c r="AC48">
        <f t="shared" si="30"/>
        <v>818.94505220041606</v>
      </c>
      <c r="AD48" s="3">
        <f t="shared" si="31"/>
        <v>136.77625220055529</v>
      </c>
    </row>
    <row r="49" spans="1:30" x14ac:dyDescent="0.25">
      <c r="A49" t="s">
        <v>17</v>
      </c>
      <c r="B49" s="1">
        <v>980.14824934888804</v>
      </c>
      <c r="C49" s="1">
        <v>4.4186204669891698</v>
      </c>
      <c r="E49" s="1">
        <v>-62.266325564769801</v>
      </c>
      <c r="F49" s="1">
        <v>7.8484394788060996</v>
      </c>
      <c r="G49" s="1">
        <v>53.742705614364802</v>
      </c>
      <c r="I49" s="2">
        <v>594</v>
      </c>
      <c r="J49" s="2">
        <v>469</v>
      </c>
      <c r="K49" s="2">
        <f t="shared" si="32"/>
        <v>-938.15816802566212</v>
      </c>
      <c r="L49" s="2">
        <f t="shared" si="33"/>
        <v>-283.81304139948077</v>
      </c>
      <c r="M49" s="2">
        <f t="shared" si="34"/>
        <v>34</v>
      </c>
      <c r="N49" s="2">
        <f t="shared" si="35"/>
        <v>440</v>
      </c>
      <c r="O49" s="2">
        <f t="shared" si="36"/>
        <v>-27.592887294872416</v>
      </c>
      <c r="P49" s="2">
        <f t="shared" si="37"/>
        <v>-0.6450296395442745</v>
      </c>
      <c r="Q49">
        <f t="shared" si="38"/>
        <v>441.31168124127419</v>
      </c>
      <c r="R49">
        <f t="shared" si="40"/>
        <v>4.4186204669891671</v>
      </c>
      <c r="S49">
        <f t="shared" si="39"/>
        <v>2.2209886821758991</v>
      </c>
      <c r="U49">
        <v>1.7432908856790901</v>
      </c>
      <c r="V49" s="2">
        <f t="shared" si="25"/>
        <v>1743.29088567909</v>
      </c>
      <c r="W49">
        <v>-0.13862415591316399</v>
      </c>
      <c r="X49">
        <f t="shared" si="26"/>
        <v>7.9425790723877912</v>
      </c>
      <c r="Y49">
        <f t="shared" si="27"/>
        <v>0.13862415591316399</v>
      </c>
      <c r="Z49">
        <f t="shared" si="28"/>
        <v>781.83801103834855</v>
      </c>
      <c r="AA49">
        <f t="shared" si="29"/>
        <v>69.450657983968753</v>
      </c>
      <c r="AC49">
        <f t="shared" si="30"/>
        <v>668.46024691601633</v>
      </c>
      <c r="AD49" s="3">
        <f t="shared" si="31"/>
        <v>131.61306658927958</v>
      </c>
    </row>
    <row r="50" spans="1:30" x14ac:dyDescent="0.25">
      <c r="A50" t="s">
        <v>18</v>
      </c>
      <c r="B50" s="1">
        <v>993.77517504337698</v>
      </c>
      <c r="C50" s="1">
        <v>-2.5618609249345701</v>
      </c>
      <c r="E50" s="1">
        <v>62.266325564769801</v>
      </c>
      <c r="F50" s="1">
        <v>7.8484394788060996</v>
      </c>
      <c r="G50" s="1">
        <v>53.742705614364802</v>
      </c>
      <c r="I50" s="2">
        <v>540</v>
      </c>
      <c r="J50" s="2">
        <v>462</v>
      </c>
      <c r="K50" s="2">
        <f t="shared" si="32"/>
        <v>-544.38956200252585</v>
      </c>
      <c r="L50" s="2">
        <f t="shared" si="33"/>
        <v>-831.40189037263599</v>
      </c>
      <c r="M50" s="2">
        <f t="shared" si="34"/>
        <v>-20</v>
      </c>
      <c r="N50" s="2">
        <f t="shared" si="35"/>
        <v>447</v>
      </c>
      <c r="O50" s="2">
        <f t="shared" si="36"/>
        <v>27.219478100126292</v>
      </c>
      <c r="P50" s="2">
        <f t="shared" si="37"/>
        <v>-1.8599594862922506</v>
      </c>
      <c r="Q50">
        <f t="shared" si="38"/>
        <v>447.44720358942908</v>
      </c>
      <c r="R50">
        <f t="shared" si="40"/>
        <v>-2.5618609249345679</v>
      </c>
      <c r="S50">
        <f t="shared" si="39"/>
        <v>2.2209886821758982</v>
      </c>
      <c r="U50">
        <v>1.7517599447761201</v>
      </c>
      <c r="V50" s="2">
        <f t="shared" si="25"/>
        <v>1751.7599447761202</v>
      </c>
      <c r="W50">
        <v>-1.8037672918740501E-2</v>
      </c>
      <c r="X50">
        <f t="shared" si="26"/>
        <v>1.0334825304812518</v>
      </c>
      <c r="Y50">
        <f t="shared" si="27"/>
        <v>1.8037672918740501E-2</v>
      </c>
      <c r="Z50">
        <f t="shared" si="28"/>
        <v>677.58724337132389</v>
      </c>
      <c r="AA50">
        <f t="shared" si="29"/>
        <v>403.69569586334478</v>
      </c>
      <c r="AC50">
        <f t="shared" si="30"/>
        <v>574.22607858085553</v>
      </c>
      <c r="AD50" s="3">
        <f t="shared" si="31"/>
        <v>120.39851260199157</v>
      </c>
    </row>
    <row r="51" spans="1:30" x14ac:dyDescent="0.25">
      <c r="A51" t="s">
        <v>19</v>
      </c>
      <c r="B51" s="1">
        <v>1046.75505257498</v>
      </c>
      <c r="C51" s="1">
        <v>-12.001358586141601</v>
      </c>
      <c r="E51" s="1">
        <v>239.91775811350701</v>
      </c>
      <c r="F51" s="1">
        <v>-84.450253309386</v>
      </c>
      <c r="G51" s="1">
        <v>71.656940819152993</v>
      </c>
      <c r="I51" s="2">
        <v>462</v>
      </c>
      <c r="J51" s="2">
        <v>448</v>
      </c>
      <c r="K51" s="2">
        <f t="shared" si="32"/>
        <v>560.45984447285502</v>
      </c>
      <c r="L51" s="2">
        <f t="shared" si="33"/>
        <v>884.07064357137904</v>
      </c>
      <c r="M51" s="2">
        <f t="shared" si="34"/>
        <v>-98</v>
      </c>
      <c r="N51" s="2">
        <f t="shared" si="35"/>
        <v>461</v>
      </c>
      <c r="O51" s="2">
        <f t="shared" si="36"/>
        <v>-5.7189780048250514</v>
      </c>
      <c r="P51" s="2">
        <f t="shared" si="37"/>
        <v>1.9177237387665489</v>
      </c>
      <c r="Q51">
        <f t="shared" si="38"/>
        <v>471.30138977091929</v>
      </c>
      <c r="R51">
        <f t="shared" si="40"/>
        <v>-12.00135858614161</v>
      </c>
      <c r="S51">
        <f t="shared" si="39"/>
        <v>2.2209886821758911</v>
      </c>
      <c r="U51">
        <v>1.8402107273202799</v>
      </c>
      <c r="V51" s="2">
        <f t="shared" si="25"/>
        <v>1840.2107273202798</v>
      </c>
      <c r="W51">
        <v>0.14205873355489901</v>
      </c>
      <c r="X51">
        <f t="shared" si="26"/>
        <v>-8.1393658756692027</v>
      </c>
      <c r="Y51">
        <f t="shared" si="27"/>
        <v>-0.14205873355489901</v>
      </c>
      <c r="Z51">
        <f t="shared" si="28"/>
        <v>-795.04265339924871</v>
      </c>
      <c r="AA51">
        <f t="shared" si="29"/>
        <v>233.25984815091422</v>
      </c>
      <c r="AC51">
        <f t="shared" si="30"/>
        <v>442.69205125284668</v>
      </c>
      <c r="AD51" s="3">
        <f t="shared" si="31"/>
        <v>88.791598040936492</v>
      </c>
    </row>
    <row r="52" spans="1:30" x14ac:dyDescent="0.25">
      <c r="J52" s="3"/>
      <c r="K52" s="3"/>
      <c r="L52" s="3"/>
      <c r="M52" s="3"/>
      <c r="N52" s="3"/>
      <c r="O52" s="3"/>
      <c r="P52" s="3"/>
      <c r="V52" s="2"/>
      <c r="AD52" s="3"/>
    </row>
    <row r="53" spans="1:30" x14ac:dyDescent="0.25">
      <c r="J53" s="3"/>
      <c r="K53" s="3"/>
      <c r="L53" s="3"/>
      <c r="M53" s="3"/>
      <c r="N53" s="3"/>
      <c r="O53" s="3"/>
      <c r="P53" s="3"/>
      <c r="V53" s="2"/>
      <c r="AD53" s="3"/>
    </row>
    <row r="54" spans="1:30" x14ac:dyDescent="0.25">
      <c r="B54" t="s">
        <v>0</v>
      </c>
      <c r="C54" t="s">
        <v>1</v>
      </c>
      <c r="D54" t="s">
        <v>2</v>
      </c>
      <c r="E54" t="s">
        <v>3</v>
      </c>
      <c r="F54" t="s">
        <v>4</v>
      </c>
      <c r="G54" t="s">
        <v>5</v>
      </c>
      <c r="I54" s="3" t="s">
        <v>21</v>
      </c>
      <c r="J54" s="3" t="s">
        <v>22</v>
      </c>
      <c r="K54" s="3" t="s">
        <v>34</v>
      </c>
      <c r="L54" s="3" t="s">
        <v>35</v>
      </c>
      <c r="M54" s="3" t="s">
        <v>36</v>
      </c>
      <c r="N54" s="3" t="s">
        <v>37</v>
      </c>
      <c r="O54" s="3" t="s">
        <v>38</v>
      </c>
      <c r="P54" s="3" t="s">
        <v>39</v>
      </c>
      <c r="Q54" s="3" t="s">
        <v>20</v>
      </c>
      <c r="R54" s="3" t="s">
        <v>25</v>
      </c>
      <c r="V54" s="2"/>
      <c r="AD54" s="3"/>
    </row>
    <row r="55" spans="1:30" x14ac:dyDescent="0.25">
      <c r="A55" t="s">
        <v>6</v>
      </c>
      <c r="B55" s="1">
        <v>794.760248445755</v>
      </c>
      <c r="C55" s="1">
        <v>7.2243156940453401</v>
      </c>
      <c r="E55" s="1">
        <v>-104.506667587338</v>
      </c>
      <c r="F55" s="1">
        <v>81.010857990980796</v>
      </c>
      <c r="G55" s="1">
        <v>223.927940059853</v>
      </c>
      <c r="I55" s="2">
        <v>605</v>
      </c>
      <c r="J55" s="2">
        <v>554</v>
      </c>
      <c r="K55" s="2">
        <f>B55*SIN(C55)</f>
        <v>642.3445239789329</v>
      </c>
      <c r="L55" s="2">
        <f>B55*COS(C55)</f>
        <v>468.01427865379947</v>
      </c>
      <c r="M55" s="2">
        <f>I55-$I$2</f>
        <v>45</v>
      </c>
      <c r="N55" s="2">
        <f>$J$2-J55</f>
        <v>355</v>
      </c>
      <c r="O55" s="2">
        <f>K55/M55</f>
        <v>14.274322755087399</v>
      </c>
      <c r="P55" s="2">
        <f>L55/N55</f>
        <v>1.318350080714928</v>
      </c>
      <c r="Q55">
        <f>SQRT((I55-$I$2)^2 + ($J$2-J55)^2)</f>
        <v>357.84074670165779</v>
      </c>
      <c r="R55">
        <f>DEGREES(ATAN((I55-$I$2)/($J$2-J55)))</f>
        <v>7.2243156940453366</v>
      </c>
      <c r="S55">
        <f>B55/Q55</f>
        <v>2.2209886821759</v>
      </c>
      <c r="U55">
        <v>0.79369999999999996</v>
      </c>
      <c r="V55" s="2">
        <f t="shared" si="8"/>
        <v>793.69999999999993</v>
      </c>
      <c r="W55">
        <v>-0.10539999999999999</v>
      </c>
      <c r="X55">
        <f t="shared" si="9"/>
        <v>6.0389751606788762</v>
      </c>
      <c r="Y55">
        <f t="shared" si="10"/>
        <v>0.10539999999999999</v>
      </c>
      <c r="Z55">
        <f t="shared" ref="Z55:Z68" si="41">V55*SIN(X55)/S55</f>
        <v>-86.406883080834987</v>
      </c>
      <c r="AA55">
        <f t="shared" ref="AA55:AA68" si="42">ABS(V55*COS(X55)/S55)</f>
        <v>346.7599006683223</v>
      </c>
      <c r="AC55">
        <f t="shared" ref="AC55:AC68" si="43">560+TAN(Y55)*(909-AD55)</f>
        <v>597.59639812898286</v>
      </c>
      <c r="AD55" s="3">
        <f t="shared" ref="AD55:AD68" si="44">909-SQRT((V55/S55)^2/(1+TAN(Y55)^2))</f>
        <v>553.61979655166942</v>
      </c>
    </row>
    <row r="56" spans="1:30" x14ac:dyDescent="0.25">
      <c r="A56" t="s">
        <v>7</v>
      </c>
      <c r="B56" s="1">
        <v>817.07333189585904</v>
      </c>
      <c r="C56" s="1">
        <v>-7.1829689045061098</v>
      </c>
      <c r="E56" s="1">
        <v>104.506667587338</v>
      </c>
      <c r="F56" s="1">
        <v>81.010857990980796</v>
      </c>
      <c r="G56" s="1">
        <v>223.927940059853</v>
      </c>
      <c r="I56" s="2">
        <v>514</v>
      </c>
      <c r="J56" s="2">
        <v>544</v>
      </c>
      <c r="K56" s="2">
        <f t="shared" ref="K56:K68" si="45">B56*SIN(C56)</f>
        <v>-639.92560190874087</v>
      </c>
      <c r="L56" s="2">
        <f t="shared" ref="L56:L68" si="46">B56*COS(C56)</f>
        <v>508.0394214203622</v>
      </c>
      <c r="M56" s="2">
        <f t="shared" ref="M56:M68" si="47">I56-$I$2</f>
        <v>-46</v>
      </c>
      <c r="N56" s="2">
        <f t="shared" ref="N56:N68" si="48">$J$2-J56</f>
        <v>365</v>
      </c>
      <c r="O56" s="2">
        <f>K56/M56</f>
        <v>13.911426128450888</v>
      </c>
      <c r="P56" s="2">
        <f t="shared" ref="P56:P68" si="49">L56/N56</f>
        <v>1.3918888258092115</v>
      </c>
      <c r="Q56">
        <f t="shared" ref="Q56:Q68" si="50">SQRT((I56-$I$2)^2 + ($J$2-J56)^2)</f>
        <v>367.8872109764078</v>
      </c>
      <c r="R56">
        <f>DEGREES(ATAN((I56-$I$2)/($J$2-J56)))</f>
        <v>-7.1829689045061071</v>
      </c>
      <c r="S56">
        <f t="shared" ref="S56:S68" si="51">B56/Q56</f>
        <v>2.2209886821758995</v>
      </c>
      <c r="U56">
        <v>0.80689999999999995</v>
      </c>
      <c r="V56" s="2">
        <f t="shared" si="8"/>
        <v>806.9</v>
      </c>
      <c r="W56">
        <v>0.15079999999999999</v>
      </c>
      <c r="X56">
        <f t="shared" si="9"/>
        <v>-8.6402035505728136</v>
      </c>
      <c r="Y56">
        <f t="shared" si="10"/>
        <v>-0.15079999999999999</v>
      </c>
      <c r="Z56">
        <f t="shared" si="41"/>
        <v>-256.68490275629375</v>
      </c>
      <c r="AA56">
        <f t="shared" si="42"/>
        <v>257.10814151683701</v>
      </c>
      <c r="AC56">
        <f t="shared" si="43"/>
        <v>505.42076557264761</v>
      </c>
      <c r="AD56" s="3">
        <f t="shared" si="44"/>
        <v>549.81642171923568</v>
      </c>
    </row>
    <row r="57" spans="1:30" x14ac:dyDescent="0.25">
      <c r="A57" t="s">
        <v>8</v>
      </c>
      <c r="B57" s="1">
        <v>844.81983724658903</v>
      </c>
      <c r="C57" s="1">
        <v>15.241907778801901</v>
      </c>
      <c r="E57" s="1">
        <v>-221.30387232531001</v>
      </c>
      <c r="F57" s="1">
        <v>3.3095507791729499</v>
      </c>
      <c r="G57" s="1">
        <v>206.01370485506499</v>
      </c>
      <c r="I57" s="2">
        <v>660</v>
      </c>
      <c r="J57" s="2">
        <v>542</v>
      </c>
      <c r="K57" s="2">
        <f t="shared" si="45"/>
        <v>379.63328601807007</v>
      </c>
      <c r="L57" s="2">
        <f t="shared" si="46"/>
        <v>-754.71791124397964</v>
      </c>
      <c r="M57" s="2">
        <f t="shared" si="47"/>
        <v>100</v>
      </c>
      <c r="N57" s="2">
        <f t="shared" si="48"/>
        <v>367</v>
      </c>
      <c r="O57" s="2">
        <f t="shared" ref="O57:O68" si="52">K57/M57</f>
        <v>3.7963328601807005</v>
      </c>
      <c r="P57" s="2">
        <f t="shared" si="49"/>
        <v>-2.0564520742342771</v>
      </c>
      <c r="Q57">
        <f t="shared" si="50"/>
        <v>380.38007308480292</v>
      </c>
      <c r="R57">
        <f t="shared" ref="R57:R68" si="53">DEGREES(ATAN((I57-$I$2)/($J$2-J57)))</f>
        <v>15.241907778801906</v>
      </c>
      <c r="S57">
        <f t="shared" si="51"/>
        <v>2.2209886821759004</v>
      </c>
      <c r="U57">
        <v>0.86</v>
      </c>
      <c r="V57" s="2">
        <f t="shared" si="8"/>
        <v>860</v>
      </c>
      <c r="W57">
        <v>-0.25030000000000002</v>
      </c>
      <c r="X57">
        <f t="shared" si="9"/>
        <v>14.341133612124507</v>
      </c>
      <c r="Y57">
        <f t="shared" si="10"/>
        <v>0.25030000000000002</v>
      </c>
      <c r="Z57">
        <f t="shared" si="41"/>
        <v>379.18828964894203</v>
      </c>
      <c r="AA57">
        <f t="shared" si="42"/>
        <v>78.432461348027431</v>
      </c>
      <c r="AC57">
        <f t="shared" si="43"/>
        <v>655.91105821246924</v>
      </c>
      <c r="AD57" s="3">
        <f t="shared" si="44"/>
        <v>533.85139089613551</v>
      </c>
    </row>
    <row r="58" spans="1:30" x14ac:dyDescent="0.25">
      <c r="A58" t="s">
        <v>9</v>
      </c>
      <c r="B58" s="1">
        <v>850.75173681655599</v>
      </c>
      <c r="C58" s="1">
        <v>9.3147797542897699</v>
      </c>
      <c r="E58" s="1">
        <v>-136.69205829693701</v>
      </c>
      <c r="F58" s="1">
        <v>36.7575899614611</v>
      </c>
      <c r="G58" s="1">
        <v>179.14235204788301</v>
      </c>
      <c r="I58" s="2">
        <v>622</v>
      </c>
      <c r="J58" s="2">
        <v>531</v>
      </c>
      <c r="K58" s="2">
        <f t="shared" si="45"/>
        <v>93.392563483290715</v>
      </c>
      <c r="L58" s="2">
        <f t="shared" si="46"/>
        <v>-845.61004415889363</v>
      </c>
      <c r="M58" s="2">
        <f t="shared" si="47"/>
        <v>62</v>
      </c>
      <c r="N58" s="2">
        <f t="shared" si="48"/>
        <v>378</v>
      </c>
      <c r="O58" s="2">
        <f t="shared" si="52"/>
        <v>1.5063316690853341</v>
      </c>
      <c r="P58" s="2">
        <f t="shared" si="49"/>
        <v>-2.2370636088859621</v>
      </c>
      <c r="Q58">
        <f t="shared" si="50"/>
        <v>383.0509104544721</v>
      </c>
      <c r="R58">
        <f t="shared" si="53"/>
        <v>9.3147797542897628</v>
      </c>
      <c r="S58">
        <f t="shared" si="51"/>
        <v>2.2209886821758982</v>
      </c>
      <c r="U58">
        <v>0.85560000000000003</v>
      </c>
      <c r="V58" s="2">
        <f t="shared" si="8"/>
        <v>855.6</v>
      </c>
      <c r="W58">
        <v>-0.14280000000000001</v>
      </c>
      <c r="X58">
        <f t="shared" si="9"/>
        <v>8.1818373144681562</v>
      </c>
      <c r="Y58">
        <f t="shared" si="10"/>
        <v>0.14280000000000001</v>
      </c>
      <c r="Z58">
        <f t="shared" si="41"/>
        <v>364.7143677165256</v>
      </c>
      <c r="AA58">
        <f t="shared" si="42"/>
        <v>124.05056201861807</v>
      </c>
      <c r="AC58">
        <f t="shared" si="43"/>
        <v>614.82461905559705</v>
      </c>
      <c r="AD58" s="3">
        <f t="shared" si="44"/>
        <v>527.68730272726464</v>
      </c>
    </row>
    <row r="59" spans="1:30" x14ac:dyDescent="0.25">
      <c r="A59" t="s">
        <v>10</v>
      </c>
      <c r="B59" s="1">
        <v>889.90446362049795</v>
      </c>
      <c r="C59" s="1">
        <v>-14.452428251093</v>
      </c>
      <c r="E59" s="1">
        <v>221.30387232531001</v>
      </c>
      <c r="F59" s="1">
        <v>3.3095507791729499</v>
      </c>
      <c r="G59" s="1">
        <v>206.01370485506499</v>
      </c>
      <c r="I59" s="2">
        <v>460</v>
      </c>
      <c r="J59" s="2">
        <v>521</v>
      </c>
      <c r="K59" s="2">
        <f t="shared" si="45"/>
        <v>-846.04586770777485</v>
      </c>
      <c r="L59" s="2">
        <f t="shared" si="46"/>
        <v>-275.92815026068729</v>
      </c>
      <c r="M59" s="2">
        <f t="shared" si="47"/>
        <v>-100</v>
      </c>
      <c r="N59" s="2">
        <f t="shared" si="48"/>
        <v>388</v>
      </c>
      <c r="O59" s="2">
        <f t="shared" si="52"/>
        <v>8.4604586770777477</v>
      </c>
      <c r="P59" s="2">
        <f t="shared" si="49"/>
        <v>-0.71115502644507034</v>
      </c>
      <c r="Q59">
        <f t="shared" si="50"/>
        <v>400.6794229805169</v>
      </c>
      <c r="R59">
        <f t="shared" si="53"/>
        <v>-14.452428251092979</v>
      </c>
      <c r="S59">
        <f t="shared" si="51"/>
        <v>2.2209886821758991</v>
      </c>
      <c r="U59">
        <v>0.88560000000000005</v>
      </c>
      <c r="V59" s="2">
        <f t="shared" si="8"/>
        <v>885.6</v>
      </c>
      <c r="W59">
        <v>0.25490000000000002</v>
      </c>
      <c r="X59">
        <f t="shared" si="9"/>
        <v>-14.604694197884685</v>
      </c>
      <c r="Y59">
        <f t="shared" si="10"/>
        <v>-0.25490000000000002</v>
      </c>
      <c r="Z59">
        <f t="shared" si="41"/>
        <v>-355.95058438073414</v>
      </c>
      <c r="AA59">
        <f t="shared" si="42"/>
        <v>179.70485951975203</v>
      </c>
      <c r="AC59">
        <f t="shared" si="43"/>
        <v>459.45791336065258</v>
      </c>
      <c r="AD59" s="3">
        <f t="shared" si="44"/>
        <v>523.14258608884302</v>
      </c>
    </row>
    <row r="60" spans="1:30" x14ac:dyDescent="0.25">
      <c r="A60" t="s">
        <v>11</v>
      </c>
      <c r="B60" s="1">
        <v>906.45184719801398</v>
      </c>
      <c r="C60" s="1">
        <v>16.658904569563301</v>
      </c>
      <c r="E60" s="1">
        <v>-253.48926303490899</v>
      </c>
      <c r="F60" s="1">
        <v>-40.943717250346701</v>
      </c>
      <c r="G60" s="1">
        <v>161.228116843094</v>
      </c>
      <c r="I60" s="2">
        <v>677</v>
      </c>
      <c r="J60" s="2">
        <v>518</v>
      </c>
      <c r="K60" s="2">
        <f t="shared" si="45"/>
        <v>-737.81797807844214</v>
      </c>
      <c r="L60" s="2">
        <f t="shared" si="46"/>
        <v>-526.57343506194002</v>
      </c>
      <c r="M60" s="2">
        <f t="shared" si="47"/>
        <v>117</v>
      </c>
      <c r="N60" s="2">
        <f t="shared" si="48"/>
        <v>391</v>
      </c>
      <c r="O60" s="2">
        <f t="shared" si="52"/>
        <v>-6.3061365647730101</v>
      </c>
      <c r="P60" s="2">
        <f t="shared" si="49"/>
        <v>-1.3467351280356523</v>
      </c>
      <c r="Q60">
        <f t="shared" si="50"/>
        <v>408.12988128780768</v>
      </c>
      <c r="R60">
        <f t="shared" si="53"/>
        <v>16.658904569563276</v>
      </c>
      <c r="S60">
        <f t="shared" si="51"/>
        <v>2.2209886821758986</v>
      </c>
      <c r="U60">
        <v>0.92610000000000003</v>
      </c>
      <c r="V60" s="2">
        <f t="shared" si="8"/>
        <v>926.1</v>
      </c>
      <c r="W60">
        <v>-0.27510000000000001</v>
      </c>
      <c r="X60">
        <f t="shared" si="9"/>
        <v>15.762068944048949</v>
      </c>
      <c r="Y60">
        <f t="shared" si="10"/>
        <v>0.27510000000000007</v>
      </c>
      <c r="Z60">
        <f t="shared" si="41"/>
        <v>-22.549787434268975</v>
      </c>
      <c r="AA60">
        <f t="shared" si="42"/>
        <v>416.36627611265453</v>
      </c>
      <c r="AC60">
        <f t="shared" si="43"/>
        <v>673.26881099123852</v>
      </c>
      <c r="AD60" s="3">
        <f t="shared" si="44"/>
        <v>507.70267225674047</v>
      </c>
    </row>
    <row r="61" spans="1:30" x14ac:dyDescent="0.25">
      <c r="A61" t="s">
        <v>12</v>
      </c>
      <c r="B61" s="1">
        <v>880.105824419898</v>
      </c>
      <c r="C61" s="1">
        <v>-8.4163743878157202</v>
      </c>
      <c r="E61" s="1">
        <v>136.69205829693701</v>
      </c>
      <c r="F61" s="1">
        <v>36.7575899614611</v>
      </c>
      <c r="G61" s="1">
        <v>179.14235204788301</v>
      </c>
      <c r="I61" s="2">
        <v>502</v>
      </c>
      <c r="J61" s="2">
        <v>517</v>
      </c>
      <c r="K61" s="2">
        <f t="shared" si="45"/>
        <v>-744.55341186731539</v>
      </c>
      <c r="L61" s="2">
        <f t="shared" si="46"/>
        <v>-469.28294136327611</v>
      </c>
      <c r="M61" s="2">
        <f t="shared" si="47"/>
        <v>-58</v>
      </c>
      <c r="N61" s="2">
        <f t="shared" si="48"/>
        <v>392</v>
      </c>
      <c r="O61" s="2">
        <f t="shared" si="52"/>
        <v>12.837127790815783</v>
      </c>
      <c r="P61" s="2">
        <f t="shared" si="49"/>
        <v>-1.1971503606206024</v>
      </c>
      <c r="Q61">
        <f t="shared" si="50"/>
        <v>396.26758636052989</v>
      </c>
      <c r="R61">
        <f t="shared" si="53"/>
        <v>-8.4163743878157202</v>
      </c>
      <c r="S61">
        <f t="shared" si="51"/>
        <v>2.2209886821759004</v>
      </c>
      <c r="U61">
        <v>0.87160000000000004</v>
      </c>
      <c r="V61" s="2">
        <f t="shared" si="8"/>
        <v>871.6</v>
      </c>
      <c r="W61">
        <v>0.16880000000000001</v>
      </c>
      <c r="X61">
        <f t="shared" si="9"/>
        <v>-9.6715275818082969</v>
      </c>
      <c r="Y61">
        <f t="shared" si="10"/>
        <v>-0.16880000000000003</v>
      </c>
      <c r="Z61">
        <f t="shared" si="41"/>
        <v>95.854247289938087</v>
      </c>
      <c r="AA61">
        <f t="shared" si="42"/>
        <v>380.55146978099975</v>
      </c>
      <c r="AC61">
        <f t="shared" si="43"/>
        <v>494.07062904948015</v>
      </c>
      <c r="AD61" s="3">
        <f t="shared" si="44"/>
        <v>522.13984965873192</v>
      </c>
    </row>
    <row r="62" spans="1:30" x14ac:dyDescent="0.25">
      <c r="A62" t="s">
        <v>13</v>
      </c>
      <c r="B62" s="1">
        <v>956.25621382515499</v>
      </c>
      <c r="C62" s="1">
        <v>-14.939989257593799</v>
      </c>
      <c r="E62" s="1">
        <v>253.48926303490899</v>
      </c>
      <c r="F62" s="1">
        <v>-40.943717250346701</v>
      </c>
      <c r="G62" s="1">
        <v>161.228116843094</v>
      </c>
      <c r="I62" s="2">
        <v>449</v>
      </c>
      <c r="J62" s="2">
        <v>493</v>
      </c>
      <c r="K62" s="2">
        <f t="shared" si="45"/>
        <v>-664.29142721945334</v>
      </c>
      <c r="L62" s="2">
        <f t="shared" si="46"/>
        <v>-687.85379711241126</v>
      </c>
      <c r="M62" s="2">
        <f t="shared" si="47"/>
        <v>-111</v>
      </c>
      <c r="N62" s="2">
        <f t="shared" si="48"/>
        <v>416</v>
      </c>
      <c r="O62" s="2">
        <f t="shared" si="52"/>
        <v>5.9846074524275075</v>
      </c>
      <c r="P62" s="2">
        <f t="shared" si="49"/>
        <v>-1.6534947045971424</v>
      </c>
      <c r="Q62">
        <f t="shared" si="50"/>
        <v>430.55429390496153</v>
      </c>
      <c r="R62">
        <f t="shared" si="53"/>
        <v>-14.939989257593805</v>
      </c>
      <c r="S62">
        <f t="shared" si="51"/>
        <v>2.2209886821758986</v>
      </c>
      <c r="U62">
        <v>0.95330000000000004</v>
      </c>
      <c r="V62" s="2">
        <f t="shared" si="8"/>
        <v>953.30000000000007</v>
      </c>
      <c r="W62">
        <v>0.2646</v>
      </c>
      <c r="X62">
        <f t="shared" si="9"/>
        <v>-15.160463259161583</v>
      </c>
      <c r="Y62">
        <f t="shared" si="10"/>
        <v>-0.2646</v>
      </c>
      <c r="Z62">
        <f t="shared" si="41"/>
        <v>-223.43401045073583</v>
      </c>
      <c r="AA62">
        <f t="shared" si="42"/>
        <v>366.48308132729744</v>
      </c>
      <c r="AC62">
        <f t="shared" si="43"/>
        <v>447.74815545398349</v>
      </c>
      <c r="AD62" s="3">
        <f t="shared" si="44"/>
        <v>494.71491781471667</v>
      </c>
    </row>
    <row r="63" spans="1:30" x14ac:dyDescent="0.25">
      <c r="A63" t="s">
        <v>14</v>
      </c>
      <c r="B63" s="1">
        <v>934.73020567720596</v>
      </c>
      <c r="C63" s="1">
        <v>6.6859768232201304</v>
      </c>
      <c r="E63" s="1">
        <v>-99.362967157926093</v>
      </c>
      <c r="F63" s="1">
        <v>12.1017075083258</v>
      </c>
      <c r="G63" s="1">
        <v>98.528293626335397</v>
      </c>
      <c r="I63" s="2">
        <v>609</v>
      </c>
      <c r="J63" s="2">
        <v>491</v>
      </c>
      <c r="K63" s="2">
        <f t="shared" si="45"/>
        <v>366.40300351032067</v>
      </c>
      <c r="L63" s="2">
        <f t="shared" si="46"/>
        <v>859.9240643358969</v>
      </c>
      <c r="M63" s="2">
        <f t="shared" si="47"/>
        <v>49</v>
      </c>
      <c r="N63" s="2">
        <f t="shared" si="48"/>
        <v>418</v>
      </c>
      <c r="O63" s="2">
        <f t="shared" si="52"/>
        <v>7.4776123165371562</v>
      </c>
      <c r="P63" s="2">
        <f t="shared" si="49"/>
        <v>2.0572346036743947</v>
      </c>
      <c r="Q63">
        <f t="shared" si="50"/>
        <v>420.86221023037933</v>
      </c>
      <c r="R63">
        <f t="shared" si="53"/>
        <v>6.6859768232201331</v>
      </c>
      <c r="S63">
        <f t="shared" si="51"/>
        <v>2.2209886821758982</v>
      </c>
      <c r="U63">
        <v>0.93589999999999995</v>
      </c>
      <c r="V63" s="2">
        <f t="shared" si="8"/>
        <v>935.9</v>
      </c>
      <c r="W63">
        <v>-9.2200000000000004E-2</v>
      </c>
      <c r="X63">
        <f t="shared" si="9"/>
        <v>5.2826708711061903</v>
      </c>
      <c r="Y63">
        <f t="shared" si="10"/>
        <v>9.2200000000000004E-2</v>
      </c>
      <c r="Z63">
        <f t="shared" si="41"/>
        <v>-354.70361966371786</v>
      </c>
      <c r="AA63">
        <f t="shared" si="42"/>
        <v>227.49495753687955</v>
      </c>
      <c r="AC63">
        <f t="shared" si="43"/>
        <v>598.79703504394388</v>
      </c>
      <c r="AD63" s="3">
        <f t="shared" si="44"/>
        <v>489.40090136053789</v>
      </c>
    </row>
    <row r="64" spans="1:30" x14ac:dyDescent="0.25">
      <c r="A64" t="s">
        <v>15</v>
      </c>
      <c r="B64" s="1">
        <v>949.70317487101897</v>
      </c>
      <c r="C64" s="1">
        <v>-4.9639368606754299</v>
      </c>
      <c r="E64" s="1">
        <v>99.362967157926093</v>
      </c>
      <c r="F64" s="1">
        <v>12.1017075083258</v>
      </c>
      <c r="G64" s="1">
        <v>98.528293626335397</v>
      </c>
      <c r="I64" s="2">
        <v>523</v>
      </c>
      <c r="J64" s="2">
        <v>483</v>
      </c>
      <c r="K64" s="2">
        <f t="shared" si="45"/>
        <v>919.8144104149053</v>
      </c>
      <c r="L64" s="2">
        <f t="shared" si="46"/>
        <v>236.38437078870803</v>
      </c>
      <c r="M64" s="2">
        <f t="shared" si="47"/>
        <v>-37</v>
      </c>
      <c r="N64" s="2">
        <f t="shared" si="48"/>
        <v>426</v>
      </c>
      <c r="O64" s="2">
        <f t="shared" si="52"/>
        <v>-24.859848930132575</v>
      </c>
      <c r="P64" s="2">
        <f t="shared" si="49"/>
        <v>0.55489288917537094</v>
      </c>
      <c r="Q64">
        <f t="shared" si="50"/>
        <v>427.60378857068139</v>
      </c>
      <c r="R64">
        <f t="shared" si="53"/>
        <v>-4.9639368606754264</v>
      </c>
      <c r="S64">
        <f t="shared" si="51"/>
        <v>2.2209886821758982</v>
      </c>
      <c r="U64">
        <v>0.94650000000000001</v>
      </c>
      <c r="V64" s="2">
        <f t="shared" si="8"/>
        <v>946.5</v>
      </c>
      <c r="W64">
        <v>0.1149</v>
      </c>
      <c r="X64">
        <f t="shared" si="9"/>
        <v>-6.5832850660531594</v>
      </c>
      <c r="Y64">
        <f t="shared" si="10"/>
        <v>-0.11490000000000002</v>
      </c>
      <c r="Z64">
        <f t="shared" si="41"/>
        <v>-125.97996605043031</v>
      </c>
      <c r="AA64">
        <f t="shared" si="42"/>
        <v>407.1151222752386</v>
      </c>
      <c r="AC64">
        <f t="shared" si="43"/>
        <v>511.14170726026623</v>
      </c>
      <c r="AD64" s="3">
        <f t="shared" si="44"/>
        <v>485.64844176286704</v>
      </c>
    </row>
    <row r="65" spans="1:30" x14ac:dyDescent="0.25">
      <c r="A65" t="s">
        <v>16</v>
      </c>
      <c r="B65" s="1">
        <v>1003.61659490914</v>
      </c>
      <c r="C65" s="1">
        <v>14.7435628364707</v>
      </c>
      <c r="E65" s="1">
        <v>-239.91775811350701</v>
      </c>
      <c r="F65" s="1">
        <v>-84.450253309386</v>
      </c>
      <c r="G65" s="1">
        <v>71.656940819152993</v>
      </c>
      <c r="I65" s="2">
        <v>675</v>
      </c>
      <c r="J65" s="2">
        <v>472</v>
      </c>
      <c r="K65" s="2">
        <f t="shared" si="45"/>
        <v>824.67914690969747</v>
      </c>
      <c r="L65" s="2">
        <f t="shared" si="46"/>
        <v>-571.97078092268873</v>
      </c>
      <c r="M65" s="2">
        <f t="shared" si="47"/>
        <v>115</v>
      </c>
      <c r="N65" s="2">
        <f t="shared" si="48"/>
        <v>437</v>
      </c>
      <c r="O65" s="2">
        <f t="shared" si="52"/>
        <v>7.1711230166060647</v>
      </c>
      <c r="P65" s="2">
        <f t="shared" si="49"/>
        <v>-1.3088576222487156</v>
      </c>
      <c r="Q65">
        <f t="shared" si="50"/>
        <v>451.87830220093554</v>
      </c>
      <c r="R65">
        <f t="shared" si="53"/>
        <v>14.743562836470735</v>
      </c>
      <c r="S65">
        <f t="shared" si="51"/>
        <v>2.2209886821759022</v>
      </c>
      <c r="U65">
        <v>1.0206999999999999</v>
      </c>
      <c r="V65" s="2">
        <f t="shared" si="8"/>
        <v>1020.6999999999999</v>
      </c>
      <c r="W65">
        <v>-0.24</v>
      </c>
      <c r="X65">
        <f t="shared" si="9"/>
        <v>13.750987083139757</v>
      </c>
      <c r="Y65">
        <f t="shared" si="10"/>
        <v>0.23999999999999996</v>
      </c>
      <c r="Z65">
        <f t="shared" si="41"/>
        <v>425.72491734275479</v>
      </c>
      <c r="AA65">
        <f t="shared" si="42"/>
        <v>173.09816691332657</v>
      </c>
      <c r="AC65">
        <f t="shared" si="43"/>
        <v>669.24102078560725</v>
      </c>
      <c r="AD65" s="3">
        <f t="shared" si="44"/>
        <v>462.60210572520862</v>
      </c>
    </row>
    <row r="66" spans="1:30" x14ac:dyDescent="0.25">
      <c r="A66" t="s">
        <v>17</v>
      </c>
      <c r="B66" s="1">
        <v>980.14824934888804</v>
      </c>
      <c r="C66" s="1">
        <v>4.4186204669891698</v>
      </c>
      <c r="E66" s="1">
        <v>-62.266325564769801</v>
      </c>
      <c r="F66" s="1">
        <v>7.8484394788060996</v>
      </c>
      <c r="G66" s="1">
        <v>53.742705614364802</v>
      </c>
      <c r="I66" s="2">
        <v>594</v>
      </c>
      <c r="J66" s="2">
        <v>469</v>
      </c>
      <c r="K66" s="2">
        <f t="shared" si="45"/>
        <v>-938.15816802566212</v>
      </c>
      <c r="L66" s="2">
        <f t="shared" si="46"/>
        <v>-283.81304139948077</v>
      </c>
      <c r="M66" s="2">
        <f t="shared" si="47"/>
        <v>34</v>
      </c>
      <c r="N66" s="2">
        <f t="shared" si="48"/>
        <v>440</v>
      </c>
      <c r="O66" s="2">
        <f t="shared" si="52"/>
        <v>-27.592887294872416</v>
      </c>
      <c r="P66" s="2">
        <f t="shared" si="49"/>
        <v>-0.6450296395442745</v>
      </c>
      <c r="Q66">
        <f t="shared" si="50"/>
        <v>441.31168124127419</v>
      </c>
      <c r="R66">
        <f t="shared" si="53"/>
        <v>4.4186204669891671</v>
      </c>
      <c r="S66">
        <f t="shared" si="51"/>
        <v>2.2209886821758991</v>
      </c>
      <c r="U66">
        <v>0.97709999999999997</v>
      </c>
      <c r="V66" s="2">
        <f t="shared" si="8"/>
        <v>977.1</v>
      </c>
      <c r="W66">
        <v>-4.9700000000000001E-2</v>
      </c>
      <c r="X66">
        <f t="shared" si="9"/>
        <v>2.8476002418001913</v>
      </c>
      <c r="Y66">
        <f t="shared" si="10"/>
        <v>4.9700000000000001E-2</v>
      </c>
      <c r="Z66">
        <f t="shared" si="41"/>
        <v>127.48366538604499</v>
      </c>
      <c r="AA66">
        <f t="shared" si="42"/>
        <v>421.06344067965438</v>
      </c>
      <c r="AC66">
        <f t="shared" si="43"/>
        <v>581.8559782978391</v>
      </c>
      <c r="AD66" s="3">
        <f t="shared" si="44"/>
        <v>469.60402570131077</v>
      </c>
    </row>
    <row r="67" spans="1:30" x14ac:dyDescent="0.25">
      <c r="A67" t="s">
        <v>18</v>
      </c>
      <c r="B67" s="1">
        <v>993.77517504337698</v>
      </c>
      <c r="C67" s="1">
        <v>-2.5618609249345701</v>
      </c>
      <c r="E67" s="1">
        <v>62.266325564769801</v>
      </c>
      <c r="F67" s="1">
        <v>7.8484394788060996</v>
      </c>
      <c r="G67" s="1">
        <v>53.742705614364802</v>
      </c>
      <c r="I67" s="2">
        <v>540</v>
      </c>
      <c r="J67" s="2">
        <v>462</v>
      </c>
      <c r="K67" s="2">
        <f t="shared" si="45"/>
        <v>-544.38956200252585</v>
      </c>
      <c r="L67" s="2">
        <f t="shared" si="46"/>
        <v>-831.40189037263599</v>
      </c>
      <c r="M67" s="2">
        <f t="shared" si="47"/>
        <v>-20</v>
      </c>
      <c r="N67" s="2">
        <f t="shared" si="48"/>
        <v>447</v>
      </c>
      <c r="O67" s="2">
        <f t="shared" si="52"/>
        <v>27.219478100126292</v>
      </c>
      <c r="P67" s="2">
        <f t="shared" si="49"/>
        <v>-1.8599594862922506</v>
      </c>
      <c r="Q67">
        <f t="shared" si="50"/>
        <v>447.44720358942908</v>
      </c>
      <c r="R67">
        <f t="shared" si="53"/>
        <v>-2.5618609249345679</v>
      </c>
      <c r="S67">
        <f t="shared" si="51"/>
        <v>2.2209886821758982</v>
      </c>
      <c r="U67">
        <v>0.98350000000000004</v>
      </c>
      <c r="V67" s="2">
        <f t="shared" si="8"/>
        <v>983.5</v>
      </c>
      <c r="W67">
        <v>7.4700000000000003E-2</v>
      </c>
      <c r="X67">
        <f t="shared" si="9"/>
        <v>-4.2799947296272496</v>
      </c>
      <c r="Y67">
        <f t="shared" si="10"/>
        <v>-7.4700000000000003E-2</v>
      </c>
      <c r="Z67">
        <f t="shared" si="41"/>
        <v>402.06581686243294</v>
      </c>
      <c r="AA67">
        <f t="shared" si="42"/>
        <v>185.56224236625994</v>
      </c>
      <c r="AC67">
        <f t="shared" si="43"/>
        <v>526.9520408549489</v>
      </c>
      <c r="AD67" s="3">
        <f t="shared" si="44"/>
        <v>467.41410883317712</v>
      </c>
    </row>
    <row r="68" spans="1:30" x14ac:dyDescent="0.25">
      <c r="A68" t="s">
        <v>19</v>
      </c>
      <c r="B68" s="1">
        <v>1046.75505257498</v>
      </c>
      <c r="C68" s="1">
        <v>-12.001358586141601</v>
      </c>
      <c r="E68" s="1">
        <v>239.91775811350701</v>
      </c>
      <c r="F68" s="1">
        <v>-84.450253309386</v>
      </c>
      <c r="G68" s="1">
        <v>71.656940819152993</v>
      </c>
      <c r="I68" s="2">
        <v>462</v>
      </c>
      <c r="J68" s="2">
        <v>448</v>
      </c>
      <c r="K68" s="2">
        <f t="shared" si="45"/>
        <v>560.45984447285502</v>
      </c>
      <c r="L68" s="2">
        <f t="shared" si="46"/>
        <v>884.07064357137904</v>
      </c>
      <c r="M68" s="2">
        <f t="shared" si="47"/>
        <v>-98</v>
      </c>
      <c r="N68" s="2">
        <f t="shared" si="48"/>
        <v>461</v>
      </c>
      <c r="O68" s="2">
        <f t="shared" si="52"/>
        <v>-5.7189780048250514</v>
      </c>
      <c r="P68" s="2">
        <f t="shared" si="49"/>
        <v>1.9177237387665489</v>
      </c>
      <c r="Q68">
        <f t="shared" si="50"/>
        <v>471.30138977091929</v>
      </c>
      <c r="R68">
        <f t="shared" si="53"/>
        <v>-12.00135858614161</v>
      </c>
      <c r="S68">
        <f t="shared" si="51"/>
        <v>2.2209886821758911</v>
      </c>
      <c r="U68">
        <v>1.0441</v>
      </c>
      <c r="V68" s="2">
        <f t="shared" si="8"/>
        <v>1044.1000000000001</v>
      </c>
      <c r="W68">
        <v>0.22289999999999999</v>
      </c>
      <c r="X68">
        <f t="shared" si="9"/>
        <v>-12.77122925346605</v>
      </c>
      <c r="Y68">
        <f t="shared" si="10"/>
        <v>-0.22289999999999999</v>
      </c>
      <c r="Z68">
        <f t="shared" si="41"/>
        <v>-95.633069552119224</v>
      </c>
      <c r="AA68">
        <f t="shared" si="42"/>
        <v>460.27592009064637</v>
      </c>
      <c r="AC68">
        <f t="shared" si="43"/>
        <v>456.07894035048969</v>
      </c>
      <c r="AD68" s="3">
        <f t="shared" si="44"/>
        <v>450.52424276896119</v>
      </c>
    </row>
    <row r="80" spans="1:30" x14ac:dyDescent="0.25">
      <c r="B80" s="3" t="s">
        <v>31</v>
      </c>
      <c r="C80" s="3" t="s">
        <v>27</v>
      </c>
    </row>
    <row r="81" spans="2:10" x14ac:dyDescent="0.25">
      <c r="B81" s="2">
        <v>794.99980496221497</v>
      </c>
      <c r="C81">
        <v>7.4678188426789438</v>
      </c>
      <c r="E81">
        <f t="shared" ref="E81:E94" si="54">Q4*S4</f>
        <v>794.760248445755</v>
      </c>
      <c r="I81">
        <v>606.52233334238531</v>
      </c>
      <c r="J81">
        <v>554.0875069001911</v>
      </c>
    </row>
    <row r="82" spans="2:10" x14ac:dyDescent="0.25">
      <c r="B82" s="2">
        <v>818.181597491969</v>
      </c>
      <c r="C82">
        <v>-7.3409167847602346</v>
      </c>
      <c r="E82">
        <f t="shared" si="54"/>
        <v>817.07333189585904</v>
      </c>
      <c r="I82">
        <v>512.93021846742215</v>
      </c>
      <c r="J82">
        <v>543.63328896707026</v>
      </c>
    </row>
    <row r="83" spans="2:10" x14ac:dyDescent="0.25">
      <c r="B83" s="2">
        <v>845.39352950480998</v>
      </c>
      <c r="C83">
        <v>15.381765402126842</v>
      </c>
      <c r="E83">
        <f t="shared" si="54"/>
        <v>844.81983724658915</v>
      </c>
      <c r="I83">
        <v>660.96405457621734</v>
      </c>
      <c r="J83">
        <v>541.99613833365345</v>
      </c>
    </row>
    <row r="84" spans="2:10" x14ac:dyDescent="0.25">
      <c r="B84" s="2">
        <v>851.36735381072106</v>
      </c>
      <c r="C84">
        <v>9.5530204955452547</v>
      </c>
      <c r="E84">
        <f t="shared" si="54"/>
        <v>850.75173681655599</v>
      </c>
      <c r="I84">
        <v>623.61721685889745</v>
      </c>
      <c r="J84">
        <v>530.98773061261102</v>
      </c>
    </row>
    <row r="85" spans="2:10" x14ac:dyDescent="0.25">
      <c r="B85" s="2">
        <v>891.00006269408107</v>
      </c>
      <c r="C85">
        <v>-14.216161597771933</v>
      </c>
      <c r="E85">
        <f t="shared" si="54"/>
        <v>889.90446362049784</v>
      </c>
      <c r="I85">
        <v>461.47967110956199</v>
      </c>
      <c r="J85">
        <v>520.11275005609855</v>
      </c>
    </row>
    <row r="86" spans="2:10" x14ac:dyDescent="0.25">
      <c r="B86" s="2">
        <v>907.46454529678397</v>
      </c>
      <c r="C86">
        <v>16.862759517321734</v>
      </c>
      <c r="E86">
        <f t="shared" si="54"/>
        <v>906.45184719801387</v>
      </c>
      <c r="I86">
        <v>678.52267815724781</v>
      </c>
      <c r="J86">
        <v>517.98239120633161</v>
      </c>
    </row>
    <row r="87" spans="2:10" x14ac:dyDescent="0.25">
      <c r="B87" s="2">
        <v>879.62489578997508</v>
      </c>
      <c r="C87">
        <v>-8.5757294123121284</v>
      </c>
      <c r="E87">
        <f t="shared" si="54"/>
        <v>880.10582441989811</v>
      </c>
      <c r="I87">
        <v>500.94225734892734</v>
      </c>
      <c r="J87">
        <v>517.37694670092628</v>
      </c>
    </row>
    <row r="88" spans="2:10" x14ac:dyDescent="0.25">
      <c r="B88" s="2">
        <v>956.13803529472693</v>
      </c>
      <c r="C88">
        <v>-14.921427331982466</v>
      </c>
      <c r="E88">
        <f t="shared" si="54"/>
        <v>956.25621382515499</v>
      </c>
      <c r="I88">
        <v>449.14847721012359</v>
      </c>
      <c r="J88">
        <v>493.01547715566193</v>
      </c>
    </row>
    <row r="89" spans="2:10" x14ac:dyDescent="0.25">
      <c r="B89" s="2">
        <v>934.40887432034299</v>
      </c>
      <c r="C89">
        <v>6.971987319280279</v>
      </c>
      <c r="E89">
        <f t="shared" si="54"/>
        <v>934.73020567720596</v>
      </c>
      <c r="I89">
        <v>611.06840184931457</v>
      </c>
      <c r="J89">
        <v>491.39341592499699</v>
      </c>
    </row>
    <row r="90" spans="2:10" x14ac:dyDescent="0.25">
      <c r="B90" s="2">
        <v>953.24486388127605</v>
      </c>
      <c r="C90">
        <v>-5.0943946468837717</v>
      </c>
      <c r="E90">
        <f t="shared" si="54"/>
        <v>949.70317487101909</v>
      </c>
      <c r="I90">
        <v>521.88853024506011</v>
      </c>
      <c r="J90">
        <v>481.49700416139649</v>
      </c>
    </row>
    <row r="91" spans="2:10" x14ac:dyDescent="0.25">
      <c r="B91" s="2">
        <v>1003.1633067729499</v>
      </c>
      <c r="C91">
        <v>15.060213994128942</v>
      </c>
      <c r="E91">
        <f t="shared" si="54"/>
        <v>1003.6165949091398</v>
      </c>
      <c r="I91">
        <v>677.3603276814531</v>
      </c>
      <c r="J91">
        <v>472.83931311123325</v>
      </c>
    </row>
    <row r="92" spans="2:10" x14ac:dyDescent="0.25">
      <c r="B92" s="2">
        <v>978.85565189865997</v>
      </c>
      <c r="C92">
        <v>4.7720685657485218</v>
      </c>
      <c r="E92">
        <f t="shared" si="54"/>
        <v>980.14824934888804</v>
      </c>
      <c r="I92">
        <v>596.66520530717685</v>
      </c>
      <c r="J92">
        <v>469.79808541419175</v>
      </c>
    </row>
    <row r="93" spans="2:10" x14ac:dyDescent="0.25">
      <c r="B93" s="2">
        <v>990.17151672990406</v>
      </c>
      <c r="C93">
        <v>-2.4662377433919471</v>
      </c>
      <c r="E93">
        <f t="shared" si="54"/>
        <v>993.77517504337686</v>
      </c>
      <c r="I93">
        <v>540.81586269444711</v>
      </c>
      <c r="J93">
        <v>463.58828777954022</v>
      </c>
    </row>
    <row r="94" spans="2:10" x14ac:dyDescent="0.25">
      <c r="B94" s="2">
        <v>1045.07811387125</v>
      </c>
      <c r="C94">
        <v>-12.276743917087352</v>
      </c>
      <c r="E94">
        <f t="shared" si="54"/>
        <v>1046.75505257498</v>
      </c>
      <c r="I94">
        <v>459.94594631641871</v>
      </c>
      <c r="J94">
        <v>449.21412355350128</v>
      </c>
    </row>
  </sheetData>
  <phoneticPr fontId="2" type="noConversion"/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460D2-3F65-4E75-9A7B-964DAB54AA93}">
  <dimension ref="A1:AD92"/>
  <sheetViews>
    <sheetView topLeftCell="K1" workbookViewId="0">
      <selection activeCell="V5" sqref="V5"/>
    </sheetView>
  </sheetViews>
  <sheetFormatPr defaultRowHeight="14" x14ac:dyDescent="0.25"/>
  <cols>
    <col min="2" max="2" width="11.36328125" bestFit="1" customWidth="1"/>
    <col min="3" max="3" width="13.54296875" bestFit="1" customWidth="1"/>
    <col min="4" max="4" width="15.7265625" bestFit="1" customWidth="1"/>
    <col min="9" max="10" width="10.26953125" bestFit="1" customWidth="1"/>
    <col min="11" max="12" width="12.453125" bestFit="1" customWidth="1"/>
    <col min="13" max="16" width="10.26953125" bestFit="1" customWidth="1"/>
    <col min="23" max="23" width="18.90625" bestFit="1" customWidth="1"/>
    <col min="24" max="24" width="17.90625" bestFit="1" customWidth="1"/>
    <col min="25" max="25" width="18.90625" bestFit="1" customWidth="1"/>
  </cols>
  <sheetData>
    <row r="1" spans="1:30" x14ac:dyDescent="0.25">
      <c r="I1" s="3" t="s">
        <v>23</v>
      </c>
      <c r="J1" s="3" t="s">
        <v>24</v>
      </c>
    </row>
    <row r="2" spans="1:30" x14ac:dyDescent="0.25">
      <c r="I2">
        <v>683</v>
      </c>
      <c r="J2">
        <v>1265</v>
      </c>
    </row>
    <row r="3" spans="1:30" x14ac:dyDescent="0.25">
      <c r="A3">
        <v>7</v>
      </c>
    </row>
    <row r="4" spans="1:30" x14ac:dyDescent="0.25">
      <c r="A4" s="23" t="s">
        <v>40</v>
      </c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I4" s="3" t="s">
        <v>21</v>
      </c>
      <c r="J4" s="3" t="s">
        <v>22</v>
      </c>
      <c r="K4" s="3" t="s">
        <v>34</v>
      </c>
      <c r="L4" s="3" t="s">
        <v>35</v>
      </c>
      <c r="M4" s="3" t="s">
        <v>36</v>
      </c>
      <c r="N4" s="3" t="s">
        <v>37</v>
      </c>
      <c r="O4" s="3" t="s">
        <v>38</v>
      </c>
      <c r="P4" s="3" t="s">
        <v>39</v>
      </c>
      <c r="Q4" s="3" t="s">
        <v>20</v>
      </c>
      <c r="R4" s="3" t="s">
        <v>25</v>
      </c>
      <c r="U4" s="3" t="s">
        <v>30</v>
      </c>
      <c r="V4" s="3" t="s">
        <v>31</v>
      </c>
      <c r="W4" s="3" t="s">
        <v>26</v>
      </c>
      <c r="X4" s="3" t="s">
        <v>27</v>
      </c>
      <c r="Y4" s="3" t="s">
        <v>26</v>
      </c>
      <c r="Z4" s="3" t="s">
        <v>28</v>
      </c>
      <c r="AA4" s="3" t="s">
        <v>29</v>
      </c>
      <c r="AC4" s="3" t="s">
        <v>32</v>
      </c>
      <c r="AD4" s="3" t="s">
        <v>33</v>
      </c>
    </row>
    <row r="5" spans="1:30" x14ac:dyDescent="0.25">
      <c r="A5" s="24"/>
      <c r="B5" s="4">
        <v>1195.72593301238</v>
      </c>
      <c r="C5" s="4">
        <v>7.6577096937138798</v>
      </c>
      <c r="E5" s="4">
        <v>-104.506667587338</v>
      </c>
      <c r="F5" s="4">
        <v>81.010857990980796</v>
      </c>
      <c r="G5" s="4">
        <v>223.927940059853</v>
      </c>
      <c r="I5" s="4">
        <v>778</v>
      </c>
      <c r="J5" s="4">
        <v>550</v>
      </c>
      <c r="K5">
        <f>B5*SIN(C5)</f>
        <v>1172.7684932068689</v>
      </c>
      <c r="L5">
        <f>B5*COS(C5)</f>
        <v>233.18355049105975</v>
      </c>
      <c r="M5">
        <f>I5-$I$2</f>
        <v>95</v>
      </c>
      <c r="N5">
        <f>-(J5-$I$2)</f>
        <v>133</v>
      </c>
      <c r="O5">
        <f>I5/M5</f>
        <v>8.189473684210526</v>
      </c>
      <c r="P5">
        <f>J5/N5</f>
        <v>4.1353383458646613</v>
      </c>
      <c r="Q5">
        <f>SQRT((I5-$I$2)^2 + ($J$2-J5)^2)</f>
        <v>721.28357807453233</v>
      </c>
      <c r="R5">
        <f>DEGREES(ATAN((I5-$I$2)/($J$2-J5)))</f>
        <v>7.5683970215894325</v>
      </c>
      <c r="S5">
        <f>B5/Q5</f>
        <v>1.6577750684472428</v>
      </c>
      <c r="U5">
        <v>1.19561440806436</v>
      </c>
      <c r="V5">
        <f>U5*1000</f>
        <v>1195.6144080643601</v>
      </c>
      <c r="W5">
        <v>-0.14077413283255</v>
      </c>
      <c r="X5">
        <f t="shared" ref="X5:X56" si="0">-DEGREES(W5)</f>
        <v>8.0657636759191469</v>
      </c>
      <c r="Y5">
        <f>PI()*X5/180</f>
        <v>0.14077413283254997</v>
      </c>
      <c r="Z5">
        <f>V5*SIN(X5)/S5</f>
        <v>705.10280131647175</v>
      </c>
      <c r="AA5">
        <f>ABS(V5*COS(X5)/S5)</f>
        <v>151.60144136187191</v>
      </c>
      <c r="AC5">
        <f>$I$2+TAN(Y5)*($J$2-AD5)</f>
        <v>784.19359385195798</v>
      </c>
      <c r="AD5">
        <f>$J$2-SQRT((V5/S5)^2/(1+TAN(Y5)^2))</f>
        <v>550.91820215702319</v>
      </c>
    </row>
    <row r="6" spans="1:30" x14ac:dyDescent="0.25">
      <c r="A6" s="24"/>
      <c r="B6" s="4">
        <v>1093.8779317630999</v>
      </c>
      <c r="C6" s="4">
        <v>-0.78244303430454598</v>
      </c>
      <c r="E6" s="4">
        <v>104.506667587338</v>
      </c>
      <c r="F6" s="4">
        <v>81.010857990980796</v>
      </c>
      <c r="G6" s="4">
        <v>223.927940059853</v>
      </c>
      <c r="I6" s="4">
        <v>674</v>
      </c>
      <c r="J6" s="4">
        <v>605</v>
      </c>
      <c r="K6">
        <f t="shared" ref="K6:K18" si="1">B6*SIN(C6)</f>
        <v>-771.19937093451199</v>
      </c>
      <c r="L6">
        <f t="shared" ref="L6:L18" si="2">B6*COS(C6)</f>
        <v>775.77088103932476</v>
      </c>
      <c r="M6">
        <f t="shared" ref="M6:M18" si="3">I6-$I$2</f>
        <v>-9</v>
      </c>
      <c r="N6">
        <f t="shared" ref="N6:N18" si="4">-(J6-$I$2)</f>
        <v>78</v>
      </c>
      <c r="O6">
        <f t="shared" ref="O6:O18" si="5">I6/M6</f>
        <v>-74.888888888888886</v>
      </c>
      <c r="P6">
        <f t="shared" ref="P6:P18" si="6">J6/N6</f>
        <v>7.7564102564102564</v>
      </c>
      <c r="Q6">
        <f t="shared" ref="Q6:Q18" si="7">SQRT((I6-$I$2)^2 + ($J$2-J6)^2)</f>
        <v>660.06136078398049</v>
      </c>
      <c r="R6">
        <f t="shared" ref="R6:R18" si="8">DEGREES(ATAN((I6-$I$2)/($J$2-J6)))</f>
        <v>-0.78125766160864329</v>
      </c>
      <c r="S6">
        <f t="shared" ref="S6:S18" si="9">B6/Q6</f>
        <v>1.6572367309364369</v>
      </c>
      <c r="U6">
        <v>1.09606809379398</v>
      </c>
      <c r="V6">
        <f t="shared" ref="V6:V56" si="10">U6*1000</f>
        <v>1096.0680937939799</v>
      </c>
      <c r="W6">
        <v>3.1610687202702402E-2</v>
      </c>
      <c r="X6">
        <f t="shared" si="0"/>
        <v>-1.8111589642230499</v>
      </c>
      <c r="Y6">
        <f t="shared" ref="Y6:Y56" si="11">PI()*X6/180</f>
        <v>-3.1610687202702402E-2</v>
      </c>
      <c r="Z6">
        <f t="shared" ref="Z6:Z18" si="12">V6*SIN(X6)/S6</f>
        <v>-642.36930773072436</v>
      </c>
      <c r="AA6">
        <f t="shared" ref="AA6:AA18" si="13">ABS(V6*COS(X6)/S6)</f>
        <v>157.44541832469733</v>
      </c>
      <c r="AC6">
        <f t="shared" ref="AC6:AC18" si="14">$I$2+TAN(Y6)*($J$2-AD6)</f>
        <v>662.09671253105694</v>
      </c>
      <c r="AD6">
        <f t="shared" ref="AD6:AD18" si="15">$J$2-SQRT((V6/S6)^2/(1+TAN(Y6)^2))</f>
        <v>603.94747573367545</v>
      </c>
    </row>
    <row r="7" spans="1:30" x14ac:dyDescent="0.25">
      <c r="A7" s="24"/>
      <c r="B7" s="4">
        <v>1284.4392810872</v>
      </c>
      <c r="C7" s="4">
        <v>11.2518526363231</v>
      </c>
      <c r="E7" s="4">
        <v>-221.30387232531001</v>
      </c>
      <c r="F7" s="4">
        <v>3.3095507791729499</v>
      </c>
      <c r="G7" s="4">
        <v>206.01370485506499</v>
      </c>
      <c r="I7" s="4">
        <v>834</v>
      </c>
      <c r="J7" s="4">
        <v>505</v>
      </c>
      <c r="K7">
        <f t="shared" si="1"/>
        <v>-1242.4895551849675</v>
      </c>
      <c r="L7">
        <f t="shared" si="2"/>
        <v>325.58251190146098</v>
      </c>
      <c r="M7">
        <f t="shared" si="3"/>
        <v>151</v>
      </c>
      <c r="N7">
        <f t="shared" si="4"/>
        <v>178</v>
      </c>
      <c r="O7">
        <f t="shared" si="5"/>
        <v>5.5231788079470201</v>
      </c>
      <c r="P7">
        <f t="shared" si="6"/>
        <v>2.8370786516853932</v>
      </c>
      <c r="Q7">
        <f t="shared" si="7"/>
        <v>774.8554703943181</v>
      </c>
      <c r="R7">
        <f t="shared" si="8"/>
        <v>11.237424565988343</v>
      </c>
      <c r="S7">
        <f t="shared" si="9"/>
        <v>1.6576501427208852</v>
      </c>
      <c r="U7">
        <v>1.2889987837486601</v>
      </c>
      <c r="V7">
        <f t="shared" si="10"/>
        <v>1288.9987837486601</v>
      </c>
      <c r="W7">
        <v>-0.20838364075638199</v>
      </c>
      <c r="X7">
        <f t="shared" si="0"/>
        <v>11.939503134911018</v>
      </c>
      <c r="Y7">
        <f t="shared" si="11"/>
        <v>0.20838364075638197</v>
      </c>
      <c r="Z7">
        <f t="shared" si="12"/>
        <v>-456.15203753852785</v>
      </c>
      <c r="AA7">
        <f t="shared" si="13"/>
        <v>629.75907407936052</v>
      </c>
      <c r="AC7">
        <f t="shared" si="14"/>
        <v>843.87019059598742</v>
      </c>
      <c r="AD7">
        <f t="shared" si="15"/>
        <v>504.21622354741635</v>
      </c>
    </row>
    <row r="8" spans="1:30" x14ac:dyDescent="0.25">
      <c r="A8" s="24"/>
      <c r="B8" s="4">
        <v>1253.53514331987</v>
      </c>
      <c r="C8" s="4">
        <v>7.3790770990811598</v>
      </c>
      <c r="E8" s="4">
        <v>-136.69205829693701</v>
      </c>
      <c r="F8" s="4">
        <v>36.7575899614611</v>
      </c>
      <c r="G8" s="4">
        <v>179.14235204788301</v>
      </c>
      <c r="I8" s="4">
        <v>780</v>
      </c>
      <c r="J8" s="4">
        <v>515</v>
      </c>
      <c r="K8">
        <f t="shared" si="1"/>
        <v>1114.8144033468373</v>
      </c>
      <c r="L8">
        <f t="shared" si="2"/>
        <v>573.18339266625844</v>
      </c>
      <c r="M8">
        <f t="shared" si="3"/>
        <v>97</v>
      </c>
      <c r="N8">
        <f t="shared" si="4"/>
        <v>168</v>
      </c>
      <c r="O8">
        <f t="shared" si="5"/>
        <v>8.0412371134020617</v>
      </c>
      <c r="P8">
        <f t="shared" si="6"/>
        <v>3.0654761904761907</v>
      </c>
      <c r="Q8">
        <f t="shared" si="7"/>
        <v>756.24665288515496</v>
      </c>
      <c r="R8">
        <f t="shared" si="8"/>
        <v>7.3693465502158899</v>
      </c>
      <c r="S8">
        <f t="shared" si="9"/>
        <v>1.6575744679827815</v>
      </c>
      <c r="U8">
        <v>1.25663139563774</v>
      </c>
      <c r="V8">
        <f t="shared" si="10"/>
        <v>1256.6313956377398</v>
      </c>
      <c r="W8">
        <v>-0.13879669140720499</v>
      </c>
      <c r="X8">
        <f t="shared" si="0"/>
        <v>7.9524646280125451</v>
      </c>
      <c r="Y8">
        <f t="shared" si="11"/>
        <v>0.13879669140720499</v>
      </c>
      <c r="Z8">
        <f t="shared" si="12"/>
        <v>754.44112612048787</v>
      </c>
      <c r="AA8">
        <f t="shared" si="13"/>
        <v>74.540764701416165</v>
      </c>
      <c r="AC8">
        <f t="shared" si="14"/>
        <v>787.88627501227654</v>
      </c>
      <c r="AD8">
        <f t="shared" si="15"/>
        <v>514.17604746633788</v>
      </c>
    </row>
    <row r="9" spans="1:30" x14ac:dyDescent="0.25">
      <c r="A9" s="24"/>
      <c r="B9" s="4">
        <v>1086.5945243449501</v>
      </c>
      <c r="C9" s="4">
        <v>-7.5483764728131701</v>
      </c>
      <c r="E9" s="4">
        <v>221.30387232531001</v>
      </c>
      <c r="F9" s="4">
        <v>3.3095507791729499</v>
      </c>
      <c r="G9" s="4">
        <v>206.01370485506499</v>
      </c>
      <c r="I9" s="4">
        <v>597</v>
      </c>
      <c r="J9" s="4">
        <v>615</v>
      </c>
      <c r="K9">
        <f t="shared" si="1"/>
        <v>-1036.2472237288628</v>
      </c>
      <c r="L9">
        <f t="shared" si="2"/>
        <v>326.92407627865634</v>
      </c>
      <c r="M9">
        <f t="shared" si="3"/>
        <v>-86</v>
      </c>
      <c r="N9">
        <f t="shared" si="4"/>
        <v>68</v>
      </c>
      <c r="O9">
        <f t="shared" si="5"/>
        <v>-6.941860465116279</v>
      </c>
      <c r="P9">
        <f t="shared" si="6"/>
        <v>9.0441176470588243</v>
      </c>
      <c r="Q9">
        <f t="shared" si="7"/>
        <v>655.66454837820845</v>
      </c>
      <c r="R9">
        <f t="shared" si="8"/>
        <v>-7.5368971882719134</v>
      </c>
      <c r="S9">
        <f t="shared" si="9"/>
        <v>1.6572415376622853</v>
      </c>
      <c r="U9">
        <v>1.0855559162150401</v>
      </c>
      <c r="V9">
        <f t="shared" si="10"/>
        <v>1085.55591621504</v>
      </c>
      <c r="W9">
        <v>0.15923437348035399</v>
      </c>
      <c r="X9">
        <f t="shared" si="0"/>
        <v>-9.1234575538341662</v>
      </c>
      <c r="Y9">
        <f t="shared" si="11"/>
        <v>-0.15923437348035402</v>
      </c>
      <c r="Z9">
        <f t="shared" si="12"/>
        <v>-194.40303498412754</v>
      </c>
      <c r="AA9">
        <f t="shared" si="13"/>
        <v>625.52540400148848</v>
      </c>
      <c r="AC9">
        <f t="shared" si="14"/>
        <v>579.13568533953105</v>
      </c>
      <c r="AD9">
        <f t="shared" si="15"/>
        <v>618.24906246501939</v>
      </c>
    </row>
    <row r="10" spans="1:30" x14ac:dyDescent="0.25">
      <c r="A10" s="24"/>
      <c r="B10" s="4">
        <v>1351.8659463198501</v>
      </c>
      <c r="C10" s="4">
        <v>10.827075549349299</v>
      </c>
      <c r="E10" s="4">
        <v>-253.48926303490899</v>
      </c>
      <c r="F10" s="4">
        <v>-40.943717250346701</v>
      </c>
      <c r="G10" s="4">
        <v>161.228116843094</v>
      </c>
      <c r="I10" s="4">
        <v>836</v>
      </c>
      <c r="J10" s="4">
        <v>465</v>
      </c>
      <c r="K10">
        <f t="shared" si="1"/>
        <v>-1332.7203383891392</v>
      </c>
      <c r="L10">
        <f t="shared" si="2"/>
        <v>-226.71135053896529</v>
      </c>
      <c r="M10">
        <f t="shared" si="3"/>
        <v>153</v>
      </c>
      <c r="N10">
        <f t="shared" si="4"/>
        <v>218</v>
      </c>
      <c r="O10">
        <f t="shared" si="5"/>
        <v>5.4640522875816995</v>
      </c>
      <c r="P10">
        <f t="shared" si="6"/>
        <v>2.1330275229357798</v>
      </c>
      <c r="Q10">
        <f t="shared" si="7"/>
        <v>814.49923265771099</v>
      </c>
      <c r="R10">
        <f t="shared" si="8"/>
        <v>10.827075549349342</v>
      </c>
      <c r="S10">
        <f t="shared" si="9"/>
        <v>1.6597510373443956</v>
      </c>
      <c r="U10">
        <v>1.35171983644333</v>
      </c>
      <c r="V10">
        <f t="shared" si="10"/>
        <v>1351.71983644333</v>
      </c>
      <c r="W10">
        <v>-0.20412494876013801</v>
      </c>
      <c r="X10">
        <f t="shared" si="0"/>
        <v>11.695498057280094</v>
      </c>
      <c r="Y10">
        <f t="shared" si="11"/>
        <v>0.20412494876013804</v>
      </c>
      <c r="Z10">
        <f t="shared" si="12"/>
        <v>-622.93603769767378</v>
      </c>
      <c r="AA10">
        <f t="shared" si="13"/>
        <v>524.61061559630309</v>
      </c>
      <c r="AC10">
        <f t="shared" si="14"/>
        <v>848.08958258125585</v>
      </c>
      <c r="AD10">
        <f t="shared" si="15"/>
        <v>467.49700014234656</v>
      </c>
    </row>
    <row r="11" spans="1:30" x14ac:dyDescent="0.25">
      <c r="A11" s="24"/>
      <c r="B11" s="4">
        <v>1132.6472343178</v>
      </c>
      <c r="C11" s="4">
        <v>-3.69679150363068</v>
      </c>
      <c r="E11" s="4">
        <v>136.69205829693701</v>
      </c>
      <c r="F11" s="4">
        <v>36.7575899614611</v>
      </c>
      <c r="G11" s="4">
        <v>179.14235204788301</v>
      </c>
      <c r="I11" s="4">
        <v>639</v>
      </c>
      <c r="J11" s="4">
        <v>583</v>
      </c>
      <c r="K11">
        <f t="shared" si="1"/>
        <v>597.03228029935042</v>
      </c>
      <c r="L11">
        <f t="shared" si="2"/>
        <v>-962.51868225417797</v>
      </c>
      <c r="M11">
        <f t="shared" si="3"/>
        <v>-44</v>
      </c>
      <c r="N11">
        <f t="shared" si="4"/>
        <v>100</v>
      </c>
      <c r="O11">
        <f t="shared" si="5"/>
        <v>-14.522727272727273</v>
      </c>
      <c r="P11">
        <f t="shared" si="6"/>
        <v>5.83</v>
      </c>
      <c r="Q11">
        <f t="shared" si="7"/>
        <v>683.41788094839899</v>
      </c>
      <c r="R11">
        <f t="shared" si="8"/>
        <v>-3.6913859864512757</v>
      </c>
      <c r="S11">
        <f t="shared" si="9"/>
        <v>1.657327479851701</v>
      </c>
      <c r="U11">
        <v>1.1316961334849001</v>
      </c>
      <c r="V11">
        <f t="shared" si="10"/>
        <v>1131.6961334849</v>
      </c>
      <c r="W11">
        <v>8.2970654700683003E-2</v>
      </c>
      <c r="X11">
        <f t="shared" si="0"/>
        <v>-4.7538683377864208</v>
      </c>
      <c r="Y11">
        <f t="shared" si="11"/>
        <v>-8.2970654700683003E-2</v>
      </c>
      <c r="Z11">
        <f t="shared" si="12"/>
        <v>682.25665972739546</v>
      </c>
      <c r="AA11">
        <f t="shared" si="13"/>
        <v>28.315809158190394</v>
      </c>
      <c r="AC11">
        <f t="shared" si="14"/>
        <v>626.40896805486227</v>
      </c>
      <c r="AD11">
        <f t="shared" si="15"/>
        <v>584.50504050797667</v>
      </c>
    </row>
    <row r="12" spans="1:30" x14ac:dyDescent="0.25">
      <c r="A12" s="24"/>
      <c r="B12" s="4">
        <v>1128.3890392964699</v>
      </c>
      <c r="C12" s="4">
        <v>-10.2520809980113</v>
      </c>
      <c r="E12" s="4">
        <v>253.48926303490899</v>
      </c>
      <c r="F12" s="4">
        <v>-40.943717250346701</v>
      </c>
      <c r="G12" s="4">
        <v>161.228116843094</v>
      </c>
      <c r="I12" s="4">
        <v>562</v>
      </c>
      <c r="J12" s="4">
        <v>595</v>
      </c>
      <c r="K12">
        <f t="shared" si="1"/>
        <v>830.61684755339877</v>
      </c>
      <c r="L12">
        <f t="shared" si="2"/>
        <v>-763.7653282028873</v>
      </c>
      <c r="M12">
        <f t="shared" si="3"/>
        <v>-121</v>
      </c>
      <c r="N12">
        <f t="shared" si="4"/>
        <v>88</v>
      </c>
      <c r="O12">
        <f t="shared" si="5"/>
        <v>-4.6446280991735538</v>
      </c>
      <c r="P12">
        <f t="shared" si="6"/>
        <v>6.7613636363636367</v>
      </c>
      <c r="Q12">
        <f t="shared" si="7"/>
        <v>680.83845367311619</v>
      </c>
      <c r="R12">
        <f t="shared" si="8"/>
        <v>-10.237103198228677</v>
      </c>
      <c r="S12">
        <f t="shared" si="9"/>
        <v>1.657352097562679</v>
      </c>
      <c r="U12">
        <v>1.1286286012406599</v>
      </c>
      <c r="V12">
        <f t="shared" si="10"/>
        <v>1128.6286012406599</v>
      </c>
      <c r="W12">
        <v>0.20893020546506499</v>
      </c>
      <c r="X12">
        <f t="shared" si="0"/>
        <v>-11.970818985949352</v>
      </c>
      <c r="Y12">
        <f t="shared" si="11"/>
        <v>-0.20893020546506499</v>
      </c>
      <c r="Z12">
        <f t="shared" si="12"/>
        <v>382.00796795268127</v>
      </c>
      <c r="AA12">
        <f t="shared" si="13"/>
        <v>563.74440741382944</v>
      </c>
      <c r="AC12">
        <f t="shared" si="14"/>
        <v>541.75494054860769</v>
      </c>
      <c r="AD12">
        <f t="shared" si="15"/>
        <v>598.8260905362032</v>
      </c>
    </row>
    <row r="13" spans="1:30" x14ac:dyDescent="0.25">
      <c r="A13" s="24"/>
      <c r="B13" s="4">
        <v>1309.7665325128</v>
      </c>
      <c r="C13" s="4">
        <v>4.2149407286313902</v>
      </c>
      <c r="E13" s="4">
        <v>-99.362967157926093</v>
      </c>
      <c r="F13" s="4">
        <v>12.1017075083258</v>
      </c>
      <c r="G13" s="4">
        <v>98.528293626335397</v>
      </c>
      <c r="I13" s="4">
        <v>741</v>
      </c>
      <c r="J13" s="4">
        <v>478</v>
      </c>
      <c r="K13">
        <f t="shared" si="1"/>
        <v>-1151.0268585150868</v>
      </c>
      <c r="L13">
        <f t="shared" si="2"/>
        <v>-625.00043253384547</v>
      </c>
      <c r="M13">
        <f t="shared" si="3"/>
        <v>58</v>
      </c>
      <c r="N13">
        <f t="shared" si="4"/>
        <v>205</v>
      </c>
      <c r="O13">
        <f t="shared" si="5"/>
        <v>12.775862068965518</v>
      </c>
      <c r="P13">
        <f t="shared" si="6"/>
        <v>2.3317073170731706</v>
      </c>
      <c r="Q13">
        <f t="shared" si="7"/>
        <v>789.13433583896222</v>
      </c>
      <c r="R13">
        <f t="shared" si="8"/>
        <v>4.2149407286313938</v>
      </c>
      <c r="S13">
        <f t="shared" si="9"/>
        <v>1.659751037344398</v>
      </c>
      <c r="U13">
        <v>1.30905659234607</v>
      </c>
      <c r="V13">
        <f t="shared" si="10"/>
        <v>1309.0565923460699</v>
      </c>
      <c r="W13">
        <v>-7.4422352549788601E-2</v>
      </c>
      <c r="X13">
        <f t="shared" si="0"/>
        <v>4.2640867025375675</v>
      </c>
      <c r="Y13">
        <f t="shared" si="11"/>
        <v>7.4422352549788601E-2</v>
      </c>
      <c r="Z13">
        <f t="shared" si="12"/>
        <v>-710.76996689876319</v>
      </c>
      <c r="AA13">
        <f t="shared" si="13"/>
        <v>341.85398948993031</v>
      </c>
      <c r="AC13">
        <f t="shared" si="14"/>
        <v>741.64323099840817</v>
      </c>
      <c r="AD13">
        <f t="shared" si="15"/>
        <v>478.47659447825856</v>
      </c>
    </row>
    <row r="14" spans="1:30" x14ac:dyDescent="0.25">
      <c r="A14" s="24"/>
      <c r="B14" s="4">
        <v>1220.64731012637</v>
      </c>
      <c r="C14" s="4">
        <v>-3.5860537607417999</v>
      </c>
      <c r="E14" s="4">
        <v>99.362967157926093</v>
      </c>
      <c r="F14" s="4">
        <v>12.1017075083258</v>
      </c>
      <c r="G14" s="4">
        <v>98.528293626335397</v>
      </c>
      <c r="I14" s="4">
        <v>637</v>
      </c>
      <c r="J14" s="4">
        <v>530</v>
      </c>
      <c r="K14">
        <f t="shared" si="1"/>
        <v>524.84344186024225</v>
      </c>
      <c r="L14">
        <f t="shared" si="2"/>
        <v>-1102.0522751916251</v>
      </c>
      <c r="M14">
        <f t="shared" si="3"/>
        <v>-46</v>
      </c>
      <c r="N14">
        <f t="shared" si="4"/>
        <v>153</v>
      </c>
      <c r="O14">
        <f t="shared" si="5"/>
        <v>-13.847826086956522</v>
      </c>
      <c r="P14">
        <f t="shared" si="6"/>
        <v>3.4640522875816995</v>
      </c>
      <c r="Q14">
        <f t="shared" si="7"/>
        <v>736.43804898986582</v>
      </c>
      <c r="R14">
        <f t="shared" si="8"/>
        <v>-3.5811874818393017</v>
      </c>
      <c r="S14">
        <f t="shared" si="9"/>
        <v>1.6575016891110788</v>
      </c>
      <c r="U14">
        <v>1.22340869927971</v>
      </c>
      <c r="V14">
        <f t="shared" si="10"/>
        <v>1223.4086992797099</v>
      </c>
      <c r="W14">
        <v>7.9831921287069604E-2</v>
      </c>
      <c r="X14">
        <f t="shared" si="0"/>
        <v>-4.5740321601696836</v>
      </c>
      <c r="Y14">
        <f t="shared" si="11"/>
        <v>-7.9831921287069604E-2</v>
      </c>
      <c r="Z14">
        <f t="shared" si="12"/>
        <v>731.05068736566523</v>
      </c>
      <c r="AA14">
        <f t="shared" si="13"/>
        <v>101.79622745461876</v>
      </c>
      <c r="AC14">
        <f t="shared" si="14"/>
        <v>624.1383048564536</v>
      </c>
      <c r="AD14">
        <f t="shared" si="15"/>
        <v>529.24672595588652</v>
      </c>
    </row>
    <row r="15" spans="1:30" x14ac:dyDescent="0.25">
      <c r="A15" s="24"/>
      <c r="B15" s="4">
        <v>1426.8888452352301</v>
      </c>
      <c r="C15" s="4">
        <v>8.1583779462904094</v>
      </c>
      <c r="E15" s="4">
        <v>-239.91775811350701</v>
      </c>
      <c r="F15" s="4">
        <v>-84.450253309386</v>
      </c>
      <c r="G15" s="4">
        <v>71.656940819152993</v>
      </c>
      <c r="I15" s="4">
        <v>805</v>
      </c>
      <c r="J15" s="4">
        <v>413</v>
      </c>
      <c r="K15">
        <f t="shared" si="1"/>
        <v>1361.2919997645158</v>
      </c>
      <c r="L15">
        <f t="shared" si="2"/>
        <v>-427.66326477013894</v>
      </c>
      <c r="M15">
        <f t="shared" si="3"/>
        <v>122</v>
      </c>
      <c r="N15">
        <f t="shared" si="4"/>
        <v>270</v>
      </c>
      <c r="O15">
        <f t="shared" si="5"/>
        <v>6.5983606557377046</v>
      </c>
      <c r="P15">
        <f t="shared" si="6"/>
        <v>1.5296296296296297</v>
      </c>
      <c r="Q15">
        <f t="shared" si="7"/>
        <v>860.69042053458452</v>
      </c>
      <c r="R15">
        <f t="shared" si="8"/>
        <v>8.1489310684019767</v>
      </c>
      <c r="S15">
        <f t="shared" si="9"/>
        <v>1.6578421360249058</v>
      </c>
      <c r="U15">
        <v>1.4243154060546901</v>
      </c>
      <c r="V15">
        <f t="shared" si="10"/>
        <v>1424.3154060546901</v>
      </c>
      <c r="W15">
        <v>-0.15040940581689999</v>
      </c>
      <c r="X15">
        <f t="shared" si="0"/>
        <v>8.617824152378823</v>
      </c>
      <c r="Y15">
        <f t="shared" si="11"/>
        <v>0.15040940581689999</v>
      </c>
      <c r="Z15">
        <f t="shared" si="12"/>
        <v>620.45536424853708</v>
      </c>
      <c r="AA15">
        <f t="shared" si="13"/>
        <v>594.26718011461105</v>
      </c>
      <c r="AC15">
        <f t="shared" si="14"/>
        <v>811.73577466267136</v>
      </c>
      <c r="AD15">
        <f t="shared" si="15"/>
        <v>415.56169105216463</v>
      </c>
    </row>
    <row r="16" spans="1:30" x14ac:dyDescent="0.25">
      <c r="A16" s="24"/>
      <c r="B16" s="4">
        <v>1333.5900764616499</v>
      </c>
      <c r="C16" s="4">
        <v>1.99705118823582</v>
      </c>
      <c r="E16" s="4">
        <v>-62.266325564769801</v>
      </c>
      <c r="F16" s="4">
        <v>7.8484394788060996</v>
      </c>
      <c r="G16" s="4">
        <v>53.742705614364802</v>
      </c>
      <c r="I16" s="4">
        <v>711</v>
      </c>
      <c r="J16" s="4">
        <v>461</v>
      </c>
      <c r="K16">
        <f t="shared" si="1"/>
        <v>1214.2612503680839</v>
      </c>
      <c r="L16">
        <f t="shared" si="2"/>
        <v>-551.39106620576138</v>
      </c>
      <c r="M16">
        <f t="shared" si="3"/>
        <v>28</v>
      </c>
      <c r="N16">
        <f t="shared" si="4"/>
        <v>222</v>
      </c>
      <c r="O16">
        <f t="shared" si="5"/>
        <v>25.392857142857142</v>
      </c>
      <c r="P16">
        <f t="shared" si="6"/>
        <v>2.0765765765765765</v>
      </c>
      <c r="Q16">
        <f t="shared" si="7"/>
        <v>804.4874144447507</v>
      </c>
      <c r="R16">
        <f t="shared" si="8"/>
        <v>1.9945693012418377</v>
      </c>
      <c r="S16">
        <f t="shared" si="9"/>
        <v>1.6576891726542182</v>
      </c>
      <c r="U16">
        <v>1.33081782603395</v>
      </c>
      <c r="V16">
        <f t="shared" si="10"/>
        <v>1330.81782603395</v>
      </c>
      <c r="W16">
        <v>-3.01125996439543E-2</v>
      </c>
      <c r="X16">
        <f t="shared" si="0"/>
        <v>1.7253248697657269</v>
      </c>
      <c r="Y16">
        <f t="shared" si="11"/>
        <v>3.01125996439543E-2</v>
      </c>
      <c r="Z16">
        <f t="shared" si="12"/>
        <v>793.24887604447372</v>
      </c>
      <c r="AA16">
        <f t="shared" si="13"/>
        <v>123.5646990510274</v>
      </c>
      <c r="AC16">
        <f t="shared" si="14"/>
        <v>707.17119503704521</v>
      </c>
      <c r="AD16">
        <f t="shared" si="15"/>
        <v>462.54890022639222</v>
      </c>
    </row>
    <row r="17" spans="1:30" x14ac:dyDescent="0.25">
      <c r="A17" s="24"/>
      <c r="B17" s="4">
        <v>1279.7315536067199</v>
      </c>
      <c r="C17" s="4">
        <v>-2.9737310824801102</v>
      </c>
      <c r="E17" s="4">
        <v>62.266325564769801</v>
      </c>
      <c r="F17" s="4">
        <v>7.8484394788060996</v>
      </c>
      <c r="G17" s="4">
        <v>53.742705614364802</v>
      </c>
      <c r="I17" s="4">
        <v>642</v>
      </c>
      <c r="J17" s="4">
        <v>494</v>
      </c>
      <c r="K17">
        <f t="shared" si="1"/>
        <v>-213.81033145379408</v>
      </c>
      <c r="L17">
        <f t="shared" si="2"/>
        <v>-1261.7440277093797</v>
      </c>
      <c r="M17">
        <f t="shared" si="3"/>
        <v>-41</v>
      </c>
      <c r="N17">
        <f t="shared" si="4"/>
        <v>189</v>
      </c>
      <c r="O17">
        <f t="shared" si="5"/>
        <v>-15.658536585365853</v>
      </c>
      <c r="P17">
        <f t="shared" si="6"/>
        <v>2.6137566137566139</v>
      </c>
      <c r="Q17">
        <f t="shared" si="7"/>
        <v>772.08937306506164</v>
      </c>
      <c r="R17">
        <f t="shared" si="8"/>
        <v>-3.0439901039649024</v>
      </c>
      <c r="S17">
        <f t="shared" si="9"/>
        <v>1.6574914747581699</v>
      </c>
      <c r="U17">
        <v>1.27873154448809</v>
      </c>
      <c r="V17">
        <f t="shared" si="10"/>
        <v>1278.7315444880901</v>
      </c>
      <c r="W17">
        <v>6.4005771953971294E-2</v>
      </c>
      <c r="X17">
        <f t="shared" si="0"/>
        <v>-3.6672605974393675</v>
      </c>
      <c r="Y17">
        <f t="shared" si="11"/>
        <v>-6.4005771953971294E-2</v>
      </c>
      <c r="Z17">
        <f t="shared" si="12"/>
        <v>387.12466251972415</v>
      </c>
      <c r="AA17">
        <f t="shared" si="13"/>
        <v>667.32691775908961</v>
      </c>
      <c r="AC17">
        <f t="shared" si="14"/>
        <v>633.65414901523923</v>
      </c>
      <c r="AD17">
        <f t="shared" si="15"/>
        <v>495.0937027875101</v>
      </c>
    </row>
    <row r="18" spans="1:30" x14ac:dyDescent="0.25">
      <c r="A18" s="24"/>
      <c r="B18" s="4">
        <v>1228.49609899396</v>
      </c>
      <c r="C18" s="4">
        <v>-10.8241293453552</v>
      </c>
      <c r="E18" s="4">
        <v>239.91775811350701</v>
      </c>
      <c r="F18" s="4">
        <v>-84.450253309386</v>
      </c>
      <c r="G18" s="4">
        <v>71.656940819152993</v>
      </c>
      <c r="I18" s="4">
        <v>544</v>
      </c>
      <c r="J18" s="4">
        <v>537</v>
      </c>
      <c r="K18">
        <f t="shared" si="1"/>
        <v>1210.4854609248493</v>
      </c>
      <c r="L18">
        <f t="shared" si="2"/>
        <v>-209.58915557092226</v>
      </c>
      <c r="M18">
        <f t="shared" si="3"/>
        <v>-139</v>
      </c>
      <c r="N18">
        <f t="shared" si="4"/>
        <v>146</v>
      </c>
      <c r="O18">
        <f t="shared" si="5"/>
        <v>-3.9136690647482015</v>
      </c>
      <c r="P18">
        <f t="shared" si="6"/>
        <v>3.6780821917808217</v>
      </c>
      <c r="Q18">
        <f t="shared" si="7"/>
        <v>741.15113168637879</v>
      </c>
      <c r="R18">
        <f t="shared" si="8"/>
        <v>-10.8096115781468</v>
      </c>
      <c r="S18">
        <f t="shared" si="9"/>
        <v>1.6575514041228008</v>
      </c>
      <c r="U18">
        <v>1.2267663753070499</v>
      </c>
      <c r="V18">
        <f t="shared" si="10"/>
        <v>1226.7663753070499</v>
      </c>
      <c r="W18">
        <v>0.22233451691535999</v>
      </c>
      <c r="X18">
        <f t="shared" si="0"/>
        <v>-12.738829459330137</v>
      </c>
      <c r="Y18">
        <f t="shared" si="11"/>
        <v>-0.22233451691535996</v>
      </c>
      <c r="Z18">
        <f t="shared" si="12"/>
        <v>-127.00633719112268</v>
      </c>
      <c r="AA18">
        <f t="shared" si="13"/>
        <v>729.12868230330207</v>
      </c>
      <c r="AC18">
        <f t="shared" si="14"/>
        <v>519.80089175479782</v>
      </c>
      <c r="AD18">
        <f t="shared" si="15"/>
        <v>543.10991410601468</v>
      </c>
    </row>
    <row r="23" spans="1:30" x14ac:dyDescent="0.25">
      <c r="A23" s="23" t="s">
        <v>42</v>
      </c>
      <c r="B23" t="s">
        <v>0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  <c r="I23" s="3" t="s">
        <v>21</v>
      </c>
      <c r="J23" s="3" t="s">
        <v>22</v>
      </c>
      <c r="K23" s="3" t="s">
        <v>34</v>
      </c>
      <c r="L23" s="3" t="s">
        <v>35</v>
      </c>
      <c r="M23" s="3" t="s">
        <v>36</v>
      </c>
      <c r="N23" s="3" t="s">
        <v>37</v>
      </c>
      <c r="O23" s="3" t="s">
        <v>38</v>
      </c>
      <c r="P23" s="3" t="s">
        <v>39</v>
      </c>
      <c r="Q23" s="3" t="s">
        <v>20</v>
      </c>
      <c r="R23" s="3" t="s">
        <v>25</v>
      </c>
    </row>
    <row r="24" spans="1:30" x14ac:dyDescent="0.25">
      <c r="A24" s="24"/>
      <c r="B24" s="4">
        <v>1195.72593301238</v>
      </c>
      <c r="C24" s="4">
        <v>7.6577096937138798</v>
      </c>
      <c r="E24" s="4">
        <v>-104.506667587338</v>
      </c>
      <c r="F24" s="4">
        <v>81.010857990980796</v>
      </c>
      <c r="G24" s="4">
        <v>223.927940059853</v>
      </c>
      <c r="I24" s="4">
        <v>778</v>
      </c>
      <c r="J24" s="4">
        <v>550</v>
      </c>
      <c r="K24">
        <f>B24*SIN(C24)</f>
        <v>1172.7684932068689</v>
      </c>
      <c r="L24">
        <f>B24*COS(C24)</f>
        <v>233.18355049105975</v>
      </c>
      <c r="M24">
        <f>I24-$I$2</f>
        <v>95</v>
      </c>
      <c r="N24">
        <f>-(J24-$I$2)</f>
        <v>133</v>
      </c>
      <c r="O24">
        <f>I24/M24</f>
        <v>8.189473684210526</v>
      </c>
      <c r="P24">
        <f>J24/N24</f>
        <v>4.1353383458646613</v>
      </c>
      <c r="Q24">
        <f>SQRT((I24-$I$2)^2 + ($J$2-J24)^2)</f>
        <v>721.28357807453233</v>
      </c>
      <c r="R24">
        <f>DEGREES(ATAN((I24-$I$2)/($J$2-J24)))</f>
        <v>7.5683970215894325</v>
      </c>
      <c r="S24">
        <f>B24/Q24</f>
        <v>1.6577750684472428</v>
      </c>
      <c r="U24">
        <v>1.98591476390479</v>
      </c>
      <c r="V24">
        <f t="shared" si="10"/>
        <v>1985.9147639047901</v>
      </c>
      <c r="W24">
        <v>-0.195369426197019</v>
      </c>
      <c r="X24">
        <f t="shared" si="0"/>
        <v>11.19384356698181</v>
      </c>
      <c r="Y24">
        <f t="shared" si="11"/>
        <v>0.19536942619701897</v>
      </c>
      <c r="Z24">
        <f t="shared" ref="Z24:Z56" si="16">V24*SIN(X24)/S24</f>
        <v>-1174.4709203127545</v>
      </c>
      <c r="AA24">
        <f t="shared" ref="AA24:AA56" si="17">ABS(V24*COS(X24)/S24)</f>
        <v>235.96157540800783</v>
      </c>
      <c r="AC24">
        <f t="shared" ref="AC24:AC56" si="18">$I$2+TAN(Y24)*($J$2-AD24)</f>
        <v>915.55479478334723</v>
      </c>
      <c r="AD24">
        <f t="shared" ref="AD24:AD56" si="19">$J$2-SQRT((V24/S24)^2/(1+TAN(Y24)^2))</f>
        <v>89.849764858725393</v>
      </c>
    </row>
    <row r="25" spans="1:30" x14ac:dyDescent="0.25">
      <c r="A25" s="24"/>
      <c r="B25" s="4">
        <v>1093.8779317630999</v>
      </c>
      <c r="C25" s="4">
        <v>-0.78244303430454598</v>
      </c>
      <c r="E25" s="4">
        <v>104.506667587338</v>
      </c>
      <c r="F25" s="4">
        <v>81.010857990980796</v>
      </c>
      <c r="G25" s="4">
        <v>223.927940059853</v>
      </c>
      <c r="I25" s="4">
        <v>674</v>
      </c>
      <c r="J25" s="4">
        <v>605</v>
      </c>
      <c r="K25">
        <f t="shared" ref="K25:K37" si="20">B25*SIN(C25)</f>
        <v>-771.19937093451199</v>
      </c>
      <c r="L25">
        <f t="shared" ref="L25:L37" si="21">B25*COS(C25)</f>
        <v>775.77088103932476</v>
      </c>
      <c r="M25">
        <f t="shared" ref="M25:M37" si="22">I25-$I$2</f>
        <v>-9</v>
      </c>
      <c r="N25">
        <f t="shared" ref="N25:N37" si="23">-(J25-$I$2)</f>
        <v>78</v>
      </c>
      <c r="O25">
        <f t="shared" ref="O25:O37" si="24">I25/M25</f>
        <v>-74.888888888888886</v>
      </c>
      <c r="P25">
        <f t="shared" ref="P25:P37" si="25">J25/N25</f>
        <v>7.7564102564102564</v>
      </c>
      <c r="Q25">
        <f t="shared" ref="Q25:Q37" si="26">SQRT((I25-$I$2)^2 + ($J$2-J25)^2)</f>
        <v>660.06136078398049</v>
      </c>
      <c r="R25">
        <f t="shared" ref="R25:R37" si="27">DEGREES(ATAN((I25-$I$2)/($J$2-J25)))</f>
        <v>-0.78125766160864329</v>
      </c>
      <c r="S25">
        <f t="shared" ref="S25:S37" si="28">B25/Q25</f>
        <v>1.6572367309364369</v>
      </c>
      <c r="U25">
        <v>1.9086298016443299</v>
      </c>
      <c r="V25">
        <f t="shared" si="10"/>
        <v>1908.62980164433</v>
      </c>
      <c r="W25">
        <v>-4.5238953317306201E-2</v>
      </c>
      <c r="X25">
        <f t="shared" si="0"/>
        <v>2.5920010946710001</v>
      </c>
      <c r="Y25">
        <f t="shared" si="11"/>
        <v>4.5238953317306201E-2</v>
      </c>
      <c r="Z25">
        <f t="shared" si="16"/>
        <v>601.57473211294348</v>
      </c>
      <c r="AA25">
        <f t="shared" si="17"/>
        <v>982.09327059157579</v>
      </c>
      <c r="AC25">
        <f t="shared" si="18"/>
        <v>735.08366695780421</v>
      </c>
      <c r="AD25">
        <f t="shared" si="19"/>
        <v>114.48418433545794</v>
      </c>
    </row>
    <row r="26" spans="1:30" x14ac:dyDescent="0.25">
      <c r="A26" s="24"/>
      <c r="B26" s="4">
        <v>1284.4392810872</v>
      </c>
      <c r="C26" s="4">
        <v>11.2518526363231</v>
      </c>
      <c r="E26" s="4">
        <v>-221.30387232531001</v>
      </c>
      <c r="F26" s="4">
        <v>3.3095507791729499</v>
      </c>
      <c r="G26" s="4">
        <v>206.01370485506499</v>
      </c>
      <c r="I26" s="4">
        <v>834</v>
      </c>
      <c r="J26" s="4">
        <v>505</v>
      </c>
      <c r="K26">
        <f t="shared" si="20"/>
        <v>-1242.4895551849675</v>
      </c>
      <c r="L26">
        <f t="shared" si="21"/>
        <v>325.58251190146098</v>
      </c>
      <c r="M26">
        <f t="shared" si="22"/>
        <v>151</v>
      </c>
      <c r="N26">
        <f t="shared" si="23"/>
        <v>178</v>
      </c>
      <c r="O26">
        <f t="shared" si="24"/>
        <v>5.5231788079470201</v>
      </c>
      <c r="P26">
        <f t="shared" si="25"/>
        <v>2.8370786516853932</v>
      </c>
      <c r="Q26">
        <f t="shared" si="26"/>
        <v>774.8554703943181</v>
      </c>
      <c r="R26">
        <f t="shared" si="27"/>
        <v>11.237424565988343</v>
      </c>
      <c r="S26">
        <f t="shared" si="28"/>
        <v>1.6576501427208852</v>
      </c>
      <c r="U26">
        <v>1.97428365343207</v>
      </c>
      <c r="V26">
        <f t="shared" si="10"/>
        <v>1974.28365343207</v>
      </c>
      <c r="W26">
        <v>-0.26235648326035699</v>
      </c>
      <c r="X26">
        <f t="shared" si="0"/>
        <v>15.031919218713087</v>
      </c>
      <c r="Y26">
        <f t="shared" si="11"/>
        <v>0.26235648326035699</v>
      </c>
      <c r="Z26">
        <f t="shared" si="16"/>
        <v>745.2315085334202</v>
      </c>
      <c r="AA26">
        <f t="shared" si="17"/>
        <v>929.05494533829858</v>
      </c>
      <c r="AC26">
        <f t="shared" si="18"/>
        <v>991.89782161394851</v>
      </c>
      <c r="AD26">
        <f t="shared" si="19"/>
        <v>114.7412340822159</v>
      </c>
    </row>
    <row r="27" spans="1:30" x14ac:dyDescent="0.25">
      <c r="A27" s="24"/>
      <c r="B27" s="4">
        <v>1253.53514331987</v>
      </c>
      <c r="C27" s="4">
        <v>7.3790770990811598</v>
      </c>
      <c r="E27" s="4">
        <v>-136.69205829693701</v>
      </c>
      <c r="F27" s="4">
        <v>36.7575899614611</v>
      </c>
      <c r="G27" s="4">
        <v>179.14235204788301</v>
      </c>
      <c r="I27" s="4">
        <v>780</v>
      </c>
      <c r="J27" s="4">
        <v>515</v>
      </c>
      <c r="K27">
        <f t="shared" si="20"/>
        <v>1114.8144033468373</v>
      </c>
      <c r="L27">
        <f t="shared" si="21"/>
        <v>573.18339266625844</v>
      </c>
      <c r="M27">
        <f t="shared" si="22"/>
        <v>97</v>
      </c>
      <c r="N27">
        <f t="shared" si="23"/>
        <v>168</v>
      </c>
      <c r="O27">
        <f t="shared" si="24"/>
        <v>8.0412371134020617</v>
      </c>
      <c r="P27">
        <f t="shared" si="25"/>
        <v>3.0654761904761907</v>
      </c>
      <c r="Q27">
        <f t="shared" si="26"/>
        <v>756.24665288515496</v>
      </c>
      <c r="R27">
        <f t="shared" si="27"/>
        <v>7.3693465502158899</v>
      </c>
      <c r="S27">
        <f t="shared" si="28"/>
        <v>1.6575744679827815</v>
      </c>
      <c r="U27">
        <v>1.97054447876943</v>
      </c>
      <c r="V27">
        <f t="shared" si="10"/>
        <v>1970.54447876943</v>
      </c>
      <c r="W27">
        <v>-0.193005978267419</v>
      </c>
      <c r="X27">
        <f t="shared" si="0"/>
        <v>11.058427975516798</v>
      </c>
      <c r="Y27">
        <f t="shared" si="11"/>
        <v>0.193005978267419</v>
      </c>
      <c r="Z27">
        <f t="shared" si="16"/>
        <v>-1186.4645572336763</v>
      </c>
      <c r="AA27">
        <f t="shared" si="17"/>
        <v>74.672031718230258</v>
      </c>
      <c r="AC27">
        <f t="shared" si="18"/>
        <v>911.02594238818665</v>
      </c>
      <c r="AD27">
        <f t="shared" si="19"/>
        <v>98.261714226103322</v>
      </c>
    </row>
    <row r="28" spans="1:30" x14ac:dyDescent="0.25">
      <c r="A28" s="24"/>
      <c r="B28" s="4">
        <v>1086.5945243449501</v>
      </c>
      <c r="C28" s="4">
        <v>-7.5483764728131701</v>
      </c>
      <c r="E28" s="4">
        <v>221.30387232531001</v>
      </c>
      <c r="F28" s="4">
        <v>3.3095507791729499</v>
      </c>
      <c r="G28" s="4">
        <v>206.01370485506499</v>
      </c>
      <c r="I28" s="4">
        <v>597</v>
      </c>
      <c r="J28" s="4">
        <v>615</v>
      </c>
      <c r="K28">
        <f t="shared" si="20"/>
        <v>-1036.2472237288628</v>
      </c>
      <c r="L28">
        <f t="shared" si="21"/>
        <v>326.92407627865634</v>
      </c>
      <c r="M28">
        <f t="shared" si="22"/>
        <v>-86</v>
      </c>
      <c r="N28">
        <f t="shared" si="23"/>
        <v>68</v>
      </c>
      <c r="O28">
        <f t="shared" si="24"/>
        <v>-6.941860465116279</v>
      </c>
      <c r="P28">
        <f t="shared" si="25"/>
        <v>9.0441176470588243</v>
      </c>
      <c r="Q28">
        <f t="shared" si="26"/>
        <v>655.66454837820845</v>
      </c>
      <c r="R28">
        <f t="shared" si="27"/>
        <v>-7.5368971882719134</v>
      </c>
      <c r="S28">
        <f t="shared" si="28"/>
        <v>1.6572415376622853</v>
      </c>
      <c r="U28">
        <v>1.80566289760304</v>
      </c>
      <c r="V28">
        <f t="shared" si="10"/>
        <v>1805.6628976030399</v>
      </c>
      <c r="W28">
        <v>5.7975102991893498E-2</v>
      </c>
      <c r="X28">
        <f t="shared" si="0"/>
        <v>-3.3217287182717694</v>
      </c>
      <c r="Y28">
        <f t="shared" si="11"/>
        <v>-5.7975102991893498E-2</v>
      </c>
      <c r="Z28">
        <f t="shared" si="16"/>
        <v>195.20918678275424</v>
      </c>
      <c r="AA28">
        <f t="shared" si="17"/>
        <v>1071.9294750119418</v>
      </c>
      <c r="AC28">
        <f t="shared" si="18"/>
        <v>619.86806795096913</v>
      </c>
      <c r="AD28">
        <f t="shared" si="19"/>
        <v>177.27127225602885</v>
      </c>
    </row>
    <row r="29" spans="1:30" x14ac:dyDescent="0.25">
      <c r="A29" s="24"/>
      <c r="B29" s="4">
        <v>1351.8659463198501</v>
      </c>
      <c r="C29" s="4">
        <v>10.827075549349299</v>
      </c>
      <c r="E29" s="4">
        <v>-253.48926303490899</v>
      </c>
      <c r="F29" s="4">
        <v>-40.943717250346701</v>
      </c>
      <c r="G29" s="4">
        <v>161.228116843094</v>
      </c>
      <c r="I29" s="4">
        <v>836</v>
      </c>
      <c r="J29" s="4">
        <v>465</v>
      </c>
      <c r="K29">
        <f t="shared" si="20"/>
        <v>-1332.7203383891392</v>
      </c>
      <c r="L29">
        <f t="shared" si="21"/>
        <v>-226.71135053896529</v>
      </c>
      <c r="M29">
        <f t="shared" si="22"/>
        <v>153</v>
      </c>
      <c r="N29">
        <f t="shared" si="23"/>
        <v>218</v>
      </c>
      <c r="O29">
        <f t="shared" si="24"/>
        <v>5.4640522875816995</v>
      </c>
      <c r="P29">
        <f t="shared" si="25"/>
        <v>2.1330275229357798</v>
      </c>
      <c r="Q29">
        <f t="shared" si="26"/>
        <v>814.49923265771099</v>
      </c>
      <c r="R29">
        <f t="shared" si="27"/>
        <v>10.827075549349342</v>
      </c>
      <c r="S29">
        <f t="shared" si="28"/>
        <v>1.6597510373443956</v>
      </c>
      <c r="U29">
        <v>1.96290194292126</v>
      </c>
      <c r="V29">
        <f t="shared" si="10"/>
        <v>1962.9019429212599</v>
      </c>
      <c r="W29">
        <v>-0.25757704421702399</v>
      </c>
      <c r="X29">
        <f t="shared" si="0"/>
        <v>14.758077533090063</v>
      </c>
      <c r="Y29">
        <f t="shared" si="11"/>
        <v>0.25757704421702399</v>
      </c>
      <c r="Z29">
        <f t="shared" si="16"/>
        <v>961.90594973043949</v>
      </c>
      <c r="AA29">
        <f t="shared" si="17"/>
        <v>688.03650386055324</v>
      </c>
      <c r="AC29">
        <f t="shared" si="18"/>
        <v>984.26582377078398</v>
      </c>
      <c r="AD29">
        <f t="shared" si="19"/>
        <v>121.3671086405468</v>
      </c>
    </row>
    <row r="30" spans="1:30" x14ac:dyDescent="0.25">
      <c r="A30" s="24"/>
      <c r="B30" s="4">
        <v>1132.6472343178</v>
      </c>
      <c r="C30" s="4">
        <v>-3.69679150363068</v>
      </c>
      <c r="E30" s="4">
        <v>136.69205829693701</v>
      </c>
      <c r="F30" s="4">
        <v>36.7575899614611</v>
      </c>
      <c r="G30" s="4">
        <v>179.14235204788301</v>
      </c>
      <c r="I30" s="4">
        <v>639</v>
      </c>
      <c r="J30" s="4">
        <v>583</v>
      </c>
      <c r="K30">
        <f t="shared" si="20"/>
        <v>597.03228029935042</v>
      </c>
      <c r="L30">
        <f t="shared" si="21"/>
        <v>-962.51868225417797</v>
      </c>
      <c r="M30">
        <f t="shared" si="22"/>
        <v>-44</v>
      </c>
      <c r="N30">
        <f t="shared" si="23"/>
        <v>100</v>
      </c>
      <c r="O30">
        <f t="shared" si="24"/>
        <v>-14.522727272727273</v>
      </c>
      <c r="P30">
        <f t="shared" si="25"/>
        <v>5.83</v>
      </c>
      <c r="Q30">
        <f t="shared" si="26"/>
        <v>683.41788094839899</v>
      </c>
      <c r="R30">
        <f t="shared" si="27"/>
        <v>-3.6913859864512757</v>
      </c>
      <c r="S30">
        <f t="shared" si="28"/>
        <v>1.657327479851701</v>
      </c>
      <c r="U30">
        <v>1.8679825068103499</v>
      </c>
      <c r="V30">
        <f t="shared" si="10"/>
        <v>1867.9825068103498</v>
      </c>
      <c r="W30">
        <v>2.46709727510488E-3</v>
      </c>
      <c r="X30">
        <f t="shared" si="0"/>
        <v>-0.14135426151173541</v>
      </c>
      <c r="Y30">
        <f t="shared" si="11"/>
        <v>-2.46709727510488E-3</v>
      </c>
      <c r="Z30">
        <f t="shared" si="16"/>
        <v>-158.7910937107107</v>
      </c>
      <c r="AA30">
        <f t="shared" si="17"/>
        <v>1115.8636285964865</v>
      </c>
      <c r="AC30">
        <f t="shared" si="18"/>
        <v>680.21932452485339</v>
      </c>
      <c r="AD30">
        <f t="shared" si="19"/>
        <v>137.89817810888849</v>
      </c>
    </row>
    <row r="31" spans="1:30" x14ac:dyDescent="0.25">
      <c r="A31" s="24"/>
      <c r="B31" s="4">
        <v>1128.3890392964699</v>
      </c>
      <c r="C31" s="4">
        <v>-10.2520809980113</v>
      </c>
      <c r="E31" s="4">
        <v>253.48926303490899</v>
      </c>
      <c r="F31" s="4">
        <v>-40.943717250346701</v>
      </c>
      <c r="G31" s="4">
        <v>161.228116843094</v>
      </c>
      <c r="I31" s="4">
        <v>562</v>
      </c>
      <c r="J31" s="4">
        <v>595</v>
      </c>
      <c r="K31">
        <f t="shared" si="20"/>
        <v>830.61684755339877</v>
      </c>
      <c r="L31">
        <f t="shared" si="21"/>
        <v>-763.7653282028873</v>
      </c>
      <c r="M31">
        <f t="shared" si="22"/>
        <v>-121</v>
      </c>
      <c r="N31">
        <f t="shared" si="23"/>
        <v>88</v>
      </c>
      <c r="O31">
        <f t="shared" si="24"/>
        <v>-4.6446280991735538</v>
      </c>
      <c r="P31">
        <f t="shared" si="25"/>
        <v>6.7613636363636367</v>
      </c>
      <c r="Q31">
        <f t="shared" si="26"/>
        <v>680.83845367311619</v>
      </c>
      <c r="R31">
        <f t="shared" si="27"/>
        <v>-10.237103198228677</v>
      </c>
      <c r="S31">
        <f t="shared" si="28"/>
        <v>1.657352097562679</v>
      </c>
      <c r="U31">
        <v>1.7671755503645099</v>
      </c>
      <c r="V31">
        <f t="shared" si="10"/>
        <v>1767.1755503645099</v>
      </c>
      <c r="W31">
        <v>0.107632479741916</v>
      </c>
      <c r="X31">
        <f t="shared" si="0"/>
        <v>-6.1668868277391189</v>
      </c>
      <c r="Y31">
        <f t="shared" si="11"/>
        <v>-0.107632479741916</v>
      </c>
      <c r="Z31">
        <f t="shared" si="16"/>
        <v>123.72558338660366</v>
      </c>
      <c r="AA31">
        <f t="shared" si="17"/>
        <v>1059.0617376680145</v>
      </c>
      <c r="AC31">
        <f t="shared" si="18"/>
        <v>568.45677627686155</v>
      </c>
      <c r="AD31">
        <f t="shared" si="19"/>
        <v>204.90583716546143</v>
      </c>
    </row>
    <row r="32" spans="1:30" x14ac:dyDescent="0.25">
      <c r="A32" s="24"/>
      <c r="B32" s="4">
        <v>1309.7665325128</v>
      </c>
      <c r="C32" s="4">
        <v>4.2149407286313902</v>
      </c>
      <c r="E32" s="4">
        <v>-99.362967157926093</v>
      </c>
      <c r="F32" s="4">
        <v>12.1017075083258</v>
      </c>
      <c r="G32" s="4">
        <v>98.528293626335397</v>
      </c>
      <c r="I32" s="4">
        <v>741</v>
      </c>
      <c r="J32" s="4">
        <v>478</v>
      </c>
      <c r="K32">
        <f t="shared" si="20"/>
        <v>-1151.0268585150868</v>
      </c>
      <c r="L32">
        <f t="shared" si="21"/>
        <v>-625.00043253384547</v>
      </c>
      <c r="M32">
        <f t="shared" si="22"/>
        <v>58</v>
      </c>
      <c r="N32">
        <f t="shared" si="23"/>
        <v>205</v>
      </c>
      <c r="O32">
        <f t="shared" si="24"/>
        <v>12.775862068965518</v>
      </c>
      <c r="P32">
        <f t="shared" si="25"/>
        <v>2.3317073170731706</v>
      </c>
      <c r="Q32">
        <f t="shared" si="26"/>
        <v>789.13433583896222</v>
      </c>
      <c r="R32">
        <f t="shared" si="27"/>
        <v>4.2149407286313938</v>
      </c>
      <c r="S32">
        <f t="shared" si="28"/>
        <v>1.659751037344398</v>
      </c>
      <c r="U32">
        <v>1.9535888661471701</v>
      </c>
      <c r="V32">
        <f t="shared" si="10"/>
        <v>1953.5888661471702</v>
      </c>
      <c r="W32">
        <v>-0.12587868631083901</v>
      </c>
      <c r="X32">
        <f t="shared" si="0"/>
        <v>7.2123174562622863</v>
      </c>
      <c r="Y32">
        <f t="shared" si="11"/>
        <v>0.12587868631083901</v>
      </c>
      <c r="Z32">
        <f t="shared" si="16"/>
        <v>942.92552590660216</v>
      </c>
      <c r="AA32">
        <f t="shared" si="17"/>
        <v>704.4914754686389</v>
      </c>
      <c r="AC32">
        <f t="shared" si="18"/>
        <v>830.77293078333912</v>
      </c>
      <c r="AD32">
        <f t="shared" si="19"/>
        <v>97.275740021676029</v>
      </c>
    </row>
    <row r="33" spans="1:30" x14ac:dyDescent="0.25">
      <c r="A33" s="24"/>
      <c r="B33" s="4">
        <v>1220.64731012637</v>
      </c>
      <c r="C33" s="4">
        <v>-3.5860537607417999</v>
      </c>
      <c r="E33" s="4">
        <v>99.362967157926093</v>
      </c>
      <c r="F33" s="4">
        <v>12.1017075083258</v>
      </c>
      <c r="G33" s="4">
        <v>98.528293626335397</v>
      </c>
      <c r="I33" s="4">
        <v>637</v>
      </c>
      <c r="J33" s="4">
        <v>530</v>
      </c>
      <c r="K33">
        <f t="shared" si="20"/>
        <v>524.84344186024225</v>
      </c>
      <c r="L33">
        <f t="shared" si="21"/>
        <v>-1102.0522751916251</v>
      </c>
      <c r="M33">
        <f t="shared" si="22"/>
        <v>-46</v>
      </c>
      <c r="N33">
        <f t="shared" si="23"/>
        <v>153</v>
      </c>
      <c r="O33">
        <f t="shared" si="24"/>
        <v>-13.847826086956522</v>
      </c>
      <c r="P33">
        <f t="shared" si="25"/>
        <v>3.4640522875816995</v>
      </c>
      <c r="Q33">
        <f t="shared" si="26"/>
        <v>736.43804898986582</v>
      </c>
      <c r="R33">
        <f t="shared" si="27"/>
        <v>-3.5811874818393017</v>
      </c>
      <c r="S33">
        <f t="shared" si="28"/>
        <v>1.6575016891110788</v>
      </c>
      <c r="U33">
        <v>1.87891833339353</v>
      </c>
      <c r="V33">
        <f t="shared" si="10"/>
        <v>1878.91833339353</v>
      </c>
      <c r="W33">
        <v>1.35930294680374E-2</v>
      </c>
      <c r="X33">
        <f t="shared" si="0"/>
        <v>-0.77882321931550158</v>
      </c>
      <c r="Y33">
        <f t="shared" si="11"/>
        <v>-1.3593029468037402E-2</v>
      </c>
      <c r="Z33">
        <f t="shared" si="16"/>
        <v>-796.27779887518636</v>
      </c>
      <c r="AA33">
        <f t="shared" si="17"/>
        <v>806.81821742785189</v>
      </c>
      <c r="AC33">
        <f t="shared" si="18"/>
        <v>667.59162609802229</v>
      </c>
      <c r="AD33">
        <f t="shared" si="19"/>
        <v>131.5201585521404</v>
      </c>
    </row>
    <row r="34" spans="1:30" x14ac:dyDescent="0.25">
      <c r="A34" s="24"/>
      <c r="B34" s="4">
        <v>1426.8888452352301</v>
      </c>
      <c r="C34" s="4">
        <v>8.1583779462904094</v>
      </c>
      <c r="E34" s="4">
        <v>-239.91775811350701</v>
      </c>
      <c r="F34" s="4">
        <v>-84.450253309386</v>
      </c>
      <c r="G34" s="4">
        <v>71.656940819152993</v>
      </c>
      <c r="I34" s="4">
        <v>805</v>
      </c>
      <c r="J34" s="4">
        <v>413</v>
      </c>
      <c r="K34">
        <f t="shared" si="20"/>
        <v>1361.2919997645158</v>
      </c>
      <c r="L34">
        <f t="shared" si="21"/>
        <v>-427.66326477013894</v>
      </c>
      <c r="M34">
        <f t="shared" si="22"/>
        <v>122</v>
      </c>
      <c r="N34">
        <f t="shared" si="23"/>
        <v>270</v>
      </c>
      <c r="O34">
        <f t="shared" si="24"/>
        <v>6.5983606557377046</v>
      </c>
      <c r="P34">
        <f t="shared" si="25"/>
        <v>1.5296296296296297</v>
      </c>
      <c r="Q34">
        <f t="shared" si="26"/>
        <v>860.69042053458452</v>
      </c>
      <c r="R34">
        <f t="shared" si="27"/>
        <v>8.1489310684019767</v>
      </c>
      <c r="S34">
        <f t="shared" si="28"/>
        <v>1.6578421360249058</v>
      </c>
      <c r="U34">
        <v>1.94398116784009</v>
      </c>
      <c r="V34">
        <f t="shared" si="10"/>
        <v>1943.9811678400899</v>
      </c>
      <c r="W34">
        <v>-0.20392763501465</v>
      </c>
      <c r="X34">
        <f t="shared" si="0"/>
        <v>11.684192812423714</v>
      </c>
      <c r="Y34">
        <f t="shared" si="11"/>
        <v>0.20392763501465</v>
      </c>
      <c r="Z34">
        <f t="shared" si="16"/>
        <v>-905.39124621116366</v>
      </c>
      <c r="AA34">
        <f t="shared" si="17"/>
        <v>745.15170001430056</v>
      </c>
      <c r="AC34">
        <f t="shared" si="18"/>
        <v>920.47103712652256</v>
      </c>
      <c r="AD34">
        <f t="shared" si="19"/>
        <v>116.70044357926372</v>
      </c>
    </row>
    <row r="35" spans="1:30" x14ac:dyDescent="0.25">
      <c r="A35" s="24"/>
      <c r="B35" s="4">
        <v>1333.5900764616499</v>
      </c>
      <c r="C35" s="4">
        <v>1.99705118823582</v>
      </c>
      <c r="E35" s="4">
        <v>-62.266325564769801</v>
      </c>
      <c r="F35" s="4">
        <v>7.8484394788060996</v>
      </c>
      <c r="G35" s="4">
        <v>53.742705614364802</v>
      </c>
      <c r="I35" s="4">
        <v>711</v>
      </c>
      <c r="J35" s="4">
        <v>461</v>
      </c>
      <c r="K35">
        <f t="shared" si="20"/>
        <v>1214.2612503680839</v>
      </c>
      <c r="L35">
        <f t="shared" si="21"/>
        <v>-551.39106620576138</v>
      </c>
      <c r="M35">
        <f t="shared" si="22"/>
        <v>28</v>
      </c>
      <c r="N35">
        <f t="shared" si="23"/>
        <v>222</v>
      </c>
      <c r="O35">
        <f t="shared" si="24"/>
        <v>25.392857142857142</v>
      </c>
      <c r="P35">
        <f t="shared" si="25"/>
        <v>2.0765765765765765</v>
      </c>
      <c r="Q35">
        <f t="shared" si="26"/>
        <v>804.4874144447507</v>
      </c>
      <c r="R35">
        <f t="shared" si="27"/>
        <v>1.9945693012418377</v>
      </c>
      <c r="S35">
        <f t="shared" si="28"/>
        <v>1.6576891726542182</v>
      </c>
      <c r="U35">
        <v>1.94750833447744</v>
      </c>
      <c r="V35">
        <f t="shared" si="10"/>
        <v>1947.50833447744</v>
      </c>
      <c r="W35">
        <v>-7.8359891289374498E-2</v>
      </c>
      <c r="X35">
        <f t="shared" si="0"/>
        <v>4.4896910539851014</v>
      </c>
      <c r="Y35">
        <f t="shared" si="11"/>
        <v>7.8359891289374498E-2</v>
      </c>
      <c r="Z35">
        <f t="shared" si="16"/>
        <v>-1145.8208827216113</v>
      </c>
      <c r="AA35">
        <f t="shared" si="17"/>
        <v>259.47569520212738</v>
      </c>
      <c r="AC35">
        <f t="shared" si="18"/>
        <v>774.96562150320369</v>
      </c>
      <c r="AD35">
        <f t="shared" si="19"/>
        <v>93.771817217887474</v>
      </c>
    </row>
    <row r="36" spans="1:30" x14ac:dyDescent="0.25">
      <c r="A36" s="24"/>
      <c r="B36" s="4">
        <v>1279.7315536067199</v>
      </c>
      <c r="C36" s="4">
        <v>-2.9737310824801102</v>
      </c>
      <c r="E36" s="4">
        <v>62.266325564769801</v>
      </c>
      <c r="F36" s="4">
        <v>7.8484394788060996</v>
      </c>
      <c r="G36" s="4">
        <v>53.742705614364802</v>
      </c>
      <c r="I36" s="4">
        <v>642</v>
      </c>
      <c r="J36" s="4">
        <v>494</v>
      </c>
      <c r="K36">
        <f t="shared" si="20"/>
        <v>-213.81033145379408</v>
      </c>
      <c r="L36">
        <f t="shared" si="21"/>
        <v>-1261.7440277093797</v>
      </c>
      <c r="M36">
        <f t="shared" si="22"/>
        <v>-41</v>
      </c>
      <c r="N36">
        <f t="shared" si="23"/>
        <v>189</v>
      </c>
      <c r="O36">
        <f t="shared" si="24"/>
        <v>-15.658536585365853</v>
      </c>
      <c r="P36">
        <f t="shared" si="25"/>
        <v>2.6137566137566139</v>
      </c>
      <c r="Q36">
        <f t="shared" si="26"/>
        <v>772.08937306506164</v>
      </c>
      <c r="R36">
        <f t="shared" si="27"/>
        <v>-3.0439901039649024</v>
      </c>
      <c r="S36">
        <f t="shared" si="28"/>
        <v>1.6574914747581699</v>
      </c>
      <c r="U36">
        <v>1.9009091043720401</v>
      </c>
      <c r="V36">
        <f t="shared" si="10"/>
        <v>1900.90910437204</v>
      </c>
      <c r="W36">
        <v>7.9349267513600403E-3</v>
      </c>
      <c r="X36">
        <f t="shared" si="0"/>
        <v>-0.45463781359838346</v>
      </c>
      <c r="Y36">
        <f t="shared" si="11"/>
        <v>-7.9349267513600403E-3</v>
      </c>
      <c r="Z36">
        <f t="shared" si="16"/>
        <v>-503.62818357967581</v>
      </c>
      <c r="AA36">
        <f t="shared" si="17"/>
        <v>1030.361267671263</v>
      </c>
      <c r="AC36">
        <f t="shared" si="18"/>
        <v>673.89985291042876</v>
      </c>
      <c r="AD36">
        <f t="shared" si="19"/>
        <v>118.17705092030701</v>
      </c>
    </row>
    <row r="37" spans="1:30" x14ac:dyDescent="0.25">
      <c r="A37" s="24"/>
      <c r="B37" s="4">
        <v>1228.49609899396</v>
      </c>
      <c r="C37" s="4">
        <v>-10.8241293453552</v>
      </c>
      <c r="E37" s="4">
        <v>239.91775811350701</v>
      </c>
      <c r="F37" s="4">
        <v>-84.450253309386</v>
      </c>
      <c r="G37" s="4">
        <v>71.656940819152993</v>
      </c>
      <c r="I37" s="4">
        <v>544</v>
      </c>
      <c r="J37" s="4">
        <v>537</v>
      </c>
      <c r="K37">
        <f t="shared" si="20"/>
        <v>1210.4854609248493</v>
      </c>
      <c r="L37">
        <f t="shared" si="21"/>
        <v>-209.58915557092226</v>
      </c>
      <c r="M37">
        <f t="shared" si="22"/>
        <v>-139</v>
      </c>
      <c r="N37">
        <f t="shared" si="23"/>
        <v>146</v>
      </c>
      <c r="O37">
        <f t="shared" si="24"/>
        <v>-3.9136690647482015</v>
      </c>
      <c r="P37">
        <f t="shared" si="25"/>
        <v>3.6780821917808217</v>
      </c>
      <c r="Q37">
        <f t="shared" si="26"/>
        <v>741.15113168637879</v>
      </c>
      <c r="R37">
        <f t="shared" si="27"/>
        <v>-10.8096115781468</v>
      </c>
      <c r="S37">
        <f t="shared" si="28"/>
        <v>1.6575514041228008</v>
      </c>
      <c r="U37">
        <v>1.75729208453943</v>
      </c>
      <c r="V37">
        <f t="shared" si="10"/>
        <v>1757.2920845394299</v>
      </c>
      <c r="W37">
        <v>0.133899439511487</v>
      </c>
      <c r="X37">
        <f t="shared" si="0"/>
        <v>-7.6718727631754629</v>
      </c>
      <c r="Y37">
        <f t="shared" si="11"/>
        <v>-0.133899439511487</v>
      </c>
      <c r="Z37">
        <f t="shared" si="16"/>
        <v>-1042.6424299158577</v>
      </c>
      <c r="AA37">
        <f t="shared" si="17"/>
        <v>192.00163414273226</v>
      </c>
      <c r="AC37">
        <f t="shared" si="18"/>
        <v>541.46717308294421</v>
      </c>
      <c r="AD37">
        <f t="shared" si="19"/>
        <v>214.31625924867808</v>
      </c>
    </row>
    <row r="42" spans="1:30" x14ac:dyDescent="0.25">
      <c r="A42" s="23" t="s">
        <v>43</v>
      </c>
      <c r="B42" t="s">
        <v>0</v>
      </c>
      <c r="C42" t="s">
        <v>1</v>
      </c>
      <c r="D42" t="s">
        <v>2</v>
      </c>
      <c r="E42" t="s">
        <v>3</v>
      </c>
      <c r="F42" t="s">
        <v>4</v>
      </c>
      <c r="G42" t="s">
        <v>5</v>
      </c>
      <c r="I42" s="3" t="s">
        <v>21</v>
      </c>
      <c r="J42" s="3" t="s">
        <v>22</v>
      </c>
      <c r="K42" s="3" t="s">
        <v>34</v>
      </c>
      <c r="L42" s="3" t="s">
        <v>35</v>
      </c>
      <c r="M42" s="3" t="s">
        <v>36</v>
      </c>
      <c r="N42" s="3" t="s">
        <v>37</v>
      </c>
      <c r="O42" s="3" t="s">
        <v>38</v>
      </c>
      <c r="P42" s="3" t="s">
        <v>39</v>
      </c>
      <c r="Q42" s="3" t="s">
        <v>20</v>
      </c>
      <c r="R42" s="3" t="s">
        <v>25</v>
      </c>
    </row>
    <row r="43" spans="1:30" x14ac:dyDescent="0.25">
      <c r="A43" s="24"/>
      <c r="B43" s="4">
        <v>1195.72593301238</v>
      </c>
      <c r="C43" s="4">
        <v>7.6577096937138798</v>
      </c>
      <c r="E43" s="4">
        <v>-104.506667587338</v>
      </c>
      <c r="F43" s="4">
        <v>81.010857990980796</v>
      </c>
      <c r="G43" s="4">
        <v>223.927940059853</v>
      </c>
      <c r="I43" s="4">
        <v>778</v>
      </c>
      <c r="J43" s="4">
        <v>550</v>
      </c>
      <c r="K43">
        <f>B43*SIN(C43)</f>
        <v>1172.7684932068689</v>
      </c>
      <c r="L43">
        <f>B43*COS(C43)</f>
        <v>233.18355049105975</v>
      </c>
      <c r="M43">
        <f>I43-$I$2</f>
        <v>95</v>
      </c>
      <c r="N43">
        <f>-(J43-$I$2)</f>
        <v>133</v>
      </c>
      <c r="O43">
        <f>I43/M43</f>
        <v>8.189473684210526</v>
      </c>
      <c r="P43">
        <f>J43/N43</f>
        <v>4.1353383458646613</v>
      </c>
      <c r="Q43">
        <f>SQRT((I43-$I$2)^2 + ($J$2-J43)^2)</f>
        <v>721.28357807453233</v>
      </c>
      <c r="R43">
        <f>DEGREES(ATAN((I43-$I$2)/($J$2-J43)))</f>
        <v>7.5683970215894325</v>
      </c>
      <c r="S43">
        <f>B43/Q43</f>
        <v>1.6577750684472428</v>
      </c>
      <c r="U43">
        <v>1.1813815593808501</v>
      </c>
      <c r="V43">
        <f t="shared" si="10"/>
        <v>1181.3815593808501</v>
      </c>
      <c r="W43">
        <v>-0.15684789606604299</v>
      </c>
      <c r="X43">
        <f t="shared" si="0"/>
        <v>8.9867224700908519</v>
      </c>
      <c r="Y43">
        <f t="shared" si="11"/>
        <v>0.15684789606604299</v>
      </c>
      <c r="Z43">
        <f t="shared" si="16"/>
        <v>302.28327515657128</v>
      </c>
      <c r="AA43">
        <f t="shared" si="17"/>
        <v>645.34290632763214</v>
      </c>
      <c r="AC43">
        <f t="shared" si="18"/>
        <v>794.31690420250789</v>
      </c>
      <c r="AD43">
        <f t="shared" si="19"/>
        <v>561.11706085063531</v>
      </c>
    </row>
    <row r="44" spans="1:30" x14ac:dyDescent="0.25">
      <c r="A44" s="24"/>
      <c r="B44" s="4">
        <v>1093.8779317630999</v>
      </c>
      <c r="C44" s="4">
        <v>-0.78244303430454598</v>
      </c>
      <c r="E44" s="4">
        <v>104.506667587338</v>
      </c>
      <c r="F44" s="4">
        <v>81.010857990980796</v>
      </c>
      <c r="G44" s="4">
        <v>223.927940059853</v>
      </c>
      <c r="I44" s="4">
        <v>674</v>
      </c>
      <c r="J44" s="4">
        <v>605</v>
      </c>
      <c r="K44">
        <f t="shared" ref="K44:K56" si="29">B44*SIN(C44)</f>
        <v>-771.19937093451199</v>
      </c>
      <c r="L44">
        <f t="shared" ref="L44:L56" si="30">B44*COS(C44)</f>
        <v>775.77088103932476</v>
      </c>
      <c r="M44">
        <f t="shared" ref="M44:M56" si="31">I44-$I$2</f>
        <v>-9</v>
      </c>
      <c r="N44">
        <f t="shared" ref="N44:N56" si="32">-(J44-$I$2)</f>
        <v>78</v>
      </c>
      <c r="O44">
        <f t="shared" ref="O44:O56" si="33">I44/M44</f>
        <v>-74.888888888888886</v>
      </c>
      <c r="P44">
        <f t="shared" ref="P44:P56" si="34">J44/N44</f>
        <v>7.7564102564102564</v>
      </c>
      <c r="Q44">
        <f t="shared" ref="Q44:Q56" si="35">SQRT((I44-$I$2)^2 + ($J$2-J44)^2)</f>
        <v>660.06136078398049</v>
      </c>
      <c r="R44">
        <f t="shared" ref="R44:R56" si="36">DEGREES(ATAN((I44-$I$2)/($J$2-J44)))</f>
        <v>-0.78125766160864329</v>
      </c>
      <c r="S44">
        <f t="shared" ref="S44:S56" si="37">B44/Q44</f>
        <v>1.6572367309364369</v>
      </c>
      <c r="U44">
        <v>1.0777561391842401</v>
      </c>
      <c r="V44">
        <f t="shared" si="10"/>
        <v>1077.7561391842401</v>
      </c>
      <c r="W44">
        <v>5.4207842098376799E-3</v>
      </c>
      <c r="X44">
        <f t="shared" si="0"/>
        <v>-0.31058805687485791</v>
      </c>
      <c r="Y44">
        <f t="shared" si="11"/>
        <v>-5.4207842098376799E-3</v>
      </c>
      <c r="Z44">
        <f t="shared" si="16"/>
        <v>-198.75394202470255</v>
      </c>
      <c r="AA44">
        <f t="shared" si="17"/>
        <v>619.21740825477593</v>
      </c>
      <c r="AC44">
        <f t="shared" si="18"/>
        <v>679.47470108534276</v>
      </c>
      <c r="AD44">
        <f t="shared" si="19"/>
        <v>614.67631103912345</v>
      </c>
    </row>
    <row r="45" spans="1:30" x14ac:dyDescent="0.25">
      <c r="A45" s="24"/>
      <c r="B45" s="4">
        <v>1284.4392810872</v>
      </c>
      <c r="C45" s="4">
        <v>11.2518526363231</v>
      </c>
      <c r="E45" s="4">
        <v>-221.30387232531001</v>
      </c>
      <c r="F45" s="4">
        <v>3.3095507791729499</v>
      </c>
      <c r="G45" s="4">
        <v>206.01370485506499</v>
      </c>
      <c r="I45" s="4">
        <v>834</v>
      </c>
      <c r="J45" s="4">
        <v>505</v>
      </c>
      <c r="K45">
        <f t="shared" si="29"/>
        <v>-1242.4895551849675</v>
      </c>
      <c r="L45">
        <f t="shared" si="30"/>
        <v>325.58251190146098</v>
      </c>
      <c r="M45">
        <f t="shared" si="31"/>
        <v>151</v>
      </c>
      <c r="N45">
        <f t="shared" si="32"/>
        <v>178</v>
      </c>
      <c r="O45">
        <f t="shared" si="33"/>
        <v>5.5231788079470201</v>
      </c>
      <c r="P45">
        <f t="shared" si="34"/>
        <v>2.8370786516853932</v>
      </c>
      <c r="Q45">
        <f t="shared" si="35"/>
        <v>774.8554703943181</v>
      </c>
      <c r="R45">
        <f t="shared" si="36"/>
        <v>11.237424565988343</v>
      </c>
      <c r="S45">
        <f t="shared" si="37"/>
        <v>1.6576501427208852</v>
      </c>
      <c r="U45">
        <v>1.29828088300016</v>
      </c>
      <c r="V45">
        <f t="shared" si="10"/>
        <v>1298.28088300016</v>
      </c>
      <c r="W45">
        <v>-0.20404120167328799</v>
      </c>
      <c r="X45">
        <f t="shared" si="0"/>
        <v>11.690699702657072</v>
      </c>
      <c r="Y45">
        <f t="shared" si="11"/>
        <v>0.20404120167328799</v>
      </c>
      <c r="Z45">
        <f t="shared" si="16"/>
        <v>-601.48105712212976</v>
      </c>
      <c r="AA45">
        <f t="shared" si="17"/>
        <v>501.62890438421118</v>
      </c>
      <c r="AC45">
        <f t="shared" si="18"/>
        <v>841.69965511311841</v>
      </c>
      <c r="AD45">
        <f t="shared" si="19"/>
        <v>498.04143576237698</v>
      </c>
    </row>
    <row r="46" spans="1:30" x14ac:dyDescent="0.25">
      <c r="A46" s="24"/>
      <c r="B46" s="4">
        <v>1253.53514331987</v>
      </c>
      <c r="C46" s="4">
        <v>7.3790770990811598</v>
      </c>
      <c r="E46" s="4">
        <v>-136.69205829693701</v>
      </c>
      <c r="F46" s="4">
        <v>36.7575899614611</v>
      </c>
      <c r="G46" s="4">
        <v>179.14235204788301</v>
      </c>
      <c r="I46" s="4">
        <v>780</v>
      </c>
      <c r="J46" s="4">
        <v>515</v>
      </c>
      <c r="K46">
        <f t="shared" si="29"/>
        <v>1114.8144033468373</v>
      </c>
      <c r="L46">
        <f t="shared" si="30"/>
        <v>573.18339266625844</v>
      </c>
      <c r="M46">
        <f t="shared" si="31"/>
        <v>97</v>
      </c>
      <c r="N46">
        <f t="shared" si="32"/>
        <v>168</v>
      </c>
      <c r="O46">
        <f t="shared" si="33"/>
        <v>8.0412371134020617</v>
      </c>
      <c r="P46">
        <f t="shared" si="34"/>
        <v>3.0654761904761907</v>
      </c>
      <c r="Q46">
        <f t="shared" si="35"/>
        <v>756.24665288515496</v>
      </c>
      <c r="R46">
        <f t="shared" si="36"/>
        <v>7.3693465502158899</v>
      </c>
      <c r="S46">
        <f t="shared" si="37"/>
        <v>1.6575744679827815</v>
      </c>
      <c r="U46">
        <v>1.25078796341681</v>
      </c>
      <c r="V46">
        <f t="shared" si="10"/>
        <v>1250.78796341681</v>
      </c>
      <c r="W46">
        <v>-0.14963064604485199</v>
      </c>
      <c r="X46">
        <f t="shared" si="0"/>
        <v>8.5732045041859024</v>
      </c>
      <c r="Y46">
        <f t="shared" si="11"/>
        <v>0.14963064604485199</v>
      </c>
      <c r="Z46">
        <f t="shared" si="16"/>
        <v>567.69106251823746</v>
      </c>
      <c r="AA46">
        <f t="shared" si="17"/>
        <v>497.12360093328954</v>
      </c>
      <c r="AC46">
        <f t="shared" si="18"/>
        <v>795.48882770028013</v>
      </c>
      <c r="AD46">
        <f t="shared" si="19"/>
        <v>518.84232181757807</v>
      </c>
    </row>
    <row r="47" spans="1:30" x14ac:dyDescent="0.25">
      <c r="A47" s="24"/>
      <c r="B47" s="4">
        <v>1086.5945243449501</v>
      </c>
      <c r="C47" s="4">
        <v>-7.5483764728131701</v>
      </c>
      <c r="E47" s="4">
        <v>221.30387232531001</v>
      </c>
      <c r="F47" s="4">
        <v>3.3095507791729499</v>
      </c>
      <c r="G47" s="4">
        <v>206.01370485506499</v>
      </c>
      <c r="I47" s="4">
        <v>597</v>
      </c>
      <c r="J47" s="4">
        <v>615</v>
      </c>
      <c r="K47">
        <f t="shared" si="29"/>
        <v>-1036.2472237288628</v>
      </c>
      <c r="L47">
        <f t="shared" si="30"/>
        <v>326.92407627865634</v>
      </c>
      <c r="M47">
        <f t="shared" si="31"/>
        <v>-86</v>
      </c>
      <c r="N47">
        <f t="shared" si="32"/>
        <v>68</v>
      </c>
      <c r="O47">
        <f t="shared" si="33"/>
        <v>-6.941860465116279</v>
      </c>
      <c r="P47">
        <f t="shared" si="34"/>
        <v>9.0441176470588243</v>
      </c>
      <c r="Q47">
        <f t="shared" si="35"/>
        <v>655.66454837820845</v>
      </c>
      <c r="R47">
        <f t="shared" si="36"/>
        <v>-7.5368971882719134</v>
      </c>
      <c r="S47">
        <f t="shared" si="37"/>
        <v>1.6572415376622853</v>
      </c>
      <c r="U47">
        <v>1.09077641359439</v>
      </c>
      <c r="V47">
        <f t="shared" si="10"/>
        <v>1090.7764135943901</v>
      </c>
      <c r="W47">
        <v>0.13122603321412901</v>
      </c>
      <c r="X47">
        <f t="shared" si="0"/>
        <v>-7.5186978654131531</v>
      </c>
      <c r="Y47">
        <f t="shared" si="11"/>
        <v>-0.13122603321412901</v>
      </c>
      <c r="Z47">
        <f t="shared" si="16"/>
        <v>-621.53805727072358</v>
      </c>
      <c r="AA47">
        <f t="shared" si="17"/>
        <v>216.56828826784079</v>
      </c>
      <c r="AC47">
        <f t="shared" si="18"/>
        <v>596.8762824180086</v>
      </c>
      <c r="AD47">
        <f t="shared" si="19"/>
        <v>612.47100800885096</v>
      </c>
    </row>
    <row r="48" spans="1:30" x14ac:dyDescent="0.25">
      <c r="A48" s="24"/>
      <c r="B48" s="4">
        <v>1351.8659463198501</v>
      </c>
      <c r="C48" s="4">
        <v>10.827075549349299</v>
      </c>
      <c r="E48" s="4">
        <v>-253.48926303490899</v>
      </c>
      <c r="F48" s="4">
        <v>-40.943717250346701</v>
      </c>
      <c r="G48" s="4">
        <v>161.228116843094</v>
      </c>
      <c r="I48" s="4">
        <v>836</v>
      </c>
      <c r="J48" s="4">
        <v>465</v>
      </c>
      <c r="K48">
        <f t="shared" si="29"/>
        <v>-1332.7203383891392</v>
      </c>
      <c r="L48">
        <f t="shared" si="30"/>
        <v>-226.71135053896529</v>
      </c>
      <c r="M48">
        <f t="shared" si="31"/>
        <v>153</v>
      </c>
      <c r="N48">
        <f t="shared" si="32"/>
        <v>218</v>
      </c>
      <c r="O48">
        <f t="shared" si="33"/>
        <v>5.4640522875816995</v>
      </c>
      <c r="P48">
        <f t="shared" si="34"/>
        <v>2.1330275229357798</v>
      </c>
      <c r="Q48">
        <f t="shared" si="35"/>
        <v>814.49923265771099</v>
      </c>
      <c r="R48">
        <f t="shared" si="36"/>
        <v>10.827075549349342</v>
      </c>
      <c r="S48">
        <f t="shared" si="37"/>
        <v>1.6597510373443956</v>
      </c>
      <c r="U48">
        <v>1.36760425260511</v>
      </c>
      <c r="V48">
        <f t="shared" si="10"/>
        <v>1367.6042526051099</v>
      </c>
      <c r="W48">
        <v>-0.19504141152167701</v>
      </c>
      <c r="X48">
        <f t="shared" si="0"/>
        <v>11.175049710466359</v>
      </c>
      <c r="Y48">
        <f t="shared" si="11"/>
        <v>0.19504141152167698</v>
      </c>
      <c r="Z48">
        <f t="shared" si="16"/>
        <v>-810.74633547008898</v>
      </c>
      <c r="AA48">
        <f t="shared" si="17"/>
        <v>147.09178888857966</v>
      </c>
      <c r="AC48">
        <f t="shared" si="18"/>
        <v>842.69352767510009</v>
      </c>
      <c r="AD48">
        <f t="shared" si="19"/>
        <v>456.64142111603553</v>
      </c>
    </row>
    <row r="49" spans="1:30" x14ac:dyDescent="0.25">
      <c r="A49" s="24"/>
      <c r="B49" s="4">
        <v>1132.6472343178</v>
      </c>
      <c r="C49" s="4">
        <v>-3.69679150363068</v>
      </c>
      <c r="E49" s="4">
        <v>136.69205829693701</v>
      </c>
      <c r="F49" s="4">
        <v>36.7575899614611</v>
      </c>
      <c r="G49" s="4">
        <v>179.14235204788301</v>
      </c>
      <c r="I49" s="4">
        <v>639</v>
      </c>
      <c r="J49" s="4">
        <v>583</v>
      </c>
      <c r="K49">
        <f t="shared" si="29"/>
        <v>597.03228029935042</v>
      </c>
      <c r="L49">
        <f t="shared" si="30"/>
        <v>-962.51868225417797</v>
      </c>
      <c r="M49">
        <f t="shared" si="31"/>
        <v>-44</v>
      </c>
      <c r="N49">
        <f t="shared" si="32"/>
        <v>100</v>
      </c>
      <c r="O49">
        <f t="shared" si="33"/>
        <v>-14.522727272727273</v>
      </c>
      <c r="P49">
        <f t="shared" si="34"/>
        <v>5.83</v>
      </c>
      <c r="Q49">
        <f t="shared" si="35"/>
        <v>683.41788094839899</v>
      </c>
      <c r="R49">
        <f t="shared" si="36"/>
        <v>-3.6913859864512757</v>
      </c>
      <c r="S49">
        <f t="shared" si="37"/>
        <v>1.657327479851701</v>
      </c>
      <c r="U49">
        <v>1.12172560841471</v>
      </c>
      <c r="V49">
        <f t="shared" si="10"/>
        <v>1121.72560841471</v>
      </c>
      <c r="W49">
        <v>5.5974872319729398E-2</v>
      </c>
      <c r="X49">
        <f t="shared" si="0"/>
        <v>-3.2071239427041505</v>
      </c>
      <c r="Y49">
        <f t="shared" si="11"/>
        <v>-5.5974872319729398E-2</v>
      </c>
      <c r="Z49">
        <f t="shared" si="16"/>
        <v>44.321671932319752</v>
      </c>
      <c r="AA49">
        <f t="shared" si="17"/>
        <v>675.37523074028286</v>
      </c>
      <c r="AC49">
        <f t="shared" si="18"/>
        <v>645.13442085313977</v>
      </c>
      <c r="AD49">
        <f t="shared" si="19"/>
        <v>589.23205845775772</v>
      </c>
    </row>
    <row r="50" spans="1:30" x14ac:dyDescent="0.25">
      <c r="A50" s="24"/>
      <c r="B50" s="4">
        <v>1128.3890392964699</v>
      </c>
      <c r="C50" s="4">
        <v>-10.2520809980113</v>
      </c>
      <c r="E50" s="4">
        <v>253.48926303490899</v>
      </c>
      <c r="F50" s="4">
        <v>-40.943717250346701</v>
      </c>
      <c r="G50" s="4">
        <v>161.228116843094</v>
      </c>
      <c r="I50" s="4">
        <v>562</v>
      </c>
      <c r="J50" s="4">
        <v>595</v>
      </c>
      <c r="K50">
        <f t="shared" si="29"/>
        <v>830.61684755339877</v>
      </c>
      <c r="L50">
        <f t="shared" si="30"/>
        <v>-763.7653282028873</v>
      </c>
      <c r="M50">
        <f t="shared" si="31"/>
        <v>-121</v>
      </c>
      <c r="N50">
        <f t="shared" si="32"/>
        <v>88</v>
      </c>
      <c r="O50">
        <f t="shared" si="33"/>
        <v>-4.6446280991735538</v>
      </c>
      <c r="P50">
        <f t="shared" si="34"/>
        <v>6.7613636363636367</v>
      </c>
      <c r="Q50">
        <f t="shared" si="35"/>
        <v>680.83845367311619</v>
      </c>
      <c r="R50">
        <f t="shared" si="36"/>
        <v>-10.237103198228677</v>
      </c>
      <c r="S50">
        <f t="shared" si="37"/>
        <v>1.657352097562679</v>
      </c>
      <c r="U50">
        <v>1.14127263590896</v>
      </c>
      <c r="V50">
        <f t="shared" si="10"/>
        <v>1141.27263590896</v>
      </c>
      <c r="W50">
        <v>0.176190842625188</v>
      </c>
      <c r="X50">
        <f t="shared" si="0"/>
        <v>-10.094991671276958</v>
      </c>
      <c r="Y50">
        <f t="shared" si="11"/>
        <v>-0.17619084262518797</v>
      </c>
      <c r="Z50">
        <f t="shared" si="16"/>
        <v>427.73377774142369</v>
      </c>
      <c r="AA50">
        <f t="shared" si="17"/>
        <v>539.65765023310701</v>
      </c>
      <c r="AC50">
        <f t="shared" si="18"/>
        <v>562.2996186410362</v>
      </c>
      <c r="AD50">
        <f t="shared" si="19"/>
        <v>587.04868757714701</v>
      </c>
    </row>
    <row r="51" spans="1:30" x14ac:dyDescent="0.25">
      <c r="A51" s="24"/>
      <c r="B51" s="4">
        <v>1309.7665325128</v>
      </c>
      <c r="C51" s="4">
        <v>4.2149407286313902</v>
      </c>
      <c r="E51" s="4">
        <v>-99.362967157926093</v>
      </c>
      <c r="F51" s="4">
        <v>12.1017075083258</v>
      </c>
      <c r="G51" s="4">
        <v>98.528293626335397</v>
      </c>
      <c r="I51" s="4">
        <v>741</v>
      </c>
      <c r="J51" s="4">
        <v>478</v>
      </c>
      <c r="K51">
        <f t="shared" si="29"/>
        <v>-1151.0268585150868</v>
      </c>
      <c r="L51">
        <f t="shared" si="30"/>
        <v>-625.00043253384547</v>
      </c>
      <c r="M51">
        <f t="shared" si="31"/>
        <v>58</v>
      </c>
      <c r="N51">
        <f t="shared" si="32"/>
        <v>205</v>
      </c>
      <c r="O51">
        <f t="shared" si="33"/>
        <v>12.775862068965518</v>
      </c>
      <c r="P51">
        <f t="shared" si="34"/>
        <v>2.3317073170731706</v>
      </c>
      <c r="Q51">
        <f t="shared" si="35"/>
        <v>789.13433583896222</v>
      </c>
      <c r="R51">
        <f t="shared" si="36"/>
        <v>4.2149407286313938</v>
      </c>
      <c r="S51">
        <f t="shared" si="37"/>
        <v>1.659751037344398</v>
      </c>
      <c r="U51">
        <v>1.2990406241226999</v>
      </c>
      <c r="V51">
        <f t="shared" si="10"/>
        <v>1299.0406241226999</v>
      </c>
      <c r="W51">
        <v>-9.2076631089951705E-2</v>
      </c>
      <c r="X51">
        <f t="shared" si="0"/>
        <v>5.2756023532372938</v>
      </c>
      <c r="Y51">
        <f t="shared" si="11"/>
        <v>9.2076631089951705E-2</v>
      </c>
      <c r="Z51">
        <f t="shared" si="16"/>
        <v>-661.78346836412595</v>
      </c>
      <c r="AA51">
        <f t="shared" si="17"/>
        <v>417.87326196922402</v>
      </c>
      <c r="AC51">
        <f t="shared" si="18"/>
        <v>754.96401171260447</v>
      </c>
      <c r="AD51">
        <f t="shared" si="19"/>
        <v>485.64346856712632</v>
      </c>
    </row>
    <row r="52" spans="1:30" x14ac:dyDescent="0.25">
      <c r="A52" s="24"/>
      <c r="B52" s="4">
        <v>1220.64731012637</v>
      </c>
      <c r="C52" s="4">
        <v>-3.5860537607417999</v>
      </c>
      <c r="E52" s="4">
        <v>99.362967157926093</v>
      </c>
      <c r="F52" s="4">
        <v>12.1017075083258</v>
      </c>
      <c r="G52" s="4">
        <v>98.528293626335397</v>
      </c>
      <c r="I52" s="4">
        <v>637</v>
      </c>
      <c r="J52" s="4">
        <v>530</v>
      </c>
      <c r="K52">
        <f t="shared" si="29"/>
        <v>524.84344186024225</v>
      </c>
      <c r="L52">
        <f t="shared" si="30"/>
        <v>-1102.0522751916251</v>
      </c>
      <c r="M52">
        <f t="shared" si="31"/>
        <v>-46</v>
      </c>
      <c r="N52">
        <f t="shared" si="32"/>
        <v>153</v>
      </c>
      <c r="O52">
        <f t="shared" si="33"/>
        <v>-13.847826086956522</v>
      </c>
      <c r="P52">
        <f t="shared" si="34"/>
        <v>3.4640522875816995</v>
      </c>
      <c r="Q52">
        <f t="shared" si="35"/>
        <v>736.43804898986582</v>
      </c>
      <c r="R52">
        <f t="shared" si="36"/>
        <v>-3.5811874818393017</v>
      </c>
      <c r="S52">
        <f t="shared" si="37"/>
        <v>1.6575016891110788</v>
      </c>
      <c r="U52">
        <v>1.2103407741421399</v>
      </c>
      <c r="V52">
        <f t="shared" si="10"/>
        <v>1210.3407741421399</v>
      </c>
      <c r="W52">
        <v>5.0496746424575897E-2</v>
      </c>
      <c r="X52">
        <f t="shared" si="0"/>
        <v>-2.8932504492705289</v>
      </c>
      <c r="Y52">
        <f t="shared" si="11"/>
        <v>-5.0496746424575897E-2</v>
      </c>
      <c r="Z52">
        <f t="shared" si="16"/>
        <v>-179.48613288554603</v>
      </c>
      <c r="AA52">
        <f t="shared" si="17"/>
        <v>707.81768854253414</v>
      </c>
      <c r="AC52">
        <f t="shared" si="18"/>
        <v>646.14193800985049</v>
      </c>
      <c r="AD52">
        <f t="shared" si="19"/>
        <v>535.71086983403211</v>
      </c>
    </row>
    <row r="53" spans="1:30" x14ac:dyDescent="0.25">
      <c r="A53" s="24"/>
      <c r="B53" s="4">
        <v>1426.8888452352301</v>
      </c>
      <c r="C53" s="4">
        <v>8.1583779462904094</v>
      </c>
      <c r="E53" s="4">
        <v>-239.91775811350701</v>
      </c>
      <c r="F53" s="4">
        <v>-84.450253309386</v>
      </c>
      <c r="G53" s="4">
        <v>71.656940819152993</v>
      </c>
      <c r="I53" s="4">
        <v>805</v>
      </c>
      <c r="J53" s="4">
        <v>413</v>
      </c>
      <c r="K53">
        <f t="shared" si="29"/>
        <v>1361.2919997645158</v>
      </c>
      <c r="L53">
        <f t="shared" si="30"/>
        <v>-427.66326477013894</v>
      </c>
      <c r="M53">
        <f t="shared" si="31"/>
        <v>122</v>
      </c>
      <c r="N53">
        <f t="shared" si="32"/>
        <v>270</v>
      </c>
      <c r="O53">
        <f t="shared" si="33"/>
        <v>6.5983606557377046</v>
      </c>
      <c r="P53">
        <f t="shared" si="34"/>
        <v>1.5296296296296297</v>
      </c>
      <c r="Q53">
        <f t="shared" si="35"/>
        <v>860.69042053458452</v>
      </c>
      <c r="R53">
        <f t="shared" si="36"/>
        <v>8.1489310684019767</v>
      </c>
      <c r="S53">
        <f t="shared" si="37"/>
        <v>1.6578421360249058</v>
      </c>
      <c r="U53">
        <v>1.4396516828550601</v>
      </c>
      <c r="V53">
        <f t="shared" si="10"/>
        <v>1439.65168285506</v>
      </c>
      <c r="W53">
        <v>-0.14667842954103599</v>
      </c>
      <c r="X53">
        <f t="shared" si="0"/>
        <v>8.4040549583083788</v>
      </c>
      <c r="Y53">
        <f t="shared" si="11"/>
        <v>0.14667842954103599</v>
      </c>
      <c r="Z53">
        <f t="shared" si="16"/>
        <v>740.28953495735175</v>
      </c>
      <c r="AA53">
        <f t="shared" si="17"/>
        <v>453.95006202843138</v>
      </c>
      <c r="AC53">
        <f t="shared" si="18"/>
        <v>809.91767651346606</v>
      </c>
      <c r="AD53">
        <f t="shared" si="19"/>
        <v>405.93588261910747</v>
      </c>
    </row>
    <row r="54" spans="1:30" x14ac:dyDescent="0.25">
      <c r="A54" s="24"/>
      <c r="B54" s="4">
        <v>1333.5900764616499</v>
      </c>
      <c r="C54" s="4">
        <v>1.99705118823582</v>
      </c>
      <c r="E54" s="4">
        <v>-62.266325564769801</v>
      </c>
      <c r="F54" s="4">
        <v>7.8484394788060996</v>
      </c>
      <c r="G54" s="4">
        <v>53.742705614364802</v>
      </c>
      <c r="I54" s="4">
        <v>711</v>
      </c>
      <c r="J54" s="4">
        <v>461</v>
      </c>
      <c r="K54">
        <f t="shared" si="29"/>
        <v>1214.2612503680839</v>
      </c>
      <c r="L54">
        <f t="shared" si="30"/>
        <v>-551.39106620576138</v>
      </c>
      <c r="M54">
        <f t="shared" si="31"/>
        <v>28</v>
      </c>
      <c r="N54">
        <f t="shared" si="32"/>
        <v>222</v>
      </c>
      <c r="O54">
        <f t="shared" si="33"/>
        <v>25.392857142857142</v>
      </c>
      <c r="P54">
        <f t="shared" si="34"/>
        <v>2.0765765765765765</v>
      </c>
      <c r="Q54">
        <f t="shared" si="35"/>
        <v>804.4874144447507</v>
      </c>
      <c r="R54">
        <f t="shared" si="36"/>
        <v>1.9945693012418377</v>
      </c>
      <c r="S54">
        <f t="shared" si="37"/>
        <v>1.6576891726542182</v>
      </c>
      <c r="U54">
        <v>1.3155542353351299</v>
      </c>
      <c r="V54">
        <f t="shared" si="10"/>
        <v>1315.55423533513</v>
      </c>
      <c r="W54">
        <v>-5.3604393576449402E-2</v>
      </c>
      <c r="X54">
        <f t="shared" si="0"/>
        <v>3.0713055152887314</v>
      </c>
      <c r="Y54">
        <f t="shared" si="11"/>
        <v>5.3604393576449402E-2</v>
      </c>
      <c r="Z54">
        <f t="shared" si="16"/>
        <v>55.734469211862717</v>
      </c>
      <c r="AA54">
        <f t="shared" si="17"/>
        <v>791.64778914126634</v>
      </c>
      <c r="AC54">
        <f t="shared" si="18"/>
        <v>725.52046817327869</v>
      </c>
      <c r="AD54">
        <f t="shared" si="19"/>
        <v>472.53261083063592</v>
      </c>
    </row>
    <row r="55" spans="1:30" x14ac:dyDescent="0.25">
      <c r="A55" s="24"/>
      <c r="B55" s="4">
        <v>1279.7315536067199</v>
      </c>
      <c r="C55" s="4">
        <v>-2.9737310824801102</v>
      </c>
      <c r="E55" s="4">
        <v>62.266325564769801</v>
      </c>
      <c r="F55" s="4">
        <v>7.8484394788060996</v>
      </c>
      <c r="G55" s="4">
        <v>53.742705614364802</v>
      </c>
      <c r="I55" s="4">
        <v>642</v>
      </c>
      <c r="J55" s="4">
        <v>494</v>
      </c>
      <c r="K55">
        <f t="shared" si="29"/>
        <v>-213.81033145379408</v>
      </c>
      <c r="L55">
        <f t="shared" si="30"/>
        <v>-1261.7440277093797</v>
      </c>
      <c r="M55">
        <f t="shared" si="31"/>
        <v>-41</v>
      </c>
      <c r="N55">
        <f t="shared" si="32"/>
        <v>189</v>
      </c>
      <c r="O55">
        <f t="shared" si="33"/>
        <v>-15.658536585365853</v>
      </c>
      <c r="P55">
        <f t="shared" si="34"/>
        <v>2.6137566137566139</v>
      </c>
      <c r="Q55">
        <f t="shared" si="35"/>
        <v>772.08937306506164</v>
      </c>
      <c r="R55">
        <f t="shared" si="36"/>
        <v>-3.0439901039649024</v>
      </c>
      <c r="S55">
        <f t="shared" si="37"/>
        <v>1.6574914747581699</v>
      </c>
      <c r="U55">
        <v>1.26142812735564</v>
      </c>
      <c r="V55">
        <f t="shared" si="10"/>
        <v>1261.4281273556401</v>
      </c>
      <c r="W55">
        <v>3.3615534379170101E-2</v>
      </c>
      <c r="X55">
        <f t="shared" si="0"/>
        <v>-1.9260282460033686</v>
      </c>
      <c r="Y55">
        <f t="shared" si="11"/>
        <v>-3.3615534379170101E-2</v>
      </c>
      <c r="Z55">
        <f t="shared" si="16"/>
        <v>-713.53123280501347</v>
      </c>
      <c r="AA55">
        <f t="shared" si="17"/>
        <v>264.69792835943349</v>
      </c>
      <c r="AC55">
        <f t="shared" si="18"/>
        <v>657.42183224360463</v>
      </c>
      <c r="AD55">
        <f t="shared" si="19"/>
        <v>504.38342721168385</v>
      </c>
    </row>
    <row r="56" spans="1:30" x14ac:dyDescent="0.25">
      <c r="A56" s="24"/>
      <c r="B56" s="4">
        <v>1228.49609899396</v>
      </c>
      <c r="C56" s="4">
        <v>-10.8241293453552</v>
      </c>
      <c r="E56" s="4">
        <v>239.91775811350701</v>
      </c>
      <c r="F56" s="4">
        <v>-84.450253309386</v>
      </c>
      <c r="G56" s="4">
        <v>71.656940819152993</v>
      </c>
      <c r="I56" s="4">
        <v>544</v>
      </c>
      <c r="J56" s="4">
        <v>537</v>
      </c>
      <c r="K56">
        <f t="shared" si="29"/>
        <v>1210.4854609248493</v>
      </c>
      <c r="L56">
        <f t="shared" si="30"/>
        <v>-209.58915557092226</v>
      </c>
      <c r="M56">
        <f t="shared" si="31"/>
        <v>-139</v>
      </c>
      <c r="N56">
        <f t="shared" si="32"/>
        <v>146</v>
      </c>
      <c r="O56">
        <f t="shared" si="33"/>
        <v>-3.9136690647482015</v>
      </c>
      <c r="P56">
        <f t="shared" si="34"/>
        <v>3.6780821917808217</v>
      </c>
      <c r="Q56">
        <f t="shared" si="35"/>
        <v>741.15113168637879</v>
      </c>
      <c r="R56">
        <f t="shared" si="36"/>
        <v>-10.8096115781468</v>
      </c>
      <c r="S56">
        <f t="shared" si="37"/>
        <v>1.6575514041228008</v>
      </c>
      <c r="U56">
        <v>1.2390158053548801</v>
      </c>
      <c r="V56">
        <f t="shared" si="10"/>
        <v>1239.0158053548801</v>
      </c>
      <c r="W56">
        <v>0.18532737439859201</v>
      </c>
      <c r="X56">
        <f t="shared" si="0"/>
        <v>-10.618476381280185</v>
      </c>
      <c r="Y56">
        <f t="shared" si="11"/>
        <v>-0.18532737439859201</v>
      </c>
      <c r="Z56">
        <f t="shared" si="16"/>
        <v>694.9763638056437</v>
      </c>
      <c r="AA56">
        <f t="shared" si="17"/>
        <v>275.2464604208775</v>
      </c>
      <c r="AC56">
        <f t="shared" si="18"/>
        <v>545.25986704582078</v>
      </c>
      <c r="AD56">
        <f t="shared" si="19"/>
        <v>530.30250034691073</v>
      </c>
    </row>
    <row r="60" spans="1:30" x14ac:dyDescent="0.25">
      <c r="A60" s="23" t="s">
        <v>44</v>
      </c>
      <c r="B60" t="s">
        <v>0</v>
      </c>
      <c r="C60" t="s">
        <v>1</v>
      </c>
      <c r="D60" t="s">
        <v>2</v>
      </c>
      <c r="E60" t="s">
        <v>3</v>
      </c>
      <c r="F60" t="s">
        <v>4</v>
      </c>
      <c r="G60" t="s">
        <v>5</v>
      </c>
      <c r="I60" s="3" t="s">
        <v>21</v>
      </c>
      <c r="J60" s="3" t="s">
        <v>22</v>
      </c>
      <c r="K60" s="3" t="s">
        <v>34</v>
      </c>
      <c r="L60" s="3" t="s">
        <v>35</v>
      </c>
      <c r="M60" s="3" t="s">
        <v>36</v>
      </c>
      <c r="N60" s="3" t="s">
        <v>37</v>
      </c>
      <c r="O60" s="3" t="s">
        <v>38</v>
      </c>
      <c r="P60" s="3" t="s">
        <v>39</v>
      </c>
      <c r="Q60" s="3" t="s">
        <v>20</v>
      </c>
      <c r="R60" s="3" t="s">
        <v>25</v>
      </c>
    </row>
    <row r="61" spans="1:30" x14ac:dyDescent="0.25">
      <c r="A61" s="24"/>
      <c r="B61" s="4">
        <v>1195.72593301238</v>
      </c>
      <c r="C61" s="4">
        <v>7.6577096937138798</v>
      </c>
      <c r="E61" s="4">
        <v>-104.506667587338</v>
      </c>
      <c r="F61" s="4">
        <v>81.010857990980796</v>
      </c>
      <c r="G61" s="4">
        <v>223.927940059853</v>
      </c>
      <c r="I61" s="4">
        <v>778</v>
      </c>
      <c r="J61" s="4">
        <v>550</v>
      </c>
      <c r="K61">
        <f>B61*SIN(C61)</f>
        <v>1172.7684932068689</v>
      </c>
      <c r="L61">
        <f>B61*COS(C61)</f>
        <v>233.18355049105975</v>
      </c>
      <c r="M61">
        <f>I61-$I$2</f>
        <v>95</v>
      </c>
      <c r="N61">
        <f>-(J61-$I$2)</f>
        <v>133</v>
      </c>
      <c r="O61">
        <f>I61/M61</f>
        <v>8.189473684210526</v>
      </c>
      <c r="P61">
        <f>J61/N61</f>
        <v>4.1353383458646613</v>
      </c>
      <c r="Q61">
        <f>SQRT((I61-$I$2)^2 + ($J$2-J61)^2)</f>
        <v>721.28357807453233</v>
      </c>
      <c r="R61">
        <f>DEGREES(ATAN((I61-$I$2)/($J$2-J61)))</f>
        <v>7.5683970215894325</v>
      </c>
      <c r="S61">
        <f>B61/Q61</f>
        <v>1.6577750684472428</v>
      </c>
      <c r="U61">
        <v>1.3435760585598</v>
      </c>
      <c r="V61">
        <f t="shared" ref="V61:V74" si="38">U61*1000</f>
        <v>1343.5760585598</v>
      </c>
      <c r="W61">
        <v>-0.195369426197019</v>
      </c>
      <c r="X61">
        <f t="shared" ref="X61:X74" si="39">-DEGREES(W61)</f>
        <v>11.19384356698181</v>
      </c>
      <c r="Y61">
        <f t="shared" ref="Y61:Y74" si="40">PI()*X61/180</f>
        <v>0.19536942619701897</v>
      </c>
      <c r="Z61">
        <f t="shared" ref="Z61:Z74" si="41">V61*SIN(X61)/S61</f>
        <v>-794.59150950879609</v>
      </c>
      <c r="AA61">
        <f t="shared" ref="AA61:AA74" si="42">ABS(V61*COS(X61)/S61)</f>
        <v>159.64044843238372</v>
      </c>
      <c r="AC61">
        <f t="shared" ref="AC61:AC74" si="43">$I$2+TAN(Y61)*($J$2-AD61)</f>
        <v>840.33558169426681</v>
      </c>
      <c r="AD61">
        <f t="shared" ref="AD61:AD74" si="44">$J$2-SQRT((V61/S61)^2/(1+TAN(Y61)^2))</f>
        <v>469.94889818824447</v>
      </c>
    </row>
    <row r="62" spans="1:30" x14ac:dyDescent="0.25">
      <c r="A62" s="24"/>
      <c r="B62" s="4">
        <v>1093.8779317630999</v>
      </c>
      <c r="C62" s="4">
        <v>-0.78244303430454598</v>
      </c>
      <c r="E62" s="4">
        <v>104.506667587338</v>
      </c>
      <c r="F62" s="4">
        <v>81.010857990980796</v>
      </c>
      <c r="G62" s="4">
        <v>223.927940059853</v>
      </c>
      <c r="I62" s="4">
        <v>674</v>
      </c>
      <c r="J62" s="4">
        <v>605</v>
      </c>
      <c r="K62">
        <f t="shared" ref="K62:K74" si="45">B62*SIN(C62)</f>
        <v>-771.19937093451199</v>
      </c>
      <c r="L62">
        <f t="shared" ref="L62:L74" si="46">B62*COS(C62)</f>
        <v>775.77088103932476</v>
      </c>
      <c r="M62">
        <f t="shared" ref="M62:M74" si="47">I62-$I$2</f>
        <v>-9</v>
      </c>
      <c r="N62">
        <f t="shared" ref="N62:N74" si="48">-(J62-$I$2)</f>
        <v>78</v>
      </c>
      <c r="O62">
        <f t="shared" ref="O62:O74" si="49">I62/M62</f>
        <v>-74.888888888888886</v>
      </c>
      <c r="P62">
        <f t="shared" ref="P62:P74" si="50">J62/N62</f>
        <v>7.7564102564102564</v>
      </c>
      <c r="Q62">
        <f t="shared" ref="Q62:Q74" si="51">SQRT((I62-$I$2)^2 + ($J$2-J62)^2)</f>
        <v>660.06136078398049</v>
      </c>
      <c r="R62">
        <f t="shared" ref="R62:R74" si="52">DEGREES(ATAN((I62-$I$2)/($J$2-J62)))</f>
        <v>-0.78125766160864329</v>
      </c>
      <c r="S62">
        <f t="shared" ref="S62:S74" si="53">B62/Q62</f>
        <v>1.6572367309364369</v>
      </c>
      <c r="U62">
        <v>1.4489340854053201</v>
      </c>
      <c r="V62">
        <f t="shared" si="38"/>
        <v>1448.93408540532</v>
      </c>
      <c r="W62">
        <v>-4.5238953317306298E-2</v>
      </c>
      <c r="X62">
        <f t="shared" si="39"/>
        <v>2.5920010946710059</v>
      </c>
      <c r="Y62">
        <f t="shared" si="40"/>
        <v>4.5238953317306298E-2</v>
      </c>
      <c r="Z62">
        <f t="shared" si="41"/>
        <v>456.68475548588293</v>
      </c>
      <c r="AA62">
        <f t="shared" si="42"/>
        <v>745.55495967913259</v>
      </c>
      <c r="AC62">
        <f t="shared" si="43"/>
        <v>722.53925495821454</v>
      </c>
      <c r="AD62">
        <f t="shared" si="44"/>
        <v>391.58726187861043</v>
      </c>
    </row>
    <row r="63" spans="1:30" x14ac:dyDescent="0.25">
      <c r="A63" s="24"/>
      <c r="B63" s="4">
        <v>1284.4392810872</v>
      </c>
      <c r="C63" s="4">
        <v>11.2518526363231</v>
      </c>
      <c r="E63" s="4">
        <v>-221.30387232531001</v>
      </c>
      <c r="F63" s="4">
        <v>3.3095507791729499</v>
      </c>
      <c r="G63" s="4">
        <v>206.01370485506499</v>
      </c>
      <c r="I63" s="4">
        <v>834</v>
      </c>
      <c r="J63" s="4">
        <v>505</v>
      </c>
      <c r="K63">
        <f t="shared" si="45"/>
        <v>-1242.4895551849675</v>
      </c>
      <c r="L63">
        <f t="shared" si="46"/>
        <v>325.58251190146098</v>
      </c>
      <c r="M63">
        <f t="shared" si="47"/>
        <v>151</v>
      </c>
      <c r="N63">
        <f t="shared" si="48"/>
        <v>178</v>
      </c>
      <c r="O63">
        <f t="shared" si="49"/>
        <v>5.5231788079470201</v>
      </c>
      <c r="P63">
        <f t="shared" si="50"/>
        <v>2.8370786516853932</v>
      </c>
      <c r="Q63">
        <f t="shared" si="51"/>
        <v>774.8554703943181</v>
      </c>
      <c r="R63">
        <f t="shared" si="52"/>
        <v>11.237424565988343</v>
      </c>
      <c r="S63">
        <f t="shared" si="53"/>
        <v>1.6576501427208852</v>
      </c>
      <c r="U63">
        <v>1.31506393932511</v>
      </c>
      <c r="V63">
        <f t="shared" si="38"/>
        <v>1315.0639393251099</v>
      </c>
      <c r="W63">
        <v>-0.26235648326035699</v>
      </c>
      <c r="X63">
        <f t="shared" si="39"/>
        <v>15.031919218713087</v>
      </c>
      <c r="Y63">
        <f t="shared" si="40"/>
        <v>0.26235648326035699</v>
      </c>
      <c r="Z63">
        <f t="shared" si="41"/>
        <v>496.39629119021828</v>
      </c>
      <c r="AA63">
        <f t="shared" si="42"/>
        <v>618.84048634154158</v>
      </c>
      <c r="AC63">
        <f t="shared" si="43"/>
        <v>888.75583728022855</v>
      </c>
      <c r="AD63">
        <f t="shared" si="44"/>
        <v>498.81636609233715</v>
      </c>
    </row>
    <row r="64" spans="1:30" x14ac:dyDescent="0.25">
      <c r="A64" s="24"/>
      <c r="B64" s="4">
        <v>1253.53514331987</v>
      </c>
      <c r="C64" s="4">
        <v>7.3790770990811598</v>
      </c>
      <c r="E64" s="4">
        <v>-136.69205829693701</v>
      </c>
      <c r="F64" s="4">
        <v>36.7575899614611</v>
      </c>
      <c r="G64" s="4">
        <v>179.14235204788301</v>
      </c>
      <c r="I64" s="4">
        <v>780</v>
      </c>
      <c r="J64" s="4">
        <v>515</v>
      </c>
      <c r="K64">
        <f t="shared" si="45"/>
        <v>1114.8144033468373</v>
      </c>
      <c r="L64">
        <f t="shared" si="46"/>
        <v>573.18339266625844</v>
      </c>
      <c r="M64">
        <f t="shared" si="47"/>
        <v>97</v>
      </c>
      <c r="N64">
        <f t="shared" si="48"/>
        <v>168</v>
      </c>
      <c r="O64">
        <f t="shared" si="49"/>
        <v>8.0412371134020617</v>
      </c>
      <c r="P64">
        <f t="shared" si="50"/>
        <v>3.0654761904761907</v>
      </c>
      <c r="Q64">
        <f t="shared" si="51"/>
        <v>756.24665288515496</v>
      </c>
      <c r="R64">
        <f t="shared" si="52"/>
        <v>7.3693465502158899</v>
      </c>
      <c r="S64">
        <f t="shared" si="53"/>
        <v>1.6575744679827815</v>
      </c>
      <c r="U64">
        <v>1.31233673869833</v>
      </c>
      <c r="V64">
        <f t="shared" si="38"/>
        <v>1312.33673869833</v>
      </c>
      <c r="W64">
        <v>-0.193005978267419</v>
      </c>
      <c r="X64">
        <f t="shared" si="39"/>
        <v>11.058427975516798</v>
      </c>
      <c r="Y64">
        <f t="shared" si="40"/>
        <v>0.193005978267419</v>
      </c>
      <c r="Z64">
        <f t="shared" si="41"/>
        <v>-790.15776826998854</v>
      </c>
      <c r="AA64">
        <f t="shared" si="42"/>
        <v>49.729834384797336</v>
      </c>
      <c r="AC64">
        <f t="shared" si="43"/>
        <v>834.85996804253841</v>
      </c>
      <c r="AD64">
        <f t="shared" si="44"/>
        <v>487.97946919565402</v>
      </c>
    </row>
    <row r="65" spans="1:30" x14ac:dyDescent="0.25">
      <c r="A65" s="24"/>
      <c r="B65" s="4">
        <v>1086.5945243449501</v>
      </c>
      <c r="C65" s="4">
        <v>-7.5483764728131701</v>
      </c>
      <c r="E65" s="4">
        <v>221.30387232531001</v>
      </c>
      <c r="F65" s="4">
        <v>3.3095507791729499</v>
      </c>
      <c r="G65" s="4">
        <v>206.01370485506499</v>
      </c>
      <c r="I65" s="4">
        <v>597</v>
      </c>
      <c r="J65" s="4">
        <v>615</v>
      </c>
      <c r="K65">
        <f t="shared" si="45"/>
        <v>-1036.2472237288628</v>
      </c>
      <c r="L65">
        <f t="shared" si="46"/>
        <v>326.92407627865634</v>
      </c>
      <c r="M65">
        <f t="shared" si="47"/>
        <v>-86</v>
      </c>
      <c r="N65">
        <f t="shared" si="48"/>
        <v>68</v>
      </c>
      <c r="O65">
        <f t="shared" si="49"/>
        <v>-6.941860465116279</v>
      </c>
      <c r="P65">
        <f t="shared" si="50"/>
        <v>9.0441176470588243</v>
      </c>
      <c r="Q65">
        <f t="shared" si="51"/>
        <v>655.66454837820845</v>
      </c>
      <c r="R65">
        <f t="shared" si="52"/>
        <v>-7.5368971882719134</v>
      </c>
      <c r="S65">
        <f t="shared" si="53"/>
        <v>1.6572415376622853</v>
      </c>
      <c r="U65">
        <v>1.5337603886322899</v>
      </c>
      <c r="V65">
        <f t="shared" si="38"/>
        <v>1533.76038863229</v>
      </c>
      <c r="W65">
        <v>5.7975102991893603E-2</v>
      </c>
      <c r="X65">
        <f t="shared" si="39"/>
        <v>-3.3217287182717752</v>
      </c>
      <c r="Y65">
        <f t="shared" si="40"/>
        <v>-5.7975102991893609E-2</v>
      </c>
      <c r="Z65">
        <f t="shared" si="41"/>
        <v>165.81396149966275</v>
      </c>
      <c r="AA65">
        <f t="shared" si="42"/>
        <v>910.51489752776592</v>
      </c>
      <c r="AC65">
        <f t="shared" si="43"/>
        <v>629.3746767111586</v>
      </c>
      <c r="AD65">
        <f t="shared" si="44"/>
        <v>341.06495187682322</v>
      </c>
    </row>
    <row r="66" spans="1:30" x14ac:dyDescent="0.25">
      <c r="A66" s="24"/>
      <c r="B66" s="4">
        <v>1351.8659463198501</v>
      </c>
      <c r="C66" s="4">
        <v>10.827075549349299</v>
      </c>
      <c r="E66" s="4">
        <v>-253.48926303490899</v>
      </c>
      <c r="F66" s="4">
        <v>-40.943717250346701</v>
      </c>
      <c r="G66" s="4">
        <v>161.228116843094</v>
      </c>
      <c r="I66" s="4">
        <v>836</v>
      </c>
      <c r="J66" s="4">
        <v>465</v>
      </c>
      <c r="K66">
        <f t="shared" si="45"/>
        <v>-1332.7203383891392</v>
      </c>
      <c r="L66">
        <f t="shared" si="46"/>
        <v>-226.71135053896529</v>
      </c>
      <c r="M66">
        <f t="shared" si="47"/>
        <v>153</v>
      </c>
      <c r="N66">
        <f t="shared" si="48"/>
        <v>218</v>
      </c>
      <c r="O66">
        <f t="shared" si="49"/>
        <v>5.4640522875816995</v>
      </c>
      <c r="P66">
        <f t="shared" si="50"/>
        <v>2.1330275229357798</v>
      </c>
      <c r="Q66">
        <f t="shared" si="51"/>
        <v>814.49923265771099</v>
      </c>
      <c r="R66">
        <f t="shared" si="52"/>
        <v>10.827075549349342</v>
      </c>
      <c r="S66">
        <f t="shared" si="53"/>
        <v>1.6597510373443956</v>
      </c>
      <c r="U66">
        <v>1.2893503228806</v>
      </c>
      <c r="V66">
        <f t="shared" si="38"/>
        <v>1289.3503228806001</v>
      </c>
      <c r="W66">
        <v>-0.25757704421702399</v>
      </c>
      <c r="X66">
        <f t="shared" si="39"/>
        <v>14.758077533090063</v>
      </c>
      <c r="Y66">
        <f t="shared" si="40"/>
        <v>0.25757704421702399</v>
      </c>
      <c r="Z66">
        <f t="shared" si="41"/>
        <v>631.8368328781379</v>
      </c>
      <c r="AA66">
        <f t="shared" si="42"/>
        <v>451.94315060180753</v>
      </c>
      <c r="AC66">
        <f t="shared" si="43"/>
        <v>880.88924686358223</v>
      </c>
      <c r="AD66">
        <f t="shared" si="44"/>
        <v>513.79414223987283</v>
      </c>
    </row>
    <row r="67" spans="1:30" x14ac:dyDescent="0.25">
      <c r="A67" s="24"/>
      <c r="B67" s="4">
        <v>1132.6472343178</v>
      </c>
      <c r="C67" s="4">
        <v>-3.69679150363068</v>
      </c>
      <c r="E67" s="4">
        <v>136.69205829693701</v>
      </c>
      <c r="F67" s="4">
        <v>36.7575899614611</v>
      </c>
      <c r="G67" s="4">
        <v>179.14235204788301</v>
      </c>
      <c r="I67" s="4">
        <v>639</v>
      </c>
      <c r="J67" s="4">
        <v>583</v>
      </c>
      <c r="K67">
        <f t="shared" si="45"/>
        <v>597.03228029935042</v>
      </c>
      <c r="L67">
        <f t="shared" si="46"/>
        <v>-962.51868225417797</v>
      </c>
      <c r="M67">
        <f t="shared" si="47"/>
        <v>-44</v>
      </c>
      <c r="N67">
        <f t="shared" si="48"/>
        <v>100</v>
      </c>
      <c r="O67">
        <f t="shared" si="49"/>
        <v>-14.522727272727273</v>
      </c>
      <c r="P67">
        <f t="shared" si="50"/>
        <v>5.83</v>
      </c>
      <c r="Q67">
        <f t="shared" si="51"/>
        <v>683.41788094839899</v>
      </c>
      <c r="R67">
        <f t="shared" si="52"/>
        <v>-3.6913859864512757</v>
      </c>
      <c r="S67">
        <f t="shared" si="53"/>
        <v>1.657327479851701</v>
      </c>
      <c r="U67">
        <v>1.45156856266706</v>
      </c>
      <c r="V67">
        <f t="shared" si="38"/>
        <v>1451.56856266706</v>
      </c>
      <c r="W67">
        <v>2.46709727510488E-3</v>
      </c>
      <c r="X67">
        <f t="shared" si="39"/>
        <v>-0.14135426151173541</v>
      </c>
      <c r="Y67">
        <f t="shared" si="40"/>
        <v>-2.46709727510488E-3</v>
      </c>
      <c r="Z67">
        <f t="shared" si="41"/>
        <v>-123.39310396196781</v>
      </c>
      <c r="AA67">
        <f t="shared" si="42"/>
        <v>867.11334693387471</v>
      </c>
      <c r="AC67">
        <f t="shared" si="43"/>
        <v>680.83919758992056</v>
      </c>
      <c r="AD67">
        <f t="shared" si="44"/>
        <v>389.15369757634994</v>
      </c>
    </row>
    <row r="68" spans="1:30" x14ac:dyDescent="0.25">
      <c r="A68" s="24"/>
      <c r="B68" s="4">
        <v>1128.3890392964699</v>
      </c>
      <c r="C68" s="4">
        <v>-10.2520809980113</v>
      </c>
      <c r="E68" s="4">
        <v>253.48926303490899</v>
      </c>
      <c r="F68" s="4">
        <v>-40.943717250346701</v>
      </c>
      <c r="G68" s="4">
        <v>161.228116843094</v>
      </c>
      <c r="I68" s="4">
        <v>562</v>
      </c>
      <c r="J68" s="4">
        <v>595</v>
      </c>
      <c r="K68">
        <f t="shared" si="45"/>
        <v>830.61684755339877</v>
      </c>
      <c r="L68">
        <f t="shared" si="46"/>
        <v>-763.7653282028873</v>
      </c>
      <c r="M68">
        <f t="shared" si="47"/>
        <v>-121</v>
      </c>
      <c r="N68">
        <f t="shared" si="48"/>
        <v>88</v>
      </c>
      <c r="O68">
        <f t="shared" si="49"/>
        <v>-4.6446280991735538</v>
      </c>
      <c r="P68">
        <f t="shared" si="50"/>
        <v>6.7613636363636367</v>
      </c>
      <c r="Q68">
        <f t="shared" si="51"/>
        <v>680.83845367311619</v>
      </c>
      <c r="R68">
        <f t="shared" si="52"/>
        <v>-10.237103198228677</v>
      </c>
      <c r="S68">
        <f t="shared" si="53"/>
        <v>1.657352097562679</v>
      </c>
      <c r="U68">
        <v>1.5414480977341301</v>
      </c>
      <c r="V68">
        <f t="shared" si="38"/>
        <v>1541.44809773413</v>
      </c>
      <c r="W68">
        <v>0.107632479741916</v>
      </c>
      <c r="X68">
        <f t="shared" si="39"/>
        <v>-6.1668868277391189</v>
      </c>
      <c r="Y68">
        <f t="shared" si="40"/>
        <v>-0.107632479741916</v>
      </c>
      <c r="Z68">
        <f t="shared" si="41"/>
        <v>107.92168616920213</v>
      </c>
      <c r="AA68">
        <f t="shared" si="42"/>
        <v>923.78411447274414</v>
      </c>
      <c r="AC68">
        <f t="shared" si="43"/>
        <v>583.08777889669898</v>
      </c>
      <c r="AD68">
        <f t="shared" si="44"/>
        <v>340.31533560245452</v>
      </c>
    </row>
    <row r="69" spans="1:30" x14ac:dyDescent="0.25">
      <c r="A69" s="24"/>
      <c r="B69" s="4">
        <v>1309.7665325128</v>
      </c>
      <c r="C69" s="4">
        <v>4.2149407286313902</v>
      </c>
      <c r="E69" s="4">
        <v>-99.362967157926093</v>
      </c>
      <c r="F69" s="4">
        <v>12.1017075083258</v>
      </c>
      <c r="G69" s="4">
        <v>98.528293626335397</v>
      </c>
      <c r="I69" s="4">
        <v>741</v>
      </c>
      <c r="J69" s="4">
        <v>478</v>
      </c>
      <c r="K69">
        <f t="shared" si="45"/>
        <v>-1151.0268585150868</v>
      </c>
      <c r="L69">
        <f t="shared" si="46"/>
        <v>-625.00043253384547</v>
      </c>
      <c r="M69">
        <f t="shared" si="47"/>
        <v>58</v>
      </c>
      <c r="N69">
        <f t="shared" si="48"/>
        <v>205</v>
      </c>
      <c r="O69">
        <f t="shared" si="49"/>
        <v>12.775862068965518</v>
      </c>
      <c r="P69">
        <f t="shared" si="50"/>
        <v>2.3317073170731706</v>
      </c>
      <c r="Q69">
        <f t="shared" si="51"/>
        <v>789.13433583896222</v>
      </c>
      <c r="R69">
        <f t="shared" si="52"/>
        <v>4.2149407286313938</v>
      </c>
      <c r="S69">
        <f t="shared" si="53"/>
        <v>1.659751037344398</v>
      </c>
      <c r="U69">
        <v>1.2786509498168599</v>
      </c>
      <c r="V69">
        <f t="shared" si="38"/>
        <v>1278.6509498168598</v>
      </c>
      <c r="W69">
        <v>-0.12587868631083901</v>
      </c>
      <c r="X69">
        <f t="shared" si="39"/>
        <v>7.2123174562622863</v>
      </c>
      <c r="Y69">
        <f t="shared" si="40"/>
        <v>0.12587868631083901</v>
      </c>
      <c r="Z69">
        <f t="shared" si="41"/>
        <v>617.15780643490405</v>
      </c>
      <c r="AA69">
        <f t="shared" si="42"/>
        <v>461.09942058709305</v>
      </c>
      <c r="AC69">
        <f t="shared" si="43"/>
        <v>779.71942831860065</v>
      </c>
      <c r="AD69">
        <f t="shared" si="44"/>
        <v>500.70831098655901</v>
      </c>
    </row>
    <row r="70" spans="1:30" x14ac:dyDescent="0.25">
      <c r="A70" s="24"/>
      <c r="B70" s="4">
        <v>1220.64731012637</v>
      </c>
      <c r="C70" s="4">
        <v>-3.5860537607417999</v>
      </c>
      <c r="E70" s="4">
        <v>99.362967157926093</v>
      </c>
      <c r="F70" s="4">
        <v>12.1017075083258</v>
      </c>
      <c r="G70" s="4">
        <v>98.528293626335397</v>
      </c>
      <c r="I70" s="4">
        <v>637</v>
      </c>
      <c r="J70" s="4">
        <v>530</v>
      </c>
      <c r="K70">
        <f t="shared" si="45"/>
        <v>524.84344186024225</v>
      </c>
      <c r="L70">
        <f t="shared" si="46"/>
        <v>-1102.0522751916251</v>
      </c>
      <c r="M70">
        <f t="shared" si="47"/>
        <v>-46</v>
      </c>
      <c r="N70">
        <f t="shared" si="48"/>
        <v>153</v>
      </c>
      <c r="O70">
        <f t="shared" si="49"/>
        <v>-13.847826086956522</v>
      </c>
      <c r="P70">
        <f t="shared" si="50"/>
        <v>3.4640522875816995</v>
      </c>
      <c r="Q70">
        <f t="shared" si="51"/>
        <v>736.43804898986582</v>
      </c>
      <c r="R70">
        <f t="shared" si="52"/>
        <v>-3.5811874818393017</v>
      </c>
      <c r="S70">
        <f t="shared" si="53"/>
        <v>1.6575016891110788</v>
      </c>
      <c r="U70">
        <v>1.3837198994494799</v>
      </c>
      <c r="V70">
        <f t="shared" si="38"/>
        <v>1383.71989944948</v>
      </c>
      <c r="W70">
        <v>1.3593029468037299E-2</v>
      </c>
      <c r="X70">
        <f t="shared" si="39"/>
        <v>-0.77882321931549581</v>
      </c>
      <c r="Y70">
        <f t="shared" si="40"/>
        <v>-1.3593029468037299E-2</v>
      </c>
      <c r="Z70">
        <f t="shared" si="41"/>
        <v>-586.41475587893365</v>
      </c>
      <c r="AA70">
        <f t="shared" si="42"/>
        <v>594.17719378836659</v>
      </c>
      <c r="AC70">
        <f t="shared" si="43"/>
        <v>671.65258100504207</v>
      </c>
      <c r="AD70">
        <f t="shared" si="44"/>
        <v>430.25450608408767</v>
      </c>
    </row>
    <row r="71" spans="1:30" x14ac:dyDescent="0.25">
      <c r="A71" s="24"/>
      <c r="B71" s="4">
        <v>1426.8888452352301</v>
      </c>
      <c r="C71" s="4">
        <v>8.1583779462904094</v>
      </c>
      <c r="E71" s="4">
        <v>-239.91775811350701</v>
      </c>
      <c r="F71" s="4">
        <v>-84.450253309386</v>
      </c>
      <c r="G71" s="4">
        <v>71.656940819152993</v>
      </c>
      <c r="I71" s="4">
        <v>805</v>
      </c>
      <c r="J71" s="4">
        <v>413</v>
      </c>
      <c r="K71">
        <f t="shared" si="45"/>
        <v>1361.2919997645158</v>
      </c>
      <c r="L71">
        <f t="shared" si="46"/>
        <v>-427.66326477013894</v>
      </c>
      <c r="M71">
        <f t="shared" si="47"/>
        <v>122</v>
      </c>
      <c r="N71">
        <f t="shared" si="48"/>
        <v>270</v>
      </c>
      <c r="O71">
        <f t="shared" si="49"/>
        <v>6.5983606557377046</v>
      </c>
      <c r="P71">
        <f t="shared" si="50"/>
        <v>1.5296296296296297</v>
      </c>
      <c r="Q71">
        <f t="shared" si="51"/>
        <v>860.69042053458452</v>
      </c>
      <c r="R71">
        <f t="shared" si="52"/>
        <v>8.1489310684019767</v>
      </c>
      <c r="S71">
        <f t="shared" si="53"/>
        <v>1.6578421360249058</v>
      </c>
      <c r="U71">
        <v>1.2489388934088399</v>
      </c>
      <c r="V71">
        <f t="shared" si="38"/>
        <v>1248.9388934088399</v>
      </c>
      <c r="W71">
        <v>-0.20392763501465</v>
      </c>
      <c r="X71">
        <f t="shared" si="39"/>
        <v>11.684192812423714</v>
      </c>
      <c r="Y71">
        <f t="shared" si="40"/>
        <v>0.20392763501465</v>
      </c>
      <c r="Z71">
        <f t="shared" si="41"/>
        <v>-581.68173635210758</v>
      </c>
      <c r="AA71">
        <f t="shared" si="42"/>
        <v>478.73351606157678</v>
      </c>
      <c r="AC71">
        <f t="shared" si="43"/>
        <v>835.56671166983529</v>
      </c>
      <c r="AD71">
        <f t="shared" si="44"/>
        <v>527.2582970330767</v>
      </c>
    </row>
    <row r="72" spans="1:30" x14ac:dyDescent="0.25">
      <c r="A72" s="24"/>
      <c r="B72" s="4">
        <v>1333.5900764616499</v>
      </c>
      <c r="C72" s="4">
        <v>1.99705118823582</v>
      </c>
      <c r="E72" s="4">
        <v>-62.266325564769801</v>
      </c>
      <c r="F72" s="4">
        <v>7.8484394788060996</v>
      </c>
      <c r="G72" s="4">
        <v>53.742705614364802</v>
      </c>
      <c r="I72" s="4">
        <v>711</v>
      </c>
      <c r="J72" s="4">
        <v>461</v>
      </c>
      <c r="K72">
        <f t="shared" si="45"/>
        <v>1214.2612503680839</v>
      </c>
      <c r="L72">
        <f t="shared" si="46"/>
        <v>-551.39106620576138</v>
      </c>
      <c r="M72">
        <f t="shared" si="47"/>
        <v>28</v>
      </c>
      <c r="N72">
        <f t="shared" si="48"/>
        <v>222</v>
      </c>
      <c r="O72">
        <f t="shared" si="49"/>
        <v>25.392857142857142</v>
      </c>
      <c r="P72">
        <f t="shared" si="50"/>
        <v>2.0765765765765765</v>
      </c>
      <c r="Q72">
        <f t="shared" si="51"/>
        <v>804.4874144447507</v>
      </c>
      <c r="R72">
        <f t="shared" si="52"/>
        <v>1.9945693012418377</v>
      </c>
      <c r="S72">
        <f t="shared" si="53"/>
        <v>1.6576891726542182</v>
      </c>
      <c r="U72">
        <v>1.2660923900825101</v>
      </c>
      <c r="V72">
        <f t="shared" si="38"/>
        <v>1266.0923900825101</v>
      </c>
      <c r="W72">
        <v>-7.83598912893744E-2</v>
      </c>
      <c r="X72">
        <f t="shared" si="39"/>
        <v>4.489691053985096</v>
      </c>
      <c r="Y72">
        <f t="shared" si="40"/>
        <v>7.83598912893744E-2</v>
      </c>
      <c r="Z72">
        <f t="shared" si="41"/>
        <v>-744.90828836463686</v>
      </c>
      <c r="AA72">
        <f t="shared" si="42"/>
        <v>168.68744399748073</v>
      </c>
      <c r="AC72">
        <f t="shared" si="43"/>
        <v>742.78766379228728</v>
      </c>
      <c r="AD72">
        <f t="shared" si="44"/>
        <v>503.57420118898222</v>
      </c>
    </row>
    <row r="73" spans="1:30" x14ac:dyDescent="0.25">
      <c r="A73" s="24"/>
      <c r="B73" s="4">
        <v>1279.7315536067199</v>
      </c>
      <c r="C73" s="4">
        <v>-2.9737310824801102</v>
      </c>
      <c r="E73" s="4">
        <v>62.266325564769801</v>
      </c>
      <c r="F73" s="4">
        <v>7.8484394788060996</v>
      </c>
      <c r="G73" s="4">
        <v>53.742705614364802</v>
      </c>
      <c r="I73" s="4">
        <v>642</v>
      </c>
      <c r="J73" s="4">
        <v>494</v>
      </c>
      <c r="K73">
        <f t="shared" si="45"/>
        <v>-213.81033145379408</v>
      </c>
      <c r="L73">
        <f t="shared" si="46"/>
        <v>-1261.7440277093797</v>
      </c>
      <c r="M73">
        <f t="shared" si="47"/>
        <v>-41</v>
      </c>
      <c r="N73">
        <f t="shared" si="48"/>
        <v>189</v>
      </c>
      <c r="O73">
        <f t="shared" si="49"/>
        <v>-15.658536585365853</v>
      </c>
      <c r="P73">
        <f t="shared" si="50"/>
        <v>2.6137566137566139</v>
      </c>
      <c r="Q73">
        <f t="shared" si="51"/>
        <v>772.08937306506164</v>
      </c>
      <c r="R73">
        <f t="shared" si="52"/>
        <v>-3.0439901039649024</v>
      </c>
      <c r="S73">
        <f t="shared" si="53"/>
        <v>1.6574914747581699</v>
      </c>
      <c r="U73">
        <v>1.3335238231383899</v>
      </c>
      <c r="V73">
        <f t="shared" si="38"/>
        <v>1333.5238231383898</v>
      </c>
      <c r="W73">
        <v>7.9349267513600906E-3</v>
      </c>
      <c r="X73">
        <f t="shared" si="39"/>
        <v>-0.45463781359838634</v>
      </c>
      <c r="Y73">
        <f t="shared" si="40"/>
        <v>-7.9349267513600906E-3</v>
      </c>
      <c r="Z73">
        <f t="shared" si="41"/>
        <v>-353.30473154279377</v>
      </c>
      <c r="AA73">
        <f t="shared" si="42"/>
        <v>722.81798941280761</v>
      </c>
      <c r="AC73">
        <f t="shared" si="43"/>
        <v>676.61607406156554</v>
      </c>
      <c r="AD73">
        <f t="shared" si="44"/>
        <v>460.48193019739347</v>
      </c>
    </row>
    <row r="74" spans="1:30" x14ac:dyDescent="0.25">
      <c r="A74" s="24"/>
      <c r="B74" s="4">
        <v>1228.49609899396</v>
      </c>
      <c r="C74" s="4">
        <v>-10.8241293453552</v>
      </c>
      <c r="E74" s="4">
        <v>239.91775811350701</v>
      </c>
      <c r="F74" s="4">
        <v>-84.450253309386</v>
      </c>
      <c r="G74" s="4">
        <v>71.656940819152993</v>
      </c>
      <c r="I74" s="4">
        <v>544</v>
      </c>
      <c r="J74" s="4">
        <v>537</v>
      </c>
      <c r="K74">
        <f t="shared" si="45"/>
        <v>1210.4854609248493</v>
      </c>
      <c r="L74">
        <f t="shared" si="46"/>
        <v>-209.58915557092226</v>
      </c>
      <c r="M74">
        <f t="shared" si="47"/>
        <v>-139</v>
      </c>
      <c r="N74">
        <f t="shared" si="48"/>
        <v>146</v>
      </c>
      <c r="O74">
        <f t="shared" si="49"/>
        <v>-3.9136690647482015</v>
      </c>
      <c r="P74">
        <f t="shared" si="50"/>
        <v>3.6780821917808217</v>
      </c>
      <c r="Q74">
        <f t="shared" si="51"/>
        <v>741.15113168637879</v>
      </c>
      <c r="R74">
        <f t="shared" si="52"/>
        <v>-10.8096115781468</v>
      </c>
      <c r="S74">
        <f t="shared" si="53"/>
        <v>1.6575514041228008</v>
      </c>
      <c r="U74">
        <v>1.49508496018447</v>
      </c>
      <c r="V74">
        <f t="shared" si="38"/>
        <v>1495.08496018447</v>
      </c>
      <c r="W74">
        <v>0.133899439511487</v>
      </c>
      <c r="X74">
        <f t="shared" si="39"/>
        <v>-7.6718727631754629</v>
      </c>
      <c r="Y74">
        <f t="shared" si="40"/>
        <v>-0.133899439511487</v>
      </c>
      <c r="Z74">
        <f t="shared" si="41"/>
        <v>-887.06881999411428</v>
      </c>
      <c r="AA74">
        <f t="shared" si="42"/>
        <v>163.35289850968371</v>
      </c>
      <c r="AC74">
        <f t="shared" si="43"/>
        <v>562.58541283047941</v>
      </c>
      <c r="AD74">
        <f t="shared" si="44"/>
        <v>371.08972035552745</v>
      </c>
    </row>
    <row r="78" spans="1:30" x14ac:dyDescent="0.25">
      <c r="A78" s="23" t="s">
        <v>43</v>
      </c>
      <c r="B78" t="s">
        <v>0</v>
      </c>
      <c r="C78" t="s">
        <v>1</v>
      </c>
      <c r="D78" t="s">
        <v>2</v>
      </c>
      <c r="E78" t="s">
        <v>3</v>
      </c>
      <c r="F78" t="s">
        <v>4</v>
      </c>
      <c r="G78" t="s">
        <v>5</v>
      </c>
      <c r="I78" s="3" t="s">
        <v>21</v>
      </c>
      <c r="J78" s="3" t="s">
        <v>22</v>
      </c>
      <c r="K78" s="3" t="s">
        <v>34</v>
      </c>
      <c r="L78" s="3" t="s">
        <v>35</v>
      </c>
      <c r="M78" s="3" t="s">
        <v>36</v>
      </c>
      <c r="N78" s="3" t="s">
        <v>37</v>
      </c>
      <c r="O78" s="3" t="s">
        <v>38</v>
      </c>
      <c r="P78" s="3" t="s">
        <v>39</v>
      </c>
      <c r="Q78" s="3" t="s">
        <v>20</v>
      </c>
      <c r="R78" s="3" t="s">
        <v>25</v>
      </c>
    </row>
    <row r="79" spans="1:30" x14ac:dyDescent="0.25">
      <c r="A79" s="24"/>
      <c r="B79" s="4">
        <v>1195.72593301238</v>
      </c>
      <c r="C79" s="4">
        <v>7.6577096937138798</v>
      </c>
      <c r="E79" s="4">
        <v>-104.506667587338</v>
      </c>
      <c r="F79" s="4">
        <v>81.010857990980796</v>
      </c>
      <c r="G79" s="4">
        <v>223.927940059853</v>
      </c>
      <c r="I79" s="4">
        <v>778</v>
      </c>
      <c r="J79" s="4">
        <v>550</v>
      </c>
      <c r="K79">
        <f>B79*SIN(C79)</f>
        <v>1172.7684932068689</v>
      </c>
      <c r="L79">
        <f>B79*COS(C79)</f>
        <v>233.18355049105975</v>
      </c>
      <c r="M79">
        <f>I79-$I$2</f>
        <v>95</v>
      </c>
      <c r="N79">
        <f>-(J79-$I$2)</f>
        <v>133</v>
      </c>
      <c r="O79">
        <f>I79/M79</f>
        <v>8.189473684210526</v>
      </c>
      <c r="P79">
        <f>J79/N79</f>
        <v>4.1353383458646613</v>
      </c>
      <c r="Q79">
        <f>SQRT((I79-$I$2)^2 + ($J$2-J79)^2)</f>
        <v>721.28357807453233</v>
      </c>
      <c r="R79">
        <f>DEGREES(ATAN((I79-$I$2)/($J$2-J79)))</f>
        <v>7.5683970215894325</v>
      </c>
      <c r="S79">
        <f>B79/Q79</f>
        <v>1.6577750684472428</v>
      </c>
      <c r="U79">
        <v>1.19655598730357</v>
      </c>
      <c r="V79">
        <f t="shared" ref="V79:V92" si="54">U79*1000</f>
        <v>1196.55598730357</v>
      </c>
      <c r="W79">
        <v>-0.14268584241364399</v>
      </c>
      <c r="X79">
        <f t="shared" ref="X79:X92" si="55">-DEGREES(W79)</f>
        <v>8.1752965665705553</v>
      </c>
      <c r="Y79">
        <f t="shared" ref="Y79:Y92" si="56">PI()*X79/180</f>
        <v>0.14268584241364399</v>
      </c>
      <c r="Z79">
        <f t="shared" ref="Z79:Z92" si="57">V79*SIN(X79)/S79</f>
        <v>684.84405794973691</v>
      </c>
      <c r="AA79">
        <f t="shared" ref="AA79:AA92" si="58">ABS(V79*COS(X79)/S79)</f>
        <v>227.9499196425021</v>
      </c>
      <c r="AC79">
        <f t="shared" ref="AC79:AC92" si="59">$I$2+TAN(Y79)*($J$2-AD79)</f>
        <v>785.63929278243336</v>
      </c>
      <c r="AD79">
        <f t="shared" ref="AD79:AD92" si="60">$J$2-SQRT((V79/S79)^2/(1+TAN(Y79)^2))</f>
        <v>550.5507539711391</v>
      </c>
    </row>
    <row r="80" spans="1:30" x14ac:dyDescent="0.25">
      <c r="A80" s="24"/>
      <c r="B80" s="4">
        <v>1093.8779317630999</v>
      </c>
      <c r="C80" s="4">
        <v>-0.78244303430454598</v>
      </c>
      <c r="E80" s="4">
        <v>104.506667587338</v>
      </c>
      <c r="F80" s="4">
        <v>81.010857990980796</v>
      </c>
      <c r="G80" s="4">
        <v>223.927940059853</v>
      </c>
      <c r="I80" s="4">
        <v>674</v>
      </c>
      <c r="J80" s="4">
        <v>605</v>
      </c>
      <c r="K80">
        <f t="shared" ref="K80:K92" si="61">B80*SIN(C80)</f>
        <v>-771.19937093451199</v>
      </c>
      <c r="L80">
        <f t="shared" ref="L80:L92" si="62">B80*COS(C80)</f>
        <v>775.77088103932476</v>
      </c>
      <c r="M80">
        <f t="shared" ref="M80:M92" si="63">I80-$I$2</f>
        <v>-9</v>
      </c>
      <c r="N80">
        <f t="shared" ref="N80:N92" si="64">-(J80-$I$2)</f>
        <v>78</v>
      </c>
      <c r="O80">
        <f t="shared" ref="O80:O92" si="65">I80/M80</f>
        <v>-74.888888888888886</v>
      </c>
      <c r="P80">
        <f t="shared" ref="P80:P92" si="66">J80/N80</f>
        <v>7.7564102564102564</v>
      </c>
      <c r="Q80">
        <f t="shared" ref="Q80:Q92" si="67">SQRT((I80-$I$2)^2 + ($J$2-J80)^2)</f>
        <v>660.06136078398049</v>
      </c>
      <c r="R80">
        <f t="shared" ref="R80:R92" si="68">DEGREES(ATAN((I80-$I$2)/($J$2-J80)))</f>
        <v>-0.78125766160864329</v>
      </c>
      <c r="S80">
        <f t="shared" ref="S80:S92" si="69">B80/Q80</f>
        <v>1.6572367309364369</v>
      </c>
      <c r="U80">
        <v>1.0856973850087599</v>
      </c>
      <c r="V80">
        <f t="shared" si="54"/>
        <v>1085.69738500876</v>
      </c>
      <c r="W80">
        <v>-5.1777062916547097E-3</v>
      </c>
      <c r="X80">
        <f t="shared" si="55"/>
        <v>0.29666071807014738</v>
      </c>
      <c r="Y80">
        <f t="shared" si="56"/>
        <v>5.1777062916547097E-3</v>
      </c>
      <c r="Z80">
        <f t="shared" si="57"/>
        <v>191.51169106489488</v>
      </c>
      <c r="AA80">
        <f t="shared" si="58"/>
        <v>626.50791976171445</v>
      </c>
      <c r="AC80">
        <f t="shared" si="59"/>
        <v>686.39203021461753</v>
      </c>
      <c r="AD80">
        <f t="shared" si="60"/>
        <v>609.88367790925122</v>
      </c>
    </row>
    <row r="81" spans="1:30" x14ac:dyDescent="0.25">
      <c r="A81" s="24"/>
      <c r="B81" s="4">
        <v>1284.4392810872</v>
      </c>
      <c r="C81" s="4">
        <v>11.2518526363231</v>
      </c>
      <c r="E81" s="4">
        <v>-221.30387232531001</v>
      </c>
      <c r="F81" s="4">
        <v>3.3095507791729499</v>
      </c>
      <c r="G81" s="4">
        <v>206.01370485506499</v>
      </c>
      <c r="I81" s="4">
        <v>834</v>
      </c>
      <c r="J81" s="4">
        <v>505</v>
      </c>
      <c r="K81">
        <f t="shared" si="61"/>
        <v>-1242.4895551849675</v>
      </c>
      <c r="L81">
        <f t="shared" si="62"/>
        <v>325.58251190146098</v>
      </c>
      <c r="M81">
        <f t="shared" si="63"/>
        <v>151</v>
      </c>
      <c r="N81">
        <f t="shared" si="64"/>
        <v>178</v>
      </c>
      <c r="O81">
        <f t="shared" si="65"/>
        <v>5.5231788079470201</v>
      </c>
      <c r="P81">
        <f t="shared" si="66"/>
        <v>2.8370786516853932</v>
      </c>
      <c r="Q81">
        <f t="shared" si="67"/>
        <v>774.8554703943181</v>
      </c>
      <c r="R81">
        <f t="shared" si="68"/>
        <v>11.237424565988343</v>
      </c>
      <c r="S81">
        <f t="shared" si="69"/>
        <v>1.6576501427208852</v>
      </c>
      <c r="U81">
        <v>1.3299460511216601</v>
      </c>
      <c r="V81">
        <f t="shared" si="54"/>
        <v>1329.94605112166</v>
      </c>
      <c r="W81">
        <v>-0.18033897426654</v>
      </c>
      <c r="X81">
        <f t="shared" si="55"/>
        <v>10.332662107191103</v>
      </c>
      <c r="Y81">
        <f t="shared" si="56"/>
        <v>0.18033897426654003</v>
      </c>
      <c r="Z81">
        <f t="shared" si="57"/>
        <v>-632.38191345575478</v>
      </c>
      <c r="AA81">
        <f t="shared" si="58"/>
        <v>493.75228631451654</v>
      </c>
      <c r="AC81">
        <f t="shared" si="59"/>
        <v>826.90442730803034</v>
      </c>
      <c r="AD81">
        <f t="shared" si="60"/>
        <v>475.70302134879432</v>
      </c>
    </row>
    <row r="82" spans="1:30" x14ac:dyDescent="0.25">
      <c r="A82" s="24"/>
      <c r="B82" s="4">
        <v>1253.53514331987</v>
      </c>
      <c r="C82" s="4">
        <v>7.3790770990811598</v>
      </c>
      <c r="E82" s="4">
        <v>-136.69205829693701</v>
      </c>
      <c r="F82" s="4">
        <v>36.7575899614611</v>
      </c>
      <c r="G82" s="4">
        <v>179.14235204788301</v>
      </c>
      <c r="I82" s="4">
        <v>780</v>
      </c>
      <c r="J82" s="4">
        <v>515</v>
      </c>
      <c r="K82">
        <f t="shared" si="61"/>
        <v>1114.8144033468373</v>
      </c>
      <c r="L82">
        <f t="shared" si="62"/>
        <v>573.18339266625844</v>
      </c>
      <c r="M82">
        <f t="shared" si="63"/>
        <v>97</v>
      </c>
      <c r="N82">
        <f t="shared" si="64"/>
        <v>168</v>
      </c>
      <c r="O82">
        <f t="shared" si="65"/>
        <v>8.0412371134020617</v>
      </c>
      <c r="P82">
        <f t="shared" si="66"/>
        <v>3.0654761904761907</v>
      </c>
      <c r="Q82">
        <f t="shared" si="67"/>
        <v>756.24665288515496</v>
      </c>
      <c r="R82">
        <f t="shared" si="68"/>
        <v>7.3693465502158899</v>
      </c>
      <c r="S82">
        <f t="shared" si="69"/>
        <v>1.6575744679827815</v>
      </c>
      <c r="U82">
        <v>1.2628358574096501</v>
      </c>
      <c r="V82">
        <f t="shared" si="54"/>
        <v>1262.8358574096501</v>
      </c>
      <c r="W82">
        <v>-0.12681669560200901</v>
      </c>
      <c r="X82">
        <f t="shared" si="55"/>
        <v>7.2660614297903843</v>
      </c>
      <c r="Y82">
        <f t="shared" si="56"/>
        <v>0.12681669560200901</v>
      </c>
      <c r="Z82">
        <f t="shared" si="57"/>
        <v>633.93873636119599</v>
      </c>
      <c r="AA82">
        <f t="shared" si="58"/>
        <v>422.55037617091898</v>
      </c>
      <c r="AC82">
        <f t="shared" si="59"/>
        <v>779.35751164120654</v>
      </c>
      <c r="AD82">
        <f t="shared" si="60"/>
        <v>509.2603809434562</v>
      </c>
    </row>
    <row r="83" spans="1:30" x14ac:dyDescent="0.25">
      <c r="A83" s="24"/>
      <c r="B83" s="4">
        <v>1086.5945243449501</v>
      </c>
      <c r="C83" s="4">
        <v>-7.5483764728131701</v>
      </c>
      <c r="E83" s="4">
        <v>221.30387232531001</v>
      </c>
      <c r="F83" s="4">
        <v>3.3095507791729499</v>
      </c>
      <c r="G83" s="4">
        <v>206.01370485506499</v>
      </c>
      <c r="I83" s="4">
        <v>597</v>
      </c>
      <c r="J83" s="4">
        <v>615</v>
      </c>
      <c r="K83">
        <f t="shared" si="61"/>
        <v>-1036.2472237288628</v>
      </c>
      <c r="L83">
        <f t="shared" si="62"/>
        <v>326.92407627865634</v>
      </c>
      <c r="M83">
        <f t="shared" si="63"/>
        <v>-86</v>
      </c>
      <c r="N83">
        <f t="shared" si="64"/>
        <v>68</v>
      </c>
      <c r="O83">
        <f t="shared" si="65"/>
        <v>-6.941860465116279</v>
      </c>
      <c r="P83">
        <f t="shared" si="66"/>
        <v>9.0441176470588243</v>
      </c>
      <c r="Q83">
        <f t="shared" si="67"/>
        <v>655.66454837820845</v>
      </c>
      <c r="R83">
        <f t="shared" si="68"/>
        <v>-7.5368971882719134</v>
      </c>
      <c r="S83">
        <f t="shared" si="69"/>
        <v>1.6572415376622853</v>
      </c>
      <c r="U83">
        <v>1.11039931996578</v>
      </c>
      <c r="V83">
        <f t="shared" si="54"/>
        <v>1110.39931996578</v>
      </c>
      <c r="W83">
        <v>9.6522042595055299E-2</v>
      </c>
      <c r="X83">
        <f t="shared" si="55"/>
        <v>-5.5303056706786284</v>
      </c>
      <c r="Y83">
        <f t="shared" si="56"/>
        <v>-9.6522042595055285E-2</v>
      </c>
      <c r="Z83">
        <f t="shared" si="57"/>
        <v>458.1273556313655</v>
      </c>
      <c r="AA83">
        <f t="shared" si="58"/>
        <v>488.93529810871024</v>
      </c>
      <c r="AC83">
        <f t="shared" si="59"/>
        <v>618.42783909690183</v>
      </c>
      <c r="AD83">
        <f t="shared" si="60"/>
        <v>598.0900842312019</v>
      </c>
    </row>
    <row r="84" spans="1:30" x14ac:dyDescent="0.25">
      <c r="A84" s="24"/>
      <c r="B84" s="4">
        <v>1351.8659463198501</v>
      </c>
      <c r="C84" s="4">
        <v>10.827075549349299</v>
      </c>
      <c r="E84" s="4">
        <v>-253.48926303490899</v>
      </c>
      <c r="F84" s="4">
        <v>-40.943717250346701</v>
      </c>
      <c r="G84" s="4">
        <v>161.228116843094</v>
      </c>
      <c r="I84" s="4">
        <v>836</v>
      </c>
      <c r="J84" s="4">
        <v>465</v>
      </c>
      <c r="K84">
        <f t="shared" si="61"/>
        <v>-1332.7203383891392</v>
      </c>
      <c r="L84">
        <f t="shared" si="62"/>
        <v>-226.71135053896529</v>
      </c>
      <c r="M84">
        <f t="shared" si="63"/>
        <v>153</v>
      </c>
      <c r="N84">
        <f t="shared" si="64"/>
        <v>218</v>
      </c>
      <c r="O84">
        <f t="shared" si="65"/>
        <v>5.4640522875816995</v>
      </c>
      <c r="P84">
        <f t="shared" si="66"/>
        <v>2.1330275229357798</v>
      </c>
      <c r="Q84">
        <f t="shared" si="67"/>
        <v>814.49923265771099</v>
      </c>
      <c r="R84">
        <f t="shared" si="68"/>
        <v>10.827075549349342</v>
      </c>
      <c r="S84">
        <f t="shared" si="69"/>
        <v>1.6597510373443956</v>
      </c>
      <c r="U84">
        <v>1.3956233986637201</v>
      </c>
      <c r="V84">
        <f t="shared" si="54"/>
        <v>1395.6233986637201</v>
      </c>
      <c r="W84">
        <v>-0.16429080258589299</v>
      </c>
      <c r="X84">
        <f t="shared" si="55"/>
        <v>9.4131696009886596</v>
      </c>
      <c r="Y84">
        <f t="shared" si="56"/>
        <v>0.16429080258589299</v>
      </c>
      <c r="Z84">
        <f t="shared" si="57"/>
        <v>9.7608221425948276</v>
      </c>
      <c r="AA84">
        <f t="shared" si="58"/>
        <v>840.80644349109946</v>
      </c>
      <c r="AC84">
        <f t="shared" si="59"/>
        <v>820.52545047208457</v>
      </c>
      <c r="AD84">
        <f t="shared" si="60"/>
        <v>435.45946480144744</v>
      </c>
    </row>
    <row r="85" spans="1:30" x14ac:dyDescent="0.25">
      <c r="A85" s="24"/>
      <c r="B85" s="4">
        <v>1132.6472343178</v>
      </c>
      <c r="C85" s="4">
        <v>-3.69679150363068</v>
      </c>
      <c r="E85" s="4">
        <v>136.69205829693701</v>
      </c>
      <c r="F85" s="4">
        <v>36.7575899614611</v>
      </c>
      <c r="G85" s="4">
        <v>179.14235204788301</v>
      </c>
      <c r="I85" s="4">
        <v>639</v>
      </c>
      <c r="J85" s="4">
        <v>583</v>
      </c>
      <c r="K85">
        <f t="shared" si="61"/>
        <v>597.03228029935042</v>
      </c>
      <c r="L85">
        <f t="shared" si="62"/>
        <v>-962.51868225417797</v>
      </c>
      <c r="M85">
        <f t="shared" si="63"/>
        <v>-44</v>
      </c>
      <c r="N85">
        <f t="shared" si="64"/>
        <v>100</v>
      </c>
      <c r="O85">
        <f t="shared" si="65"/>
        <v>-14.522727272727273</v>
      </c>
      <c r="P85">
        <f t="shared" si="66"/>
        <v>5.83</v>
      </c>
      <c r="Q85">
        <f t="shared" si="67"/>
        <v>683.41788094839899</v>
      </c>
      <c r="R85">
        <f t="shared" si="68"/>
        <v>-3.6913859864512757</v>
      </c>
      <c r="S85">
        <f t="shared" si="69"/>
        <v>1.657327479851701</v>
      </c>
      <c r="U85">
        <v>1.12420066964883</v>
      </c>
      <c r="V85">
        <f t="shared" si="54"/>
        <v>1124.2006696488299</v>
      </c>
      <c r="W85">
        <v>4.8805889007080001E-2</v>
      </c>
      <c r="X85">
        <f t="shared" si="55"/>
        <v>-2.796371455489624</v>
      </c>
      <c r="Y85">
        <f t="shared" si="56"/>
        <v>-4.8805889007080001E-2</v>
      </c>
      <c r="Z85">
        <f t="shared" si="57"/>
        <v>-229.54723467741363</v>
      </c>
      <c r="AA85">
        <f t="shared" si="58"/>
        <v>638.30084353627103</v>
      </c>
      <c r="AC85">
        <f t="shared" si="59"/>
        <v>649.90706345743536</v>
      </c>
      <c r="AD85">
        <f t="shared" si="60"/>
        <v>587.48634157077504</v>
      </c>
    </row>
    <row r="86" spans="1:30" x14ac:dyDescent="0.25">
      <c r="A86" s="24"/>
      <c r="B86" s="4">
        <v>1128.3890392964699</v>
      </c>
      <c r="C86" s="4">
        <v>-10.2520809980113</v>
      </c>
      <c r="E86" s="4">
        <v>253.48926303490899</v>
      </c>
      <c r="F86" s="4">
        <v>-40.943717250346701</v>
      </c>
      <c r="G86" s="4">
        <v>161.228116843094</v>
      </c>
      <c r="I86" s="4">
        <v>562</v>
      </c>
      <c r="J86" s="4">
        <v>595</v>
      </c>
      <c r="K86">
        <f t="shared" si="61"/>
        <v>830.61684755339877</v>
      </c>
      <c r="L86">
        <f t="shared" si="62"/>
        <v>-763.7653282028873</v>
      </c>
      <c r="M86">
        <f t="shared" si="63"/>
        <v>-121</v>
      </c>
      <c r="N86">
        <f t="shared" si="64"/>
        <v>88</v>
      </c>
      <c r="O86">
        <f t="shared" si="65"/>
        <v>-4.6446280991735538</v>
      </c>
      <c r="P86">
        <f t="shared" si="66"/>
        <v>6.7613636363636367</v>
      </c>
      <c r="Q86">
        <f t="shared" si="67"/>
        <v>680.83845367311619</v>
      </c>
      <c r="R86">
        <f t="shared" si="68"/>
        <v>-10.237103198228677</v>
      </c>
      <c r="S86">
        <f t="shared" si="69"/>
        <v>1.657352097562679</v>
      </c>
      <c r="U86">
        <v>1.1550216377196201</v>
      </c>
      <c r="V86">
        <f t="shared" si="54"/>
        <v>1155.02163771962</v>
      </c>
      <c r="W86">
        <v>0.144901666013147</v>
      </c>
      <c r="X86">
        <f t="shared" si="55"/>
        <v>-8.3022539069675645</v>
      </c>
      <c r="Y86">
        <f t="shared" si="56"/>
        <v>-0.144901666013147</v>
      </c>
      <c r="Z86">
        <f t="shared" si="57"/>
        <v>-628.05141791452218</v>
      </c>
      <c r="AA86">
        <f t="shared" si="58"/>
        <v>302.04623222010429</v>
      </c>
      <c r="AC86">
        <f t="shared" si="59"/>
        <v>582.3699068198282</v>
      </c>
      <c r="AD86">
        <f t="shared" si="60"/>
        <v>575.39569730942605</v>
      </c>
    </row>
    <row r="87" spans="1:30" x14ac:dyDescent="0.25">
      <c r="A87" s="24"/>
      <c r="B87" s="4">
        <v>1309.7665325128</v>
      </c>
      <c r="C87" s="4">
        <v>4.2149407286313902</v>
      </c>
      <c r="E87" s="4">
        <v>-99.362967157926093</v>
      </c>
      <c r="F87" s="4">
        <v>12.1017075083258</v>
      </c>
      <c r="G87" s="4">
        <v>98.528293626335397</v>
      </c>
      <c r="I87" s="4">
        <v>741</v>
      </c>
      <c r="J87" s="4">
        <v>478</v>
      </c>
      <c r="K87">
        <f t="shared" si="61"/>
        <v>-1151.0268585150868</v>
      </c>
      <c r="L87">
        <f t="shared" si="62"/>
        <v>-625.00043253384547</v>
      </c>
      <c r="M87">
        <f t="shared" si="63"/>
        <v>58</v>
      </c>
      <c r="N87">
        <f t="shared" si="64"/>
        <v>205</v>
      </c>
      <c r="O87">
        <f t="shared" si="65"/>
        <v>12.775862068965518</v>
      </c>
      <c r="P87">
        <f t="shared" si="66"/>
        <v>2.3317073170731706</v>
      </c>
      <c r="Q87">
        <f t="shared" si="67"/>
        <v>789.13433583896222</v>
      </c>
      <c r="R87">
        <f t="shared" si="68"/>
        <v>4.2149407286313938</v>
      </c>
      <c r="S87">
        <f t="shared" si="69"/>
        <v>1.659751037344398</v>
      </c>
      <c r="U87">
        <v>1.28919071361564</v>
      </c>
      <c r="V87">
        <f t="shared" si="54"/>
        <v>1289.1907136156399</v>
      </c>
      <c r="W87">
        <v>-5.7253919276687999E-2</v>
      </c>
      <c r="X87">
        <f t="shared" si="55"/>
        <v>3.2804079351369295</v>
      </c>
      <c r="Y87">
        <f t="shared" si="56"/>
        <v>5.7253919276687999E-2</v>
      </c>
      <c r="Z87">
        <f t="shared" si="57"/>
        <v>-107.47706914808973</v>
      </c>
      <c r="AA87">
        <f t="shared" si="58"/>
        <v>769.26567313322573</v>
      </c>
      <c r="AC87">
        <f t="shared" si="59"/>
        <v>727.44696844860323</v>
      </c>
      <c r="AD87">
        <f t="shared" si="60"/>
        <v>489.53532430580242</v>
      </c>
    </row>
    <row r="88" spans="1:30" x14ac:dyDescent="0.25">
      <c r="A88" s="24"/>
      <c r="B88" s="4">
        <v>1220.64731012637</v>
      </c>
      <c r="C88" s="4">
        <v>-3.5860537607417999</v>
      </c>
      <c r="E88" s="4">
        <v>99.362967157926093</v>
      </c>
      <c r="F88" s="4">
        <v>12.1017075083258</v>
      </c>
      <c r="G88" s="4">
        <v>98.528293626335397</v>
      </c>
      <c r="I88" s="4">
        <v>637</v>
      </c>
      <c r="J88" s="4">
        <v>530</v>
      </c>
      <c r="K88">
        <f t="shared" si="61"/>
        <v>524.84344186024225</v>
      </c>
      <c r="L88">
        <f t="shared" si="62"/>
        <v>-1102.0522751916251</v>
      </c>
      <c r="M88">
        <f t="shared" si="63"/>
        <v>-46</v>
      </c>
      <c r="N88">
        <f t="shared" si="64"/>
        <v>153</v>
      </c>
      <c r="O88">
        <f t="shared" si="65"/>
        <v>-13.847826086956522</v>
      </c>
      <c r="P88">
        <f t="shared" si="66"/>
        <v>3.4640522875816995</v>
      </c>
      <c r="Q88">
        <f t="shared" si="67"/>
        <v>736.43804898986582</v>
      </c>
      <c r="R88">
        <f t="shared" si="68"/>
        <v>-3.5811874818393017</v>
      </c>
      <c r="S88">
        <f t="shared" si="69"/>
        <v>1.6575016891110788</v>
      </c>
      <c r="U88">
        <v>1.19224914227379</v>
      </c>
      <c r="V88">
        <f t="shared" si="54"/>
        <v>1192.2491422737901</v>
      </c>
      <c r="W88">
        <v>6.9218820948413307E-2</v>
      </c>
      <c r="X88">
        <f t="shared" si="55"/>
        <v>-3.9659463032158127</v>
      </c>
      <c r="Y88">
        <f t="shared" si="56"/>
        <v>-6.9218820948413307E-2</v>
      </c>
      <c r="Z88">
        <f t="shared" si="57"/>
        <v>528.04825657279616</v>
      </c>
      <c r="AA88">
        <f t="shared" si="58"/>
        <v>488.4307792286894</v>
      </c>
      <c r="AC88">
        <f t="shared" si="59"/>
        <v>633.25030997849171</v>
      </c>
      <c r="AD88">
        <f t="shared" si="60"/>
        <v>547.4175617322577</v>
      </c>
    </row>
    <row r="89" spans="1:30" x14ac:dyDescent="0.25">
      <c r="A89" s="24"/>
      <c r="B89" s="4">
        <v>1426.8888452352301</v>
      </c>
      <c r="C89" s="4">
        <v>8.1583779462904094</v>
      </c>
      <c r="E89" s="4">
        <v>-239.91775811350701</v>
      </c>
      <c r="F89" s="4">
        <v>-84.450253309386</v>
      </c>
      <c r="G89" s="4">
        <v>71.656940819152993</v>
      </c>
      <c r="I89" s="4">
        <v>805</v>
      </c>
      <c r="J89" s="4">
        <v>413</v>
      </c>
      <c r="K89">
        <f t="shared" si="61"/>
        <v>1361.2919997645158</v>
      </c>
      <c r="L89">
        <f t="shared" si="62"/>
        <v>-427.66326477013894</v>
      </c>
      <c r="M89">
        <f t="shared" si="63"/>
        <v>122</v>
      </c>
      <c r="N89">
        <f t="shared" si="64"/>
        <v>270</v>
      </c>
      <c r="O89">
        <f t="shared" si="65"/>
        <v>6.5983606557377046</v>
      </c>
      <c r="P89">
        <f t="shared" si="66"/>
        <v>1.5296296296296297</v>
      </c>
      <c r="Q89">
        <f t="shared" si="67"/>
        <v>860.69042053458452</v>
      </c>
      <c r="R89">
        <f t="shared" si="68"/>
        <v>8.1489310684019767</v>
      </c>
      <c r="S89">
        <f t="shared" si="69"/>
        <v>1.6578421360249058</v>
      </c>
      <c r="U89">
        <v>1.44959503490601</v>
      </c>
      <c r="V89">
        <f t="shared" si="54"/>
        <v>1449.5950349060101</v>
      </c>
      <c r="W89">
        <v>-0.105415087617568</v>
      </c>
      <c r="X89">
        <f t="shared" si="55"/>
        <v>6.0398396174884308</v>
      </c>
      <c r="Y89">
        <f t="shared" si="56"/>
        <v>0.105415087617568</v>
      </c>
      <c r="Z89">
        <f t="shared" si="57"/>
        <v>-210.68441289624093</v>
      </c>
      <c r="AA89">
        <f t="shared" si="58"/>
        <v>848.62482605880655</v>
      </c>
      <c r="AC89">
        <f t="shared" si="59"/>
        <v>775.00292971936085</v>
      </c>
      <c r="AD89">
        <f t="shared" si="60"/>
        <v>395.46709196038603</v>
      </c>
    </row>
    <row r="90" spans="1:30" x14ac:dyDescent="0.25">
      <c r="A90" s="24"/>
      <c r="B90" s="4">
        <v>1333.5900764616499</v>
      </c>
      <c r="C90" s="4">
        <v>1.99705118823582</v>
      </c>
      <c r="E90" s="4">
        <v>-62.266325564769801</v>
      </c>
      <c r="F90" s="4">
        <v>7.8484394788060996</v>
      </c>
      <c r="G90" s="4">
        <v>53.742705614364802</v>
      </c>
      <c r="I90" s="4">
        <v>711</v>
      </c>
      <c r="J90" s="4">
        <v>461</v>
      </c>
      <c r="K90">
        <f t="shared" si="61"/>
        <v>1214.2612503680839</v>
      </c>
      <c r="L90">
        <f t="shared" si="62"/>
        <v>-551.39106620576138</v>
      </c>
      <c r="M90">
        <f t="shared" si="63"/>
        <v>28</v>
      </c>
      <c r="N90">
        <f t="shared" si="64"/>
        <v>222</v>
      </c>
      <c r="O90">
        <f t="shared" si="65"/>
        <v>25.392857142857142</v>
      </c>
      <c r="P90">
        <f t="shared" si="66"/>
        <v>2.0765765765765765</v>
      </c>
      <c r="Q90">
        <f t="shared" si="67"/>
        <v>804.4874144447507</v>
      </c>
      <c r="R90">
        <f t="shared" si="68"/>
        <v>1.9945693012418377</v>
      </c>
      <c r="S90">
        <f t="shared" si="69"/>
        <v>1.6576891726542182</v>
      </c>
      <c r="U90">
        <v>1.2908974404413001</v>
      </c>
      <c r="V90">
        <f t="shared" si="54"/>
        <v>1290.8974404413</v>
      </c>
      <c r="W90">
        <v>-1.0925770283944199E-2</v>
      </c>
      <c r="X90">
        <f t="shared" si="55"/>
        <v>0.62600052519945371</v>
      </c>
      <c r="Y90">
        <f t="shared" si="56"/>
        <v>1.0925770283944199E-2</v>
      </c>
      <c r="Z90">
        <f t="shared" si="57"/>
        <v>456.26624480277468</v>
      </c>
      <c r="AA90">
        <f t="shared" si="58"/>
        <v>631.0676400643606</v>
      </c>
      <c r="AC90">
        <f t="shared" si="59"/>
        <v>691.5080897691206</v>
      </c>
      <c r="AD90">
        <f t="shared" si="60"/>
        <v>486.31337182965092</v>
      </c>
    </row>
    <row r="91" spans="1:30" x14ac:dyDescent="0.25">
      <c r="A91" s="24"/>
      <c r="B91" s="4">
        <v>1279.7315536067199</v>
      </c>
      <c r="C91" s="4">
        <v>-2.9737310824801102</v>
      </c>
      <c r="E91" s="4">
        <v>62.266325564769801</v>
      </c>
      <c r="F91" s="4">
        <v>7.8484394788060996</v>
      </c>
      <c r="G91" s="4">
        <v>53.742705614364802</v>
      </c>
      <c r="I91" s="4">
        <v>642</v>
      </c>
      <c r="J91" s="4">
        <v>494</v>
      </c>
      <c r="K91">
        <f t="shared" si="61"/>
        <v>-213.81033145379408</v>
      </c>
      <c r="L91">
        <f t="shared" si="62"/>
        <v>-1261.7440277093797</v>
      </c>
      <c r="M91">
        <f t="shared" si="63"/>
        <v>-41</v>
      </c>
      <c r="N91">
        <f t="shared" si="64"/>
        <v>189</v>
      </c>
      <c r="O91">
        <f t="shared" si="65"/>
        <v>-15.658536585365853</v>
      </c>
      <c r="P91">
        <f t="shared" si="66"/>
        <v>2.6137566137566139</v>
      </c>
      <c r="Q91">
        <f t="shared" si="67"/>
        <v>772.08937306506164</v>
      </c>
      <c r="R91">
        <f t="shared" si="68"/>
        <v>-3.0439901039649024</v>
      </c>
      <c r="S91">
        <f t="shared" si="69"/>
        <v>1.6574914747581699</v>
      </c>
      <c r="U91">
        <v>1.2311260488070701</v>
      </c>
      <c r="V91">
        <f t="shared" si="54"/>
        <v>1231.1260488070702</v>
      </c>
      <c r="W91">
        <v>6.8286406955085296E-2</v>
      </c>
      <c r="X91">
        <f t="shared" si="55"/>
        <v>-3.9125229166391784</v>
      </c>
      <c r="Y91">
        <f t="shared" si="56"/>
        <v>-6.8286406955085296E-2</v>
      </c>
      <c r="Z91">
        <f t="shared" si="57"/>
        <v>517.56046423302701</v>
      </c>
      <c r="AA91">
        <f t="shared" si="58"/>
        <v>532.75741906000258</v>
      </c>
      <c r="AC91">
        <f t="shared" si="59"/>
        <v>632.3186814743616</v>
      </c>
      <c r="AD91">
        <f t="shared" si="60"/>
        <v>523.96646118202966</v>
      </c>
    </row>
    <row r="92" spans="1:30" x14ac:dyDescent="0.25">
      <c r="A92" s="24"/>
      <c r="B92" s="4">
        <v>1228.49609899396</v>
      </c>
      <c r="C92" s="4">
        <v>-10.8241293453552</v>
      </c>
      <c r="E92" s="4">
        <v>239.91775811350701</v>
      </c>
      <c r="F92" s="4">
        <v>-84.450253309386</v>
      </c>
      <c r="G92" s="4">
        <v>71.656940819152993</v>
      </c>
      <c r="I92" s="4">
        <v>544</v>
      </c>
      <c r="J92" s="4">
        <v>537</v>
      </c>
      <c r="K92">
        <f t="shared" si="61"/>
        <v>1210.4854609248493</v>
      </c>
      <c r="L92">
        <f t="shared" si="62"/>
        <v>-209.58915557092226</v>
      </c>
      <c r="M92">
        <f t="shared" si="63"/>
        <v>-139</v>
      </c>
      <c r="N92">
        <f t="shared" si="64"/>
        <v>146</v>
      </c>
      <c r="O92">
        <f t="shared" si="65"/>
        <v>-3.9136690647482015</v>
      </c>
      <c r="P92">
        <f t="shared" si="66"/>
        <v>3.6780821917808217</v>
      </c>
      <c r="Q92">
        <f t="shared" si="67"/>
        <v>741.15113168637879</v>
      </c>
      <c r="R92">
        <f t="shared" si="68"/>
        <v>-10.8096115781468</v>
      </c>
      <c r="S92">
        <f t="shared" si="69"/>
        <v>1.6575514041228008</v>
      </c>
      <c r="U92">
        <v>1.2330824273749801</v>
      </c>
      <c r="V92">
        <f t="shared" si="54"/>
        <v>1233.0824273749802</v>
      </c>
      <c r="W92">
        <v>0.180260692904231</v>
      </c>
      <c r="X92">
        <f t="shared" si="55"/>
        <v>-10.328176915516263</v>
      </c>
      <c r="Y92">
        <f t="shared" si="56"/>
        <v>-0.180260692904231</v>
      </c>
      <c r="Z92">
        <f t="shared" si="57"/>
        <v>584.29943503275558</v>
      </c>
      <c r="AA92">
        <f t="shared" si="58"/>
        <v>460.44353880944959</v>
      </c>
      <c r="AC92">
        <f t="shared" si="59"/>
        <v>549.62587041537893</v>
      </c>
      <c r="AD92">
        <f t="shared" si="60"/>
        <v>533.13565207170313</v>
      </c>
    </row>
  </sheetData>
  <mergeCells count="5">
    <mergeCell ref="A4:A18"/>
    <mergeCell ref="A23:A37"/>
    <mergeCell ref="A42:A56"/>
    <mergeCell ref="A60:A74"/>
    <mergeCell ref="A78:A92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3DD58-2F63-4856-8E05-90E2DE8587E5}">
  <dimension ref="A1:AD71"/>
  <sheetViews>
    <sheetView topLeftCell="F25" workbookViewId="0">
      <selection activeCell="AC59" sqref="AC59:AD71"/>
    </sheetView>
  </sheetViews>
  <sheetFormatPr defaultRowHeight="14" x14ac:dyDescent="0.25"/>
  <cols>
    <col min="9" max="9" width="10" customWidth="1"/>
  </cols>
  <sheetData>
    <row r="1" spans="1:30" x14ac:dyDescent="0.25">
      <c r="I1" s="3" t="s">
        <v>23</v>
      </c>
      <c r="J1" s="3" t="s">
        <v>24</v>
      </c>
    </row>
    <row r="2" spans="1:30" x14ac:dyDescent="0.25">
      <c r="I2">
        <v>684</v>
      </c>
      <c r="J2">
        <v>1264</v>
      </c>
    </row>
    <row r="3" spans="1:30" x14ac:dyDescent="0.25">
      <c r="A3">
        <v>4</v>
      </c>
    </row>
    <row r="4" spans="1:30" x14ac:dyDescent="0.25">
      <c r="A4" s="23" t="s">
        <v>40</v>
      </c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I4" s="3" t="s">
        <v>21</v>
      </c>
      <c r="J4" s="3" t="s">
        <v>22</v>
      </c>
      <c r="K4" s="3" t="s">
        <v>34</v>
      </c>
      <c r="L4" s="3" t="s">
        <v>35</v>
      </c>
      <c r="M4" s="3" t="s">
        <v>36</v>
      </c>
      <c r="N4" s="3" t="s">
        <v>37</v>
      </c>
      <c r="O4" s="3" t="s">
        <v>38</v>
      </c>
      <c r="P4" s="3" t="s">
        <v>39</v>
      </c>
      <c r="Q4" s="3" t="s">
        <v>20</v>
      </c>
      <c r="R4" s="3" t="s">
        <v>25</v>
      </c>
      <c r="U4" s="3" t="s">
        <v>30</v>
      </c>
      <c r="V4" s="3" t="s">
        <v>31</v>
      </c>
      <c r="W4" s="3" t="s">
        <v>26</v>
      </c>
      <c r="X4" s="3" t="s">
        <v>27</v>
      </c>
      <c r="Y4" s="3" t="s">
        <v>26</v>
      </c>
      <c r="Z4" s="3" t="s">
        <v>28</v>
      </c>
      <c r="AA4" s="3" t="s">
        <v>29</v>
      </c>
      <c r="AC4" s="3" t="s">
        <v>32</v>
      </c>
      <c r="AD4" s="3" t="s">
        <v>33</v>
      </c>
    </row>
    <row r="5" spans="1:30" x14ac:dyDescent="0.25">
      <c r="A5" s="24"/>
      <c r="B5" s="4">
        <v>625.98143531266703</v>
      </c>
      <c r="C5" s="4">
        <v>11.9356025432674</v>
      </c>
      <c r="E5">
        <v>0</v>
      </c>
      <c r="F5">
        <v>0</v>
      </c>
      <c r="G5">
        <v>0</v>
      </c>
      <c r="I5" s="4">
        <v>764</v>
      </c>
      <c r="J5" s="4">
        <v>894</v>
      </c>
      <c r="K5">
        <f>B5*SIN(C5)</f>
        <v>-369.18207057108822</v>
      </c>
      <c r="L5">
        <f>B5*COS(C5)</f>
        <v>505.52681049075011</v>
      </c>
      <c r="M5">
        <f>I5-$I$2</f>
        <v>80</v>
      </c>
      <c r="N5">
        <f>-(J5-$I$2)</f>
        <v>-210</v>
      </c>
      <c r="O5">
        <f>I5/M5</f>
        <v>9.5500000000000007</v>
      </c>
      <c r="P5">
        <f>J5/N5</f>
        <v>-4.2571428571428571</v>
      </c>
      <c r="Q5">
        <f>SQRT((I5-$I$2)^2 + ($J$2-J5)^2)</f>
        <v>378.549864614954</v>
      </c>
      <c r="R5">
        <f>DEGREES(ATAN((I5-$I$2)/($J$2-J5)))</f>
        <v>12.200468727380786</v>
      </c>
      <c r="S5">
        <f>B5/Q5</f>
        <v>1.6536300599377856</v>
      </c>
      <c r="U5">
        <v>0.62629812712505095</v>
      </c>
      <c r="V5">
        <f>U5*1000</f>
        <v>626.298127125051</v>
      </c>
      <c r="W5">
        <v>-0.20663719829409199</v>
      </c>
      <c r="X5">
        <f t="shared" ref="X5:X17" si="0">-DEGREES(W5)</f>
        <v>11.839439352659365</v>
      </c>
      <c r="Y5">
        <f>PI()*X5/180</f>
        <v>0.20663719829409197</v>
      </c>
      <c r="Z5">
        <f>V5*SIN(X5)/S5</f>
        <v>-251.70385138605229</v>
      </c>
      <c r="AA5">
        <f>ABS(V5*COS(X5)/S5)</f>
        <v>283.00212435210506</v>
      </c>
      <c r="AC5">
        <f>$I$2+TAN(Y5)*($J$2-AD5)</f>
        <v>761.70629398161964</v>
      </c>
      <c r="AD5">
        <f>$J$2-SQRT((V5/S5)^2/(1+TAN(Y5)^2))</f>
        <v>893.3158176209588</v>
      </c>
    </row>
    <row r="6" spans="1:30" x14ac:dyDescent="0.25">
      <c r="A6" s="24"/>
      <c r="B6" s="4">
        <v>568.36719640614899</v>
      </c>
      <c r="C6" s="4">
        <v>16.106274120967601</v>
      </c>
      <c r="E6">
        <v>73.5</v>
      </c>
      <c r="F6">
        <v>0</v>
      </c>
      <c r="G6">
        <v>0</v>
      </c>
      <c r="I6" s="4">
        <v>781</v>
      </c>
      <c r="J6" s="4">
        <v>934</v>
      </c>
      <c r="K6">
        <f t="shared" ref="K6:K17" si="1">B6*SIN(C6)</f>
        <v>-220.44802622386891</v>
      </c>
      <c r="L6">
        <f t="shared" ref="L6:L17" si="2">B6*COS(C6)</f>
        <v>-523.8739711844695</v>
      </c>
      <c r="M6">
        <f t="shared" ref="M6:M17" si="3">I6-$I$2</f>
        <v>97</v>
      </c>
      <c r="N6">
        <f t="shared" ref="N6:N17" si="4">-(J6-$I$2)</f>
        <v>-250</v>
      </c>
      <c r="O6">
        <f t="shared" ref="O6:P17" si="5">I6/M6</f>
        <v>8.0515463917525771</v>
      </c>
      <c r="P6">
        <f t="shared" si="5"/>
        <v>-3.7360000000000002</v>
      </c>
      <c r="Q6">
        <f t="shared" ref="Q6:Q17" si="6">SQRT((I6-$I$2)^2 + ($J$2-J6)^2)</f>
        <v>343.96075357517174</v>
      </c>
      <c r="R6">
        <f t="shared" ref="R6:R17" si="7">DEGREES(ATAN((I6-$I$2)/($J$2-J6)))</f>
        <v>16.380139878087455</v>
      </c>
      <c r="S6">
        <f t="shared" ref="S6:S17" si="8">B6/Q6</f>
        <v>1.6524187439946803</v>
      </c>
      <c r="U6">
        <v>0.56992103232625801</v>
      </c>
      <c r="V6">
        <f t="shared" ref="V6:V17" si="9">U6*1000</f>
        <v>569.921032326258</v>
      </c>
      <c r="W6">
        <v>-0.28182415490061002</v>
      </c>
      <c r="X6">
        <f t="shared" si="0"/>
        <v>16.147334640646111</v>
      </c>
      <c r="Y6">
        <f t="shared" ref="Y6:Y17" si="10">PI()*X6/180</f>
        <v>0.28182415490061002</v>
      </c>
      <c r="Z6">
        <f t="shared" ref="Z6:Z17" si="11">V6*SIN(X6)/S6</f>
        <v>-146.71079535931381</v>
      </c>
      <c r="AA6">
        <f t="shared" ref="AA6:AA17" si="12">ABS(V6*COS(X6)/S6)</f>
        <v>312.14212640091864</v>
      </c>
      <c r="AC6">
        <f t="shared" ref="AC6:AC17" si="13">$I$2+TAN(Y6)*($J$2-AD6)</f>
        <v>779.91985749923333</v>
      </c>
      <c r="AD6">
        <f t="shared" ref="AD6:AD17" si="14">$J$2-SQRT((V6/S6)^2/(1+TAN(Y6)^2))</f>
        <v>932.70534944497467</v>
      </c>
    </row>
    <row r="7" spans="1:30" x14ac:dyDescent="0.25">
      <c r="A7" s="24"/>
      <c r="B7" s="4">
        <v>515.63792963212302</v>
      </c>
      <c r="C7" s="4">
        <v>21.5274329516823</v>
      </c>
      <c r="E7">
        <v>147</v>
      </c>
      <c r="F7">
        <v>0</v>
      </c>
      <c r="G7">
        <v>0</v>
      </c>
      <c r="I7" s="4">
        <v>800</v>
      </c>
      <c r="J7" s="4">
        <v>973</v>
      </c>
      <c r="K7">
        <f t="shared" si="1"/>
        <v>230.63166025556396</v>
      </c>
      <c r="L7">
        <f t="shared" si="2"/>
        <v>-461.18489975612204</v>
      </c>
      <c r="M7">
        <f t="shared" si="3"/>
        <v>116</v>
      </c>
      <c r="N7">
        <f t="shared" si="4"/>
        <v>-289</v>
      </c>
      <c r="O7">
        <f t="shared" si="5"/>
        <v>6.8965517241379306</v>
      </c>
      <c r="P7">
        <f t="shared" si="5"/>
        <v>-3.3667820069204151</v>
      </c>
      <c r="Q7">
        <f t="shared" si="6"/>
        <v>313.26825565320212</v>
      </c>
      <c r="R7">
        <f t="shared" si="7"/>
        <v>21.733483282830658</v>
      </c>
      <c r="S7">
        <f t="shared" si="8"/>
        <v>1.6459948313529429</v>
      </c>
      <c r="U7">
        <v>0.51785627555848901</v>
      </c>
      <c r="V7">
        <f t="shared" si="9"/>
        <v>517.85627555848896</v>
      </c>
      <c r="W7">
        <v>-0.37439135755805097</v>
      </c>
      <c r="X7">
        <f t="shared" si="0"/>
        <v>21.451044674249655</v>
      </c>
      <c r="Y7">
        <f t="shared" si="10"/>
        <v>0.37439135755805092</v>
      </c>
      <c r="Z7">
        <f t="shared" si="11"/>
        <v>161.78343509558351</v>
      </c>
      <c r="AA7">
        <f t="shared" si="12"/>
        <v>269.83204863675974</v>
      </c>
      <c r="AC7">
        <f t="shared" si="13"/>
        <v>799.05698740763853</v>
      </c>
      <c r="AD7">
        <f t="shared" si="14"/>
        <v>971.17735061727876</v>
      </c>
    </row>
    <row r="8" spans="1:30" x14ac:dyDescent="0.25">
      <c r="A8" s="24"/>
      <c r="B8" s="4">
        <v>469.791644218437</v>
      </c>
      <c r="C8" s="4">
        <v>14.527197857081401</v>
      </c>
      <c r="E8">
        <v>147</v>
      </c>
      <c r="F8">
        <v>-73.5</v>
      </c>
      <c r="G8">
        <v>0</v>
      </c>
      <c r="I8" s="4">
        <v>757</v>
      </c>
      <c r="J8" s="4">
        <v>988</v>
      </c>
      <c r="K8">
        <f t="shared" si="1"/>
        <v>434.50902590184711</v>
      </c>
      <c r="L8">
        <f t="shared" si="2"/>
        <v>-178.62277398834237</v>
      </c>
      <c r="M8">
        <f t="shared" si="3"/>
        <v>73</v>
      </c>
      <c r="N8">
        <f t="shared" si="4"/>
        <v>-304</v>
      </c>
      <c r="O8">
        <f t="shared" si="5"/>
        <v>10.36986301369863</v>
      </c>
      <c r="P8">
        <f t="shared" si="5"/>
        <v>-3.25</v>
      </c>
      <c r="Q8">
        <f t="shared" si="6"/>
        <v>285.49080545614777</v>
      </c>
      <c r="R8">
        <f t="shared" si="7"/>
        <v>14.815067605301317</v>
      </c>
      <c r="S8">
        <f t="shared" si="8"/>
        <v>1.6455578787128344</v>
      </c>
      <c r="U8">
        <v>0.47034946364638502</v>
      </c>
      <c r="V8">
        <f t="shared" si="9"/>
        <v>470.349463646385</v>
      </c>
      <c r="W8">
        <v>-0.25673054563907399</v>
      </c>
      <c r="X8">
        <f t="shared" si="0"/>
        <v>14.709576737209701</v>
      </c>
      <c r="Y8">
        <f t="shared" si="10"/>
        <v>0.25673054563907399</v>
      </c>
      <c r="Z8">
        <f t="shared" si="11"/>
        <v>240.26798698805956</v>
      </c>
      <c r="AA8">
        <f t="shared" si="12"/>
        <v>154.82236123243723</v>
      </c>
      <c r="AC8">
        <f t="shared" si="13"/>
        <v>756.57779051368755</v>
      </c>
      <c r="AD8">
        <f t="shared" si="14"/>
        <v>987.53818811084784</v>
      </c>
    </row>
    <row r="9" spans="1:30" x14ac:dyDescent="0.25">
      <c r="A9" s="24"/>
      <c r="B9" s="4">
        <v>432.74964784394899</v>
      </c>
      <c r="C9" s="4">
        <v>6.6071333022275001</v>
      </c>
      <c r="E9">
        <v>147</v>
      </c>
      <c r="F9">
        <v>-147</v>
      </c>
      <c r="G9">
        <v>0</v>
      </c>
      <c r="I9" s="4">
        <v>716</v>
      </c>
      <c r="J9" s="4">
        <v>1003</v>
      </c>
      <c r="K9">
        <f t="shared" si="1"/>
        <v>137.74926573345115</v>
      </c>
      <c r="L9">
        <f t="shared" si="2"/>
        <v>410.24065802764716</v>
      </c>
      <c r="M9">
        <f t="shared" si="3"/>
        <v>32</v>
      </c>
      <c r="N9">
        <f t="shared" si="4"/>
        <v>-319</v>
      </c>
      <c r="O9">
        <f t="shared" si="5"/>
        <v>22.375</v>
      </c>
      <c r="P9">
        <f t="shared" si="5"/>
        <v>-3.1442006269592477</v>
      </c>
      <c r="Q9">
        <f t="shared" si="6"/>
        <v>262.95436866498341</v>
      </c>
      <c r="R9">
        <f t="shared" si="7"/>
        <v>6.9898850440010012</v>
      </c>
      <c r="S9">
        <f t="shared" si="8"/>
        <v>1.6457214612596645</v>
      </c>
      <c r="U9">
        <v>0.430216938031936</v>
      </c>
      <c r="V9">
        <f t="shared" si="9"/>
        <v>430.21693803193602</v>
      </c>
      <c r="W9">
        <v>-0.113400259812106</v>
      </c>
      <c r="X9">
        <f t="shared" si="0"/>
        <v>6.4973562829206752</v>
      </c>
      <c r="Y9">
        <f t="shared" si="10"/>
        <v>0.11340025981210598</v>
      </c>
      <c r="Z9">
        <f t="shared" si="11"/>
        <v>55.560554637609862</v>
      </c>
      <c r="AA9">
        <f t="shared" si="12"/>
        <v>255.44282604883364</v>
      </c>
      <c r="AC9">
        <f t="shared" si="13"/>
        <v>713.58107906908731</v>
      </c>
      <c r="AD9">
        <f t="shared" si="14"/>
        <v>1004.2636483420893</v>
      </c>
    </row>
    <row r="10" spans="1:30" x14ac:dyDescent="0.25">
      <c r="A10" s="24"/>
      <c r="B10" s="4">
        <v>570.94711951410295</v>
      </c>
      <c r="C10" s="4">
        <v>6.1746506284928602</v>
      </c>
      <c r="E10">
        <v>0</v>
      </c>
      <c r="F10">
        <v>-73.5</v>
      </c>
      <c r="G10">
        <v>73.5</v>
      </c>
      <c r="I10" s="4">
        <v>723</v>
      </c>
      <c r="J10" s="4">
        <v>920</v>
      </c>
      <c r="K10">
        <f t="shared" si="1"/>
        <v>-61.845973128398327</v>
      </c>
      <c r="L10">
        <f t="shared" si="2"/>
        <v>567.58760459443863</v>
      </c>
      <c r="M10">
        <f t="shared" si="3"/>
        <v>39</v>
      </c>
      <c r="N10">
        <f t="shared" si="4"/>
        <v>-236</v>
      </c>
      <c r="O10">
        <f t="shared" si="5"/>
        <v>18.53846153846154</v>
      </c>
      <c r="P10">
        <f t="shared" si="5"/>
        <v>-3.8983050847457625</v>
      </c>
      <c r="Q10">
        <f t="shared" si="6"/>
        <v>346.20369726506391</v>
      </c>
      <c r="R10">
        <f t="shared" si="7"/>
        <v>6.4681246932982619</v>
      </c>
      <c r="S10">
        <f t="shared" si="8"/>
        <v>1.6491652862879993</v>
      </c>
      <c r="U10">
        <v>0.57443267605044201</v>
      </c>
      <c r="V10">
        <f t="shared" si="9"/>
        <v>574.43267605044207</v>
      </c>
      <c r="W10">
        <v>-0.113032623199272</v>
      </c>
      <c r="X10">
        <f t="shared" si="0"/>
        <v>6.4762922566108028</v>
      </c>
      <c r="Y10">
        <f t="shared" si="10"/>
        <v>0.11303262319927201</v>
      </c>
      <c r="Z10">
        <f t="shared" si="11"/>
        <v>66.845215911239436</v>
      </c>
      <c r="AA10">
        <f t="shared" si="12"/>
        <v>341.84295564833548</v>
      </c>
      <c r="AC10">
        <f t="shared" si="13"/>
        <v>723.28742630247064</v>
      </c>
      <c r="AD10">
        <f t="shared" si="14"/>
        <v>917.90552250702126</v>
      </c>
    </row>
    <row r="11" spans="1:30" x14ac:dyDescent="0.25">
      <c r="A11" s="24"/>
      <c r="B11" s="4">
        <v>513.35699805127695</v>
      </c>
      <c r="C11" s="4">
        <v>10.6196552761551</v>
      </c>
      <c r="E11">
        <v>73.5</v>
      </c>
      <c r="F11">
        <v>-73.5</v>
      </c>
      <c r="G11">
        <v>73.5</v>
      </c>
      <c r="I11" s="4">
        <v>743</v>
      </c>
      <c r="J11" s="4">
        <v>959</v>
      </c>
      <c r="K11">
        <f t="shared" si="1"/>
        <v>-477.50959735461578</v>
      </c>
      <c r="L11">
        <f t="shared" si="2"/>
        <v>-188.46748229456318</v>
      </c>
      <c r="M11">
        <f t="shared" si="3"/>
        <v>59</v>
      </c>
      <c r="N11">
        <f t="shared" si="4"/>
        <v>-275</v>
      </c>
      <c r="O11">
        <f t="shared" si="5"/>
        <v>12.59322033898305</v>
      </c>
      <c r="P11">
        <f t="shared" si="5"/>
        <v>-3.4872727272727273</v>
      </c>
      <c r="Q11">
        <f t="shared" si="6"/>
        <v>310.65414853177157</v>
      </c>
      <c r="R11">
        <f t="shared" si="7"/>
        <v>10.948221499620725</v>
      </c>
      <c r="S11">
        <f t="shared" si="8"/>
        <v>1.652503275676598</v>
      </c>
      <c r="U11">
        <v>0.51238026734248299</v>
      </c>
      <c r="V11">
        <f t="shared" si="9"/>
        <v>512.38026734248297</v>
      </c>
      <c r="W11">
        <v>-0.183041505738371</v>
      </c>
      <c r="X11">
        <f t="shared" si="0"/>
        <v>10.487505754528298</v>
      </c>
      <c r="Y11">
        <f t="shared" si="10"/>
        <v>0.18304150573837102</v>
      </c>
      <c r="Z11">
        <f t="shared" si="11"/>
        <v>-270.89770941537154</v>
      </c>
      <c r="AA11">
        <f t="shared" si="12"/>
        <v>150.84279600564963</v>
      </c>
      <c r="AC11">
        <f t="shared" si="13"/>
        <v>740.4380263714595</v>
      </c>
      <c r="AD11">
        <f t="shared" si="14"/>
        <v>959.11663336188462</v>
      </c>
    </row>
    <row r="12" spans="1:30" x14ac:dyDescent="0.25">
      <c r="A12" s="24"/>
      <c r="B12" s="4">
        <v>542.74874049917605</v>
      </c>
      <c r="C12" s="4">
        <v>-0.35042853265412699</v>
      </c>
      <c r="E12">
        <v>0</v>
      </c>
      <c r="F12">
        <v>-147</v>
      </c>
      <c r="G12">
        <v>73.5</v>
      </c>
      <c r="I12" s="4">
        <v>684</v>
      </c>
      <c r="J12" s="4">
        <v>936</v>
      </c>
      <c r="K12">
        <f t="shared" si="1"/>
        <v>-186.32582054814947</v>
      </c>
      <c r="L12">
        <f t="shared" si="2"/>
        <v>509.76355686779021</v>
      </c>
      <c r="M12">
        <f t="shared" si="3"/>
        <v>0</v>
      </c>
      <c r="N12">
        <f t="shared" si="4"/>
        <v>-252</v>
      </c>
      <c r="O12" t="e">
        <f t="shared" si="5"/>
        <v>#DIV/0!</v>
      </c>
      <c r="P12">
        <f t="shared" si="5"/>
        <v>-3.7142857142857144</v>
      </c>
      <c r="Q12">
        <f t="shared" si="6"/>
        <v>328</v>
      </c>
      <c r="R12">
        <f t="shared" si="7"/>
        <v>0</v>
      </c>
      <c r="S12">
        <f t="shared" si="8"/>
        <v>1.6547217698145611</v>
      </c>
      <c r="U12">
        <v>0.54206170786323304</v>
      </c>
      <c r="V12">
        <f t="shared" si="9"/>
        <v>542.0617078632331</v>
      </c>
      <c r="W12">
        <v>5.9157860423755797E-3</v>
      </c>
      <c r="X12">
        <f t="shared" si="0"/>
        <v>-0.33894957273052112</v>
      </c>
      <c r="Y12">
        <f t="shared" si="10"/>
        <v>-5.9157860423755806E-3</v>
      </c>
      <c r="Z12">
        <f t="shared" si="11"/>
        <v>-108.92083808862017</v>
      </c>
      <c r="AA12">
        <f t="shared" si="12"/>
        <v>308.94668686752362</v>
      </c>
      <c r="AC12">
        <f t="shared" si="13"/>
        <v>682.06208968782698</v>
      </c>
      <c r="AD12">
        <f t="shared" si="14"/>
        <v>936.42092740840553</v>
      </c>
    </row>
    <row r="13" spans="1:30" x14ac:dyDescent="0.25">
      <c r="A13" s="24"/>
      <c r="B13" s="4">
        <v>478.74539757198198</v>
      </c>
      <c r="C13" s="4">
        <v>3.17983011986423</v>
      </c>
      <c r="E13">
        <v>73.5</v>
      </c>
      <c r="F13">
        <v>-147</v>
      </c>
      <c r="G13">
        <v>73.5</v>
      </c>
      <c r="I13" s="4">
        <v>702</v>
      </c>
      <c r="J13" s="4">
        <v>974</v>
      </c>
      <c r="K13">
        <f t="shared" si="1"/>
        <v>-18.301550438347299</v>
      </c>
      <c r="L13">
        <f t="shared" si="2"/>
        <v>-478.39545247410922</v>
      </c>
      <c r="M13">
        <f t="shared" si="3"/>
        <v>18</v>
      </c>
      <c r="N13">
        <f t="shared" si="4"/>
        <v>-290</v>
      </c>
      <c r="O13">
        <f t="shared" si="5"/>
        <v>39</v>
      </c>
      <c r="P13">
        <f t="shared" si="5"/>
        <v>-3.3586206896551722</v>
      </c>
      <c r="Q13">
        <f t="shared" si="6"/>
        <v>290.55808369412131</v>
      </c>
      <c r="R13">
        <f t="shared" si="7"/>
        <v>3.5517333548204029</v>
      </c>
      <c r="S13">
        <f t="shared" si="8"/>
        <v>1.6476753683300402</v>
      </c>
      <c r="U13">
        <v>0.47580619392677798</v>
      </c>
      <c r="V13">
        <f t="shared" si="9"/>
        <v>475.80619392677795</v>
      </c>
      <c r="W13">
        <v>-5.2741561482563003E-2</v>
      </c>
      <c r="X13">
        <f t="shared" si="0"/>
        <v>3.0218688778806051</v>
      </c>
      <c r="Y13">
        <f t="shared" si="10"/>
        <v>5.2741561482563003E-2</v>
      </c>
      <c r="Z13">
        <f t="shared" si="11"/>
        <v>34.490606926969406</v>
      </c>
      <c r="AA13">
        <f t="shared" si="12"/>
        <v>286.70709234639003</v>
      </c>
      <c r="AC13">
        <f t="shared" si="13"/>
        <v>699.22334405005051</v>
      </c>
      <c r="AD13">
        <f t="shared" si="14"/>
        <v>975.62730960812894</v>
      </c>
    </row>
    <row r="14" spans="1:30" x14ac:dyDescent="0.25">
      <c r="A14" s="24"/>
      <c r="B14" s="4">
        <v>585.46173935903096</v>
      </c>
      <c r="C14" s="4">
        <v>5.6944307177553997</v>
      </c>
      <c r="E14">
        <v>0</v>
      </c>
      <c r="F14">
        <v>-73.5</v>
      </c>
      <c r="G14">
        <v>0</v>
      </c>
      <c r="I14" s="4">
        <v>721</v>
      </c>
      <c r="J14" s="4">
        <v>912</v>
      </c>
      <c r="K14">
        <f t="shared" si="1"/>
        <v>-325.12196744508157</v>
      </c>
      <c r="L14">
        <f t="shared" si="2"/>
        <v>486.8892631163078</v>
      </c>
      <c r="M14">
        <f t="shared" si="3"/>
        <v>37</v>
      </c>
      <c r="N14">
        <f t="shared" si="4"/>
        <v>-228</v>
      </c>
      <c r="O14">
        <f t="shared" si="5"/>
        <v>19.486486486486488</v>
      </c>
      <c r="P14">
        <f t="shared" si="5"/>
        <v>-4</v>
      </c>
      <c r="Q14">
        <f t="shared" si="6"/>
        <v>353.93926032583613</v>
      </c>
      <c r="R14">
        <f t="shared" si="7"/>
        <v>6.0005327573916869</v>
      </c>
      <c r="S14">
        <f t="shared" si="8"/>
        <v>1.6541305387259257</v>
      </c>
      <c r="U14">
        <v>0.58762474408203702</v>
      </c>
      <c r="V14">
        <f t="shared" si="9"/>
        <v>587.62474408203707</v>
      </c>
      <c r="W14">
        <v>-0.10086782521837701</v>
      </c>
      <c r="X14">
        <f t="shared" si="0"/>
        <v>5.7793006736762536</v>
      </c>
      <c r="Y14">
        <f t="shared" si="10"/>
        <v>0.10086782521837701</v>
      </c>
      <c r="Z14">
        <f t="shared" si="11"/>
        <v>-171.52421514283603</v>
      </c>
      <c r="AA14">
        <f t="shared" si="12"/>
        <v>311.09452377379841</v>
      </c>
      <c r="AC14">
        <f t="shared" si="13"/>
        <v>719.77225030689874</v>
      </c>
      <c r="AD14">
        <f t="shared" si="14"/>
        <v>910.55876696345558</v>
      </c>
    </row>
    <row r="15" spans="1:30" x14ac:dyDescent="0.25">
      <c r="A15" s="24"/>
      <c r="B15" s="4">
        <v>526.89710986512603</v>
      </c>
      <c r="C15" s="4">
        <v>9.6106796690934804</v>
      </c>
      <c r="E15">
        <v>73.5</v>
      </c>
      <c r="F15">
        <v>-73.5</v>
      </c>
      <c r="G15">
        <v>0</v>
      </c>
      <c r="I15" s="4">
        <v>739</v>
      </c>
      <c r="J15" s="4">
        <v>950</v>
      </c>
      <c r="K15">
        <f t="shared" si="1"/>
        <v>-97.387857814668905</v>
      </c>
      <c r="L15">
        <f t="shared" si="2"/>
        <v>-517.81866472201693</v>
      </c>
      <c r="M15">
        <f t="shared" si="3"/>
        <v>55</v>
      </c>
      <c r="N15">
        <f t="shared" si="4"/>
        <v>-266</v>
      </c>
      <c r="O15">
        <f t="shared" si="5"/>
        <v>13.436363636363636</v>
      </c>
      <c r="P15">
        <f t="shared" si="5"/>
        <v>-3.5714285714285716</v>
      </c>
      <c r="Q15">
        <f t="shared" si="6"/>
        <v>318.78048873794017</v>
      </c>
      <c r="R15">
        <f t="shared" si="7"/>
        <v>9.9350976934508068</v>
      </c>
      <c r="S15">
        <f t="shared" si="8"/>
        <v>1.6528524438591732</v>
      </c>
      <c r="U15">
        <v>0.52712757365267904</v>
      </c>
      <c r="V15">
        <f t="shared" si="9"/>
        <v>527.12757365267908</v>
      </c>
      <c r="W15">
        <v>-0.16930935452023399</v>
      </c>
      <c r="X15">
        <f t="shared" si="0"/>
        <v>9.7007114460936155</v>
      </c>
      <c r="Y15">
        <f t="shared" si="10"/>
        <v>0.16930935452023402</v>
      </c>
      <c r="Z15">
        <f t="shared" si="11"/>
        <v>-86.888211156654918</v>
      </c>
      <c r="AA15">
        <f t="shared" si="12"/>
        <v>306.85559448329116</v>
      </c>
      <c r="AC15">
        <f t="shared" si="13"/>
        <v>737.73852334294907</v>
      </c>
      <c r="AD15">
        <f t="shared" si="14"/>
        <v>949.6401930707159</v>
      </c>
    </row>
    <row r="16" spans="1:30" x14ac:dyDescent="0.25">
      <c r="A16" s="24"/>
      <c r="B16" s="4">
        <v>556.10577101233798</v>
      </c>
      <c r="C16" s="4">
        <v>-1.0260833582009701</v>
      </c>
      <c r="E16">
        <v>0</v>
      </c>
      <c r="F16">
        <v>-147</v>
      </c>
      <c r="G16">
        <v>0</v>
      </c>
      <c r="I16" s="4">
        <v>680</v>
      </c>
      <c r="J16" s="4">
        <v>927</v>
      </c>
      <c r="K16">
        <f t="shared" si="1"/>
        <v>-475.62395156585478</v>
      </c>
      <c r="L16">
        <f t="shared" si="2"/>
        <v>288.15878478732571</v>
      </c>
      <c r="M16">
        <f t="shared" si="3"/>
        <v>-4</v>
      </c>
      <c r="N16">
        <f t="shared" si="4"/>
        <v>-243</v>
      </c>
      <c r="O16">
        <f t="shared" si="5"/>
        <v>-170</v>
      </c>
      <c r="P16">
        <f t="shared" si="5"/>
        <v>-3.8148148148148149</v>
      </c>
      <c r="Q16">
        <f t="shared" si="6"/>
        <v>337.02373803635851</v>
      </c>
      <c r="R16">
        <f t="shared" si="7"/>
        <v>-0.68003666544274033</v>
      </c>
      <c r="S16">
        <f t="shared" si="8"/>
        <v>1.6500492643409725</v>
      </c>
      <c r="U16">
        <v>0.55602233379119903</v>
      </c>
      <c r="V16">
        <f t="shared" si="9"/>
        <v>556.022333791199</v>
      </c>
      <c r="W16">
        <v>1.8559971872525501E-2</v>
      </c>
      <c r="X16">
        <f t="shared" si="0"/>
        <v>-1.0634080561772308</v>
      </c>
      <c r="Y16">
        <f t="shared" si="10"/>
        <v>-1.8559971872525501E-2</v>
      </c>
      <c r="Z16">
        <f t="shared" si="11"/>
        <v>-294.52011753933164</v>
      </c>
      <c r="AA16">
        <f t="shared" si="12"/>
        <v>163.73398760746835</v>
      </c>
      <c r="AC16">
        <f t="shared" si="13"/>
        <v>677.74614647579392</v>
      </c>
      <c r="AD16">
        <f t="shared" si="14"/>
        <v>927.08486580546423</v>
      </c>
    </row>
    <row r="17" spans="1:30" x14ac:dyDescent="0.25">
      <c r="A17" s="24"/>
      <c r="B17" s="4">
        <v>493.284039658653</v>
      </c>
      <c r="C17" s="4">
        <v>2.12109639666145</v>
      </c>
      <c r="E17">
        <v>73.5</v>
      </c>
      <c r="F17">
        <v>-147</v>
      </c>
      <c r="G17">
        <v>0</v>
      </c>
      <c r="I17" s="4">
        <v>697</v>
      </c>
      <c r="J17" s="4">
        <v>966</v>
      </c>
      <c r="K17">
        <f t="shared" si="1"/>
        <v>420.45935322351664</v>
      </c>
      <c r="L17">
        <f t="shared" si="2"/>
        <v>-257.95944655860467</v>
      </c>
      <c r="M17">
        <f t="shared" si="3"/>
        <v>13</v>
      </c>
      <c r="N17">
        <f t="shared" si="4"/>
        <v>-282</v>
      </c>
      <c r="O17">
        <f t="shared" si="5"/>
        <v>53.615384615384613</v>
      </c>
      <c r="P17">
        <f t="shared" si="5"/>
        <v>-3.4255319148936172</v>
      </c>
      <c r="Q17">
        <f t="shared" si="6"/>
        <v>298.28342226815084</v>
      </c>
      <c r="R17">
        <f t="shared" si="7"/>
        <v>2.4978965624692404</v>
      </c>
      <c r="S17">
        <f t="shared" si="8"/>
        <v>1.6537427253171331</v>
      </c>
      <c r="U17">
        <v>0.49165178197795001</v>
      </c>
      <c r="V17">
        <f t="shared" si="9"/>
        <v>491.65178197795001</v>
      </c>
      <c r="W17">
        <v>-3.8140303088380803E-2</v>
      </c>
      <c r="X17">
        <f t="shared" si="0"/>
        <v>2.1852783963139992</v>
      </c>
      <c r="Y17">
        <f t="shared" si="10"/>
        <v>3.8140303088380803E-2</v>
      </c>
      <c r="Z17">
        <f t="shared" si="11"/>
        <v>242.91262369599053</v>
      </c>
      <c r="AA17">
        <f t="shared" si="12"/>
        <v>171.40191086708899</v>
      </c>
      <c r="AC17">
        <f t="shared" si="13"/>
        <v>695.33622643652473</v>
      </c>
      <c r="AD17">
        <f t="shared" si="14"/>
        <v>966.91979572859577</v>
      </c>
    </row>
    <row r="22" spans="1:30" x14ac:dyDescent="0.25">
      <c r="A22" s="23" t="s">
        <v>42</v>
      </c>
      <c r="B22" t="s">
        <v>0</v>
      </c>
      <c r="C22" t="s">
        <v>1</v>
      </c>
      <c r="D22" t="s">
        <v>2</v>
      </c>
      <c r="E22" t="s">
        <v>3</v>
      </c>
      <c r="F22" t="s">
        <v>4</v>
      </c>
      <c r="G22" t="s">
        <v>5</v>
      </c>
      <c r="I22" s="3" t="s">
        <v>21</v>
      </c>
      <c r="J22" s="3" t="s">
        <v>22</v>
      </c>
      <c r="K22" s="3" t="s">
        <v>34</v>
      </c>
      <c r="L22" s="3" t="s">
        <v>35</v>
      </c>
      <c r="M22" s="3" t="s">
        <v>36</v>
      </c>
      <c r="N22" s="3" t="s">
        <v>37</v>
      </c>
      <c r="O22" s="3" t="s">
        <v>38</v>
      </c>
      <c r="P22" s="3" t="s">
        <v>39</v>
      </c>
      <c r="Q22" s="3" t="s">
        <v>20</v>
      </c>
      <c r="R22" s="3" t="s">
        <v>25</v>
      </c>
      <c r="U22" s="3" t="s">
        <v>30</v>
      </c>
      <c r="V22" s="3" t="s">
        <v>31</v>
      </c>
      <c r="W22" s="3" t="s">
        <v>26</v>
      </c>
      <c r="X22" s="3" t="s">
        <v>27</v>
      </c>
      <c r="Y22" s="3" t="s">
        <v>26</v>
      </c>
      <c r="Z22" s="3" t="s">
        <v>28</v>
      </c>
      <c r="AA22" s="3" t="s">
        <v>29</v>
      </c>
      <c r="AC22" s="3" t="s">
        <v>32</v>
      </c>
      <c r="AD22" s="3" t="s">
        <v>33</v>
      </c>
    </row>
    <row r="23" spans="1:30" x14ac:dyDescent="0.25">
      <c r="A23" s="24"/>
      <c r="B23" s="4">
        <v>625.98143531266703</v>
      </c>
      <c r="C23" s="4">
        <v>11.9356025432674</v>
      </c>
      <c r="E23">
        <v>0</v>
      </c>
      <c r="F23">
        <v>0</v>
      </c>
      <c r="G23">
        <v>0</v>
      </c>
      <c r="I23" s="4">
        <v>764</v>
      </c>
      <c r="J23" s="4">
        <v>894</v>
      </c>
      <c r="K23">
        <f>B23*SIN(C23)</f>
        <v>-369.18207057108822</v>
      </c>
      <c r="L23">
        <f>B23*COS(C23)</f>
        <v>505.52681049075011</v>
      </c>
      <c r="M23">
        <f>I23-$I$2</f>
        <v>80</v>
      </c>
      <c r="N23">
        <f>-(J23-$I$2)</f>
        <v>-210</v>
      </c>
      <c r="O23">
        <f>I23/M23</f>
        <v>9.5500000000000007</v>
      </c>
      <c r="P23">
        <f>J23/N23</f>
        <v>-4.2571428571428571</v>
      </c>
      <c r="Q23">
        <f>SQRT((I23-$I$2)^2 + ($J$2-J23)^2)</f>
        <v>378.549864614954</v>
      </c>
      <c r="R23">
        <f>DEGREES(ATAN((I23-$I$2)/($J$2-J23)))</f>
        <v>12.200468727380786</v>
      </c>
      <c r="S23">
        <f>B23/Q23</f>
        <v>1.6536300599377856</v>
      </c>
      <c r="U23">
        <v>1.0751192874723099</v>
      </c>
      <c r="V23">
        <f>U23*1000</f>
        <v>1075.1192874723099</v>
      </c>
      <c r="W23">
        <v>-0.15204007837106101</v>
      </c>
      <c r="X23">
        <f t="shared" ref="X23:X35" si="15">-DEGREES(W23)</f>
        <v>8.7112548075000689</v>
      </c>
      <c r="Y23">
        <f>PI()*X23/180</f>
        <v>0.15204007837106101</v>
      </c>
      <c r="Z23">
        <f>V23*SIN(X23)/S23</f>
        <v>425.52881198185509</v>
      </c>
      <c r="AA23">
        <f>ABS(V23*COS(X23)/S23)</f>
        <v>491.55819181485487</v>
      </c>
      <c r="AC23">
        <f>$I$2+TAN(Y23)*($J$2-AD23)</f>
        <v>782.46953409465391</v>
      </c>
      <c r="AD23">
        <f>$J$2-SQRT((V23/S23)^2/(1+TAN(Y23)^2))</f>
        <v>621.34303347574257</v>
      </c>
    </row>
    <row r="24" spans="1:30" x14ac:dyDescent="0.25">
      <c r="A24" s="24"/>
      <c r="B24" s="4">
        <v>568.36719640614899</v>
      </c>
      <c r="C24" s="4">
        <v>16.106274120967601</v>
      </c>
      <c r="E24">
        <v>73.5</v>
      </c>
      <c r="F24">
        <v>0</v>
      </c>
      <c r="G24">
        <v>0</v>
      </c>
      <c r="I24" s="4">
        <v>781</v>
      </c>
      <c r="J24" s="4">
        <v>934</v>
      </c>
      <c r="K24">
        <f t="shared" ref="K24:K35" si="16">B24*SIN(C24)</f>
        <v>-220.44802622386891</v>
      </c>
      <c r="L24">
        <f t="shared" ref="L24:L35" si="17">B24*COS(C24)</f>
        <v>-523.8739711844695</v>
      </c>
      <c r="M24">
        <f t="shared" ref="M24:M35" si="18">I24-$I$2</f>
        <v>97</v>
      </c>
      <c r="N24">
        <f t="shared" ref="N24:N35" si="19">-(J24-$I$2)</f>
        <v>-250</v>
      </c>
      <c r="O24">
        <f t="shared" ref="O24:O35" si="20">I24/M24</f>
        <v>8.0515463917525771</v>
      </c>
      <c r="P24">
        <f t="shared" ref="P24:P35" si="21">J24/N24</f>
        <v>-3.7360000000000002</v>
      </c>
      <c r="Q24">
        <f t="shared" ref="Q24:Q35" si="22">SQRT((I24-$I$2)^2 + ($J$2-J24)^2)</f>
        <v>343.96075357517174</v>
      </c>
      <c r="R24">
        <f t="shared" ref="R24:R35" si="23">DEGREES(ATAN((I24-$I$2)/($J$2-J24)))</f>
        <v>16.380139878087455</v>
      </c>
      <c r="S24">
        <f t="shared" ref="S24:S35" si="24">B24/Q24</f>
        <v>1.6524187439946803</v>
      </c>
      <c r="U24">
        <v>1.0332553226431</v>
      </c>
      <c r="V24">
        <f t="shared" ref="V24:V35" si="25">U24*1000</f>
        <v>1033.2553226431</v>
      </c>
      <c r="W24">
        <v>-0.219043375167566</v>
      </c>
      <c r="X24">
        <f t="shared" si="15"/>
        <v>12.550260927402233</v>
      </c>
      <c r="Y24">
        <f t="shared" ref="Y24:Y35" si="26">PI()*X24/180</f>
        <v>0.219043375167566</v>
      </c>
      <c r="Z24">
        <f t="shared" ref="Z24:Z35" si="27">V24*SIN(X24)/S24</f>
        <v>-10.072930901279232</v>
      </c>
      <c r="AA24">
        <f t="shared" ref="AA24:AA35" si="28">ABS(V24*COS(X24)/S24)</f>
        <v>625.21758062009053</v>
      </c>
      <c r="AC24">
        <f t="shared" ref="AC24:AC35" si="29">$I$2+TAN(Y24)*($J$2-AD24)</f>
        <v>819.87488254089794</v>
      </c>
      <c r="AD24">
        <f t="shared" ref="AD24:AD35" si="30">$J$2-SQRT((V24/S24)^2/(1+TAN(Y24)^2))</f>
        <v>653.64231523812327</v>
      </c>
    </row>
    <row r="25" spans="1:30" x14ac:dyDescent="0.25">
      <c r="A25" s="24"/>
      <c r="B25" s="4">
        <v>515.63792963212302</v>
      </c>
      <c r="C25" s="4">
        <v>21.5274329516823</v>
      </c>
      <c r="E25">
        <v>147</v>
      </c>
      <c r="F25">
        <v>0</v>
      </c>
      <c r="G25">
        <v>0</v>
      </c>
      <c r="I25" s="4">
        <v>800</v>
      </c>
      <c r="J25" s="4">
        <v>973</v>
      </c>
      <c r="K25">
        <f t="shared" si="16"/>
        <v>230.63166025556396</v>
      </c>
      <c r="L25">
        <f t="shared" si="17"/>
        <v>-461.18489975612204</v>
      </c>
      <c r="M25">
        <f t="shared" si="18"/>
        <v>116</v>
      </c>
      <c r="N25">
        <f t="shared" si="19"/>
        <v>-289</v>
      </c>
      <c r="O25">
        <f t="shared" si="20"/>
        <v>6.8965517241379306</v>
      </c>
      <c r="P25">
        <f t="shared" si="21"/>
        <v>-3.3667820069204151</v>
      </c>
      <c r="Q25">
        <f t="shared" si="22"/>
        <v>313.26825565320212</v>
      </c>
      <c r="R25">
        <f t="shared" si="23"/>
        <v>21.733483282830658</v>
      </c>
      <c r="S25">
        <f t="shared" si="24"/>
        <v>1.6459948313529429</v>
      </c>
      <c r="U25">
        <v>0.99506589794125899</v>
      </c>
      <c r="V25">
        <f t="shared" si="25"/>
        <v>995.06589794125898</v>
      </c>
      <c r="W25">
        <v>-0.30393230545121802</v>
      </c>
      <c r="X25">
        <f t="shared" si="15"/>
        <v>17.414038360035775</v>
      </c>
      <c r="Y25">
        <f t="shared" si="26"/>
        <v>0.30393230545121797</v>
      </c>
      <c r="Z25">
        <f t="shared" si="27"/>
        <v>-599.01448767036379</v>
      </c>
      <c r="AA25">
        <f t="shared" si="28"/>
        <v>81.531902087696054</v>
      </c>
      <c r="AC25">
        <f t="shared" si="29"/>
        <v>864.92276477407165</v>
      </c>
      <c r="AD25">
        <f t="shared" si="30"/>
        <v>687.17007646661398</v>
      </c>
    </row>
    <row r="26" spans="1:30" x14ac:dyDescent="0.25">
      <c r="A26" s="24"/>
      <c r="B26" s="4">
        <v>469.791644218437</v>
      </c>
      <c r="C26" s="4">
        <v>14.527197857081401</v>
      </c>
      <c r="E26">
        <v>147</v>
      </c>
      <c r="F26">
        <v>-73.5</v>
      </c>
      <c r="G26">
        <v>0</v>
      </c>
      <c r="I26" s="4">
        <v>757</v>
      </c>
      <c r="J26" s="4">
        <v>988</v>
      </c>
      <c r="K26">
        <f t="shared" si="16"/>
        <v>434.50902590184711</v>
      </c>
      <c r="L26">
        <f t="shared" si="17"/>
        <v>-178.62277398834237</v>
      </c>
      <c r="M26">
        <f t="shared" si="18"/>
        <v>73</v>
      </c>
      <c r="N26">
        <f t="shared" si="19"/>
        <v>-304</v>
      </c>
      <c r="O26">
        <f t="shared" si="20"/>
        <v>10.36986301369863</v>
      </c>
      <c r="P26">
        <f t="shared" si="21"/>
        <v>-3.25</v>
      </c>
      <c r="Q26">
        <f t="shared" si="22"/>
        <v>285.49080545614777</v>
      </c>
      <c r="R26">
        <f t="shared" si="23"/>
        <v>14.815067605301317</v>
      </c>
      <c r="S26">
        <f t="shared" si="24"/>
        <v>1.6455578787128344</v>
      </c>
      <c r="U26">
        <v>0.97887105254006601</v>
      </c>
      <c r="V26">
        <f t="shared" si="25"/>
        <v>978.87105254006599</v>
      </c>
      <c r="W26">
        <v>-0.16439906505283899</v>
      </c>
      <c r="X26">
        <f t="shared" si="15"/>
        <v>9.4193725834243409</v>
      </c>
      <c r="Y26">
        <f t="shared" si="26"/>
        <v>0.16439906505283899</v>
      </c>
      <c r="Z26">
        <f t="shared" si="27"/>
        <v>3.2154090192058544</v>
      </c>
      <c r="AA26">
        <f t="shared" si="28"/>
        <v>594.84796302778875</v>
      </c>
      <c r="AC26">
        <f t="shared" si="29"/>
        <v>781.35395916970981</v>
      </c>
      <c r="AD26">
        <f t="shared" si="30"/>
        <v>677.16386903373711</v>
      </c>
    </row>
    <row r="27" spans="1:30" x14ac:dyDescent="0.25">
      <c r="A27" s="24"/>
      <c r="B27" s="4">
        <v>432.74964784394899</v>
      </c>
      <c r="C27" s="4">
        <v>6.6071333022275001</v>
      </c>
      <c r="E27">
        <v>147</v>
      </c>
      <c r="F27">
        <v>-147</v>
      </c>
      <c r="G27">
        <v>0</v>
      </c>
      <c r="I27" s="4">
        <v>716</v>
      </c>
      <c r="J27" s="4">
        <v>1003</v>
      </c>
      <c r="K27">
        <f t="shared" si="16"/>
        <v>137.74926573345115</v>
      </c>
      <c r="L27">
        <f t="shared" si="17"/>
        <v>410.24065802764716</v>
      </c>
      <c r="M27">
        <f t="shared" si="18"/>
        <v>32</v>
      </c>
      <c r="N27">
        <f t="shared" si="19"/>
        <v>-319</v>
      </c>
      <c r="O27">
        <f t="shared" si="20"/>
        <v>22.375</v>
      </c>
      <c r="P27">
        <f t="shared" si="21"/>
        <v>-3.1442006269592477</v>
      </c>
      <c r="Q27">
        <f t="shared" si="22"/>
        <v>262.95436866498341</v>
      </c>
      <c r="R27">
        <f t="shared" si="23"/>
        <v>6.9898850440010012</v>
      </c>
      <c r="S27">
        <f t="shared" si="24"/>
        <v>1.6457214612596645</v>
      </c>
      <c r="U27">
        <v>0.96800074057624097</v>
      </c>
      <c r="V27">
        <f t="shared" si="25"/>
        <v>968.00074057624101</v>
      </c>
      <c r="W27">
        <v>1.08422608003973E-3</v>
      </c>
      <c r="X27">
        <f t="shared" si="15"/>
        <v>-6.2121578424289919E-2</v>
      </c>
      <c r="Y27">
        <f t="shared" si="26"/>
        <v>-1.08422608003973E-3</v>
      </c>
      <c r="Z27">
        <f t="shared" si="27"/>
        <v>-36.515938983018771</v>
      </c>
      <c r="AA27">
        <f t="shared" si="28"/>
        <v>587.05775106892861</v>
      </c>
      <c r="AC27">
        <f t="shared" si="29"/>
        <v>683.36226666084895</v>
      </c>
      <c r="AD27">
        <f t="shared" si="30"/>
        <v>675.8080158773771</v>
      </c>
    </row>
    <row r="28" spans="1:30" x14ac:dyDescent="0.25">
      <c r="A28" s="24"/>
      <c r="B28" s="4">
        <v>570.94711951410295</v>
      </c>
      <c r="C28" s="4">
        <v>6.1746506284928602</v>
      </c>
      <c r="E28">
        <v>0</v>
      </c>
      <c r="F28">
        <v>-73.5</v>
      </c>
      <c r="G28">
        <v>73.5</v>
      </c>
      <c r="I28" s="4">
        <v>723</v>
      </c>
      <c r="J28" s="4">
        <v>920</v>
      </c>
      <c r="K28">
        <f t="shared" si="16"/>
        <v>-61.845973128398327</v>
      </c>
      <c r="L28">
        <f t="shared" si="17"/>
        <v>567.58760459443863</v>
      </c>
      <c r="M28">
        <f t="shared" si="18"/>
        <v>39</v>
      </c>
      <c r="N28">
        <f t="shared" si="19"/>
        <v>-236</v>
      </c>
      <c r="O28">
        <f t="shared" si="20"/>
        <v>18.53846153846154</v>
      </c>
      <c r="P28">
        <f t="shared" si="21"/>
        <v>-3.8983050847457625</v>
      </c>
      <c r="Q28">
        <f t="shared" si="22"/>
        <v>346.20369726506391</v>
      </c>
      <c r="R28">
        <f t="shared" si="23"/>
        <v>6.4681246932982619</v>
      </c>
      <c r="S28">
        <f t="shared" si="24"/>
        <v>1.6491652862879993</v>
      </c>
      <c r="U28">
        <v>1.1184819093565801</v>
      </c>
      <c r="V28">
        <f t="shared" si="25"/>
        <v>1118.48190935658</v>
      </c>
      <c r="W28">
        <v>-4.5866450366572303E-2</v>
      </c>
      <c r="X28">
        <f t="shared" si="15"/>
        <v>2.6279540272508606</v>
      </c>
      <c r="Y28">
        <f t="shared" si="26"/>
        <v>4.5866450366572296E-2</v>
      </c>
      <c r="Z28">
        <f t="shared" si="27"/>
        <v>333.23866483434199</v>
      </c>
      <c r="AA28">
        <f t="shared" si="28"/>
        <v>590.696239187321</v>
      </c>
      <c r="AC28">
        <f t="shared" si="29"/>
        <v>715.09622190002983</v>
      </c>
      <c r="AD28">
        <f t="shared" si="30"/>
        <v>586.50233969838405</v>
      </c>
    </row>
    <row r="29" spans="1:30" x14ac:dyDescent="0.25">
      <c r="A29" s="24"/>
      <c r="B29" s="4">
        <v>513.35699805127695</v>
      </c>
      <c r="C29" s="4">
        <v>10.6196552761551</v>
      </c>
      <c r="E29">
        <v>73.5</v>
      </c>
      <c r="F29">
        <v>-73.5</v>
      </c>
      <c r="G29">
        <v>73.5</v>
      </c>
      <c r="I29" s="4">
        <v>743</v>
      </c>
      <c r="J29" s="4">
        <v>959</v>
      </c>
      <c r="K29">
        <f t="shared" si="16"/>
        <v>-477.50959735461578</v>
      </c>
      <c r="L29">
        <f t="shared" si="17"/>
        <v>-188.46748229456318</v>
      </c>
      <c r="M29">
        <f t="shared" si="18"/>
        <v>59</v>
      </c>
      <c r="N29">
        <f t="shared" si="19"/>
        <v>-275</v>
      </c>
      <c r="O29">
        <f t="shared" si="20"/>
        <v>12.59322033898305</v>
      </c>
      <c r="P29">
        <f t="shared" si="21"/>
        <v>-3.4872727272727273</v>
      </c>
      <c r="Q29">
        <f t="shared" si="22"/>
        <v>310.65414853177157</v>
      </c>
      <c r="R29">
        <f t="shared" si="23"/>
        <v>10.948221499620725</v>
      </c>
      <c r="S29">
        <f t="shared" si="24"/>
        <v>1.652503275676598</v>
      </c>
      <c r="U29">
        <v>1.07830276872188</v>
      </c>
      <c r="V29">
        <f t="shared" si="25"/>
        <v>1078.3027687218801</v>
      </c>
      <c r="W29">
        <v>-0.104448985243089</v>
      </c>
      <c r="X29">
        <f t="shared" si="15"/>
        <v>5.9844860288532162</v>
      </c>
      <c r="Y29">
        <f t="shared" si="26"/>
        <v>0.104448985243089</v>
      </c>
      <c r="Z29">
        <f t="shared" si="27"/>
        <v>-192.02386133558423</v>
      </c>
      <c r="AA29">
        <f t="shared" si="28"/>
        <v>623.63301374556056</v>
      </c>
      <c r="AC29">
        <f t="shared" si="29"/>
        <v>752.03191038908835</v>
      </c>
      <c r="AD29">
        <f t="shared" si="30"/>
        <v>615.02930857826152</v>
      </c>
    </row>
    <row r="30" spans="1:30" x14ac:dyDescent="0.25">
      <c r="A30" s="24"/>
      <c r="B30" s="4">
        <v>542.74874049917605</v>
      </c>
      <c r="C30" s="4">
        <v>-0.35042853265412699</v>
      </c>
      <c r="E30">
        <v>0</v>
      </c>
      <c r="F30">
        <v>-147</v>
      </c>
      <c r="G30">
        <v>73.5</v>
      </c>
      <c r="I30" s="4">
        <v>684</v>
      </c>
      <c r="J30" s="4">
        <v>936</v>
      </c>
      <c r="K30">
        <f t="shared" si="16"/>
        <v>-186.32582054814947</v>
      </c>
      <c r="L30">
        <f t="shared" si="17"/>
        <v>509.76355686779021</v>
      </c>
      <c r="M30">
        <f t="shared" si="18"/>
        <v>0</v>
      </c>
      <c r="N30">
        <f t="shared" si="19"/>
        <v>-252</v>
      </c>
      <c r="O30" t="e">
        <f t="shared" si="20"/>
        <v>#DIV/0!</v>
      </c>
      <c r="P30">
        <f t="shared" si="21"/>
        <v>-3.7142857142857144</v>
      </c>
      <c r="Q30">
        <f t="shared" si="22"/>
        <v>328</v>
      </c>
      <c r="R30">
        <f t="shared" si="23"/>
        <v>0</v>
      </c>
      <c r="S30">
        <f t="shared" si="24"/>
        <v>1.6547217698145611</v>
      </c>
      <c r="U30">
        <v>1.10898091859742</v>
      </c>
      <c r="V30">
        <f t="shared" si="25"/>
        <v>1108.98091859742</v>
      </c>
      <c r="W30">
        <v>8.5463613764502205E-2</v>
      </c>
      <c r="X30">
        <f t="shared" si="15"/>
        <v>-4.896704370642146</v>
      </c>
      <c r="Y30">
        <f t="shared" si="26"/>
        <v>-8.5463613764502205E-2</v>
      </c>
      <c r="Z30">
        <f t="shared" si="27"/>
        <v>658.84003359506846</v>
      </c>
      <c r="AA30">
        <f t="shared" si="28"/>
        <v>122.82843416325511</v>
      </c>
      <c r="AC30">
        <f t="shared" si="29"/>
        <v>626.79268910263033</v>
      </c>
      <c r="AD30">
        <f t="shared" si="30"/>
        <v>596.2542866581324</v>
      </c>
    </row>
    <row r="31" spans="1:30" x14ac:dyDescent="0.25">
      <c r="A31" s="24"/>
      <c r="B31" s="4">
        <v>478.74539757198198</v>
      </c>
      <c r="C31" s="4">
        <v>3.17983011986423</v>
      </c>
      <c r="E31">
        <v>73.5</v>
      </c>
      <c r="F31">
        <v>-147</v>
      </c>
      <c r="G31">
        <v>73.5</v>
      </c>
      <c r="I31" s="4">
        <v>702</v>
      </c>
      <c r="J31" s="4">
        <v>974</v>
      </c>
      <c r="K31">
        <f t="shared" si="16"/>
        <v>-18.301550438347299</v>
      </c>
      <c r="L31">
        <f t="shared" si="17"/>
        <v>-478.39545247410922</v>
      </c>
      <c r="M31">
        <f t="shared" si="18"/>
        <v>18</v>
      </c>
      <c r="N31">
        <f t="shared" si="19"/>
        <v>-290</v>
      </c>
      <c r="O31">
        <f t="shared" si="20"/>
        <v>39</v>
      </c>
      <c r="P31">
        <f t="shared" si="21"/>
        <v>-3.3586206896551722</v>
      </c>
      <c r="Q31">
        <f t="shared" si="22"/>
        <v>290.55808369412131</v>
      </c>
      <c r="R31">
        <f t="shared" si="23"/>
        <v>3.5517333548204029</v>
      </c>
      <c r="S31">
        <f t="shared" si="24"/>
        <v>1.6476753683300402</v>
      </c>
      <c r="U31">
        <v>1.0684445504042399</v>
      </c>
      <c r="V31">
        <f t="shared" si="25"/>
        <v>1068.4445504042399</v>
      </c>
      <c r="W31">
        <v>4.3508859353341603E-2</v>
      </c>
      <c r="X31">
        <f t="shared" si="15"/>
        <v>-2.4928740123747701</v>
      </c>
      <c r="Y31">
        <f t="shared" si="26"/>
        <v>-4.3508859353341603E-2</v>
      </c>
      <c r="Z31">
        <f t="shared" si="27"/>
        <v>-391.77480706201635</v>
      </c>
      <c r="AA31">
        <f t="shared" si="28"/>
        <v>516.72753692027288</v>
      </c>
      <c r="AC31">
        <f t="shared" si="29"/>
        <v>655.79533104412189</v>
      </c>
      <c r="AD31">
        <f t="shared" si="30"/>
        <v>616.15793320496584</v>
      </c>
    </row>
    <row r="32" spans="1:30" x14ac:dyDescent="0.25">
      <c r="A32" s="24"/>
      <c r="B32" s="4">
        <v>585.46173935903096</v>
      </c>
      <c r="C32" s="4">
        <v>5.6944307177553997</v>
      </c>
      <c r="E32">
        <v>0</v>
      </c>
      <c r="F32">
        <v>-73.5</v>
      </c>
      <c r="G32">
        <v>0</v>
      </c>
      <c r="I32" s="4">
        <v>721</v>
      </c>
      <c r="J32" s="4">
        <v>912</v>
      </c>
      <c r="K32">
        <f t="shared" si="16"/>
        <v>-325.12196744508157</v>
      </c>
      <c r="L32">
        <f t="shared" si="17"/>
        <v>486.8892631163078</v>
      </c>
      <c r="M32">
        <f t="shared" si="18"/>
        <v>37</v>
      </c>
      <c r="N32">
        <f t="shared" si="19"/>
        <v>-228</v>
      </c>
      <c r="O32">
        <f t="shared" si="20"/>
        <v>19.486486486486488</v>
      </c>
      <c r="P32">
        <f t="shared" si="21"/>
        <v>-4</v>
      </c>
      <c r="Q32">
        <f t="shared" si="22"/>
        <v>353.93926032583613</v>
      </c>
      <c r="R32">
        <f t="shared" si="23"/>
        <v>6.0005327573916869</v>
      </c>
      <c r="S32">
        <f t="shared" si="24"/>
        <v>1.6541305387259257</v>
      </c>
      <c r="U32">
        <v>1.06014804558148</v>
      </c>
      <c r="V32">
        <f t="shared" si="25"/>
        <v>1060.1480455814801</v>
      </c>
      <c r="W32">
        <v>-3.4829861896925697E-2</v>
      </c>
      <c r="X32">
        <f t="shared" si="15"/>
        <v>1.995604087717362</v>
      </c>
      <c r="Y32">
        <f t="shared" si="26"/>
        <v>3.4829861896925697E-2</v>
      </c>
      <c r="Z32">
        <f t="shared" si="27"/>
        <v>583.94420723198277</v>
      </c>
      <c r="AA32">
        <f t="shared" si="28"/>
        <v>264.14807127003434</v>
      </c>
      <c r="AC32">
        <f t="shared" si="29"/>
        <v>706.31827773359259</v>
      </c>
      <c r="AD32">
        <f t="shared" si="30"/>
        <v>623.47916880520256</v>
      </c>
    </row>
    <row r="33" spans="1:30" x14ac:dyDescent="0.25">
      <c r="A33" s="24"/>
      <c r="B33" s="4">
        <v>526.89710986512603</v>
      </c>
      <c r="C33" s="4">
        <v>9.6106796690934804</v>
      </c>
      <c r="E33">
        <v>73.5</v>
      </c>
      <c r="F33">
        <v>-73.5</v>
      </c>
      <c r="G33">
        <v>0</v>
      </c>
      <c r="I33" s="4">
        <v>739</v>
      </c>
      <c r="J33" s="4">
        <v>950</v>
      </c>
      <c r="K33">
        <f t="shared" si="16"/>
        <v>-97.387857814668905</v>
      </c>
      <c r="L33">
        <f t="shared" si="17"/>
        <v>-517.81866472201693</v>
      </c>
      <c r="M33">
        <f t="shared" si="18"/>
        <v>55</v>
      </c>
      <c r="N33">
        <f t="shared" si="19"/>
        <v>-266</v>
      </c>
      <c r="O33">
        <f t="shared" si="20"/>
        <v>13.436363636363636</v>
      </c>
      <c r="P33">
        <f t="shared" si="21"/>
        <v>-3.5714285714285716</v>
      </c>
      <c r="Q33">
        <f t="shared" si="22"/>
        <v>318.78048873794017</v>
      </c>
      <c r="R33">
        <f t="shared" si="23"/>
        <v>9.9350976934508068</v>
      </c>
      <c r="S33">
        <f t="shared" si="24"/>
        <v>1.6528524438591732</v>
      </c>
      <c r="U33">
        <v>1.01766839295792</v>
      </c>
      <c r="V33">
        <f t="shared" si="25"/>
        <v>1017.66839295792</v>
      </c>
      <c r="W33">
        <v>-9.0816562645657101E-2</v>
      </c>
      <c r="X33">
        <f t="shared" si="15"/>
        <v>5.2034057494815977</v>
      </c>
      <c r="Y33">
        <f t="shared" si="26"/>
        <v>9.0816562645657115E-2</v>
      </c>
      <c r="Z33">
        <f t="shared" si="27"/>
        <v>-542.96124802205406</v>
      </c>
      <c r="AA33">
        <f t="shared" si="28"/>
        <v>290.31860948232679</v>
      </c>
      <c r="AC33">
        <f t="shared" si="29"/>
        <v>739.83931901353321</v>
      </c>
      <c r="AD33">
        <f t="shared" si="30"/>
        <v>650.83298986530349</v>
      </c>
    </row>
    <row r="34" spans="1:30" x14ac:dyDescent="0.25">
      <c r="A34" s="24"/>
      <c r="B34" s="4">
        <v>556.10577101233798</v>
      </c>
      <c r="C34" s="4">
        <v>-1.0260833582009701</v>
      </c>
      <c r="E34">
        <v>0</v>
      </c>
      <c r="F34">
        <v>-147</v>
      </c>
      <c r="G34">
        <v>0</v>
      </c>
      <c r="I34" s="4">
        <v>680</v>
      </c>
      <c r="J34" s="4">
        <v>927</v>
      </c>
      <c r="K34">
        <f t="shared" si="16"/>
        <v>-475.62395156585478</v>
      </c>
      <c r="L34">
        <f t="shared" si="17"/>
        <v>288.15878478732571</v>
      </c>
      <c r="M34">
        <f t="shared" si="18"/>
        <v>-4</v>
      </c>
      <c r="N34">
        <f t="shared" si="19"/>
        <v>-243</v>
      </c>
      <c r="O34">
        <f t="shared" si="20"/>
        <v>-170</v>
      </c>
      <c r="P34">
        <f t="shared" si="21"/>
        <v>-3.8148148148148149</v>
      </c>
      <c r="Q34">
        <f t="shared" si="22"/>
        <v>337.02373803635851</v>
      </c>
      <c r="R34">
        <f t="shared" si="23"/>
        <v>-0.68003666544274033</v>
      </c>
      <c r="S34">
        <f t="shared" si="24"/>
        <v>1.6500492643409725</v>
      </c>
      <c r="U34">
        <v>1.0501194097841799</v>
      </c>
      <c r="V34">
        <f t="shared" si="25"/>
        <v>1050.1194097841799</v>
      </c>
      <c r="W34">
        <v>9.4640822387032905E-2</v>
      </c>
      <c r="X34">
        <f t="shared" si="15"/>
        <v>-5.4225196924242232</v>
      </c>
      <c r="Y34">
        <f t="shared" si="26"/>
        <v>-9.4640822387032919E-2</v>
      </c>
      <c r="Z34">
        <f t="shared" si="27"/>
        <v>482.58016484815158</v>
      </c>
      <c r="AA34">
        <f t="shared" si="28"/>
        <v>414.90117844675831</v>
      </c>
      <c r="AC34">
        <f t="shared" si="29"/>
        <v>623.85884480726656</v>
      </c>
      <c r="AD34">
        <f t="shared" si="30"/>
        <v>630.43102598575615</v>
      </c>
    </row>
    <row r="35" spans="1:30" x14ac:dyDescent="0.25">
      <c r="A35" s="24"/>
      <c r="B35" s="4">
        <v>493.284039658653</v>
      </c>
      <c r="C35" s="4">
        <v>2.12109639666145</v>
      </c>
      <c r="E35">
        <v>73.5</v>
      </c>
      <c r="F35">
        <v>-147</v>
      </c>
      <c r="G35">
        <v>0</v>
      </c>
      <c r="I35" s="4">
        <v>697</v>
      </c>
      <c r="J35" s="4">
        <v>966</v>
      </c>
      <c r="K35">
        <f t="shared" si="16"/>
        <v>420.45935322351664</v>
      </c>
      <c r="L35">
        <f t="shared" si="17"/>
        <v>-257.95944655860467</v>
      </c>
      <c r="M35">
        <f t="shared" si="18"/>
        <v>13</v>
      </c>
      <c r="N35">
        <f t="shared" si="19"/>
        <v>-282</v>
      </c>
      <c r="O35">
        <f t="shared" si="20"/>
        <v>53.615384615384613</v>
      </c>
      <c r="P35">
        <f t="shared" si="21"/>
        <v>-3.4255319148936172</v>
      </c>
      <c r="Q35">
        <f t="shared" si="22"/>
        <v>298.28342226815084</v>
      </c>
      <c r="R35">
        <f t="shared" si="23"/>
        <v>2.4978965624692404</v>
      </c>
      <c r="S35">
        <f t="shared" si="24"/>
        <v>1.6537427253171331</v>
      </c>
      <c r="U35">
        <v>1.0072168854228001</v>
      </c>
      <c r="V35">
        <f t="shared" si="25"/>
        <v>1007.2168854228</v>
      </c>
      <c r="W35">
        <v>5.4978810202629298E-2</v>
      </c>
      <c r="X35">
        <f t="shared" si="15"/>
        <v>-3.1500537872614491</v>
      </c>
      <c r="Y35">
        <f t="shared" si="26"/>
        <v>-5.4978810202629298E-2</v>
      </c>
      <c r="Z35">
        <f t="shared" si="27"/>
        <v>5.1532169355535418</v>
      </c>
      <c r="AA35">
        <f t="shared" si="28"/>
        <v>609.03114885781554</v>
      </c>
      <c r="AC35">
        <f t="shared" si="29"/>
        <v>650.53185992679403</v>
      </c>
      <c r="AD35">
        <f t="shared" si="30"/>
        <v>655.86730105683694</v>
      </c>
    </row>
    <row r="41" spans="1:30" x14ac:dyDescent="0.25">
      <c r="A41" s="23" t="s">
        <v>43</v>
      </c>
      <c r="B41" t="s">
        <v>0</v>
      </c>
      <c r="C41" t="s">
        <v>1</v>
      </c>
      <c r="D41" t="s">
        <v>2</v>
      </c>
      <c r="E41" t="s">
        <v>3</v>
      </c>
      <c r="F41" t="s">
        <v>4</v>
      </c>
      <c r="G41" t="s">
        <v>5</v>
      </c>
      <c r="I41" s="3" t="s">
        <v>21</v>
      </c>
      <c r="J41" s="3" t="s">
        <v>22</v>
      </c>
      <c r="K41" s="3" t="s">
        <v>34</v>
      </c>
      <c r="L41" s="3" t="s">
        <v>35</v>
      </c>
      <c r="M41" s="3" t="s">
        <v>36</v>
      </c>
      <c r="N41" s="3" t="s">
        <v>37</v>
      </c>
      <c r="O41" s="3" t="s">
        <v>38</v>
      </c>
      <c r="P41" s="3" t="s">
        <v>39</v>
      </c>
      <c r="Q41" s="3" t="s">
        <v>20</v>
      </c>
      <c r="R41" s="3" t="s">
        <v>25</v>
      </c>
      <c r="U41" s="3" t="s">
        <v>30</v>
      </c>
      <c r="V41" s="3" t="s">
        <v>31</v>
      </c>
      <c r="W41" s="3" t="s">
        <v>26</v>
      </c>
      <c r="X41" s="3" t="s">
        <v>27</v>
      </c>
      <c r="Y41" s="3" t="s">
        <v>26</v>
      </c>
      <c r="Z41" s="3" t="s">
        <v>28</v>
      </c>
      <c r="AA41" s="3" t="s">
        <v>29</v>
      </c>
      <c r="AC41" s="3" t="s">
        <v>32</v>
      </c>
      <c r="AD41" s="3" t="s">
        <v>33</v>
      </c>
    </row>
    <row r="42" spans="1:30" x14ac:dyDescent="0.25">
      <c r="A42" s="24"/>
      <c r="B42" s="4">
        <v>625.98143531266703</v>
      </c>
      <c r="C42" s="4">
        <v>11.9356025432674</v>
      </c>
      <c r="E42">
        <v>0</v>
      </c>
      <c r="F42">
        <v>0</v>
      </c>
      <c r="G42">
        <v>0</v>
      </c>
      <c r="I42" s="4">
        <v>764</v>
      </c>
      <c r="J42" s="4">
        <v>894</v>
      </c>
      <c r="K42">
        <f>B42*SIN(C42)</f>
        <v>-369.18207057108822</v>
      </c>
      <c r="L42">
        <f>B42*COS(C42)</f>
        <v>505.52681049075011</v>
      </c>
      <c r="M42">
        <f>I42-$I$2</f>
        <v>80</v>
      </c>
      <c r="N42">
        <f>-(J42-$I$2)</f>
        <v>-210</v>
      </c>
      <c r="O42">
        <f>I42/M42</f>
        <v>9.5500000000000007</v>
      </c>
      <c r="P42">
        <f>J42/N42</f>
        <v>-4.2571428571428571</v>
      </c>
      <c r="Q42">
        <f>SQRT((I42-$I$2)^2 + ($J$2-J42)^2)</f>
        <v>378.549864614954</v>
      </c>
      <c r="R42">
        <f>DEGREES(ATAN((I42-$I$2)/($J$2-J42)))</f>
        <v>12.200468727380786</v>
      </c>
      <c r="S42">
        <f>B42/Q42</f>
        <v>1.6536300599377856</v>
      </c>
      <c r="U42">
        <v>0.75017899514243103</v>
      </c>
      <c r="V42">
        <f>U42*1000</f>
        <v>750.17899514243106</v>
      </c>
      <c r="W42">
        <v>-0.115895670873385</v>
      </c>
      <c r="X42">
        <f t="shared" ref="X42:X54" si="31">-DEGREES(W42)</f>
        <v>6.6403328048822239</v>
      </c>
      <c r="Y42">
        <f>PI()*X42/180</f>
        <v>0.115895670873385</v>
      </c>
      <c r="Z42">
        <f>V42*SIN(X42)/S42</f>
        <v>158.5995262923762</v>
      </c>
      <c r="AA42">
        <f>ABS(V42*COS(X42)/S42)</f>
        <v>425.02922844631433</v>
      </c>
      <c r="AC42">
        <f>$I$2+TAN(Y42)*($J$2-AD42)</f>
        <v>736.45913110904826</v>
      </c>
      <c r="AD42">
        <f>$J$2-SQRT((V42/S42)^2/(1+TAN(Y42)^2))</f>
        <v>813.38742323685733</v>
      </c>
    </row>
    <row r="43" spans="1:30" x14ac:dyDescent="0.25">
      <c r="A43" s="24"/>
      <c r="B43" s="4">
        <v>568.36719640614899</v>
      </c>
      <c r="C43" s="4">
        <v>16.106274120967601</v>
      </c>
      <c r="E43">
        <v>73.5</v>
      </c>
      <c r="F43">
        <v>0</v>
      </c>
      <c r="G43">
        <v>0</v>
      </c>
      <c r="I43" s="4">
        <v>781</v>
      </c>
      <c r="J43" s="4">
        <v>934</v>
      </c>
      <c r="K43">
        <f t="shared" ref="K43:K54" si="32">B43*SIN(C43)</f>
        <v>-220.44802622386891</v>
      </c>
      <c r="L43">
        <f t="shared" ref="L43:L54" si="33">B43*COS(C43)</f>
        <v>-523.8739711844695</v>
      </c>
      <c r="M43">
        <f t="shared" ref="M43:M54" si="34">I43-$I$2</f>
        <v>97</v>
      </c>
      <c r="N43">
        <f t="shared" ref="N43:N54" si="35">-(J43-$I$2)</f>
        <v>-250</v>
      </c>
      <c r="O43">
        <f t="shared" ref="O43:O54" si="36">I43/M43</f>
        <v>8.0515463917525771</v>
      </c>
      <c r="P43">
        <f t="shared" ref="P43:P54" si="37">J43/N43</f>
        <v>-3.7360000000000002</v>
      </c>
      <c r="Q43">
        <f t="shared" ref="Q43:Q54" si="38">SQRT((I43-$I$2)^2 + ($J$2-J43)^2)</f>
        <v>343.96075357517174</v>
      </c>
      <c r="R43">
        <f t="shared" ref="R43:R54" si="39">DEGREES(ATAN((I43-$I$2)/($J$2-J43)))</f>
        <v>16.380139878087455</v>
      </c>
      <c r="S43">
        <f t="shared" ref="S43:S54" si="40">B43/Q43</f>
        <v>1.6524187439946803</v>
      </c>
      <c r="U43">
        <v>0.69794141143058797</v>
      </c>
      <c r="V43">
        <f t="shared" ref="V43:V54" si="41">U43*1000</f>
        <v>697.941411430588</v>
      </c>
      <c r="W43">
        <v>-0.18425091596207999</v>
      </c>
      <c r="X43">
        <f t="shared" si="31"/>
        <v>10.556799856046796</v>
      </c>
      <c r="Y43">
        <f t="shared" ref="Y43:Y54" si="42">PI()*X43/180</f>
        <v>0.18425091596207999</v>
      </c>
      <c r="Z43">
        <f t="shared" ref="Z43:Z54" si="43">V43*SIN(X43)/S43</f>
        <v>-382.36525624059226</v>
      </c>
      <c r="AA43">
        <f t="shared" ref="AA43:AA54" si="44">ABS(V43*COS(X43)/S43)</f>
        <v>179.43797084859921</v>
      </c>
      <c r="AC43">
        <f t="shared" ref="AC43:AC54" si="45">$I$2+TAN(Y43)*($J$2-AD43)</f>
        <v>761.38351563422088</v>
      </c>
      <c r="AD43">
        <f t="shared" ref="AD43:AD54" si="46">$J$2-SQRT((V43/S43)^2/(1+TAN(Y43)^2))</f>
        <v>848.77359661230014</v>
      </c>
    </row>
    <row r="44" spans="1:30" x14ac:dyDescent="0.25">
      <c r="A44" s="24"/>
      <c r="B44" s="4">
        <v>515.63792963212302</v>
      </c>
      <c r="C44" s="4">
        <v>21.5274329516823</v>
      </c>
      <c r="E44">
        <v>147</v>
      </c>
      <c r="F44">
        <v>0</v>
      </c>
      <c r="G44">
        <v>0</v>
      </c>
      <c r="I44" s="4">
        <v>800</v>
      </c>
      <c r="J44" s="4">
        <v>973</v>
      </c>
      <c r="K44">
        <f t="shared" si="32"/>
        <v>230.63166025556396</v>
      </c>
      <c r="L44">
        <f t="shared" si="33"/>
        <v>-461.18489975612204</v>
      </c>
      <c r="M44">
        <f t="shared" si="34"/>
        <v>116</v>
      </c>
      <c r="N44">
        <f t="shared" si="35"/>
        <v>-289</v>
      </c>
      <c r="O44">
        <f t="shared" si="36"/>
        <v>6.8965517241379306</v>
      </c>
      <c r="P44">
        <f t="shared" si="37"/>
        <v>-3.3667820069204151</v>
      </c>
      <c r="Q44">
        <f t="shared" si="38"/>
        <v>313.26825565320212</v>
      </c>
      <c r="R44">
        <f t="shared" si="39"/>
        <v>21.733483282830658</v>
      </c>
      <c r="S44">
        <f t="shared" si="40"/>
        <v>1.6459948313529429</v>
      </c>
      <c r="U44">
        <v>0.64983105714218903</v>
      </c>
      <c r="V44">
        <f t="shared" si="41"/>
        <v>649.83105714218902</v>
      </c>
      <c r="W44">
        <v>-0.26230921530700302</v>
      </c>
      <c r="X44">
        <f t="shared" si="31"/>
        <v>15.029210964479683</v>
      </c>
      <c r="Y44">
        <f t="shared" si="42"/>
        <v>0.26230921530700302</v>
      </c>
      <c r="Z44">
        <f t="shared" si="43"/>
        <v>247.86132991322131</v>
      </c>
      <c r="AA44">
        <f t="shared" si="44"/>
        <v>307.29156561414703</v>
      </c>
      <c r="AC44">
        <f t="shared" si="45"/>
        <v>786.37495374882496</v>
      </c>
      <c r="AD44">
        <f t="shared" si="46"/>
        <v>882.7091477508668</v>
      </c>
    </row>
    <row r="45" spans="1:30" x14ac:dyDescent="0.25">
      <c r="A45" s="24"/>
      <c r="B45" s="4">
        <v>469.791644218437</v>
      </c>
      <c r="C45" s="4">
        <v>14.527197857081401</v>
      </c>
      <c r="E45">
        <v>147</v>
      </c>
      <c r="F45">
        <v>-73.5</v>
      </c>
      <c r="G45">
        <v>0</v>
      </c>
      <c r="I45" s="4">
        <v>757</v>
      </c>
      <c r="J45" s="4">
        <v>988</v>
      </c>
      <c r="K45">
        <f t="shared" si="32"/>
        <v>434.50902590184711</v>
      </c>
      <c r="L45">
        <f t="shared" si="33"/>
        <v>-178.62277398834237</v>
      </c>
      <c r="M45">
        <f t="shared" si="34"/>
        <v>73</v>
      </c>
      <c r="N45">
        <f t="shared" si="35"/>
        <v>-304</v>
      </c>
      <c r="O45">
        <f t="shared" si="36"/>
        <v>10.36986301369863</v>
      </c>
      <c r="P45">
        <f t="shared" si="37"/>
        <v>-3.25</v>
      </c>
      <c r="Q45">
        <f t="shared" si="38"/>
        <v>285.49080545614777</v>
      </c>
      <c r="R45">
        <f t="shared" si="39"/>
        <v>14.815067605301317</v>
      </c>
      <c r="S45">
        <f t="shared" si="40"/>
        <v>1.6455578787128344</v>
      </c>
      <c r="U45">
        <v>0.59465643609174401</v>
      </c>
      <c r="V45">
        <f t="shared" si="41"/>
        <v>594.65643609174401</v>
      </c>
      <c r="W45">
        <v>-0.183941509227532</v>
      </c>
      <c r="X45">
        <f t="shared" si="31"/>
        <v>10.53907215600427</v>
      </c>
      <c r="Y45">
        <f t="shared" si="42"/>
        <v>0.18394150922753197</v>
      </c>
      <c r="Z45">
        <f t="shared" si="43"/>
        <v>-324.3663170012631</v>
      </c>
      <c r="AA45">
        <f t="shared" si="44"/>
        <v>159.29623334549407</v>
      </c>
      <c r="AC45">
        <f t="shared" si="45"/>
        <v>750.09687360864734</v>
      </c>
      <c r="AD45">
        <f t="shared" si="46"/>
        <v>908.72545705864536</v>
      </c>
    </row>
    <row r="46" spans="1:30" x14ac:dyDescent="0.25">
      <c r="A46" s="24"/>
      <c r="B46" s="4">
        <v>432.74964784394899</v>
      </c>
      <c r="C46" s="4">
        <v>6.6071333022275001</v>
      </c>
      <c r="E46">
        <v>147</v>
      </c>
      <c r="F46">
        <v>-147</v>
      </c>
      <c r="G46">
        <v>0</v>
      </c>
      <c r="I46" s="4">
        <v>716</v>
      </c>
      <c r="J46" s="4">
        <v>1003</v>
      </c>
      <c r="K46">
        <f t="shared" si="32"/>
        <v>137.74926573345115</v>
      </c>
      <c r="L46">
        <f t="shared" si="33"/>
        <v>410.24065802764716</v>
      </c>
      <c r="M46">
        <f t="shared" si="34"/>
        <v>32</v>
      </c>
      <c r="N46">
        <f t="shared" si="35"/>
        <v>-319</v>
      </c>
      <c r="O46">
        <f t="shared" si="36"/>
        <v>22.375</v>
      </c>
      <c r="P46">
        <f t="shared" si="37"/>
        <v>-3.1442006269592477</v>
      </c>
      <c r="Q46">
        <f t="shared" si="38"/>
        <v>262.95436866498341</v>
      </c>
      <c r="R46">
        <f t="shared" si="39"/>
        <v>6.9898850440010012</v>
      </c>
      <c r="S46">
        <f t="shared" si="40"/>
        <v>1.6457214612596645</v>
      </c>
      <c r="U46">
        <v>0.54383513231873304</v>
      </c>
      <c r="V46">
        <f t="shared" si="41"/>
        <v>543.83513231873303</v>
      </c>
      <c r="W46">
        <v>-8.9819446825478405E-2</v>
      </c>
      <c r="X46">
        <f t="shared" si="31"/>
        <v>5.146275221299633</v>
      </c>
      <c r="Y46">
        <f t="shared" si="42"/>
        <v>8.9819446825478405E-2</v>
      </c>
      <c r="Z46">
        <f t="shared" si="43"/>
        <v>-299.83368629448961</v>
      </c>
      <c r="AA46">
        <f t="shared" si="44"/>
        <v>138.92286900257625</v>
      </c>
      <c r="AC46">
        <f t="shared" si="45"/>
        <v>713.6412967164415</v>
      </c>
      <c r="AD46">
        <f t="shared" si="46"/>
        <v>934.87814339090573</v>
      </c>
    </row>
    <row r="47" spans="1:30" x14ac:dyDescent="0.25">
      <c r="A47" s="24"/>
      <c r="B47" s="4">
        <v>570.94711951410295</v>
      </c>
      <c r="C47" s="4">
        <v>6.1746506284928602</v>
      </c>
      <c r="E47">
        <v>0</v>
      </c>
      <c r="F47">
        <v>-73.5</v>
      </c>
      <c r="G47">
        <v>73.5</v>
      </c>
      <c r="I47" s="4">
        <v>723</v>
      </c>
      <c r="J47" s="4">
        <v>920</v>
      </c>
      <c r="K47">
        <f t="shared" si="32"/>
        <v>-61.845973128398327</v>
      </c>
      <c r="L47">
        <f t="shared" si="33"/>
        <v>567.58760459443863</v>
      </c>
      <c r="M47">
        <f t="shared" si="34"/>
        <v>39</v>
      </c>
      <c r="N47">
        <f t="shared" si="35"/>
        <v>-236</v>
      </c>
      <c r="O47">
        <f t="shared" si="36"/>
        <v>18.53846153846154</v>
      </c>
      <c r="P47">
        <f t="shared" si="37"/>
        <v>-3.8983050847457625</v>
      </c>
      <c r="Q47">
        <f t="shared" si="38"/>
        <v>346.20369726506391</v>
      </c>
      <c r="R47">
        <f t="shared" si="39"/>
        <v>6.4681246932982619</v>
      </c>
      <c r="S47">
        <f t="shared" si="40"/>
        <v>1.6491652862879993</v>
      </c>
      <c r="U47">
        <v>0.69943039220421799</v>
      </c>
      <c r="V47">
        <f t="shared" si="41"/>
        <v>699.43039220421804</v>
      </c>
      <c r="W47">
        <v>-6.2292379277640898E-2</v>
      </c>
      <c r="X47">
        <f t="shared" si="31"/>
        <v>3.5690904284370113</v>
      </c>
      <c r="Y47">
        <f t="shared" si="42"/>
        <v>6.2292379277640898E-2</v>
      </c>
      <c r="Z47">
        <f t="shared" si="43"/>
        <v>-175.83464179806558</v>
      </c>
      <c r="AA47">
        <f t="shared" si="44"/>
        <v>385.94424955997766</v>
      </c>
      <c r="AC47">
        <f t="shared" si="45"/>
        <v>710.40184818749708</v>
      </c>
      <c r="AD47">
        <f t="shared" si="46"/>
        <v>840.71082291540608</v>
      </c>
    </row>
    <row r="48" spans="1:30" x14ac:dyDescent="0.25">
      <c r="A48" s="24"/>
      <c r="B48" s="4">
        <v>513.35699805127695</v>
      </c>
      <c r="C48" s="4">
        <v>10.6196552761551</v>
      </c>
      <c r="E48">
        <v>73.5</v>
      </c>
      <c r="F48">
        <v>-73.5</v>
      </c>
      <c r="G48">
        <v>73.5</v>
      </c>
      <c r="I48" s="4">
        <v>743</v>
      </c>
      <c r="J48" s="4">
        <v>959</v>
      </c>
      <c r="K48">
        <f t="shared" si="32"/>
        <v>-477.50959735461578</v>
      </c>
      <c r="L48">
        <f t="shared" si="33"/>
        <v>-188.46748229456318</v>
      </c>
      <c r="M48">
        <f t="shared" si="34"/>
        <v>59</v>
      </c>
      <c r="N48">
        <f t="shared" si="35"/>
        <v>-275</v>
      </c>
      <c r="O48">
        <f t="shared" si="36"/>
        <v>12.59322033898305</v>
      </c>
      <c r="P48">
        <f t="shared" si="37"/>
        <v>-3.4872727272727273</v>
      </c>
      <c r="Q48">
        <f t="shared" si="38"/>
        <v>310.65414853177157</v>
      </c>
      <c r="R48">
        <f t="shared" si="39"/>
        <v>10.948221499620725</v>
      </c>
      <c r="S48">
        <f t="shared" si="40"/>
        <v>1.652503275676598</v>
      </c>
      <c r="U48">
        <v>0.64308363575491501</v>
      </c>
      <c r="V48">
        <f t="shared" si="41"/>
        <v>643.08363575491501</v>
      </c>
      <c r="W48">
        <v>-0.134557805804839</v>
      </c>
      <c r="X48">
        <f t="shared" si="31"/>
        <v>7.709594373158204</v>
      </c>
      <c r="Y48">
        <f t="shared" si="42"/>
        <v>0.134557805804839</v>
      </c>
      <c r="Z48">
        <f t="shared" si="43"/>
        <v>385.10778261167951</v>
      </c>
      <c r="AA48">
        <f t="shared" si="44"/>
        <v>55.994316960007495</v>
      </c>
      <c r="AC48">
        <f t="shared" si="45"/>
        <v>736.20627327950251</v>
      </c>
      <c r="AD48">
        <f t="shared" si="46"/>
        <v>878.36043668968784</v>
      </c>
    </row>
    <row r="49" spans="1:30" x14ac:dyDescent="0.25">
      <c r="A49" s="24"/>
      <c r="B49" s="4">
        <v>542.74874049917605</v>
      </c>
      <c r="C49" s="4">
        <v>-0.35042853265412699</v>
      </c>
      <c r="E49">
        <v>0</v>
      </c>
      <c r="F49">
        <v>-147</v>
      </c>
      <c r="G49">
        <v>73.5</v>
      </c>
      <c r="I49" s="4">
        <v>684</v>
      </c>
      <c r="J49" s="4">
        <v>936</v>
      </c>
      <c r="K49">
        <f t="shared" si="32"/>
        <v>-186.32582054814947</v>
      </c>
      <c r="L49">
        <f t="shared" si="33"/>
        <v>509.76355686779021</v>
      </c>
      <c r="M49">
        <f t="shared" si="34"/>
        <v>0</v>
      </c>
      <c r="N49">
        <f t="shared" si="35"/>
        <v>-252</v>
      </c>
      <c r="O49" t="e">
        <f t="shared" si="36"/>
        <v>#DIV/0!</v>
      </c>
      <c r="P49">
        <f t="shared" si="37"/>
        <v>-3.7142857142857144</v>
      </c>
      <c r="Q49">
        <f t="shared" si="38"/>
        <v>328</v>
      </c>
      <c r="R49">
        <f t="shared" si="39"/>
        <v>0</v>
      </c>
      <c r="S49">
        <f t="shared" si="40"/>
        <v>1.6547217698145611</v>
      </c>
      <c r="U49">
        <v>0.65676727057439899</v>
      </c>
      <c r="V49">
        <f t="shared" si="41"/>
        <v>656.76727057439894</v>
      </c>
      <c r="W49">
        <v>2.93632348799731E-2</v>
      </c>
      <c r="X49">
        <f t="shared" si="31"/>
        <v>-1.6823894314737871</v>
      </c>
      <c r="Y49">
        <f t="shared" si="42"/>
        <v>-2.93632348799731E-2</v>
      </c>
      <c r="Z49">
        <f t="shared" si="43"/>
        <v>-394.43618628725034</v>
      </c>
      <c r="AA49">
        <f t="shared" si="44"/>
        <v>44.199985576822797</v>
      </c>
      <c r="AC49">
        <f t="shared" si="45"/>
        <v>672.34726122993129</v>
      </c>
      <c r="AD49">
        <f t="shared" si="46"/>
        <v>867.26613774851751</v>
      </c>
    </row>
    <row r="50" spans="1:30" x14ac:dyDescent="0.25">
      <c r="A50" s="24"/>
      <c r="B50" s="4">
        <v>478.74539757198198</v>
      </c>
      <c r="C50" s="4">
        <v>3.17983011986423</v>
      </c>
      <c r="E50">
        <v>73.5</v>
      </c>
      <c r="F50">
        <v>-147</v>
      </c>
      <c r="G50">
        <v>73.5</v>
      </c>
      <c r="I50" s="4">
        <v>702</v>
      </c>
      <c r="J50" s="4">
        <v>974</v>
      </c>
      <c r="K50">
        <f t="shared" si="32"/>
        <v>-18.301550438347299</v>
      </c>
      <c r="L50">
        <f t="shared" si="33"/>
        <v>-478.39545247410922</v>
      </c>
      <c r="M50">
        <f t="shared" si="34"/>
        <v>18</v>
      </c>
      <c r="N50">
        <f t="shared" si="35"/>
        <v>-290</v>
      </c>
      <c r="O50">
        <f t="shared" si="36"/>
        <v>39</v>
      </c>
      <c r="P50">
        <f t="shared" si="37"/>
        <v>-3.3586206896551722</v>
      </c>
      <c r="Q50">
        <f t="shared" si="38"/>
        <v>290.55808369412131</v>
      </c>
      <c r="R50">
        <f t="shared" si="39"/>
        <v>3.5517333548204029</v>
      </c>
      <c r="S50">
        <f t="shared" si="40"/>
        <v>1.6476753683300402</v>
      </c>
      <c r="U50">
        <v>0.59640333393984302</v>
      </c>
      <c r="V50">
        <f t="shared" si="41"/>
        <v>596.40333393984304</v>
      </c>
      <c r="W50">
        <v>-4.0471632791221797E-2</v>
      </c>
      <c r="X50">
        <f t="shared" si="31"/>
        <v>2.3188537489402767</v>
      </c>
      <c r="Y50">
        <f t="shared" si="42"/>
        <v>4.0471632791221797E-2</v>
      </c>
      <c r="Z50">
        <f t="shared" si="43"/>
        <v>265.32567317708902</v>
      </c>
      <c r="AA50">
        <f t="shared" si="44"/>
        <v>246.21546508288185</v>
      </c>
      <c r="AC50">
        <f t="shared" si="45"/>
        <v>698.64537760543556</v>
      </c>
      <c r="AD50">
        <f t="shared" si="46"/>
        <v>902.32987266343173</v>
      </c>
    </row>
    <row r="51" spans="1:30" x14ac:dyDescent="0.25">
      <c r="A51" s="24"/>
      <c r="B51" s="4">
        <v>585.46173935903096</v>
      </c>
      <c r="C51" s="4">
        <v>5.6944307177553997</v>
      </c>
      <c r="E51">
        <v>0</v>
      </c>
      <c r="F51">
        <v>-73.5</v>
      </c>
      <c r="G51">
        <v>0</v>
      </c>
      <c r="I51" s="4">
        <v>721</v>
      </c>
      <c r="J51" s="4">
        <v>912</v>
      </c>
      <c r="K51">
        <f t="shared" si="32"/>
        <v>-325.12196744508157</v>
      </c>
      <c r="L51">
        <f t="shared" si="33"/>
        <v>486.8892631163078</v>
      </c>
      <c r="M51">
        <f t="shared" si="34"/>
        <v>37</v>
      </c>
      <c r="N51">
        <f t="shared" si="35"/>
        <v>-228</v>
      </c>
      <c r="O51">
        <f t="shared" si="36"/>
        <v>19.486486486486488</v>
      </c>
      <c r="P51">
        <f t="shared" si="37"/>
        <v>-4</v>
      </c>
      <c r="Q51">
        <f t="shared" si="38"/>
        <v>353.93926032583613</v>
      </c>
      <c r="R51">
        <f t="shared" si="39"/>
        <v>6.0005327573916869</v>
      </c>
      <c r="S51">
        <f t="shared" si="40"/>
        <v>1.6541305387259257</v>
      </c>
      <c r="U51">
        <v>0.70292559984091296</v>
      </c>
      <c r="V51">
        <f t="shared" si="41"/>
        <v>702.92559984091292</v>
      </c>
      <c r="W51">
        <v>-3.7248666767318001E-2</v>
      </c>
      <c r="X51">
        <f t="shared" si="31"/>
        <v>2.134191398256529</v>
      </c>
      <c r="Y51">
        <f t="shared" si="42"/>
        <v>3.7248666767318001E-2</v>
      </c>
      <c r="Z51">
        <f t="shared" si="43"/>
        <v>359.27406976787057</v>
      </c>
      <c r="AA51">
        <f t="shared" si="44"/>
        <v>226.94954952913801</v>
      </c>
      <c r="AC51">
        <f t="shared" si="45"/>
        <v>699.82522453350919</v>
      </c>
      <c r="AD51">
        <f t="shared" si="46"/>
        <v>839.34305903763743</v>
      </c>
    </row>
    <row r="52" spans="1:30" x14ac:dyDescent="0.25">
      <c r="A52" s="24"/>
      <c r="B52" s="4">
        <v>526.89710986512603</v>
      </c>
      <c r="C52" s="4">
        <v>9.6106796690934804</v>
      </c>
      <c r="E52">
        <v>73.5</v>
      </c>
      <c r="F52">
        <v>-73.5</v>
      </c>
      <c r="G52">
        <v>0</v>
      </c>
      <c r="I52" s="4">
        <v>739</v>
      </c>
      <c r="J52" s="4">
        <v>950</v>
      </c>
      <c r="K52">
        <f t="shared" si="32"/>
        <v>-97.387857814668905</v>
      </c>
      <c r="L52">
        <f t="shared" si="33"/>
        <v>-517.81866472201693</v>
      </c>
      <c r="M52">
        <f t="shared" si="34"/>
        <v>55</v>
      </c>
      <c r="N52">
        <f t="shared" si="35"/>
        <v>-266</v>
      </c>
      <c r="O52">
        <f t="shared" si="36"/>
        <v>13.436363636363636</v>
      </c>
      <c r="P52">
        <f t="shared" si="37"/>
        <v>-3.5714285714285716</v>
      </c>
      <c r="Q52">
        <f t="shared" si="38"/>
        <v>318.78048873794017</v>
      </c>
      <c r="R52">
        <f t="shared" si="39"/>
        <v>9.9350976934508068</v>
      </c>
      <c r="S52">
        <f t="shared" si="40"/>
        <v>1.6528524438591732</v>
      </c>
      <c r="U52">
        <v>0.64688336502689603</v>
      </c>
      <c r="V52">
        <f t="shared" si="41"/>
        <v>646.88336502689606</v>
      </c>
      <c r="W52">
        <v>-0.10489581254396101</v>
      </c>
      <c r="X52">
        <f t="shared" si="31"/>
        <v>6.0100873473644052</v>
      </c>
      <c r="Y52">
        <f t="shared" si="42"/>
        <v>0.10489581254396101</v>
      </c>
      <c r="Z52">
        <f t="shared" si="43"/>
        <v>-105.55976352847246</v>
      </c>
      <c r="AA52">
        <f t="shared" si="44"/>
        <v>376.86959729892487</v>
      </c>
      <c r="AC52">
        <f t="shared" si="45"/>
        <v>724.9782421825231</v>
      </c>
      <c r="AD52">
        <f t="shared" si="46"/>
        <v>874.77726079779029</v>
      </c>
    </row>
    <row r="53" spans="1:30" x14ac:dyDescent="0.25">
      <c r="A53" s="24"/>
      <c r="B53" s="4">
        <v>556.10577101233798</v>
      </c>
      <c r="C53" s="4">
        <v>-1.0260833582009701</v>
      </c>
      <c r="E53">
        <v>0</v>
      </c>
      <c r="F53">
        <v>-147</v>
      </c>
      <c r="G53">
        <v>0</v>
      </c>
      <c r="I53" s="4">
        <v>680</v>
      </c>
      <c r="J53" s="4">
        <v>927</v>
      </c>
      <c r="K53">
        <f t="shared" si="32"/>
        <v>-475.62395156585478</v>
      </c>
      <c r="L53">
        <f t="shared" si="33"/>
        <v>288.15878478732571</v>
      </c>
      <c r="M53">
        <f t="shared" si="34"/>
        <v>-4</v>
      </c>
      <c r="N53">
        <f t="shared" si="35"/>
        <v>-243</v>
      </c>
      <c r="O53">
        <f t="shared" si="36"/>
        <v>-170</v>
      </c>
      <c r="P53">
        <f t="shared" si="37"/>
        <v>-3.8148148148148149</v>
      </c>
      <c r="Q53">
        <f t="shared" si="38"/>
        <v>337.02373803635851</v>
      </c>
      <c r="R53">
        <f t="shared" si="39"/>
        <v>-0.68003666544274033</v>
      </c>
      <c r="S53">
        <f t="shared" si="40"/>
        <v>1.6500492643409725</v>
      </c>
      <c r="U53">
        <v>0.66048828382531199</v>
      </c>
      <c r="V53">
        <f t="shared" si="41"/>
        <v>660.48828382531201</v>
      </c>
      <c r="W53">
        <v>5.2636936984787899E-2</v>
      </c>
      <c r="X53">
        <f t="shared" si="31"/>
        <v>-3.0158743357244155</v>
      </c>
      <c r="Y53">
        <f t="shared" si="42"/>
        <v>-5.2636936984787899E-2</v>
      </c>
      <c r="Z53">
        <f t="shared" si="43"/>
        <v>-50.190573085271566</v>
      </c>
      <c r="AA53">
        <f t="shared" si="44"/>
        <v>397.12487911289389</v>
      </c>
      <c r="AC53">
        <f t="shared" si="45"/>
        <v>662.9400055745765</v>
      </c>
      <c r="AD53">
        <f t="shared" si="46"/>
        <v>864.2704165665748</v>
      </c>
    </row>
    <row r="54" spans="1:30" x14ac:dyDescent="0.25">
      <c r="A54" s="24"/>
      <c r="B54" s="4">
        <v>493.284039658653</v>
      </c>
      <c r="C54" s="4">
        <v>2.12109639666145</v>
      </c>
      <c r="E54">
        <v>73.5</v>
      </c>
      <c r="F54">
        <v>-147</v>
      </c>
      <c r="G54">
        <v>0</v>
      </c>
      <c r="I54" s="4">
        <v>697</v>
      </c>
      <c r="J54" s="4">
        <v>966</v>
      </c>
      <c r="K54">
        <f t="shared" si="32"/>
        <v>420.45935322351664</v>
      </c>
      <c r="L54">
        <f t="shared" si="33"/>
        <v>-257.95944655860467</v>
      </c>
      <c r="M54">
        <f t="shared" si="34"/>
        <v>13</v>
      </c>
      <c r="N54">
        <f t="shared" si="35"/>
        <v>-282</v>
      </c>
      <c r="O54">
        <f t="shared" si="36"/>
        <v>53.615384615384613</v>
      </c>
      <c r="P54">
        <f t="shared" si="37"/>
        <v>-3.4255319148936172</v>
      </c>
      <c r="Q54">
        <f t="shared" si="38"/>
        <v>298.28342226815084</v>
      </c>
      <c r="R54">
        <f t="shared" si="39"/>
        <v>2.4978965624692404</v>
      </c>
      <c r="S54">
        <f t="shared" si="40"/>
        <v>1.6537427253171331</v>
      </c>
      <c r="U54">
        <v>0.60049851132814602</v>
      </c>
      <c r="V54">
        <f t="shared" si="41"/>
        <v>600.49851132814604</v>
      </c>
      <c r="W54">
        <v>-1.2117315284534601E-2</v>
      </c>
      <c r="X54">
        <f t="shared" si="31"/>
        <v>0.69427102483319691</v>
      </c>
      <c r="Y54">
        <f t="shared" si="42"/>
        <v>1.2117315284534601E-2</v>
      </c>
      <c r="Z54">
        <f t="shared" si="43"/>
        <v>232.33008419554363</v>
      </c>
      <c r="AA54">
        <f t="shared" si="44"/>
        <v>279.06112763342946</v>
      </c>
      <c r="AC54">
        <f t="shared" si="45"/>
        <v>688.39986922634375</v>
      </c>
      <c r="AD54">
        <f t="shared" si="46"/>
        <v>900.91182595801797</v>
      </c>
    </row>
    <row r="58" spans="1:30" x14ac:dyDescent="0.25">
      <c r="A58" s="23" t="s">
        <v>42</v>
      </c>
      <c r="B58" t="s">
        <v>0</v>
      </c>
      <c r="C58" t="s">
        <v>1</v>
      </c>
      <c r="D58" t="s">
        <v>2</v>
      </c>
      <c r="E58" t="s">
        <v>3</v>
      </c>
      <c r="F58" t="s">
        <v>4</v>
      </c>
      <c r="G58" t="s">
        <v>5</v>
      </c>
      <c r="I58" s="3" t="s">
        <v>21</v>
      </c>
      <c r="J58" s="3" t="s">
        <v>22</v>
      </c>
      <c r="K58" s="3" t="s">
        <v>34</v>
      </c>
      <c r="L58" s="3" t="s">
        <v>35</v>
      </c>
      <c r="M58" s="3" t="s">
        <v>36</v>
      </c>
      <c r="N58" s="3" t="s">
        <v>37</v>
      </c>
      <c r="O58" s="3" t="s">
        <v>38</v>
      </c>
      <c r="P58" s="3" t="s">
        <v>39</v>
      </c>
      <c r="Q58" s="3" t="s">
        <v>20</v>
      </c>
      <c r="R58" s="3" t="s">
        <v>25</v>
      </c>
      <c r="U58" s="3" t="s">
        <v>30</v>
      </c>
      <c r="V58" s="3" t="s">
        <v>31</v>
      </c>
      <c r="W58" s="3" t="s">
        <v>26</v>
      </c>
      <c r="X58" s="3" t="s">
        <v>27</v>
      </c>
      <c r="Y58" s="3" t="s">
        <v>26</v>
      </c>
      <c r="Z58" s="3" t="s">
        <v>28</v>
      </c>
      <c r="AA58" s="3" t="s">
        <v>29</v>
      </c>
      <c r="AC58" s="3" t="s">
        <v>32</v>
      </c>
      <c r="AD58" s="3" t="s">
        <v>33</v>
      </c>
    </row>
    <row r="59" spans="1:30" x14ac:dyDescent="0.25">
      <c r="A59" s="24"/>
      <c r="B59" s="4">
        <v>625.98143531266703</v>
      </c>
      <c r="C59" s="4">
        <v>11.9356025432674</v>
      </c>
      <c r="E59">
        <v>0</v>
      </c>
      <c r="F59">
        <v>0</v>
      </c>
      <c r="G59">
        <v>0</v>
      </c>
      <c r="I59" s="4">
        <v>764</v>
      </c>
      <c r="J59" s="4">
        <v>894</v>
      </c>
      <c r="K59">
        <f>B59*SIN(C59)</f>
        <v>-369.18207057108822</v>
      </c>
      <c r="L59">
        <f>B59*COS(C59)</f>
        <v>505.52681049075011</v>
      </c>
      <c r="M59">
        <f>I59-$I$2</f>
        <v>80</v>
      </c>
      <c r="N59">
        <f>-(J59-$I$2)</f>
        <v>-210</v>
      </c>
      <c r="O59">
        <f>I59/M59</f>
        <v>9.5500000000000007</v>
      </c>
      <c r="P59">
        <f>J59/N59</f>
        <v>-4.2571428571428571</v>
      </c>
      <c r="Q59">
        <f>SQRT((I59-$I$2)^2 + ($J$2-J59)^2)</f>
        <v>378.549864614954</v>
      </c>
      <c r="R59">
        <f>DEGREES(ATAN((I59-$I$2)/($J$2-J59)))</f>
        <v>12.200468727380786</v>
      </c>
      <c r="S59">
        <f>B59/Q59</f>
        <v>1.6536300599377856</v>
      </c>
      <c r="U59">
        <v>0.58949483251841805</v>
      </c>
      <c r="V59">
        <f>U59*1000</f>
        <v>589.49483251841809</v>
      </c>
      <c r="W59">
        <v>-0.15204007837106201</v>
      </c>
      <c r="X59">
        <f t="shared" ref="X59:X71" si="47">-DEGREES(W59)</f>
        <v>8.7112548075001257</v>
      </c>
      <c r="Y59">
        <f>PI()*X59/180</f>
        <v>0.15204007837106201</v>
      </c>
      <c r="Z59">
        <f>V59*SIN(X59)/S59</f>
        <v>233.32018937242745</v>
      </c>
      <c r="AA59">
        <f>ABS(V59*COS(X59)/S59)</f>
        <v>269.5245237746995</v>
      </c>
      <c r="AC59">
        <f>$I$2+TAN(Y59)*($J$2-AD59)</f>
        <v>737.99148000197147</v>
      </c>
      <c r="AD59">
        <f>$J$2-SQRT((V59/S59)^2/(1+TAN(Y59)^2))</f>
        <v>911.6270444941033</v>
      </c>
    </row>
    <row r="60" spans="1:30" x14ac:dyDescent="0.25">
      <c r="A60" s="24"/>
      <c r="B60" s="4">
        <v>568.36719640614899</v>
      </c>
      <c r="C60" s="4">
        <v>16.106274120967601</v>
      </c>
      <c r="E60">
        <v>73.5</v>
      </c>
      <c r="F60">
        <v>0</v>
      </c>
      <c r="G60">
        <v>0</v>
      </c>
      <c r="I60" s="4">
        <v>781</v>
      </c>
      <c r="J60" s="4">
        <v>934</v>
      </c>
      <c r="K60">
        <f t="shared" ref="K60:K71" si="48">B60*SIN(C60)</f>
        <v>-220.44802622386891</v>
      </c>
      <c r="L60">
        <f t="shared" ref="L60:L71" si="49">B60*COS(C60)</f>
        <v>-523.8739711844695</v>
      </c>
      <c r="M60">
        <f t="shared" ref="M60:M71" si="50">I60-$I$2</f>
        <v>97</v>
      </c>
      <c r="N60">
        <f t="shared" ref="N60:N71" si="51">-(J60-$I$2)</f>
        <v>-250</v>
      </c>
      <c r="O60">
        <f t="shared" ref="O60:O71" si="52">I60/M60</f>
        <v>8.0515463917525771</v>
      </c>
      <c r="P60">
        <f t="shared" ref="P60:P71" si="53">J60/N60</f>
        <v>-3.7360000000000002</v>
      </c>
      <c r="Q60">
        <f t="shared" ref="Q60:Q71" si="54">SQRT((I60-$I$2)^2 + ($J$2-J60)^2)</f>
        <v>343.96075357517174</v>
      </c>
      <c r="R60">
        <f t="shared" ref="R60:R71" si="55">DEGREES(ATAN((I60-$I$2)/($J$2-J60)))</f>
        <v>16.380139878087455</v>
      </c>
      <c r="S60">
        <f t="shared" ref="S60:S71" si="56">B60/Q60</f>
        <v>1.6524187439946803</v>
      </c>
      <c r="U60">
        <v>0.52589519269927099</v>
      </c>
      <c r="V60">
        <f t="shared" ref="V60:V71" si="57">U60*1000</f>
        <v>525.89519269927098</v>
      </c>
      <c r="W60">
        <v>-0.219043375167566</v>
      </c>
      <c r="X60">
        <f t="shared" si="47"/>
        <v>12.550260927402233</v>
      </c>
      <c r="Y60">
        <f t="shared" ref="Y60:Y71" si="58">PI()*X60/180</f>
        <v>0.219043375167566</v>
      </c>
      <c r="Z60">
        <f t="shared" ref="Z60:Z71" si="59">V60*SIN(X60)/S60</f>
        <v>-5.1268121453504882</v>
      </c>
      <c r="AA60">
        <f t="shared" ref="AA60:AA71" si="60">ABS(V60*COS(X60)/S60)</f>
        <v>318.21652677103702</v>
      </c>
      <c r="AC60">
        <f t="shared" ref="AC60:AC71" si="61">$I$2+TAN(Y60)*($J$2-AD60)</f>
        <v>753.15613785956577</v>
      </c>
      <c r="AD60">
        <f t="shared" ref="AD60:AD71" si="62">$J$2-SQRT((V60/S60)^2/(1+TAN(Y60)^2))</f>
        <v>953.34670336636611</v>
      </c>
    </row>
    <row r="61" spans="1:30" x14ac:dyDescent="0.25">
      <c r="A61" s="24"/>
      <c r="B61" s="4">
        <v>515.63792963212302</v>
      </c>
      <c r="C61" s="4">
        <v>21.5274329516823</v>
      </c>
      <c r="E61">
        <v>147</v>
      </c>
      <c r="F61">
        <v>0</v>
      </c>
      <c r="G61">
        <v>0</v>
      </c>
      <c r="I61" s="4">
        <v>800</v>
      </c>
      <c r="J61" s="4">
        <v>973</v>
      </c>
      <c r="K61">
        <f t="shared" si="48"/>
        <v>230.63166025556396</v>
      </c>
      <c r="L61">
        <f t="shared" si="49"/>
        <v>-461.18489975612204</v>
      </c>
      <c r="M61">
        <f t="shared" si="50"/>
        <v>116</v>
      </c>
      <c r="N61">
        <f t="shared" si="51"/>
        <v>-289</v>
      </c>
      <c r="O61">
        <f t="shared" si="52"/>
        <v>6.8965517241379306</v>
      </c>
      <c r="P61">
        <f t="shared" si="53"/>
        <v>-3.3667820069204151</v>
      </c>
      <c r="Q61">
        <f t="shared" si="54"/>
        <v>313.26825565320212</v>
      </c>
      <c r="R61">
        <f t="shared" si="55"/>
        <v>21.733483282830658</v>
      </c>
      <c r="S61">
        <f t="shared" si="56"/>
        <v>1.6459948313529429</v>
      </c>
      <c r="U61">
        <v>0.46522236601703498</v>
      </c>
      <c r="V61">
        <f t="shared" si="57"/>
        <v>465.22236601703497</v>
      </c>
      <c r="W61">
        <v>-0.30393230545121802</v>
      </c>
      <c r="X61">
        <f t="shared" si="47"/>
        <v>17.414038360035775</v>
      </c>
      <c r="Y61">
        <f t="shared" si="58"/>
        <v>0.30393230545121797</v>
      </c>
      <c r="Z61">
        <f t="shared" si="59"/>
        <v>-280.0567658976687</v>
      </c>
      <c r="AA61">
        <f t="shared" si="60"/>
        <v>38.11854518739252</v>
      </c>
      <c r="AC61">
        <f t="shared" si="61"/>
        <v>768.58667598666489</v>
      </c>
      <c r="AD61">
        <f t="shared" si="62"/>
        <v>994.3151656881837</v>
      </c>
    </row>
    <row r="62" spans="1:30" x14ac:dyDescent="0.25">
      <c r="A62" s="24"/>
      <c r="B62" s="4">
        <v>469.791644218437</v>
      </c>
      <c r="C62" s="4">
        <v>14.527197857081401</v>
      </c>
      <c r="E62">
        <v>147</v>
      </c>
      <c r="F62">
        <v>-73.5</v>
      </c>
      <c r="G62">
        <v>0</v>
      </c>
      <c r="I62" s="4">
        <v>757</v>
      </c>
      <c r="J62" s="4">
        <v>988</v>
      </c>
      <c r="K62">
        <f t="shared" si="48"/>
        <v>434.50902590184711</v>
      </c>
      <c r="L62">
        <f t="shared" si="49"/>
        <v>-178.62277398834237</v>
      </c>
      <c r="M62">
        <f t="shared" si="50"/>
        <v>73</v>
      </c>
      <c r="N62">
        <f t="shared" si="51"/>
        <v>-304</v>
      </c>
      <c r="O62">
        <f t="shared" si="52"/>
        <v>10.36986301369863</v>
      </c>
      <c r="P62">
        <f t="shared" si="53"/>
        <v>-3.25</v>
      </c>
      <c r="Q62">
        <f t="shared" si="54"/>
        <v>285.49080545614777</v>
      </c>
      <c r="R62">
        <f t="shared" si="55"/>
        <v>14.815067605301317</v>
      </c>
      <c r="S62">
        <f t="shared" si="56"/>
        <v>1.6455578787128344</v>
      </c>
      <c r="U62">
        <v>0.42544969742121103</v>
      </c>
      <c r="V62">
        <f t="shared" si="57"/>
        <v>425.449697421211</v>
      </c>
      <c r="W62">
        <v>-0.16439906505283899</v>
      </c>
      <c r="X62">
        <f t="shared" si="47"/>
        <v>9.4193725834243409</v>
      </c>
      <c r="Y62">
        <f t="shared" si="58"/>
        <v>0.16439906505283899</v>
      </c>
      <c r="Z62">
        <f t="shared" si="59"/>
        <v>1.3975229840097558</v>
      </c>
      <c r="AA62">
        <f t="shared" si="60"/>
        <v>258.54057613113224</v>
      </c>
      <c r="AC62">
        <f t="shared" si="61"/>
        <v>726.31324684086997</v>
      </c>
      <c r="AD62">
        <f t="shared" si="62"/>
        <v>1008.9416307617172</v>
      </c>
    </row>
    <row r="63" spans="1:30" x14ac:dyDescent="0.25">
      <c r="A63" s="24"/>
      <c r="B63" s="4">
        <v>432.74964784394899</v>
      </c>
      <c r="C63" s="4">
        <v>6.6071333022275001</v>
      </c>
      <c r="E63">
        <v>147</v>
      </c>
      <c r="F63">
        <v>-147</v>
      </c>
      <c r="G63">
        <v>0</v>
      </c>
      <c r="I63" s="4">
        <v>716</v>
      </c>
      <c r="J63" s="4">
        <v>1003</v>
      </c>
      <c r="K63">
        <f t="shared" si="48"/>
        <v>137.74926573345115</v>
      </c>
      <c r="L63">
        <f t="shared" si="49"/>
        <v>410.24065802764716</v>
      </c>
      <c r="M63">
        <f t="shared" si="50"/>
        <v>32</v>
      </c>
      <c r="N63">
        <f t="shared" si="51"/>
        <v>-319</v>
      </c>
      <c r="O63">
        <f t="shared" si="52"/>
        <v>22.375</v>
      </c>
      <c r="P63">
        <f t="shared" si="53"/>
        <v>-3.1442006269592477</v>
      </c>
      <c r="Q63">
        <f t="shared" si="54"/>
        <v>262.95436866498341</v>
      </c>
      <c r="R63">
        <f t="shared" si="55"/>
        <v>6.9898850440010012</v>
      </c>
      <c r="S63">
        <f t="shared" si="56"/>
        <v>1.6457214612596645</v>
      </c>
      <c r="U63">
        <v>0.39545864540949399</v>
      </c>
      <c r="V63">
        <f t="shared" si="57"/>
        <v>395.45864540949401</v>
      </c>
      <c r="W63">
        <v>1.0842260800396799E-3</v>
      </c>
      <c r="X63">
        <f t="shared" si="47"/>
        <v>-6.2121578424287047E-2</v>
      </c>
      <c r="Y63">
        <f t="shared" si="58"/>
        <v>-1.0842260800396799E-3</v>
      </c>
      <c r="Z63">
        <f t="shared" si="59"/>
        <v>-14.917905700654075</v>
      </c>
      <c r="AA63">
        <f t="shared" si="60"/>
        <v>239.83149318321978</v>
      </c>
      <c r="AC63">
        <f t="shared" si="61"/>
        <v>683.73946594061181</v>
      </c>
      <c r="AD63">
        <f t="shared" si="62"/>
        <v>1023.7051370607555</v>
      </c>
    </row>
    <row r="64" spans="1:30" x14ac:dyDescent="0.25">
      <c r="A64" s="24"/>
      <c r="B64" s="4">
        <v>570.94711951410295</v>
      </c>
      <c r="C64" s="4">
        <v>6.1746506284928602</v>
      </c>
      <c r="E64">
        <v>0</v>
      </c>
      <c r="F64">
        <v>-73.5</v>
      </c>
      <c r="G64">
        <v>73.5</v>
      </c>
      <c r="I64" s="4">
        <v>723</v>
      </c>
      <c r="J64" s="4">
        <v>920</v>
      </c>
      <c r="K64">
        <f t="shared" si="48"/>
        <v>-61.845973128398327</v>
      </c>
      <c r="L64">
        <f t="shared" si="49"/>
        <v>567.58760459443863</v>
      </c>
      <c r="M64">
        <f t="shared" si="50"/>
        <v>39</v>
      </c>
      <c r="N64">
        <f t="shared" si="51"/>
        <v>-236</v>
      </c>
      <c r="O64">
        <f t="shared" si="52"/>
        <v>18.53846153846154</v>
      </c>
      <c r="P64">
        <f t="shared" si="53"/>
        <v>-3.8983050847457625</v>
      </c>
      <c r="Q64">
        <f t="shared" si="54"/>
        <v>346.20369726506391</v>
      </c>
      <c r="R64">
        <f t="shared" si="55"/>
        <v>6.4681246932982619</v>
      </c>
      <c r="S64">
        <f t="shared" si="56"/>
        <v>1.6491652862879993</v>
      </c>
      <c r="U64">
        <v>0.56682510430919797</v>
      </c>
      <c r="V64">
        <f t="shared" si="57"/>
        <v>566.82510430919797</v>
      </c>
      <c r="W64">
        <v>-4.58664503665724E-2</v>
      </c>
      <c r="X64">
        <f t="shared" si="47"/>
        <v>2.6279540272508664</v>
      </c>
      <c r="Y64">
        <f t="shared" si="58"/>
        <v>4.5866450366572407E-2</v>
      </c>
      <c r="Z64">
        <f t="shared" si="59"/>
        <v>168.8789415138971</v>
      </c>
      <c r="AA64">
        <f t="shared" si="60"/>
        <v>299.35348492584495</v>
      </c>
      <c r="AC64">
        <f t="shared" si="61"/>
        <v>699.75896675185925</v>
      </c>
      <c r="AD64">
        <f t="shared" si="62"/>
        <v>920.6572255150603</v>
      </c>
    </row>
    <row r="65" spans="1:30" x14ac:dyDescent="0.25">
      <c r="A65" s="24"/>
      <c r="B65" s="4">
        <v>513.35699805127695</v>
      </c>
      <c r="C65" s="4">
        <v>10.6196552761551</v>
      </c>
      <c r="E65">
        <v>73.5</v>
      </c>
      <c r="F65">
        <v>-73.5</v>
      </c>
      <c r="G65">
        <v>73.5</v>
      </c>
      <c r="I65" s="4">
        <v>743</v>
      </c>
      <c r="J65" s="4">
        <v>959</v>
      </c>
      <c r="K65">
        <f t="shared" si="48"/>
        <v>-477.50959735461578</v>
      </c>
      <c r="L65">
        <f t="shared" si="49"/>
        <v>-188.46748229456318</v>
      </c>
      <c r="M65">
        <f t="shared" si="50"/>
        <v>59</v>
      </c>
      <c r="N65">
        <f t="shared" si="51"/>
        <v>-275</v>
      </c>
      <c r="O65">
        <f t="shared" si="52"/>
        <v>12.59322033898305</v>
      </c>
      <c r="P65">
        <f t="shared" si="53"/>
        <v>-3.4872727272727273</v>
      </c>
      <c r="Q65">
        <f t="shared" si="54"/>
        <v>310.65414853177157</v>
      </c>
      <c r="R65">
        <f t="shared" si="55"/>
        <v>10.948221499620725</v>
      </c>
      <c r="S65">
        <f t="shared" si="56"/>
        <v>1.652503275676598</v>
      </c>
      <c r="U65">
        <v>0.50035217098901297</v>
      </c>
      <c r="V65">
        <f t="shared" si="57"/>
        <v>500.35217098901296</v>
      </c>
      <c r="W65">
        <v>-0.104448985243089</v>
      </c>
      <c r="X65">
        <f t="shared" si="47"/>
        <v>5.9844860288532162</v>
      </c>
      <c r="Y65">
        <f t="shared" si="58"/>
        <v>0.104448985243089</v>
      </c>
      <c r="Z65">
        <f t="shared" si="59"/>
        <v>-89.102577390983171</v>
      </c>
      <c r="AA65">
        <f t="shared" si="60"/>
        <v>289.37710388880004</v>
      </c>
      <c r="AC65">
        <f t="shared" si="61"/>
        <v>715.56804846198997</v>
      </c>
      <c r="AD65">
        <f t="shared" si="62"/>
        <v>962.86575108585384</v>
      </c>
    </row>
    <row r="66" spans="1:30" x14ac:dyDescent="0.25">
      <c r="A66" s="24"/>
      <c r="B66" s="4">
        <v>542.74874049917605</v>
      </c>
      <c r="C66" s="4">
        <v>-0.35042853265412699</v>
      </c>
      <c r="E66">
        <v>0</v>
      </c>
      <c r="F66">
        <v>-147</v>
      </c>
      <c r="G66">
        <v>73.5</v>
      </c>
      <c r="I66" s="4">
        <v>684</v>
      </c>
      <c r="J66" s="4">
        <v>936</v>
      </c>
      <c r="K66">
        <f t="shared" si="48"/>
        <v>-186.32582054814947</v>
      </c>
      <c r="L66">
        <f t="shared" si="49"/>
        <v>509.76355686779021</v>
      </c>
      <c r="M66">
        <f t="shared" si="50"/>
        <v>0</v>
      </c>
      <c r="N66">
        <f t="shared" si="51"/>
        <v>-252</v>
      </c>
      <c r="O66" t="e">
        <f t="shared" si="52"/>
        <v>#DIV/0!</v>
      </c>
      <c r="P66">
        <f t="shared" si="53"/>
        <v>-3.7142857142857144</v>
      </c>
      <c r="Q66">
        <f t="shared" si="54"/>
        <v>328</v>
      </c>
      <c r="R66">
        <f t="shared" si="55"/>
        <v>0</v>
      </c>
      <c r="S66">
        <f t="shared" si="56"/>
        <v>1.6547217698145611</v>
      </c>
      <c r="U66">
        <v>0.54467494349239598</v>
      </c>
      <c r="V66">
        <f t="shared" si="57"/>
        <v>544.67494349239598</v>
      </c>
      <c r="W66">
        <v>8.5463613764502094E-2</v>
      </c>
      <c r="X66">
        <f t="shared" si="47"/>
        <v>-4.8967043706421398</v>
      </c>
      <c r="Y66">
        <f t="shared" si="58"/>
        <v>-8.5463613764502094E-2</v>
      </c>
      <c r="Z66">
        <f t="shared" si="59"/>
        <v>323.58866780393447</v>
      </c>
      <c r="AA66">
        <f t="shared" si="60"/>
        <v>60.327070840625254</v>
      </c>
      <c r="AC66">
        <f t="shared" si="61"/>
        <v>655.90268262705058</v>
      </c>
      <c r="AD66">
        <f t="shared" si="62"/>
        <v>936.03731589740482</v>
      </c>
    </row>
    <row r="67" spans="1:30" x14ac:dyDescent="0.25">
      <c r="A67" s="24"/>
      <c r="B67" s="4">
        <v>478.74539757198198</v>
      </c>
      <c r="C67" s="4">
        <v>3.17983011986423</v>
      </c>
      <c r="E67">
        <v>73.5</v>
      </c>
      <c r="F67">
        <v>-147</v>
      </c>
      <c r="G67">
        <v>73.5</v>
      </c>
      <c r="I67" s="4">
        <v>702</v>
      </c>
      <c r="J67" s="4">
        <v>974</v>
      </c>
      <c r="K67">
        <f t="shared" si="48"/>
        <v>-18.301550438347299</v>
      </c>
      <c r="L67">
        <f t="shared" si="49"/>
        <v>-478.39545247410922</v>
      </c>
      <c r="M67">
        <f t="shared" si="50"/>
        <v>18</v>
      </c>
      <c r="N67">
        <f t="shared" si="51"/>
        <v>-290</v>
      </c>
      <c r="O67">
        <f t="shared" si="52"/>
        <v>39</v>
      </c>
      <c r="P67">
        <f t="shared" si="53"/>
        <v>-3.3586206896551722</v>
      </c>
      <c r="Q67">
        <f t="shared" si="54"/>
        <v>290.55808369412131</v>
      </c>
      <c r="R67">
        <f t="shared" si="55"/>
        <v>3.5517333548204029</v>
      </c>
      <c r="S67">
        <f t="shared" si="56"/>
        <v>1.6476753683300402</v>
      </c>
      <c r="U67">
        <v>0.47511302887495099</v>
      </c>
      <c r="V67">
        <f t="shared" si="57"/>
        <v>475.113028874951</v>
      </c>
      <c r="W67">
        <v>4.3508859353341603E-2</v>
      </c>
      <c r="X67">
        <f t="shared" si="47"/>
        <v>-2.4928740123747701</v>
      </c>
      <c r="Y67">
        <f t="shared" si="58"/>
        <v>-4.3508859353341603E-2</v>
      </c>
      <c r="Z67">
        <f t="shared" si="59"/>
        <v>-174.2133601128015</v>
      </c>
      <c r="AA67">
        <f t="shared" si="60"/>
        <v>229.77700160143911</v>
      </c>
      <c r="AC67">
        <f t="shared" si="61"/>
        <v>671.45802419884808</v>
      </c>
      <c r="AD67">
        <f t="shared" si="62"/>
        <v>975.91934436733914</v>
      </c>
    </row>
    <row r="68" spans="1:30" x14ac:dyDescent="0.25">
      <c r="A68" s="24"/>
      <c r="B68" s="4">
        <v>585.46173935903096</v>
      </c>
      <c r="C68" s="4">
        <v>5.6944307177553997</v>
      </c>
      <c r="E68">
        <v>0</v>
      </c>
      <c r="F68">
        <v>-73.5</v>
      </c>
      <c r="G68">
        <v>0</v>
      </c>
      <c r="I68" s="4">
        <v>721</v>
      </c>
      <c r="J68" s="4">
        <v>912</v>
      </c>
      <c r="K68">
        <f t="shared" si="48"/>
        <v>-325.12196744508157</v>
      </c>
      <c r="L68">
        <f t="shared" si="49"/>
        <v>486.8892631163078</v>
      </c>
      <c r="M68">
        <f t="shared" si="50"/>
        <v>37</v>
      </c>
      <c r="N68">
        <f t="shared" si="51"/>
        <v>-228</v>
      </c>
      <c r="O68">
        <f t="shared" si="52"/>
        <v>19.486486486486488</v>
      </c>
      <c r="P68">
        <f t="shared" si="53"/>
        <v>-4</v>
      </c>
      <c r="Q68">
        <f t="shared" si="54"/>
        <v>353.93926032583613</v>
      </c>
      <c r="R68">
        <f t="shared" si="55"/>
        <v>6.0005327573916869</v>
      </c>
      <c r="S68">
        <f t="shared" si="56"/>
        <v>1.6541305387259257</v>
      </c>
      <c r="U68">
        <v>0.55864098736060297</v>
      </c>
      <c r="V68">
        <f t="shared" si="57"/>
        <v>558.64098736060294</v>
      </c>
      <c r="W68">
        <v>-3.4829861896925801E-2</v>
      </c>
      <c r="X68">
        <f t="shared" si="47"/>
        <v>1.995604087717368</v>
      </c>
      <c r="Y68">
        <f t="shared" si="58"/>
        <v>3.4829861896925801E-2</v>
      </c>
      <c r="Z68">
        <f t="shared" si="59"/>
        <v>307.70718283280229</v>
      </c>
      <c r="AA68">
        <f t="shared" si="60"/>
        <v>139.19182321630899</v>
      </c>
      <c r="AC68">
        <f t="shared" si="61"/>
        <v>695.76053171181752</v>
      </c>
      <c r="AD68">
        <f t="shared" si="62"/>
        <v>926.47997998483822</v>
      </c>
    </row>
    <row r="69" spans="1:30" x14ac:dyDescent="0.25">
      <c r="A69" s="24"/>
      <c r="B69" s="4">
        <v>526.89710986512603</v>
      </c>
      <c r="C69" s="4">
        <v>9.6106796690934804</v>
      </c>
      <c r="E69">
        <v>73.5</v>
      </c>
      <c r="F69">
        <v>-73.5</v>
      </c>
      <c r="G69">
        <v>0</v>
      </c>
      <c r="I69" s="4">
        <v>739</v>
      </c>
      <c r="J69" s="4">
        <v>950</v>
      </c>
      <c r="K69">
        <f t="shared" si="48"/>
        <v>-97.387857814668905</v>
      </c>
      <c r="L69">
        <f t="shared" si="49"/>
        <v>-517.81866472201693</v>
      </c>
      <c r="M69">
        <f t="shared" si="50"/>
        <v>55</v>
      </c>
      <c r="N69">
        <f t="shared" si="51"/>
        <v>-266</v>
      </c>
      <c r="O69">
        <f t="shared" si="52"/>
        <v>13.436363636363636</v>
      </c>
      <c r="P69">
        <f t="shared" si="53"/>
        <v>-3.5714285714285716</v>
      </c>
      <c r="Q69">
        <f t="shared" si="54"/>
        <v>318.78048873794017</v>
      </c>
      <c r="R69">
        <f t="shared" si="55"/>
        <v>9.9350976934508068</v>
      </c>
      <c r="S69">
        <f t="shared" si="56"/>
        <v>1.6528524438591732</v>
      </c>
      <c r="U69">
        <v>0.49106145124364498</v>
      </c>
      <c r="V69">
        <f t="shared" si="57"/>
        <v>491.06145124364497</v>
      </c>
      <c r="W69">
        <v>-9.0816562645657101E-2</v>
      </c>
      <c r="X69">
        <f t="shared" si="47"/>
        <v>5.2034057494815977</v>
      </c>
      <c r="Y69">
        <f t="shared" si="58"/>
        <v>9.0816562645657115E-2</v>
      </c>
      <c r="Z69">
        <f t="shared" si="59"/>
        <v>-261.99825038075579</v>
      </c>
      <c r="AA69">
        <f t="shared" si="60"/>
        <v>140.08912793395891</v>
      </c>
      <c r="AC69">
        <f t="shared" si="61"/>
        <v>710.94447152037696</v>
      </c>
      <c r="AD69">
        <f t="shared" si="62"/>
        <v>968.12495471506577</v>
      </c>
    </row>
    <row r="70" spans="1:30" x14ac:dyDescent="0.25">
      <c r="A70" s="24"/>
      <c r="B70" s="4">
        <v>556.10577101233798</v>
      </c>
      <c r="C70" s="4">
        <v>-1.0260833582009701</v>
      </c>
      <c r="E70">
        <v>0</v>
      </c>
      <c r="F70">
        <v>-147</v>
      </c>
      <c r="G70">
        <v>0</v>
      </c>
      <c r="I70" s="4">
        <v>680</v>
      </c>
      <c r="J70" s="4">
        <v>927</v>
      </c>
      <c r="K70">
        <f t="shared" si="48"/>
        <v>-475.62395156585478</v>
      </c>
      <c r="L70">
        <f t="shared" si="49"/>
        <v>288.15878478732571</v>
      </c>
      <c r="M70">
        <f t="shared" si="50"/>
        <v>-4</v>
      </c>
      <c r="N70">
        <f t="shared" si="51"/>
        <v>-243</v>
      </c>
      <c r="O70">
        <f t="shared" si="52"/>
        <v>-170</v>
      </c>
      <c r="P70">
        <f t="shared" si="53"/>
        <v>-3.8148148148148149</v>
      </c>
      <c r="Q70">
        <f t="shared" si="54"/>
        <v>337.02373803635851</v>
      </c>
      <c r="R70">
        <f t="shared" si="55"/>
        <v>-0.68003666544274033</v>
      </c>
      <c r="S70">
        <f t="shared" si="56"/>
        <v>1.6500492643409725</v>
      </c>
      <c r="U70">
        <v>0.53615282145349397</v>
      </c>
      <c r="V70">
        <f t="shared" si="57"/>
        <v>536.15282145349397</v>
      </c>
      <c r="W70">
        <v>9.4640822387032905E-2</v>
      </c>
      <c r="X70">
        <f t="shared" si="47"/>
        <v>-5.4225196924242232</v>
      </c>
      <c r="Y70">
        <f t="shared" si="58"/>
        <v>-9.4640822387032919E-2</v>
      </c>
      <c r="Z70">
        <f t="shared" si="59"/>
        <v>246.38790079501925</v>
      </c>
      <c r="AA70">
        <f t="shared" si="60"/>
        <v>211.83346900932628</v>
      </c>
      <c r="AC70">
        <f t="shared" si="61"/>
        <v>653.29411099192669</v>
      </c>
      <c r="AD70">
        <f t="shared" si="62"/>
        <v>940.52269843012891</v>
      </c>
    </row>
    <row r="71" spans="1:30" x14ac:dyDescent="0.25">
      <c r="A71" s="24"/>
      <c r="B71" s="4">
        <v>493.284039658653</v>
      </c>
      <c r="C71" s="4">
        <v>2.12109639666145</v>
      </c>
      <c r="E71">
        <v>73.5</v>
      </c>
      <c r="F71">
        <v>-147</v>
      </c>
      <c r="G71">
        <v>0</v>
      </c>
      <c r="I71" s="4">
        <v>697</v>
      </c>
      <c r="J71" s="4">
        <v>966</v>
      </c>
      <c r="K71">
        <f t="shared" si="48"/>
        <v>420.45935322351664</v>
      </c>
      <c r="L71">
        <f t="shared" si="49"/>
        <v>-257.95944655860467</v>
      </c>
      <c r="M71">
        <f t="shared" si="50"/>
        <v>13</v>
      </c>
      <c r="N71">
        <f t="shared" si="51"/>
        <v>-282</v>
      </c>
      <c r="O71">
        <f t="shared" si="52"/>
        <v>53.615384615384613</v>
      </c>
      <c r="P71">
        <f t="shared" si="53"/>
        <v>-3.4255319148936172</v>
      </c>
      <c r="Q71">
        <f t="shared" si="54"/>
        <v>298.28342226815084</v>
      </c>
      <c r="R71">
        <f t="shared" si="55"/>
        <v>2.4978965624692404</v>
      </c>
      <c r="S71">
        <f t="shared" si="56"/>
        <v>1.6537427253171331</v>
      </c>
      <c r="U71">
        <v>0.46531864790789002</v>
      </c>
      <c r="V71">
        <f t="shared" si="57"/>
        <v>465.31864790789001</v>
      </c>
      <c r="W71">
        <v>5.4978810202629298E-2</v>
      </c>
      <c r="X71">
        <f t="shared" si="47"/>
        <v>-3.1500537872614491</v>
      </c>
      <c r="Y71">
        <f t="shared" si="58"/>
        <v>-5.4978810202629298E-2</v>
      </c>
      <c r="Z71">
        <f t="shared" si="59"/>
        <v>2.3807066497115477</v>
      </c>
      <c r="AA71">
        <f t="shared" si="60"/>
        <v>281.36298628606426</v>
      </c>
      <c r="AC71">
        <f t="shared" si="61"/>
        <v>668.53823609170445</v>
      </c>
      <c r="AD71">
        <f t="shared" si="62"/>
        <v>983.05208370089645</v>
      </c>
    </row>
  </sheetData>
  <mergeCells count="4">
    <mergeCell ref="A4:A17"/>
    <mergeCell ref="A22:A35"/>
    <mergeCell ref="A41:A54"/>
    <mergeCell ref="A58:A7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方块 2024.10.31</vt:lpstr>
      <vt:lpstr>板子 2024.10.31</vt:lpstr>
      <vt:lpstr>Sheet1</vt:lpstr>
      <vt:lpstr>板子</vt:lpstr>
      <vt:lpstr>方块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爱罗 我</cp:lastModifiedBy>
  <dcterms:created xsi:type="dcterms:W3CDTF">2024-08-30T05:13:08Z</dcterms:created>
  <dcterms:modified xsi:type="dcterms:W3CDTF">2024-11-01T14:23:38Z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BCCF3E0C202748598232F17C834AA8EF_11</vt:lpwstr>
  </property>
  <property fmtid="{D5CDD505-2E9C-101B-9397-08002B2CF9AE}" pid="3" name="KSOProductBuildVer">
    <vt:lpwstr>2052-12.1.0.17857</vt:lpwstr>
  </property>
</Properties>
</file>