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9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çamento" sheetId="1" r:id="rId3"/>
    <sheet state="visible" name="Combustivel" sheetId="2" r:id="rId4"/>
    <sheet state="visible" name="Anual" sheetId="3" r:id="rId5"/>
    <sheet state="visible" name="Para Onde" sheetId="4" r:id="rId6"/>
    <sheet state="visible" name="Gráficos" sheetId="5" r:id="rId7"/>
    <sheet state="visible" name="Dependentes" sheetId="6" r:id="rId8"/>
    <sheet state="visible" name="Sugestões" sheetId="7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N23">
      <text>
        <t xml:space="preserve">Hallan Mendes:
natal Suely</t>
      </text>
    </comment>
    <comment authorId="0" ref="E80">
      <text>
        <t xml:space="preserve">inscrição volei</t>
      </text>
    </comment>
  </commentList>
</comments>
</file>

<file path=xl/sharedStrings.xml><?xml version="1.0" encoding="utf-8"?>
<sst xmlns="http://schemas.openxmlformats.org/spreadsheetml/2006/main" count="271" uniqueCount="117">
  <si>
    <t>Orçamento Doméstico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</si>
  <si>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</si>
  <si>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</si>
  <si>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</si>
  <si>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</si>
  <si>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</si>
  <si>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</si>
  <si>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</si>
  <si>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</si>
  <si>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</si>
  <si>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</si>
  <si>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</si>
  <si>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</si>
  <si>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</si>
  <si>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Média</t>
  </si>
  <si>
    <t>RENDA FAMILIAR</t>
  </si>
  <si>
    <t>Salários</t>
  </si>
  <si>
    <t>Comissão</t>
  </si>
  <si>
    <t>pro-labore</t>
  </si>
  <si>
    <t>13º. Salário</t>
  </si>
  <si>
    <t>Retirada de Aplicações</t>
  </si>
  <si>
    <t>Empréstimos</t>
  </si>
  <si>
    <t>Outros: incluído saldo20</t>
  </si>
  <si>
    <t>HABITAÇÃO</t>
  </si>
  <si>
    <t>aluguel/financiamento25</t>
  </si>
  <si>
    <t>Condomínio 10</t>
  </si>
  <si>
    <t>IPTU</t>
  </si>
  <si>
    <t>Energia 27</t>
  </si>
  <si>
    <t>Telefones</t>
  </si>
  <si>
    <t>TV por Assinatura Vivo</t>
  </si>
  <si>
    <t>TV por Assinatura oi</t>
  </si>
  <si>
    <t>Supermercado</t>
  </si>
  <si>
    <t>Empregada</t>
  </si>
  <si>
    <t>Reformas/Consertos</t>
  </si>
  <si>
    <t>Outros</t>
  </si>
  <si>
    <t>SAÚDE</t>
  </si>
  <si>
    <t>Plano de Saúde</t>
  </si>
  <si>
    <t>Médico/dentista</t>
  </si>
  <si>
    <t>Seguro de vida (visa caixa)</t>
  </si>
  <si>
    <t>Cabelo</t>
  </si>
  <si>
    <t>TRANSPORTE</t>
  </si>
  <si>
    <t>Ônibus</t>
  </si>
  <si>
    <t>poupança ap</t>
  </si>
  <si>
    <t>Estacionamento</t>
  </si>
  <si>
    <t>Táxi</t>
  </si>
  <si>
    <t>AUTOMÓVEL</t>
  </si>
  <si>
    <t>Revisao (cartão)</t>
  </si>
  <si>
    <t>Seguro (cartão)</t>
  </si>
  <si>
    <t>Combustível (cartão)</t>
  </si>
  <si>
    <t>Combustível (deb)</t>
  </si>
  <si>
    <t>IPVA</t>
  </si>
  <si>
    <t>Empréstimo</t>
  </si>
  <si>
    <t>Multas</t>
  </si>
  <si>
    <t>DESPESAS PESSOAIS</t>
  </si>
  <si>
    <t>Higiene Pessoal</t>
  </si>
  <si>
    <t>Cosméticos</t>
  </si>
  <si>
    <t>Sitio</t>
  </si>
  <si>
    <t>Vestuário</t>
  </si>
  <si>
    <t>cestas / doação</t>
  </si>
  <si>
    <t>Academia</t>
  </si>
  <si>
    <t>Telefone Celular</t>
  </si>
  <si>
    <t>empresa</t>
  </si>
  <si>
    <t>Cursos</t>
  </si>
  <si>
    <t>LAZER</t>
  </si>
  <si>
    <t>Almoço semana</t>
  </si>
  <si>
    <t>Cafés/Bares/Boates</t>
  </si>
  <si>
    <t>Restaurantes</t>
  </si>
  <si>
    <t>Presentes</t>
  </si>
  <si>
    <t>CDs, Fitas, acessórios</t>
  </si>
  <si>
    <t>Passagens</t>
  </si>
  <si>
    <t>Hotéis</t>
  </si>
  <si>
    <t>Passeios</t>
  </si>
  <si>
    <t>CARTÕES DE CRÉDITO</t>
  </si>
  <si>
    <t>Inter</t>
  </si>
  <si>
    <t>Next</t>
  </si>
  <si>
    <t>Visa Caixa</t>
  </si>
  <si>
    <t>DEPENDENTES</t>
  </si>
  <si>
    <t>Escola/Faculdade</t>
  </si>
  <si>
    <t>Material / Matrícula</t>
  </si>
  <si>
    <t>extra CSA</t>
  </si>
  <si>
    <t>recuperação/Agora</t>
  </si>
  <si>
    <t>Poupança</t>
  </si>
  <si>
    <t>lanche</t>
  </si>
  <si>
    <t>Niver</t>
  </si>
  <si>
    <t>consultas</t>
  </si>
  <si>
    <t>TOTAIS</t>
  </si>
  <si>
    <t>Rendimentos</t>
  </si>
  <si>
    <t>Gastos</t>
  </si>
  <si>
    <t>Saldo do Mês</t>
  </si>
  <si>
    <t>Saldo Acumulado</t>
  </si>
  <si>
    <t>RESUMO PARA O GRÁFICO</t>
  </si>
  <si>
    <t>NÃO APAGUE ESTA ÁREA</t>
  </si>
  <si>
    <t>Dia</t>
  </si>
  <si>
    <t>Total</t>
  </si>
  <si>
    <t>Valor</t>
  </si>
  <si>
    <t>Km</t>
  </si>
  <si>
    <t>Diferença</t>
  </si>
  <si>
    <t>Litros</t>
  </si>
  <si>
    <t>Valor Litro</t>
  </si>
  <si>
    <t>Km/ Litro</t>
  </si>
  <si>
    <t>Tipo</t>
  </si>
  <si>
    <t>Posto</t>
  </si>
  <si>
    <t>Instruções e Sugestões de Utilização</t>
  </si>
  <si>
    <t>Ø</t>
  </si>
  <si>
    <t>Modifique alguma categoria, caso não se aplique a você.</t>
  </si>
  <si>
    <t>Por exemplo, ao invés de Prestação de sua casa ou apartamento</t>
  </si>
  <si>
    <t>você poderá trocar por Aluguel.</t>
  </si>
  <si>
    <t>Acrescente alguma categoria se tiver necessidade.</t>
  </si>
  <si>
    <t>Por exemplo, se você aluga uma linha telefônica, insira uma</t>
  </si>
  <si>
    <t>linha com o item Aluguel de Telefone. Sempre que inserir</t>
  </si>
  <si>
    <t>linhas novas, faça-o antes da categoria Outros.</t>
  </si>
  <si>
    <t>Exclua alguma categoria, caso não tenha relevância.</t>
  </si>
  <si>
    <t>Por exemplo, se você não possui TV a Cabo, marque a linha</t>
  </si>
  <si>
    <t>toda na planilha e a exclua. As fórmulas serão reajustadas.</t>
  </si>
  <si>
    <t>Use ou modifique a categoria Outros para relacionar itens</t>
  </si>
  <si>
    <t>temporários, como prestações ou financiamento de bens</t>
  </si>
  <si>
    <t>adquiridos ao longo dos meses.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</si>
</sst>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;(#,##0.00)"/>
    <numFmt numFmtId="165" formatCode="0.000"/>
  </numFmts>
  <fonts count="22">
    <font>
      <sz val="10.0"/>
      <color rgb="FF000000"/>
      <name val="Arial"/>
    </font>
    <font>
      <b/>
      <i/>
      <sz val="10.0"/>
      <color rgb="FFFF0000"/>
    </font>
    <font>
      <b/>
      <i/>
      <sz val="20.0"/>
      <color rgb="FF000000"/>
    </font>
    <font>
      <b/>
      <i/>
      <sz val="10.0"/>
      <color rgb="FF000000"/>
    </font>
    <font>
      <b/>
      <sz val="10.0"/>
      <color rgb="FF000000"/>
    </font>
    <font>
      <b/>
      <sz val="10.0"/>
      <color rgb="FF0000FF"/>
    </font>
    <font>
      <sz val="10.0"/>
      <color rgb="FF000000"/>
    </font>
    <font>
      <sz val="10.0"/>
      <color rgb="FF1155CC"/>
    </font>
    <font>
      <sz val="10.0"/>
      <color rgb="FF333333"/>
    </font>
    <font>
      <sz val="10.0"/>
      <color rgb="FFFF0000"/>
    </font>
    <font>
      <sz val="10.0"/>
      <color rgb="FF3C78D8"/>
    </font>
    <font>
      <b/>
      <color rgb="FF000000"/>
      <name val="Arial"/>
    </font>
    <font>
      <color rgb="FF000000"/>
      <name val="Arial"/>
    </font>
    <font>
      <color rgb="FF1155CC"/>
    </font>
    <font/>
    <font>
      <sz val="10.0"/>
    </font>
    <font>
      <sz val="10.0"/>
      <color rgb="FF0000FF"/>
    </font>
    <font>
      <color rgb="FF000000"/>
    </font>
    <font>
      <sz val="8.0"/>
      <color rgb="FF000000"/>
    </font>
    <font>
      <b/>
      <sz val="12.0"/>
      <color rgb="FFFF0000"/>
    </font>
    <font>
      <sz val="10.0"/>
      <color rgb="FF000000"/>
      <name val="Wingdings"/>
    </font>
    <font>
      <u/>
      <sz val="10.0"/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rgb="FFFFFF00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shrinkToFit="0" vertical="center" wrapText="0"/>
    </xf>
    <xf borderId="1" fillId="0" fontId="4" numFmtId="0" xfId="0" applyAlignment="1" applyBorder="1" applyFont="1">
      <alignment horizontal="center" shrinkToFit="0" vertical="center" wrapText="0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0" xfId="0" applyAlignment="1" applyBorder="1" applyFont="1">
      <alignment horizontal="center" readingOrder="0" shrinkToFit="0" vertical="bottom" wrapText="0"/>
    </xf>
    <xf borderId="0" fillId="0" fontId="4" numFmtId="0" xfId="0" applyAlignment="1" applyFont="1">
      <alignment horizontal="center" shrinkToFit="0" vertical="bottom" wrapText="0"/>
    </xf>
    <xf borderId="2" fillId="2" fontId="4" numFmtId="0" xfId="0" applyAlignment="1" applyBorder="1" applyFill="1" applyFont="1">
      <alignment readingOrder="0" shrinkToFit="0" vertical="bottom" wrapText="0"/>
    </xf>
    <xf borderId="3" fillId="2" fontId="4" numFmtId="0" xfId="0" applyAlignment="1" applyBorder="1" applyFont="1">
      <alignment readingOrder="0" shrinkToFit="0" vertical="bottom" wrapText="0"/>
    </xf>
    <xf borderId="4" fillId="2" fontId="4" numFmtId="164" xfId="0" applyAlignment="1" applyBorder="1" applyFont="1" applyNumberFormat="1">
      <alignment shrinkToFit="0" vertical="bottom" wrapText="0"/>
    </xf>
    <xf borderId="5" fillId="2" fontId="4" numFmtId="164" xfId="0" applyAlignment="1" applyBorder="1" applyFont="1" applyNumberFormat="1">
      <alignment shrinkToFit="0" vertical="bottom" wrapText="0"/>
    </xf>
    <xf borderId="6" fillId="2" fontId="4" numFmtId="164" xfId="0" applyAlignment="1" applyBorder="1" applyFont="1" applyNumberFormat="1">
      <alignment shrinkToFit="0" vertical="bottom" wrapText="0"/>
    </xf>
    <xf borderId="3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3" fillId="2" fontId="6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1" fillId="0" fontId="6" numFmtId="164" xfId="0" applyAlignment="1" applyBorder="1" applyFont="1" applyNumberFormat="1">
      <alignment readingOrder="0" shrinkToFit="0" vertical="bottom" wrapText="0"/>
    </xf>
    <xf borderId="7" fillId="2" fontId="4" numFmtId="164" xfId="0" applyAlignment="1" applyBorder="1" applyFont="1" applyNumberFormat="1">
      <alignment shrinkToFit="0" vertical="bottom" wrapText="0"/>
    </xf>
    <xf borderId="3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8" fillId="0" fontId="6" numFmtId="0" xfId="0" applyAlignment="1" applyBorder="1" applyFont="1">
      <alignment readingOrder="0" shrinkToFit="0" vertical="bottom" wrapText="0"/>
    </xf>
    <xf borderId="8" fillId="0" fontId="6" numFmtId="164" xfId="0" applyAlignment="1" applyBorder="1" applyFont="1" applyNumberFormat="1">
      <alignment readingOrder="0" shrinkToFit="0" vertical="bottom" wrapText="0"/>
    </xf>
    <xf borderId="8" fillId="0" fontId="7" numFmtId="164" xfId="0" applyAlignment="1" applyBorder="1" applyFont="1" applyNumberFormat="1">
      <alignment readingOrder="0" shrinkToFit="0" vertical="bottom" wrapText="0"/>
    </xf>
    <xf borderId="8" fillId="0" fontId="7" numFmtId="164" xfId="0" applyAlignment="1" applyBorder="1" applyFont="1" applyNumberFormat="1">
      <alignment readingOrder="0" shrinkToFit="0" vertical="bottom" wrapText="0"/>
    </xf>
    <xf borderId="8" fillId="0" fontId="8" numFmtId="164" xfId="0" applyAlignment="1" applyBorder="1" applyFont="1" applyNumberFormat="1">
      <alignment readingOrder="0" shrinkToFit="0" vertical="bottom" wrapText="0"/>
    </xf>
    <xf borderId="9" fillId="2" fontId="4" numFmtId="164" xfId="0" applyAlignment="1" applyBorder="1" applyFont="1" applyNumberFormat="1">
      <alignment shrinkToFit="0" vertical="bottom" wrapText="0"/>
    </xf>
    <xf borderId="8" fillId="0" fontId="6" numFmtId="0" xfId="0" applyAlignment="1" applyBorder="1" applyFont="1">
      <alignment readingOrder="0" shrinkToFit="0" vertical="bottom" wrapText="0"/>
    </xf>
    <xf borderId="8" fillId="0" fontId="6" numFmtId="164" xfId="0" applyAlignment="1" applyBorder="1" applyFont="1" applyNumberFormat="1">
      <alignment shrinkToFit="0" vertical="bottom" wrapText="0"/>
    </xf>
    <xf borderId="1" fillId="0" fontId="7" numFmtId="164" xfId="0" applyAlignment="1" applyBorder="1" applyFont="1" applyNumberFormat="1">
      <alignment readingOrder="0" shrinkToFit="0" vertical="bottom" wrapText="0"/>
    </xf>
    <xf borderId="10" fillId="2" fontId="6" numFmtId="0" xfId="0" applyAlignment="1" applyBorder="1" applyFont="1">
      <alignment shrinkToFit="0" vertical="bottom" wrapText="0"/>
    </xf>
    <xf borderId="8" fillId="0" fontId="9" numFmtId="0" xfId="0" applyAlignment="1" applyBorder="1" applyFont="1">
      <alignment readingOrder="0" shrinkToFit="0" vertical="bottom" wrapText="0"/>
    </xf>
    <xf borderId="8" fillId="0" fontId="6" numFmtId="0" xfId="0" applyAlignment="1" applyBorder="1" applyFont="1">
      <alignment shrinkToFit="0" vertical="bottom" wrapText="0"/>
    </xf>
    <xf borderId="6" fillId="2" fontId="4" numFmtId="0" xfId="0" applyAlignment="1" applyBorder="1" applyFont="1">
      <alignment readingOrder="0" shrinkToFit="0" vertical="bottom" wrapText="0"/>
    </xf>
    <xf borderId="11" fillId="2" fontId="4" numFmtId="0" xfId="0" applyAlignment="1" applyBorder="1" applyFont="1">
      <alignment readingOrder="0" shrinkToFit="0" vertical="bottom" wrapText="0"/>
    </xf>
    <xf borderId="11" fillId="2" fontId="4" numFmtId="0" xfId="0" applyAlignment="1" applyBorder="1" applyFont="1">
      <alignment shrinkToFit="0" vertical="bottom" wrapText="0"/>
    </xf>
    <xf borderId="8" fillId="0" fontId="10" numFmtId="164" xfId="0" applyAlignment="1" applyBorder="1" applyFont="1" applyNumberFormat="1">
      <alignment readingOrder="0" shrinkToFit="0" vertical="bottom" wrapText="0"/>
    </xf>
    <xf borderId="11" fillId="2" fontId="11" numFmtId="0" xfId="0" applyAlignment="1" applyBorder="1" applyFont="1">
      <alignment shrinkToFit="0" vertical="bottom" wrapText="0"/>
    </xf>
    <xf borderId="1" fillId="0" fontId="12" numFmtId="0" xfId="0" applyAlignment="1" applyBorder="1" applyFont="1">
      <alignment shrinkToFit="0" vertical="bottom" wrapText="0"/>
    </xf>
    <xf borderId="11" fillId="2" fontId="4" numFmtId="0" xfId="0" applyAlignment="1" applyBorder="1" applyFont="1">
      <alignment readingOrder="0" shrinkToFit="0" vertical="bottom" wrapText="0"/>
    </xf>
    <xf borderId="1" fillId="0" fontId="6" numFmtId="164" xfId="0" applyAlignment="1" applyBorder="1" applyFont="1" applyNumberFormat="1">
      <alignment shrinkToFit="0" vertical="bottom" wrapText="0"/>
    </xf>
    <xf borderId="1" fillId="0" fontId="9" numFmtId="0" xfId="0" applyAlignment="1" applyBorder="1" applyFont="1">
      <alignment readingOrder="0" shrinkToFit="0" vertical="bottom" wrapText="0"/>
    </xf>
    <xf borderId="0" fillId="0" fontId="13" numFmtId="164" xfId="0" applyAlignment="1" applyFont="1" applyNumberFormat="1">
      <alignment readingOrder="0" shrinkToFit="0" wrapText="1"/>
    </xf>
    <xf borderId="0" fillId="0" fontId="14" numFmtId="164" xfId="0" applyAlignment="1" applyFont="1" applyNumberFormat="1">
      <alignment readingOrder="0" shrinkToFit="0" wrapText="1"/>
    </xf>
    <xf borderId="8" fillId="0" fontId="7" numFmtId="164" xfId="0" applyAlignment="1" applyBorder="1" applyFont="1" applyNumberFormat="1">
      <alignment horizontal="right"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8" fillId="0" fontId="15" numFmtId="164" xfId="0" applyAlignment="1" applyBorder="1" applyFont="1" applyNumberFormat="1">
      <alignment readingOrder="0" shrinkToFit="0" vertical="bottom" wrapText="0"/>
    </xf>
    <xf borderId="8" fillId="0" fontId="6" numFmtId="164" xfId="0" applyAlignment="1" applyBorder="1" applyFont="1" applyNumberFormat="1">
      <alignment horizontal="right" readingOrder="0" shrinkToFit="0" vertical="bottom" wrapText="0"/>
    </xf>
    <xf borderId="8" fillId="0" fontId="9" numFmtId="164" xfId="0" applyAlignment="1" applyBorder="1" applyFont="1" applyNumberFormat="1">
      <alignment readingOrder="0" shrinkToFit="0" vertical="bottom" wrapText="0"/>
    </xf>
    <xf borderId="8" fillId="0" fontId="6" numFmtId="164" xfId="0" applyAlignment="1" applyBorder="1" applyFont="1" applyNumberFormat="1">
      <alignment readingOrder="0" shrinkToFit="0" vertical="bottom" wrapText="0"/>
    </xf>
    <xf borderId="8" fillId="0" fontId="16" numFmtId="164" xfId="0" applyAlignment="1" applyBorder="1" applyFont="1" applyNumberFormat="1">
      <alignment readingOrder="0" shrinkToFit="0" vertical="bottom" wrapText="0"/>
    </xf>
    <xf borderId="0" fillId="0" fontId="17" numFmtId="0" xfId="0" applyAlignment="1" applyFont="1">
      <alignment readingOrder="0" shrinkToFit="0" wrapText="1"/>
    </xf>
    <xf borderId="4" fillId="0" fontId="6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6" fillId="3" fontId="5" numFmtId="0" xfId="0" applyAlignment="1" applyBorder="1" applyFill="1" applyFont="1">
      <alignment shrinkToFit="0" vertical="bottom" wrapText="0"/>
    </xf>
    <xf borderId="6" fillId="2" fontId="5" numFmtId="0" xfId="0" applyAlignment="1" applyBorder="1" applyFont="1">
      <alignment readingOrder="0" shrinkToFit="0" vertical="bottom" wrapText="0"/>
    </xf>
    <xf borderId="6" fillId="0" fontId="6" numFmtId="164" xfId="0" applyAlignment="1" applyBorder="1" applyFont="1" applyNumberFormat="1">
      <alignment shrinkToFit="0" vertical="bottom" wrapText="0"/>
    </xf>
    <xf borderId="6" fillId="4" fontId="5" numFmtId="0" xfId="0" applyAlignment="1" applyBorder="1" applyFill="1" applyFont="1">
      <alignment shrinkToFit="0" vertical="bottom" wrapText="0"/>
    </xf>
    <xf borderId="6" fillId="5" fontId="5" numFmtId="0" xfId="0" applyAlignment="1" applyBorder="1" applyFill="1" applyFont="1">
      <alignment shrinkToFit="0" vertical="bottom" wrapText="0"/>
    </xf>
    <xf borderId="6" fillId="2" fontId="5" numFmtId="0" xfId="0" applyAlignment="1" applyBorder="1" applyFon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6" fontId="4" numFmtId="0" xfId="0" applyAlignment="1" applyFill="1" applyFont="1">
      <alignment readingOrder="0" shrinkToFit="0" vertical="bottom" wrapText="0"/>
    </xf>
    <xf borderId="0" fillId="6" fontId="4" numFmtId="0" xfId="0" applyAlignment="1" applyFont="1">
      <alignment shrinkToFit="0" vertical="bottom" wrapText="0"/>
    </xf>
    <xf borderId="1" fillId="0" fontId="6" numFmtId="0" xfId="0" applyAlignment="1" applyBorder="1" applyFont="1">
      <alignment shrinkToFit="0" vertical="bottom" wrapText="0"/>
    </xf>
    <xf borderId="12" fillId="0" fontId="6" numFmtId="0" xfId="0" applyAlignment="1" applyBorder="1" applyFont="1">
      <alignment shrinkToFit="0" vertical="bottom" wrapText="0"/>
    </xf>
    <xf borderId="6" fillId="0" fontId="18" numFmtId="0" xfId="0" applyAlignment="1" applyBorder="1" applyFont="1">
      <alignment shrinkToFit="0" vertical="bottom" wrapText="0"/>
    </xf>
    <xf borderId="6" fillId="0" fontId="6" numFmtId="0" xfId="0" applyAlignment="1" applyBorder="1" applyFont="1">
      <alignment readingOrder="0" shrinkToFit="0" vertical="bottom" wrapText="0"/>
    </xf>
    <xf borderId="6" fillId="0" fontId="6" numFmtId="2" xfId="0" applyAlignment="1" applyBorder="1" applyFont="1" applyNumberFormat="1">
      <alignment readingOrder="0" shrinkToFit="0" vertical="bottom" wrapText="0"/>
    </xf>
    <xf borderId="6" fillId="0" fontId="6" numFmtId="2" xfId="0" applyAlignment="1" applyBorder="1" applyFont="1" applyNumberFormat="1">
      <alignment shrinkToFit="0" vertical="bottom" wrapText="0"/>
    </xf>
    <xf borderId="6" fillId="0" fontId="6" numFmtId="0" xfId="0" applyAlignment="1" applyBorder="1" applyFont="1">
      <alignment shrinkToFit="0" vertical="bottom" wrapText="0"/>
    </xf>
    <xf borderId="6" fillId="0" fontId="6" numFmtId="165" xfId="0" applyAlignment="1" applyBorder="1" applyFont="1" applyNumberFormat="1">
      <alignment readingOrder="0" shrinkToFit="0" vertical="bottom" wrapText="0"/>
    </xf>
    <xf borderId="6" fillId="0" fontId="6" numFmtId="165" xfId="0" applyAlignment="1" applyBorder="1" applyFont="1" applyNumberFormat="1">
      <alignment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5" Type="http://schemas.openxmlformats.org/officeDocument/2006/relationships/worksheet" Target="worksheets/sheet3.xml"/><Relationship Id="rId6" Type="http://schemas.openxmlformats.org/officeDocument/2006/relationships/chartsheet" Target="chartsheets/sheet1.xml"/><Relationship Id="rId7" Type="http://schemas.openxmlformats.org/officeDocument/2006/relationships/worksheet" Target="worksheets/sheet4.xml"/><Relationship Id="rId8" Type="http://schemas.openxmlformats.org/officeDocument/2006/relationships/chartsheet" Target="chart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Rendimentos e Despesas ao Longo do Ano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'Orçamento'!$B$90</c:f>
            </c:strRef>
          </c:tx>
          <c:spPr>
            <a:ln cmpd="sng">
              <a:solidFill>
                <a:srgbClr val="00FF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'Orçamento'!$C$89:$N$89</c:f>
            </c:strRef>
          </c:cat>
          <c:val>
            <c:numRef>
              <c:f>'Orçamento'!$C$90:$N$90</c:f>
              <c:numCache/>
            </c:numRef>
          </c:val>
          <c:smooth val="0"/>
        </c:ser>
        <c:ser>
          <c:idx val="1"/>
          <c:order val="1"/>
          <c:tx>
            <c:strRef>
              <c:f>'Orçamento'!$B$91</c:f>
            </c:strRef>
          </c:tx>
          <c:spPr>
            <a:ln cmpd="sng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'Orçamento'!$C$89:$N$89</c:f>
            </c:strRef>
          </c:cat>
          <c:val>
            <c:numRef>
              <c:f>'Orçamento'!$C$91:$N$91</c:f>
              <c:numCache/>
            </c:numRef>
          </c:val>
          <c:smooth val="0"/>
        </c:ser>
        <c:ser>
          <c:idx val="2"/>
          <c:order val="2"/>
          <c:tx>
            <c:strRef>
              <c:f>'Orçamento'!$B$92</c:f>
            </c:strRef>
          </c:tx>
          <c:spPr>
            <a:ln cmpd="sng">
              <a:solidFill>
                <a:srgbClr val="000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'Orçamento'!$C$89:$N$89</c:f>
            </c:strRef>
          </c:cat>
          <c:val>
            <c:numRef>
              <c:f>'Orçamento'!$C$92:$N$92</c:f>
              <c:numCache/>
            </c:numRef>
          </c:val>
          <c:smooth val="0"/>
        </c:ser>
        <c:axId val="1794763207"/>
        <c:axId val="1612705493"/>
      </c:lineChart>
      <c:catAx>
        <c:axId val="1794763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12705493"/>
      </c:catAx>
      <c:valAx>
        <c:axId val="16127054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7947632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Para onde vai meu dinheiro?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'Orçamento'!$B$99:$B$106</c:f>
            </c:strRef>
          </c:cat>
          <c:val>
            <c:numRef>
              <c:f>'Orçamento'!$C$99:$C$106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Rendimentos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'Orçamento'!$B$4:$B$10</c:f>
            </c:strRef>
          </c:cat>
          <c:val>
            <c:numRef>
              <c:f>'Orçamento'!$O$4:$O$10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Habitação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Pt>
            <c:idx val="8"/>
            <c:spPr>
              <a:solidFill>
                <a:srgbClr val="B82E2E"/>
              </a:solidFill>
            </c:spPr>
          </c:dPt>
          <c:dPt>
            <c:idx val="9"/>
            <c:spPr>
              <a:solidFill>
                <a:srgbClr val="316395"/>
              </a:solidFill>
            </c:spPr>
          </c:dPt>
          <c:dPt>
            <c:idx val="10"/>
            <c:spPr>
              <a:solidFill>
                <a:srgbClr val="994499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'Orçamento'!$B$13:$B$23</c:f>
            </c:strRef>
          </c:cat>
          <c:val>
            <c:numRef>
              <c:f>'Orçamento'!$O$13:$O$23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Saúde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'Orçamento'!$B$26:$B$30</c:f>
            </c:strRef>
          </c:cat>
          <c:val>
            <c:numRef>
              <c:f>'Orçamento'!$O$26:$O$30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Transporte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'Orçamento'!$B$33:$B$37</c:f>
            </c:strRef>
          </c:cat>
          <c:val>
            <c:numRef>
              <c:f>'Orçamento'!$O$33:$O$37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Automóvel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'Orçamento'!$B$40:$B$47</c:f>
            </c:strRef>
          </c:cat>
          <c:val>
            <c:numRef>
              <c:f>'Orçamento'!$O$40:$O$47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Despesas Pessoais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Pt>
            <c:idx val="8"/>
            <c:spPr>
              <a:solidFill>
                <a:srgbClr val="B82E2E"/>
              </a:solidFill>
            </c:spPr>
          </c:dPt>
          <c:dPt>
            <c:idx val="9"/>
            <c:spPr>
              <a:solidFill>
                <a:srgbClr val="31639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'Orçamento'!$B$50:$B$59</c:f>
            </c:strRef>
          </c:cat>
          <c:val>
            <c:numRef>
              <c:f>'Orçamento'!$O$50:$O$59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Lazer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Pt>
            <c:idx val="8"/>
            <c:spPr>
              <a:solidFill>
                <a:srgbClr val="B82E2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'Orçamento'!$B$62:$B$70</c:f>
            </c:strRef>
          </c:cat>
          <c:val>
            <c:numRef>
              <c:f>'Orçamento'!$O$62:$O$70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Cartões de Crédito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'Orçamento'!$B$73:$B$75</c:f>
            </c:strRef>
          </c:cat>
          <c:val>
            <c:numRef>
              <c:f>'Orçamento'!$O$73:$O$75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Gastos Com Dependentes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</c:spPr>
          </c:dPt>
          <c:dPt>
            <c:idx val="1"/>
            <c:spPr>
              <a:solidFill>
                <a:srgbClr val="DC3912"/>
              </a:solidFill>
            </c:spPr>
          </c:dPt>
          <c:dPt>
            <c:idx val="2"/>
            <c:spPr>
              <a:solidFill>
                <a:srgbClr val="FF9900"/>
              </a:solidFill>
            </c:spPr>
          </c:dPt>
          <c:dPt>
            <c:idx val="3"/>
            <c:spPr>
              <a:solidFill>
                <a:srgbClr val="109618"/>
              </a:solidFill>
            </c:spPr>
          </c:dPt>
          <c:dPt>
            <c:idx val="4"/>
            <c:spPr>
              <a:solidFill>
                <a:srgbClr val="990099"/>
              </a:solidFill>
            </c:spPr>
          </c:dPt>
          <c:dPt>
            <c:idx val="5"/>
            <c:spPr>
              <a:solidFill>
                <a:srgbClr val="0099C6"/>
              </a:solidFill>
            </c:spPr>
          </c:dPt>
          <c:dPt>
            <c:idx val="6"/>
            <c:spPr>
              <a:solidFill>
                <a:srgbClr val="DD4477"/>
              </a:solidFill>
            </c:spPr>
          </c:dPt>
          <c:dPt>
            <c:idx val="7"/>
            <c:spPr>
              <a:solidFill>
                <a:srgbClr val="66AA00"/>
              </a:solidFill>
            </c:spPr>
          </c:dPt>
          <c:dPt>
            <c:idx val="8"/>
            <c:spPr>
              <a:solidFill>
                <a:srgbClr val="B82E2E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'Orçamento'!$B$78:$B$86</c:f>
            </c:strRef>
          </c:cat>
          <c:val>
            <c:numRef>
              <c:f>'Orçamento'!$O$78:$O$86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<Relationship Id="rId5" Type="http://schemas.openxmlformats.org/officeDocument/2006/relationships/chart" Target="../charts/chart7.xml"/><Relationship Id="rId6" Type="http://schemas.openxmlformats.org/officeDocument/2006/relationships/chart" Target="../charts/chart8.xml"/><Relationship Id="rId7" Type="http://schemas.openxmlformats.org/officeDocument/2006/relationships/chart" Target="../charts/chart9.xml"/><Relationship Id="rId8" Type="http://schemas.openxmlformats.org/officeDocument/2006/relationships/chart" Target="../charts/chart10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505700" cy="63150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4029075" cy="275272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0</xdr:colOff>
      <xdr:row>0</xdr:row>
      <xdr:rowOff>0</xdr:rowOff>
    </xdr:from>
    <xdr:ext cx="4029075" cy="2752725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20</xdr:row>
      <xdr:rowOff>0</xdr:rowOff>
    </xdr:from>
    <xdr:ext cx="4029075" cy="2752725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0</xdr:colOff>
      <xdr:row>20</xdr:row>
      <xdr:rowOff>0</xdr:rowOff>
    </xdr:from>
    <xdr:ext cx="4029075" cy="2752725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0</xdr:colOff>
      <xdr:row>39</xdr:row>
      <xdr:rowOff>0</xdr:rowOff>
    </xdr:from>
    <xdr:ext cx="4029075" cy="2752725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10</xdr:col>
      <xdr:colOff>0</xdr:colOff>
      <xdr:row>39</xdr:row>
      <xdr:rowOff>0</xdr:rowOff>
    </xdr:from>
    <xdr:ext cx="4029075" cy="2752725"/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0</xdr:col>
      <xdr:colOff>0</xdr:colOff>
      <xdr:row>59</xdr:row>
      <xdr:rowOff>0</xdr:rowOff>
    </xdr:from>
    <xdr:ext cx="4029075" cy="2752725"/>
    <xdr:graphicFrame>
      <xdr:nvGraphicFramePr>
        <xdr:cNvPr id="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10</xdr:col>
      <xdr:colOff>0</xdr:colOff>
      <xdr:row>59</xdr:row>
      <xdr:rowOff>0</xdr:rowOff>
    </xdr:from>
    <xdr:ext cx="4029075" cy="2752725"/>
    <xdr:graphicFrame>
      <xdr:nvGraphicFramePr>
        <xdr:cNvPr id="10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1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2.75"/>
  <cols>
    <col customWidth="1" min="1" max="1" width="2.25"/>
    <col customWidth="1" min="2" max="2" width="18.0"/>
    <col customWidth="1" min="3" max="4" width="10.13"/>
    <col customWidth="1" min="5" max="5" width="9.88"/>
    <col customWidth="1" min="6" max="14" width="10.13"/>
    <col customWidth="1" min="15" max="16" width="11.0"/>
    <col customWidth="1" min="17" max="17" width="4.0"/>
    <col customWidth="1" min="18" max="35" width="10.13"/>
  </cols>
  <sheetData>
    <row r="1">
      <c r="A1" s="1"/>
      <c r="B1" s="2" t="s">
        <v>0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ht="13.5" customHeight="1">
      <c r="A2" s="6"/>
      <c r="B2" s="1">
        <v>2023.0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8" t="s">
        <v>14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ht="13.5" customHeight="1">
      <c r="A3" s="10" t="s">
        <v>15</v>
      </c>
      <c r="B3" s="11" t="s">
        <v>15</v>
      </c>
      <c r="C3" s="12">
        <f t="shared" ref="C3:N3" si="1">SUM(C4:C10)</f>
        <v>14788</v>
      </c>
      <c r="D3" s="12">
        <f t="shared" si="1"/>
        <v>14788</v>
      </c>
      <c r="E3" s="12">
        <f t="shared" si="1"/>
        <v>14788</v>
      </c>
      <c r="F3" s="12">
        <f t="shared" si="1"/>
        <v>22988</v>
      </c>
      <c r="G3" s="12">
        <f t="shared" si="1"/>
        <v>18788</v>
      </c>
      <c r="H3" s="12">
        <f t="shared" si="1"/>
        <v>14788</v>
      </c>
      <c r="I3" s="12">
        <f t="shared" si="1"/>
        <v>24058.74</v>
      </c>
      <c r="J3" s="12">
        <f t="shared" si="1"/>
        <v>29788.74</v>
      </c>
      <c r="K3" s="12">
        <f t="shared" si="1"/>
        <v>15658.74</v>
      </c>
      <c r="L3" s="12">
        <f t="shared" si="1"/>
        <v>19658.74</v>
      </c>
      <c r="M3" s="12">
        <f t="shared" si="1"/>
        <v>30058.74</v>
      </c>
      <c r="N3" s="12">
        <f t="shared" si="1"/>
        <v>15658.74</v>
      </c>
      <c r="O3" s="13">
        <f>SUM(O4:O11)</f>
        <v>235810.44</v>
      </c>
      <c r="P3" s="14">
        <f t="shared" ref="P3:P10" si="2">AVERAGE(C3:N3)</f>
        <v>19650.87</v>
      </c>
      <c r="Q3" s="15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</row>
    <row r="4" ht="13.5" customHeight="1">
      <c r="A4" s="17"/>
      <c r="B4" s="18" t="s">
        <v>16</v>
      </c>
      <c r="C4" s="19">
        <v>13600.0</v>
      </c>
      <c r="D4" s="19">
        <v>13600.0</v>
      </c>
      <c r="E4" s="19">
        <v>13600.0</v>
      </c>
      <c r="F4" s="19">
        <v>13600.0</v>
      </c>
      <c r="G4" s="19">
        <v>13600.0</v>
      </c>
      <c r="H4" s="19">
        <v>13600.0</v>
      </c>
      <c r="I4" s="19">
        <v>14400.0</v>
      </c>
      <c r="J4" s="19">
        <v>14400.0</v>
      </c>
      <c r="K4" s="19">
        <v>14400.0</v>
      </c>
      <c r="L4" s="19">
        <v>14400.0</v>
      </c>
      <c r="M4" s="19">
        <v>14400.0</v>
      </c>
      <c r="N4" s="19">
        <v>14400.0</v>
      </c>
      <c r="O4" s="20">
        <f t="shared" ref="O4:O10" si="3">SUM(C4:N4)</f>
        <v>168000</v>
      </c>
      <c r="P4" s="14">
        <f t="shared" si="2"/>
        <v>14000</v>
      </c>
      <c r="Q4" s="21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</row>
    <row r="5" ht="13.5" customHeight="1">
      <c r="A5" s="17"/>
      <c r="B5" s="23" t="s">
        <v>17</v>
      </c>
      <c r="C5" s="24"/>
      <c r="D5" s="24"/>
      <c r="E5" s="24"/>
      <c r="F5" s="24">
        <v>8200.0</v>
      </c>
      <c r="G5" s="24">
        <v>4000.0</v>
      </c>
      <c r="H5" s="25"/>
      <c r="I5" s="24">
        <v>8400.0</v>
      </c>
      <c r="J5" s="24">
        <v>14130.0</v>
      </c>
      <c r="K5" s="25"/>
      <c r="L5" s="24">
        <v>4000.0</v>
      </c>
      <c r="M5" s="26"/>
      <c r="N5" s="27"/>
      <c r="O5" s="28">
        <f t="shared" si="3"/>
        <v>38730</v>
      </c>
      <c r="P5" s="14">
        <f t="shared" si="2"/>
        <v>7746</v>
      </c>
      <c r="Q5" s="21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</row>
    <row r="6" ht="13.5" customHeight="1">
      <c r="A6" s="17"/>
      <c r="B6" s="29" t="s">
        <v>18</v>
      </c>
      <c r="C6" s="19">
        <v>1188.0</v>
      </c>
      <c r="D6" s="19">
        <v>1188.0</v>
      </c>
      <c r="E6" s="19">
        <v>1188.0</v>
      </c>
      <c r="F6" s="19">
        <v>1188.0</v>
      </c>
      <c r="G6" s="19">
        <v>1188.0</v>
      </c>
      <c r="H6" s="19">
        <v>1188.0</v>
      </c>
      <c r="I6" s="19">
        <v>1258.74</v>
      </c>
      <c r="J6" s="19">
        <v>1258.74</v>
      </c>
      <c r="K6" s="19">
        <v>1258.74</v>
      </c>
      <c r="L6" s="19">
        <v>1258.74</v>
      </c>
      <c r="M6" s="19">
        <v>1258.74</v>
      </c>
      <c r="N6" s="19">
        <v>1258.74</v>
      </c>
      <c r="O6" s="28">
        <f t="shared" si="3"/>
        <v>14680.44</v>
      </c>
      <c r="P6" s="14">
        <f t="shared" si="2"/>
        <v>1223.37</v>
      </c>
      <c r="Q6" s="21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</row>
    <row r="7" ht="13.5" customHeight="1">
      <c r="A7" s="17"/>
      <c r="B7" s="23" t="s">
        <v>19</v>
      </c>
      <c r="C7" s="30"/>
      <c r="D7" s="30"/>
      <c r="E7" s="30"/>
      <c r="F7" s="30"/>
      <c r="G7" s="31"/>
      <c r="H7" s="19"/>
      <c r="I7" s="30"/>
      <c r="J7" s="30"/>
      <c r="K7" s="30"/>
      <c r="L7" s="30"/>
      <c r="M7" s="19">
        <v>14400.0</v>
      </c>
      <c r="N7" s="27"/>
      <c r="O7" s="28">
        <f t="shared" si="3"/>
        <v>14400</v>
      </c>
      <c r="P7" s="14">
        <f t="shared" si="2"/>
        <v>14400</v>
      </c>
      <c r="Q7" s="21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</row>
    <row r="8" ht="13.5" customHeight="1">
      <c r="A8" s="17"/>
      <c r="B8" s="23" t="s">
        <v>20</v>
      </c>
      <c r="C8" s="24"/>
      <c r="D8" s="24"/>
      <c r="E8" s="24"/>
      <c r="F8" s="24"/>
      <c r="G8" s="24"/>
      <c r="H8" s="24"/>
      <c r="I8" s="30"/>
      <c r="J8" s="24"/>
      <c r="K8" s="30"/>
      <c r="L8" s="30"/>
      <c r="M8" s="24"/>
      <c r="N8" s="24"/>
      <c r="O8" s="28">
        <f t="shared" si="3"/>
        <v>0</v>
      </c>
      <c r="P8" s="14" t="str">
        <f t="shared" si="2"/>
        <v>#DIV/0!</v>
      </c>
      <c r="Q8" s="21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</row>
    <row r="9" ht="13.5" customHeight="1">
      <c r="A9" s="17"/>
      <c r="B9" s="23" t="s">
        <v>21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28">
        <f t="shared" si="3"/>
        <v>0</v>
      </c>
      <c r="P9" s="14" t="str">
        <f t="shared" si="2"/>
        <v>#DIV/0!</v>
      </c>
      <c r="Q9" s="21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</row>
    <row r="10" ht="13.5" customHeight="1">
      <c r="A10" s="32"/>
      <c r="B10" s="33" t="s">
        <v>22</v>
      </c>
      <c r="C10" s="24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28">
        <f t="shared" si="3"/>
        <v>0</v>
      </c>
      <c r="P10" s="14" t="str">
        <f t="shared" si="2"/>
        <v>#DIV/0!</v>
      </c>
      <c r="Q10" s="21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</row>
    <row r="11" ht="13.5" customHeight="1">
      <c r="A11" s="34"/>
      <c r="B11" s="3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4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</row>
    <row r="12" ht="13.5" customHeight="1">
      <c r="A12" s="35" t="s">
        <v>23</v>
      </c>
      <c r="B12" s="36" t="s">
        <v>23</v>
      </c>
      <c r="C12" s="12">
        <f t="shared" ref="C12:N12" si="4">SUM(C13:C23)</f>
        <v>3498.24</v>
      </c>
      <c r="D12" s="12">
        <f t="shared" si="4"/>
        <v>5596.75</v>
      </c>
      <c r="E12" s="12">
        <f t="shared" si="4"/>
        <v>5527.87</v>
      </c>
      <c r="F12" s="12">
        <f t="shared" si="4"/>
        <v>5437.57</v>
      </c>
      <c r="G12" s="12">
        <f t="shared" si="4"/>
        <v>5748.22</v>
      </c>
      <c r="H12" s="12">
        <f t="shared" si="4"/>
        <v>6156.47</v>
      </c>
      <c r="I12" s="12">
        <f t="shared" si="4"/>
        <v>5485.05</v>
      </c>
      <c r="J12" s="12">
        <f t="shared" si="4"/>
        <v>5423.64</v>
      </c>
      <c r="K12" s="12">
        <f t="shared" si="4"/>
        <v>5347.44</v>
      </c>
      <c r="L12" s="12">
        <f t="shared" si="4"/>
        <v>5583.24</v>
      </c>
      <c r="M12" s="12">
        <f t="shared" si="4"/>
        <v>5559.39</v>
      </c>
      <c r="N12" s="12">
        <f t="shared" si="4"/>
        <v>5680.51</v>
      </c>
      <c r="O12" s="13">
        <f>SUM(O13:O24)</f>
        <v>65044.39</v>
      </c>
      <c r="P12" s="14">
        <f t="shared" ref="P12:P23" si="5">AVERAGE(C12:N12)</f>
        <v>5420.365833</v>
      </c>
      <c r="Q12" s="15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ht="13.5" customHeight="1">
      <c r="A13" s="37"/>
      <c r="B13" s="29" t="s">
        <v>24</v>
      </c>
      <c r="C13" s="19">
        <v>434.0</v>
      </c>
      <c r="D13" s="19">
        <v>2670.0</v>
      </c>
      <c r="E13" s="19">
        <v>2670.0</v>
      </c>
      <c r="F13" s="19">
        <v>2322.19</v>
      </c>
      <c r="G13" s="19">
        <v>2700.0</v>
      </c>
      <c r="H13" s="19">
        <v>2300.0</v>
      </c>
      <c r="I13" s="19">
        <v>2300.0</v>
      </c>
      <c r="J13" s="19">
        <v>2300.0</v>
      </c>
      <c r="K13" s="19">
        <v>2300.0</v>
      </c>
      <c r="L13" s="19">
        <v>2300.0</v>
      </c>
      <c r="M13" s="19">
        <v>2300.0</v>
      </c>
      <c r="N13" s="19">
        <v>2300.0</v>
      </c>
      <c r="O13" s="20">
        <f t="shared" ref="O13:O23" si="6">SUM(C13:N13)</f>
        <v>26896.19</v>
      </c>
      <c r="P13" s="14">
        <f t="shared" si="5"/>
        <v>2241.349167</v>
      </c>
      <c r="Q13" s="21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</row>
    <row r="14" ht="13.5" customHeight="1">
      <c r="A14" s="17"/>
      <c r="B14" s="29" t="s">
        <v>25</v>
      </c>
      <c r="C14" s="19">
        <v>1447.07</v>
      </c>
      <c r="D14" s="19">
        <v>1368.62</v>
      </c>
      <c r="E14" s="19">
        <v>1165.76</v>
      </c>
      <c r="F14" s="19">
        <v>1343.2</v>
      </c>
      <c r="G14" s="19">
        <v>1387.22</v>
      </c>
      <c r="H14" s="19">
        <v>1406.35</v>
      </c>
      <c r="I14" s="19">
        <v>1459.03</v>
      </c>
      <c r="J14" s="19">
        <v>1501.17</v>
      </c>
      <c r="K14" s="19">
        <v>1348.33</v>
      </c>
      <c r="L14" s="19">
        <v>1538.78</v>
      </c>
      <c r="M14" s="19">
        <v>1439.86</v>
      </c>
      <c r="N14" s="19">
        <v>1419.48</v>
      </c>
      <c r="O14" s="28">
        <f t="shared" si="6"/>
        <v>16824.87</v>
      </c>
      <c r="P14" s="14">
        <f t="shared" si="5"/>
        <v>1402.0725</v>
      </c>
      <c r="Q14" s="21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</row>
    <row r="15" ht="13.5" customHeight="1">
      <c r="A15" s="17"/>
      <c r="B15" s="29" t="s">
        <v>26</v>
      </c>
      <c r="C15" s="25"/>
      <c r="D15" s="30"/>
      <c r="E15" s="30"/>
      <c r="H15" s="19">
        <v>746.02</v>
      </c>
      <c r="I15" s="38"/>
      <c r="J15" s="38"/>
      <c r="K15" s="38"/>
      <c r="L15" s="38"/>
      <c r="M15" s="38"/>
      <c r="N15" s="24"/>
      <c r="O15" s="28">
        <f t="shared" si="6"/>
        <v>746.02</v>
      </c>
      <c r="P15" s="14">
        <f t="shared" si="5"/>
        <v>746.02</v>
      </c>
      <c r="Q15" s="21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</row>
    <row r="16" ht="13.5" customHeight="1">
      <c r="A16" s="17"/>
      <c r="B16" s="29" t="s">
        <v>27</v>
      </c>
      <c r="C16" s="24">
        <v>217.19</v>
      </c>
      <c r="D16" s="24">
        <v>176.79</v>
      </c>
      <c r="E16" s="24">
        <v>292.13</v>
      </c>
      <c r="F16" s="24">
        <v>372.2</v>
      </c>
      <c r="G16" s="24">
        <v>261.02</v>
      </c>
      <c r="H16" s="24">
        <v>304.12</v>
      </c>
      <c r="I16" s="24">
        <v>326.04</v>
      </c>
      <c r="J16" s="24">
        <v>222.49</v>
      </c>
      <c r="K16" s="24">
        <v>299.13</v>
      </c>
      <c r="L16" s="24">
        <v>344.48</v>
      </c>
      <c r="M16" s="24">
        <v>419.55</v>
      </c>
      <c r="N16" s="24">
        <v>411.05</v>
      </c>
      <c r="O16" s="28">
        <f t="shared" si="6"/>
        <v>3646.19</v>
      </c>
      <c r="P16" s="14">
        <f t="shared" si="5"/>
        <v>303.8491667</v>
      </c>
      <c r="Q16" s="21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</row>
    <row r="17" ht="13.5" customHeight="1">
      <c r="A17" s="17"/>
      <c r="B17" s="23" t="s">
        <v>28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28">
        <f t="shared" si="6"/>
        <v>0</v>
      </c>
      <c r="P17" s="14" t="str">
        <f t="shared" si="5"/>
        <v>#DIV/0!</v>
      </c>
      <c r="Q17" s="21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</row>
    <row r="18" ht="13.5" customHeight="1">
      <c r="A18" s="17"/>
      <c r="B18" s="29" t="s">
        <v>29</v>
      </c>
      <c r="C18" s="24">
        <v>149.98</v>
      </c>
      <c r="D18" s="24">
        <v>131.34</v>
      </c>
      <c r="E18" s="24">
        <v>149.98</v>
      </c>
      <c r="F18" s="24">
        <v>149.98</v>
      </c>
      <c r="G18" s="24">
        <v>149.98</v>
      </c>
      <c r="H18" s="24">
        <v>149.98</v>
      </c>
      <c r="I18" s="24">
        <v>149.98</v>
      </c>
      <c r="J18" s="24">
        <v>149.98</v>
      </c>
      <c r="K18" s="24">
        <v>149.98</v>
      </c>
      <c r="L18" s="24">
        <v>149.98</v>
      </c>
      <c r="M18" s="24">
        <v>149.98</v>
      </c>
      <c r="N18" s="24">
        <v>149.98</v>
      </c>
      <c r="O18" s="28">
        <f t="shared" si="6"/>
        <v>1781.12</v>
      </c>
      <c r="P18" s="14">
        <f t="shared" si="5"/>
        <v>148.4266667</v>
      </c>
      <c r="Q18" s="21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</row>
    <row r="19" ht="13.5" customHeight="1">
      <c r="A19" s="17"/>
      <c r="B19" s="29" t="s">
        <v>30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28">
        <f t="shared" si="6"/>
        <v>0</v>
      </c>
      <c r="P19" s="14" t="str">
        <f t="shared" si="5"/>
        <v>#DIV/0!</v>
      </c>
      <c r="Q19" s="21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</row>
    <row r="20" ht="13.5" customHeight="1">
      <c r="A20" s="17"/>
      <c r="B20" s="23" t="s">
        <v>31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28">
        <f t="shared" si="6"/>
        <v>0</v>
      </c>
      <c r="P20" s="14" t="str">
        <f t="shared" si="5"/>
        <v>#DIV/0!</v>
      </c>
      <c r="Q20" s="21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</row>
    <row r="21" ht="13.5" customHeight="1">
      <c r="A21" s="17"/>
      <c r="B21" s="23" t="s">
        <v>32</v>
      </c>
      <c r="C21" s="24">
        <v>1250.0</v>
      </c>
      <c r="D21" s="24">
        <v>1250.0</v>
      </c>
      <c r="E21" s="24">
        <v>1250.0</v>
      </c>
      <c r="F21" s="24">
        <v>1250.0</v>
      </c>
      <c r="G21" s="24">
        <v>1250.0</v>
      </c>
      <c r="H21" s="24">
        <v>1250.0</v>
      </c>
      <c r="I21" s="24">
        <v>1250.0</v>
      </c>
      <c r="J21" s="24">
        <v>1250.0</v>
      </c>
      <c r="K21" s="24">
        <v>1250.0</v>
      </c>
      <c r="L21" s="24">
        <v>1250.0</v>
      </c>
      <c r="M21" s="24">
        <v>1250.0</v>
      </c>
      <c r="N21" s="24">
        <v>1250.0</v>
      </c>
      <c r="O21" s="28">
        <f t="shared" si="6"/>
        <v>15000</v>
      </c>
      <c r="P21" s="14">
        <f t="shared" si="5"/>
        <v>1250</v>
      </c>
      <c r="Q21" s="21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</row>
    <row r="22" ht="13.5" customHeight="1">
      <c r="A22" s="17"/>
      <c r="B22" s="23" t="s">
        <v>33</v>
      </c>
      <c r="C22" s="30"/>
      <c r="G22" s="24"/>
      <c r="H22" s="24"/>
      <c r="I22" s="25"/>
      <c r="J22" s="25"/>
      <c r="K22" s="25"/>
      <c r="L22" s="25"/>
      <c r="N22" s="24"/>
      <c r="O22" s="28">
        <f t="shared" si="6"/>
        <v>0</v>
      </c>
      <c r="P22" s="14" t="str">
        <f t="shared" si="5"/>
        <v>#DIV/0!</v>
      </c>
      <c r="Q22" s="21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</row>
    <row r="23" ht="13.5" customHeight="1">
      <c r="A23" s="32"/>
      <c r="B23" s="23" t="s">
        <v>34</v>
      </c>
      <c r="C23" s="30"/>
      <c r="D23" s="30"/>
      <c r="E23" s="24"/>
      <c r="F23" s="30"/>
      <c r="G23" s="30"/>
      <c r="I23" s="24"/>
      <c r="J23" s="24"/>
      <c r="K23" s="24"/>
      <c r="L23" s="24"/>
      <c r="M23" s="30"/>
      <c r="N23" s="24">
        <v>150.0</v>
      </c>
      <c r="O23" s="28">
        <f t="shared" si="6"/>
        <v>150</v>
      </c>
      <c r="P23" s="14">
        <f t="shared" si="5"/>
        <v>150</v>
      </c>
      <c r="Q23" s="21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</row>
    <row r="24" ht="13.5" customHeight="1">
      <c r="A24" s="34"/>
      <c r="B24" s="34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4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</row>
    <row r="25" ht="13.5" customHeight="1">
      <c r="A25" s="10" t="s">
        <v>35</v>
      </c>
      <c r="B25" s="39" t="s">
        <v>35</v>
      </c>
      <c r="C25" s="12">
        <f t="shared" ref="C25:N25" si="7">SUM(C26:C30)</f>
        <v>0</v>
      </c>
      <c r="D25" s="12">
        <f t="shared" si="7"/>
        <v>0</v>
      </c>
      <c r="E25" s="12">
        <f t="shared" si="7"/>
        <v>0</v>
      </c>
      <c r="F25" s="12">
        <f t="shared" si="7"/>
        <v>0</v>
      </c>
      <c r="G25" s="12">
        <f t="shared" si="7"/>
        <v>0</v>
      </c>
      <c r="H25" s="12">
        <f t="shared" si="7"/>
        <v>0</v>
      </c>
      <c r="I25" s="12">
        <f t="shared" si="7"/>
        <v>0</v>
      </c>
      <c r="J25" s="12">
        <f t="shared" si="7"/>
        <v>0</v>
      </c>
      <c r="K25" s="12">
        <f t="shared" si="7"/>
        <v>0</v>
      </c>
      <c r="L25" s="12">
        <f t="shared" si="7"/>
        <v>0</v>
      </c>
      <c r="M25" s="12">
        <f t="shared" si="7"/>
        <v>0</v>
      </c>
      <c r="N25" s="12">
        <f t="shared" si="7"/>
        <v>0</v>
      </c>
      <c r="O25" s="13">
        <f>SUM(O26:O31)</f>
        <v>0</v>
      </c>
      <c r="P25" s="14">
        <f t="shared" ref="P25:P26" si="8">AVERAGE(C25:N25)</f>
        <v>0</v>
      </c>
      <c r="Q25" s="15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 ht="13.5" customHeight="1">
      <c r="A26" s="17"/>
      <c r="B26" s="40" t="s">
        <v>36</v>
      </c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20">
        <f>SUM(C26:N26)</f>
        <v>0</v>
      </c>
      <c r="P26" s="14" t="str">
        <f t="shared" si="8"/>
        <v>#DIV/0!</v>
      </c>
      <c r="Q26" s="21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</row>
    <row r="27" ht="13.5" customHeight="1">
      <c r="A27" s="17"/>
      <c r="B27" s="40" t="s">
        <v>37</v>
      </c>
      <c r="F27" s="24"/>
      <c r="G27" s="30"/>
      <c r="H27" s="30"/>
      <c r="I27" s="30"/>
      <c r="J27" s="30"/>
      <c r="K27" s="30"/>
      <c r="L27" s="30"/>
      <c r="M27" s="30"/>
      <c r="N27" s="30"/>
      <c r="O27" s="28">
        <f t="shared" ref="O27:O28" si="9">SUM(F27:N27)</f>
        <v>0</v>
      </c>
      <c r="P27" s="14" t="str">
        <f>AVERAGE(F27:N27)</f>
        <v>#DIV/0!</v>
      </c>
      <c r="Q27" s="21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</row>
    <row r="28" ht="13.5" customHeight="1">
      <c r="A28" s="17"/>
      <c r="B28" s="40" t="s">
        <v>38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8">
        <f t="shared" si="9"/>
        <v>0</v>
      </c>
      <c r="P28" s="14"/>
      <c r="Q28" s="21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</row>
    <row r="29" ht="13.5" customHeight="1">
      <c r="A29" s="17"/>
      <c r="B29" s="40" t="s">
        <v>39</v>
      </c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8">
        <f t="shared" ref="O29:O30" si="10">SUM(C29:N29)</f>
        <v>0</v>
      </c>
      <c r="P29" s="14" t="str">
        <f t="shared" ref="P29:P30" si="11">AVERAGE(C29:N29)</f>
        <v>#DIV/0!</v>
      </c>
      <c r="Q29" s="21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</row>
    <row r="30" ht="13.5" customHeight="1">
      <c r="A30" s="17"/>
      <c r="B30" s="40" t="s">
        <v>34</v>
      </c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8">
        <f t="shared" si="10"/>
        <v>0</v>
      </c>
      <c r="P30" s="14" t="str">
        <f t="shared" si="11"/>
        <v>#DIV/0!</v>
      </c>
      <c r="Q30" s="21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</row>
    <row r="31" ht="13.5" customHeight="1">
      <c r="A31" s="34"/>
      <c r="B31" s="34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4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</row>
    <row r="32" ht="13.5" customHeight="1">
      <c r="A32" s="10" t="s">
        <v>40</v>
      </c>
      <c r="B32" s="41" t="s">
        <v>40</v>
      </c>
      <c r="C32" s="12">
        <f t="shared" ref="C32:N32" si="12">SUM(C33:C37)</f>
        <v>0</v>
      </c>
      <c r="D32" s="12">
        <f t="shared" si="12"/>
        <v>0</v>
      </c>
      <c r="E32" s="12">
        <f t="shared" si="12"/>
        <v>0</v>
      </c>
      <c r="F32" s="12">
        <f t="shared" si="12"/>
        <v>0</v>
      </c>
      <c r="G32" s="12">
        <f t="shared" si="12"/>
        <v>0</v>
      </c>
      <c r="H32" s="12">
        <f t="shared" si="12"/>
        <v>0</v>
      </c>
      <c r="I32" s="12">
        <f t="shared" si="12"/>
        <v>0</v>
      </c>
      <c r="J32" s="12">
        <f t="shared" si="12"/>
        <v>0</v>
      </c>
      <c r="K32" s="12">
        <f t="shared" si="12"/>
        <v>0</v>
      </c>
      <c r="L32" s="12">
        <f t="shared" si="12"/>
        <v>0</v>
      </c>
      <c r="M32" s="12">
        <f t="shared" si="12"/>
        <v>0</v>
      </c>
      <c r="N32" s="12">
        <f t="shared" si="12"/>
        <v>0</v>
      </c>
      <c r="O32" s="13">
        <f t="shared" ref="O32:O37" si="13">SUM(C32:N32)</f>
        <v>0</v>
      </c>
      <c r="P32" s="14">
        <f t="shared" ref="P32:P37" si="14">AVERAGE(C32:N32)</f>
        <v>0</v>
      </c>
      <c r="Q32" s="15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</row>
    <row r="33" ht="13.5" customHeight="1">
      <c r="A33" s="17"/>
      <c r="B33" s="18" t="s">
        <v>41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20">
        <f t="shared" si="13"/>
        <v>0</v>
      </c>
      <c r="P33" s="14" t="str">
        <f t="shared" si="14"/>
        <v>#DIV/0!</v>
      </c>
      <c r="Q33" s="21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</row>
    <row r="34" ht="13.5" customHeight="1">
      <c r="A34" s="17"/>
      <c r="B34" s="29" t="s">
        <v>42</v>
      </c>
      <c r="C34" s="30"/>
      <c r="D34" s="30"/>
      <c r="E34" s="30"/>
      <c r="F34" s="30"/>
      <c r="G34" s="25"/>
      <c r="H34" s="25"/>
      <c r="I34" s="30"/>
      <c r="J34" s="30"/>
      <c r="K34" s="30"/>
      <c r="L34" s="30"/>
      <c r="M34" s="30"/>
      <c r="N34" s="30"/>
      <c r="O34" s="28">
        <f t="shared" si="13"/>
        <v>0</v>
      </c>
      <c r="P34" s="14" t="str">
        <f t="shared" si="14"/>
        <v>#DIV/0!</v>
      </c>
      <c r="Q34" s="21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</row>
    <row r="35" ht="13.5" customHeight="1">
      <c r="A35" s="17"/>
      <c r="B35" s="23" t="s">
        <v>43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28">
        <f t="shared" si="13"/>
        <v>0</v>
      </c>
      <c r="P35" s="14" t="str">
        <f t="shared" si="14"/>
        <v>#DIV/0!</v>
      </c>
      <c r="Q35" s="21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</row>
    <row r="36" ht="13.5" customHeight="1">
      <c r="A36" s="17"/>
      <c r="B36" s="23" t="s">
        <v>44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8">
        <f t="shared" si="13"/>
        <v>0</v>
      </c>
      <c r="P36" s="14" t="str">
        <f t="shared" si="14"/>
        <v>#DIV/0!</v>
      </c>
      <c r="Q36" s="21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</row>
    <row r="37" ht="13.5" customHeight="1">
      <c r="A37" s="32"/>
      <c r="B37" s="23" t="s">
        <v>34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28">
        <f t="shared" si="13"/>
        <v>0</v>
      </c>
      <c r="P37" s="14" t="str">
        <f t="shared" si="14"/>
        <v>#DIV/0!</v>
      </c>
      <c r="Q37" s="21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</row>
    <row r="38" ht="13.5" customHeight="1">
      <c r="A38" s="34"/>
      <c r="B38" s="34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4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</row>
    <row r="39" ht="13.5" customHeight="1">
      <c r="A39" s="10" t="s">
        <v>45</v>
      </c>
      <c r="B39" s="41" t="s">
        <v>45</v>
      </c>
      <c r="C39" s="12">
        <f t="shared" ref="C39:N39" si="15">SUM(C40:C47)</f>
        <v>0</v>
      </c>
      <c r="D39" s="12">
        <f t="shared" si="15"/>
        <v>0</v>
      </c>
      <c r="E39" s="12">
        <f t="shared" si="15"/>
        <v>1456.97</v>
      </c>
      <c r="F39" s="12">
        <f t="shared" si="15"/>
        <v>1423.31</v>
      </c>
      <c r="G39" s="12">
        <f t="shared" si="15"/>
        <v>1423.31</v>
      </c>
      <c r="H39" s="12">
        <f t="shared" si="15"/>
        <v>0</v>
      </c>
      <c r="I39" s="12">
        <f t="shared" si="15"/>
        <v>0</v>
      </c>
      <c r="J39" s="12">
        <f t="shared" si="15"/>
        <v>0</v>
      </c>
      <c r="K39" s="12">
        <f t="shared" si="15"/>
        <v>0</v>
      </c>
      <c r="L39" s="12">
        <f t="shared" si="15"/>
        <v>0</v>
      </c>
      <c r="M39" s="12">
        <f t="shared" si="15"/>
        <v>0</v>
      </c>
      <c r="N39" s="12">
        <f t="shared" si="15"/>
        <v>0</v>
      </c>
      <c r="O39" s="13">
        <f t="shared" ref="O39:O47" si="16">SUM(C39:N39)</f>
        <v>4303.59</v>
      </c>
      <c r="P39" s="14">
        <f t="shared" ref="P39:P47" si="17">AVERAGE(C39:N39)</f>
        <v>358.6325</v>
      </c>
      <c r="Q39" s="15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</row>
    <row r="40" ht="13.5" customHeight="1">
      <c r="A40" s="17"/>
      <c r="B40" s="43" t="s">
        <v>46</v>
      </c>
      <c r="C40" s="31"/>
      <c r="D40" s="42"/>
      <c r="E40" s="31"/>
      <c r="F40" s="19"/>
      <c r="G40" s="42"/>
      <c r="H40" s="31"/>
      <c r="I40" s="42"/>
      <c r="J40" s="42"/>
      <c r="K40" s="42"/>
      <c r="L40" s="42"/>
      <c r="M40" s="42"/>
      <c r="N40" s="42"/>
      <c r="O40" s="20">
        <f t="shared" si="16"/>
        <v>0</v>
      </c>
      <c r="P40" s="14" t="str">
        <f t="shared" si="17"/>
        <v>#DIV/0!</v>
      </c>
      <c r="Q40" s="21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</row>
    <row r="41" ht="13.5" customHeight="1">
      <c r="A41" s="17"/>
      <c r="B41" s="29" t="s">
        <v>47</v>
      </c>
      <c r="C41" s="44"/>
      <c r="D41" s="44"/>
      <c r="E41" s="44"/>
      <c r="F41" s="24"/>
      <c r="G41" s="24"/>
      <c r="H41" s="24"/>
      <c r="I41" s="24"/>
      <c r="J41" s="24"/>
      <c r="K41" s="24"/>
      <c r="L41" s="44"/>
      <c r="M41" s="45"/>
      <c r="N41" s="45"/>
      <c r="O41" s="28">
        <f t="shared" si="16"/>
        <v>0</v>
      </c>
      <c r="P41" s="14" t="str">
        <f t="shared" si="17"/>
        <v>#DIV/0!</v>
      </c>
      <c r="Q41" s="21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</row>
    <row r="42" ht="13.5" customHeight="1">
      <c r="A42" s="17"/>
      <c r="B42" s="33" t="s">
        <v>48</v>
      </c>
      <c r="C42" s="46"/>
      <c r="D42" s="25"/>
      <c r="E42" s="25"/>
      <c r="F42" s="25"/>
      <c r="G42" s="25"/>
      <c r="H42" s="46"/>
      <c r="I42" s="46"/>
      <c r="J42" s="46"/>
      <c r="K42" s="46"/>
      <c r="L42" s="46"/>
      <c r="M42" s="46"/>
      <c r="N42" s="46"/>
      <c r="O42" s="28">
        <f t="shared" si="16"/>
        <v>0</v>
      </c>
      <c r="P42" s="14" t="str">
        <f t="shared" si="17"/>
        <v>#DIV/0!</v>
      </c>
      <c r="Q42" s="21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</row>
    <row r="43" ht="13.5" customHeight="1">
      <c r="A43" s="17"/>
      <c r="B43" s="29" t="s">
        <v>49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8">
        <f t="shared" si="16"/>
        <v>0</v>
      </c>
      <c r="P43" s="14" t="str">
        <f t="shared" si="17"/>
        <v>#DIV/0!</v>
      </c>
      <c r="Q43" s="21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</row>
    <row r="44" ht="13.5" customHeight="1">
      <c r="A44" s="17"/>
      <c r="B44" s="23" t="s">
        <v>50</v>
      </c>
      <c r="C44" s="30"/>
      <c r="D44" s="25"/>
      <c r="E44" s="24">
        <v>1456.97</v>
      </c>
      <c r="F44" s="24">
        <v>1423.31</v>
      </c>
      <c r="G44" s="24">
        <v>1423.31</v>
      </c>
      <c r="H44" s="30"/>
      <c r="I44" s="30"/>
      <c r="J44" s="30"/>
      <c r="K44" s="30"/>
      <c r="L44" s="30"/>
      <c r="M44" s="30"/>
      <c r="N44" s="30"/>
      <c r="O44" s="28">
        <f t="shared" si="16"/>
        <v>4303.59</v>
      </c>
      <c r="P44" s="14">
        <f t="shared" si="17"/>
        <v>1434.53</v>
      </c>
      <c r="Q44" s="21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</row>
    <row r="45" ht="13.5" customHeight="1">
      <c r="A45" s="17"/>
      <c r="B45" s="23" t="s">
        <v>51</v>
      </c>
      <c r="C45" s="25"/>
      <c r="D45" s="24"/>
      <c r="E45" s="24"/>
      <c r="F45" s="24"/>
      <c r="G45" s="24"/>
      <c r="H45" s="24"/>
      <c r="I45" s="24"/>
      <c r="J45" s="24"/>
      <c r="K45" s="24"/>
      <c r="L45" s="25"/>
      <c r="M45" s="24"/>
      <c r="N45" s="24"/>
      <c r="O45" s="28">
        <f t="shared" si="16"/>
        <v>0</v>
      </c>
      <c r="P45" s="14" t="str">
        <f t="shared" si="17"/>
        <v>#DIV/0!</v>
      </c>
      <c r="Q45" s="21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</row>
    <row r="46" ht="13.5" customHeight="1">
      <c r="A46" s="17"/>
      <c r="B46" s="23" t="s">
        <v>52</v>
      </c>
      <c r="C46" s="30"/>
      <c r="D46" s="30"/>
      <c r="E46" s="25"/>
      <c r="F46" s="30"/>
      <c r="G46" s="30"/>
      <c r="H46" s="30"/>
      <c r="I46" s="30"/>
      <c r="J46" s="30"/>
      <c r="K46" s="30"/>
      <c r="L46" s="30"/>
      <c r="M46" s="30"/>
      <c r="N46" s="30"/>
      <c r="O46" s="28">
        <f t="shared" si="16"/>
        <v>0</v>
      </c>
      <c r="P46" s="14" t="str">
        <f t="shared" si="17"/>
        <v>#DIV/0!</v>
      </c>
      <c r="Q46" s="21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</row>
    <row r="47" ht="13.5" customHeight="1">
      <c r="A47" s="32"/>
      <c r="B47" s="23" t="s">
        <v>34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25"/>
      <c r="N47" s="30"/>
      <c r="O47" s="28">
        <f t="shared" si="16"/>
        <v>0</v>
      </c>
      <c r="P47" s="14" t="str">
        <f t="shared" si="17"/>
        <v>#DIV/0!</v>
      </c>
      <c r="Q47" s="21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</row>
    <row r="48" ht="13.5" customHeight="1">
      <c r="A48" s="34"/>
      <c r="B48" s="34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4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</row>
    <row r="49" ht="13.5" customHeight="1">
      <c r="A49" s="10" t="s">
        <v>53</v>
      </c>
      <c r="B49" s="41" t="s">
        <v>53</v>
      </c>
      <c r="C49" s="12">
        <f t="shared" ref="C49:N49" si="18">SUM(C50:C59)</f>
        <v>212.12</v>
      </c>
      <c r="D49" s="12">
        <f t="shared" si="18"/>
        <v>212.12</v>
      </c>
      <c r="E49" s="12">
        <f t="shared" si="18"/>
        <v>212.12</v>
      </c>
      <c r="F49" s="12">
        <f t="shared" si="18"/>
        <v>231.47</v>
      </c>
      <c r="G49" s="12">
        <f t="shared" si="18"/>
        <v>231.47</v>
      </c>
      <c r="H49" s="12">
        <f t="shared" si="18"/>
        <v>236.55</v>
      </c>
      <c r="I49" s="12">
        <f t="shared" si="18"/>
        <v>231.47</v>
      </c>
      <c r="J49" s="12">
        <f t="shared" si="18"/>
        <v>231.47</v>
      </c>
      <c r="K49" s="12">
        <f t="shared" si="18"/>
        <v>231.47</v>
      </c>
      <c r="L49" s="12">
        <f t="shared" si="18"/>
        <v>231.47</v>
      </c>
      <c r="M49" s="12">
        <f t="shared" si="18"/>
        <v>231.47</v>
      </c>
      <c r="N49" s="12">
        <f t="shared" si="18"/>
        <v>231.47</v>
      </c>
      <c r="O49" s="13">
        <f t="shared" ref="O49:O59" si="19">SUM(C49:N49)</f>
        <v>2724.67</v>
      </c>
      <c r="P49" s="14">
        <f t="shared" ref="P49:P59" si="20">AVERAGE(C49:N49)</f>
        <v>227.0558333</v>
      </c>
      <c r="Q49" s="15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</row>
    <row r="50" ht="13.5" customHeight="1">
      <c r="A50" s="17"/>
      <c r="B50" s="18" t="s">
        <v>54</v>
      </c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20">
        <f t="shared" si="19"/>
        <v>0</v>
      </c>
      <c r="P50" s="14" t="str">
        <f t="shared" si="20"/>
        <v>#DIV/0!</v>
      </c>
      <c r="Q50" s="21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</row>
    <row r="51" ht="13.5" customHeight="1">
      <c r="A51" s="17"/>
      <c r="B51" s="23" t="s">
        <v>55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28">
        <f t="shared" si="19"/>
        <v>0</v>
      </c>
      <c r="P51" s="14" t="str">
        <f t="shared" si="20"/>
        <v>#DIV/0!</v>
      </c>
      <c r="Q51" s="21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</row>
    <row r="52" ht="13.5" customHeight="1">
      <c r="A52" s="17"/>
      <c r="B52" s="29" t="s">
        <v>56</v>
      </c>
      <c r="C52" s="30"/>
      <c r="F52" s="25"/>
      <c r="G52" s="25"/>
      <c r="H52" s="25"/>
      <c r="I52" s="25"/>
      <c r="J52" s="25"/>
      <c r="K52" s="25"/>
      <c r="L52" s="25"/>
      <c r="M52" s="25"/>
      <c r="N52" s="30"/>
      <c r="O52" s="28">
        <f t="shared" si="19"/>
        <v>0</v>
      </c>
      <c r="P52" s="14" t="str">
        <f t="shared" si="20"/>
        <v>#DIV/0!</v>
      </c>
      <c r="Q52" s="21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</row>
    <row r="53" ht="13.5" customHeight="1">
      <c r="A53" s="17"/>
      <c r="B53" s="23" t="s">
        <v>57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28">
        <f t="shared" si="19"/>
        <v>0</v>
      </c>
      <c r="P53" s="14" t="str">
        <f t="shared" si="20"/>
        <v>#DIV/0!</v>
      </c>
      <c r="Q53" s="21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</row>
    <row r="54" ht="13.5" customHeight="1">
      <c r="A54" s="17"/>
      <c r="B54" s="29" t="s">
        <v>58</v>
      </c>
      <c r="C54" s="25"/>
      <c r="D54" s="25"/>
      <c r="E54" s="25"/>
      <c r="F54" s="24"/>
      <c r="G54" s="24"/>
      <c r="H54" s="25"/>
      <c r="I54" s="24"/>
      <c r="J54" s="25"/>
      <c r="K54" s="25"/>
      <c r="L54" s="24"/>
      <c r="M54" s="24"/>
      <c r="N54" s="24"/>
      <c r="O54" s="28">
        <f t="shared" si="19"/>
        <v>0</v>
      </c>
      <c r="P54" s="14" t="str">
        <f t="shared" si="20"/>
        <v>#DIV/0!</v>
      </c>
      <c r="Q54" s="21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</row>
    <row r="55" ht="13.5" customHeight="1">
      <c r="A55" s="17"/>
      <c r="B55" s="23" t="s">
        <v>59</v>
      </c>
      <c r="C55" s="30"/>
      <c r="D55" s="30"/>
      <c r="E55" s="30"/>
      <c r="F55" s="30"/>
      <c r="G55" s="30"/>
      <c r="H55" s="30"/>
      <c r="I55" s="30"/>
      <c r="J55" s="25"/>
      <c r="K55" s="30"/>
      <c r="L55" s="30"/>
      <c r="M55" s="30"/>
      <c r="N55" s="30"/>
      <c r="O55" s="28">
        <f t="shared" si="19"/>
        <v>0</v>
      </c>
      <c r="P55" s="14" t="str">
        <f t="shared" si="20"/>
        <v>#DIV/0!</v>
      </c>
      <c r="Q55" s="21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</row>
    <row r="56" ht="13.5" customHeight="1">
      <c r="A56" s="17"/>
      <c r="B56" s="23" t="s">
        <v>60</v>
      </c>
      <c r="C56" s="24">
        <v>212.12</v>
      </c>
      <c r="D56" s="24">
        <v>212.12</v>
      </c>
      <c r="E56" s="24">
        <v>212.12</v>
      </c>
      <c r="F56" s="24">
        <v>231.47</v>
      </c>
      <c r="G56" s="24">
        <v>231.47</v>
      </c>
      <c r="H56" s="24">
        <v>236.55</v>
      </c>
      <c r="I56" s="24">
        <v>231.47</v>
      </c>
      <c r="J56" s="24">
        <v>231.47</v>
      </c>
      <c r="K56" s="24">
        <v>231.47</v>
      </c>
      <c r="L56" s="24">
        <v>231.47</v>
      </c>
      <c r="M56" s="24">
        <v>231.47</v>
      </c>
      <c r="N56" s="24">
        <v>231.47</v>
      </c>
      <c r="O56" s="28">
        <f t="shared" si="19"/>
        <v>2724.67</v>
      </c>
      <c r="P56" s="14">
        <f t="shared" si="20"/>
        <v>227.0558333</v>
      </c>
      <c r="Q56" s="21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</row>
    <row r="57" ht="13.5" customHeight="1">
      <c r="A57" s="17"/>
      <c r="B57" s="29" t="s">
        <v>61</v>
      </c>
      <c r="C57" s="30"/>
      <c r="D57" s="30"/>
      <c r="E57" s="25"/>
      <c r="F57" s="30"/>
      <c r="H57" s="24"/>
      <c r="I57" s="30"/>
      <c r="J57" s="30"/>
      <c r="K57" s="30"/>
      <c r="L57" s="30"/>
      <c r="M57" s="30"/>
      <c r="N57" s="30"/>
      <c r="O57" s="28">
        <f t="shared" si="19"/>
        <v>0</v>
      </c>
      <c r="P57" s="14" t="str">
        <f t="shared" si="20"/>
        <v>#DIV/0!</v>
      </c>
      <c r="Q57" s="21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</row>
    <row r="58" ht="13.5" customHeight="1">
      <c r="A58" s="17"/>
      <c r="B58" s="23" t="s">
        <v>62</v>
      </c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28">
        <f t="shared" si="19"/>
        <v>0</v>
      </c>
      <c r="P58" s="14" t="str">
        <f t="shared" si="20"/>
        <v>#DIV/0!</v>
      </c>
      <c r="Q58" s="21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</row>
    <row r="59" ht="13.5" customHeight="1">
      <c r="A59" s="32"/>
      <c r="B59" s="23" t="s">
        <v>34</v>
      </c>
      <c r="C59" s="30"/>
      <c r="D59" s="30"/>
      <c r="E59" s="30"/>
      <c r="F59" s="30"/>
      <c r="G59" s="25"/>
      <c r="H59" s="30"/>
      <c r="I59" s="30"/>
      <c r="J59" s="30"/>
      <c r="K59" s="30"/>
      <c r="L59" s="30"/>
      <c r="M59" s="30"/>
      <c r="N59" s="30"/>
      <c r="O59" s="28">
        <f t="shared" si="19"/>
        <v>0</v>
      </c>
      <c r="P59" s="14" t="str">
        <f t="shared" si="20"/>
        <v>#DIV/0!</v>
      </c>
      <c r="Q59" s="21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</row>
    <row r="60" ht="13.5" customHeight="1">
      <c r="A60" s="34"/>
      <c r="B60" s="34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4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</row>
    <row r="61" ht="13.5" customHeight="1">
      <c r="A61" s="35" t="s">
        <v>63</v>
      </c>
      <c r="B61" s="41" t="s">
        <v>63</v>
      </c>
      <c r="C61" s="12">
        <f t="shared" ref="C61:N61" si="21">SUM(C62:C70)</f>
        <v>0</v>
      </c>
      <c r="D61" s="12">
        <f t="shared" si="21"/>
        <v>0</v>
      </c>
      <c r="E61" s="12">
        <f t="shared" si="21"/>
        <v>0</v>
      </c>
      <c r="F61" s="12">
        <f t="shared" si="21"/>
        <v>0</v>
      </c>
      <c r="G61" s="12">
        <f t="shared" si="21"/>
        <v>0</v>
      </c>
      <c r="H61" s="12">
        <f t="shared" si="21"/>
        <v>0</v>
      </c>
      <c r="I61" s="12">
        <f t="shared" si="21"/>
        <v>0</v>
      </c>
      <c r="J61" s="12">
        <f t="shared" si="21"/>
        <v>0</v>
      </c>
      <c r="K61" s="12">
        <f t="shared" si="21"/>
        <v>0</v>
      </c>
      <c r="L61" s="12">
        <f t="shared" si="21"/>
        <v>0</v>
      </c>
      <c r="M61" s="12">
        <f t="shared" si="21"/>
        <v>0</v>
      </c>
      <c r="N61" s="12">
        <f t="shared" si="21"/>
        <v>0</v>
      </c>
      <c r="O61" s="13">
        <f t="shared" ref="O61:O70" si="22">SUM(C61:N61)</f>
        <v>0</v>
      </c>
      <c r="P61" s="14">
        <f t="shared" ref="P61:P70" si="23">AVERAGE(C61:N61)</f>
        <v>0</v>
      </c>
      <c r="Q61" s="15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</row>
    <row r="62" ht="13.5" customHeight="1">
      <c r="A62" s="37"/>
      <c r="B62" s="18" t="s">
        <v>64</v>
      </c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20">
        <f t="shared" si="22"/>
        <v>0</v>
      </c>
      <c r="P62" s="14" t="str">
        <f t="shared" si="23"/>
        <v>#DIV/0!</v>
      </c>
      <c r="Q62" s="21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</row>
    <row r="63" ht="13.5" customHeight="1">
      <c r="A63" s="17"/>
      <c r="B63" s="23" t="s">
        <v>65</v>
      </c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28">
        <f t="shared" si="22"/>
        <v>0</v>
      </c>
      <c r="P63" s="14" t="str">
        <f t="shared" si="23"/>
        <v>#DIV/0!</v>
      </c>
      <c r="Q63" s="21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</row>
    <row r="64" ht="13.5" customHeight="1">
      <c r="A64" s="17"/>
      <c r="B64" s="23" t="s">
        <v>66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8">
        <f t="shared" si="22"/>
        <v>0</v>
      </c>
      <c r="P64" s="14" t="str">
        <f t="shared" si="23"/>
        <v>#DIV/0!</v>
      </c>
      <c r="Q64" s="21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</row>
    <row r="65" ht="13.5" customHeight="1">
      <c r="A65" s="17"/>
      <c r="B65" s="23" t="s">
        <v>67</v>
      </c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28">
        <f t="shared" si="22"/>
        <v>0</v>
      </c>
      <c r="P65" s="14" t="str">
        <f t="shared" si="23"/>
        <v>#DIV/0!</v>
      </c>
      <c r="Q65" s="21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</row>
    <row r="66" ht="13.5" customHeight="1">
      <c r="A66" s="17"/>
      <c r="B66" s="23" t="s">
        <v>68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28">
        <f t="shared" si="22"/>
        <v>0</v>
      </c>
      <c r="P66" s="14" t="str">
        <f t="shared" si="23"/>
        <v>#DIV/0!</v>
      </c>
      <c r="Q66" s="21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</row>
    <row r="67" ht="13.5" customHeight="1">
      <c r="A67" s="17"/>
      <c r="B67" s="23" t="s">
        <v>69</v>
      </c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28">
        <f t="shared" si="22"/>
        <v>0</v>
      </c>
      <c r="P67" s="14" t="str">
        <f t="shared" si="23"/>
        <v>#DIV/0!</v>
      </c>
      <c r="Q67" s="21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</row>
    <row r="68" ht="13.5" customHeight="1">
      <c r="A68" s="17"/>
      <c r="B68" s="23" t="s">
        <v>70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28">
        <f t="shared" si="22"/>
        <v>0</v>
      </c>
      <c r="P68" s="14" t="str">
        <f t="shared" si="23"/>
        <v>#DIV/0!</v>
      </c>
      <c r="Q68" s="21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</row>
    <row r="69" ht="13.5" customHeight="1">
      <c r="A69" s="17"/>
      <c r="B69" s="23" t="s">
        <v>71</v>
      </c>
      <c r="C69" s="25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8">
        <f t="shared" si="22"/>
        <v>0</v>
      </c>
      <c r="P69" s="14" t="str">
        <f t="shared" si="23"/>
        <v>#DIV/0!</v>
      </c>
      <c r="Q69" s="21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</row>
    <row r="70" ht="13.5" customHeight="1">
      <c r="A70" s="32"/>
      <c r="B70" s="23" t="s">
        <v>34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28">
        <f t="shared" si="22"/>
        <v>0</v>
      </c>
      <c r="P70" s="14" t="str">
        <f t="shared" si="23"/>
        <v>#DIV/0!</v>
      </c>
      <c r="Q70" s="21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</row>
    <row r="71" ht="13.5" customHeight="1">
      <c r="A71" s="34"/>
      <c r="B71" s="34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4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</row>
    <row r="72" ht="13.5" customHeight="1">
      <c r="A72" s="10" t="s">
        <v>72</v>
      </c>
      <c r="B72" s="41" t="s">
        <v>72</v>
      </c>
      <c r="C72" s="12">
        <f t="shared" ref="C72:N72" si="24">SUM(C73:C75)</f>
        <v>5245.36</v>
      </c>
      <c r="D72" s="12">
        <f t="shared" si="24"/>
        <v>11006.41</v>
      </c>
      <c r="E72" s="12">
        <f t="shared" si="24"/>
        <v>7570.03</v>
      </c>
      <c r="F72" s="12">
        <f t="shared" si="24"/>
        <v>8275.86</v>
      </c>
      <c r="G72" s="12">
        <f t="shared" si="24"/>
        <v>9793.87</v>
      </c>
      <c r="H72" s="12">
        <f t="shared" si="24"/>
        <v>8406.75</v>
      </c>
      <c r="I72" s="12">
        <f t="shared" si="24"/>
        <v>8220.24</v>
      </c>
      <c r="J72" s="12">
        <f t="shared" si="24"/>
        <v>15564.99</v>
      </c>
      <c r="K72" s="12">
        <f t="shared" si="24"/>
        <v>8787.08</v>
      </c>
      <c r="L72" s="12">
        <f t="shared" si="24"/>
        <v>8976.38</v>
      </c>
      <c r="M72" s="12">
        <f t="shared" si="24"/>
        <v>7894.42</v>
      </c>
      <c r="N72" s="12">
        <f t="shared" si="24"/>
        <v>9737.87</v>
      </c>
      <c r="O72" s="13">
        <f t="shared" ref="O72:O75" si="25">SUM(C72:N72)</f>
        <v>109479.26</v>
      </c>
      <c r="P72" s="14">
        <f t="shared" ref="P72:P75" si="26">AVERAGE(C72:N72)</f>
        <v>9123.271667</v>
      </c>
      <c r="Q72" s="21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</row>
    <row r="73" ht="13.5" customHeight="1">
      <c r="A73" s="17"/>
      <c r="B73" s="47" t="s">
        <v>73</v>
      </c>
      <c r="C73" s="42"/>
      <c r="D73" s="42"/>
      <c r="E73" s="42"/>
      <c r="F73" s="42"/>
      <c r="G73" s="42"/>
      <c r="H73" s="42"/>
      <c r="I73" s="42"/>
      <c r="J73" s="42"/>
      <c r="K73" s="31"/>
      <c r="L73" s="42"/>
      <c r="M73" s="42"/>
      <c r="N73" s="42"/>
      <c r="O73" s="20">
        <f t="shared" si="25"/>
        <v>0</v>
      </c>
      <c r="P73" s="14" t="str">
        <f t="shared" si="26"/>
        <v>#DIV/0!</v>
      </c>
      <c r="Q73" s="21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</row>
    <row r="74" ht="13.5" customHeight="1">
      <c r="A74" s="17"/>
      <c r="B74" s="29" t="s">
        <v>74</v>
      </c>
      <c r="C74" s="24">
        <v>1296.53</v>
      </c>
      <c r="D74" s="24">
        <v>699.26</v>
      </c>
      <c r="E74" s="24">
        <v>1006.88</v>
      </c>
      <c r="F74" s="24">
        <v>1485.24</v>
      </c>
      <c r="G74" s="24">
        <v>1173.16</v>
      </c>
      <c r="H74" s="24">
        <v>1083.59</v>
      </c>
      <c r="I74" s="24">
        <v>752.81</v>
      </c>
      <c r="J74" s="24">
        <v>2203.82</v>
      </c>
      <c r="K74" s="24">
        <v>1894.28</v>
      </c>
      <c r="L74" s="24">
        <v>903.69</v>
      </c>
      <c r="M74" s="24">
        <v>1028.48</v>
      </c>
      <c r="N74" s="48">
        <v>1562.99</v>
      </c>
      <c r="O74" s="28">
        <f t="shared" si="25"/>
        <v>15090.73</v>
      </c>
      <c r="P74" s="14">
        <f t="shared" si="26"/>
        <v>1257.560833</v>
      </c>
      <c r="Q74" s="21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</row>
    <row r="75" ht="13.5" customHeight="1">
      <c r="A75" s="32"/>
      <c r="B75" s="23" t="s">
        <v>75</v>
      </c>
      <c r="C75" s="49">
        <v>3948.83</v>
      </c>
      <c r="D75" s="24">
        <v>10307.15</v>
      </c>
      <c r="E75" s="24">
        <v>6563.15</v>
      </c>
      <c r="F75" s="48">
        <v>6790.62</v>
      </c>
      <c r="G75" s="24">
        <v>8620.71</v>
      </c>
      <c r="H75" s="24">
        <v>7323.16</v>
      </c>
      <c r="I75" s="24">
        <v>7467.43</v>
      </c>
      <c r="J75" s="24">
        <v>13361.17</v>
      </c>
      <c r="K75" s="24">
        <v>6892.8</v>
      </c>
      <c r="L75" s="24">
        <v>8072.69</v>
      </c>
      <c r="M75" s="24">
        <v>6865.94</v>
      </c>
      <c r="N75" s="24">
        <v>8174.88</v>
      </c>
      <c r="O75" s="28">
        <f t="shared" si="25"/>
        <v>94388.53</v>
      </c>
      <c r="P75" s="14">
        <f t="shared" si="26"/>
        <v>7865.710833</v>
      </c>
      <c r="Q75" s="21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</row>
    <row r="76" ht="13.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</row>
    <row r="77" ht="13.5" customHeight="1">
      <c r="A77" s="10" t="s">
        <v>76</v>
      </c>
      <c r="B77" s="41" t="s">
        <v>76</v>
      </c>
      <c r="C77" s="12">
        <f t="shared" ref="C77:N77" si="27">SUM(C78:C86)</f>
        <v>1921.8</v>
      </c>
      <c r="D77" s="12">
        <f t="shared" si="27"/>
        <v>2854.67</v>
      </c>
      <c r="E77" s="12">
        <f t="shared" si="27"/>
        <v>4046.67</v>
      </c>
      <c r="F77" s="12">
        <f t="shared" si="27"/>
        <v>4049.67</v>
      </c>
      <c r="G77" s="12">
        <f t="shared" si="27"/>
        <v>4166.67</v>
      </c>
      <c r="H77" s="12">
        <f t="shared" si="27"/>
        <v>4294.67</v>
      </c>
      <c r="I77" s="12">
        <f t="shared" si="27"/>
        <v>2734.67</v>
      </c>
      <c r="J77" s="12">
        <f t="shared" si="27"/>
        <v>4654.67</v>
      </c>
      <c r="K77" s="12">
        <f t="shared" si="27"/>
        <v>5478.67</v>
      </c>
      <c r="L77" s="12">
        <f t="shared" si="27"/>
        <v>3934.67</v>
      </c>
      <c r="M77" s="12">
        <f t="shared" si="27"/>
        <v>2734.67</v>
      </c>
      <c r="N77" s="12">
        <f t="shared" si="27"/>
        <v>7195.45</v>
      </c>
      <c r="O77" s="13">
        <f t="shared" ref="O77:O86" si="28">SUM(C77:N77)</f>
        <v>48066.95</v>
      </c>
      <c r="P77" s="14">
        <f t="shared" ref="P77:P86" si="29">AVERAGE(C77:N77)</f>
        <v>4005.579167</v>
      </c>
      <c r="Q77" s="21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</row>
    <row r="78" ht="13.5" customHeight="1">
      <c r="A78" s="17"/>
      <c r="B78" s="18" t="s">
        <v>77</v>
      </c>
      <c r="C78" s="24"/>
      <c r="D78" s="24">
        <v>2734.67</v>
      </c>
      <c r="E78" s="24">
        <v>2734.67</v>
      </c>
      <c r="F78" s="24">
        <v>2734.67</v>
      </c>
      <c r="G78" s="24">
        <v>2734.67</v>
      </c>
      <c r="H78" s="24">
        <v>2734.67</v>
      </c>
      <c r="I78" s="24">
        <v>2734.67</v>
      </c>
      <c r="J78" s="24">
        <v>2734.67</v>
      </c>
      <c r="K78" s="24">
        <v>2734.67</v>
      </c>
      <c r="L78" s="24">
        <v>2734.67</v>
      </c>
      <c r="M78" s="24">
        <v>2734.67</v>
      </c>
      <c r="N78" s="24">
        <v>2734.67</v>
      </c>
      <c r="O78" s="20">
        <f t="shared" si="28"/>
        <v>30081.37</v>
      </c>
      <c r="P78" s="14">
        <f t="shared" si="29"/>
        <v>2734.67</v>
      </c>
      <c r="Q78" s="21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</row>
    <row r="79" ht="13.5" customHeight="1">
      <c r="A79" s="17"/>
      <c r="B79" s="23" t="s">
        <v>78</v>
      </c>
      <c r="C79" s="24">
        <v>721.8</v>
      </c>
      <c r="D79" s="30"/>
      <c r="E79" s="30"/>
      <c r="F79" s="30"/>
      <c r="G79" s="30"/>
      <c r="I79" s="30"/>
      <c r="J79" s="25"/>
      <c r="K79" s="50"/>
      <c r="L79" s="24"/>
      <c r="M79" s="24"/>
      <c r="N79" s="24">
        <v>2988.45</v>
      </c>
      <c r="O79" s="28">
        <f t="shared" si="28"/>
        <v>3710.25</v>
      </c>
      <c r="P79" s="14">
        <f t="shared" si="29"/>
        <v>1855.125</v>
      </c>
      <c r="Q79" s="21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</row>
    <row r="80" ht="13.5" customHeight="1">
      <c r="A80" s="17"/>
      <c r="B80" s="29" t="s">
        <v>79</v>
      </c>
      <c r="C80" s="25"/>
      <c r="D80" s="25"/>
      <c r="E80" s="24">
        <v>112.0</v>
      </c>
      <c r="F80" s="24">
        <v>115.0</v>
      </c>
      <c r="G80" s="24">
        <v>52.0</v>
      </c>
      <c r="H80" s="25"/>
      <c r="I80" s="25"/>
      <c r="J80" s="25"/>
      <c r="K80" s="24">
        <v>104.0</v>
      </c>
      <c r="L80" s="25"/>
      <c r="M80" s="24"/>
      <c r="N80" s="25"/>
      <c r="O80" s="28">
        <f t="shared" si="28"/>
        <v>383</v>
      </c>
      <c r="P80" s="14">
        <f t="shared" si="29"/>
        <v>95.75</v>
      </c>
      <c r="Q80" s="21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</row>
    <row r="81" ht="13.5" customHeight="1">
      <c r="A81" s="17"/>
      <c r="B81" s="29" t="s">
        <v>80</v>
      </c>
      <c r="C81" s="24"/>
      <c r="D81" s="24"/>
      <c r="E81" s="25"/>
      <c r="F81" s="24"/>
      <c r="G81" s="24">
        <v>180.0</v>
      </c>
      <c r="H81" s="24">
        <v>360.0</v>
      </c>
      <c r="I81" s="24"/>
      <c r="J81" s="24">
        <v>720.0</v>
      </c>
      <c r="K81" s="24">
        <v>1440.0</v>
      </c>
      <c r="L81" s="24"/>
      <c r="M81" s="24"/>
      <c r="N81" s="24">
        <v>272.33</v>
      </c>
      <c r="O81" s="28">
        <f t="shared" si="28"/>
        <v>2972.33</v>
      </c>
      <c r="P81" s="14">
        <f t="shared" si="29"/>
        <v>594.466</v>
      </c>
      <c r="Q81" s="21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</row>
    <row r="82" ht="13.5" customHeight="1">
      <c r="A82" s="17"/>
      <c r="B82" s="23" t="s">
        <v>81</v>
      </c>
      <c r="C82" s="25"/>
      <c r="D82" s="25"/>
      <c r="E82" s="25"/>
      <c r="F82" s="51"/>
      <c r="G82" s="24"/>
      <c r="H82" s="51"/>
      <c r="I82" s="24"/>
      <c r="J82" s="24"/>
      <c r="K82" s="24"/>
      <c r="L82" s="24"/>
      <c r="M82" s="24"/>
      <c r="N82" s="24"/>
      <c r="O82" s="28">
        <f t="shared" si="28"/>
        <v>0</v>
      </c>
      <c r="P82" s="14" t="str">
        <f t="shared" si="29"/>
        <v>#DIV/0!</v>
      </c>
      <c r="Q82" s="21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</row>
    <row r="83" ht="13.5" customHeight="1">
      <c r="A83" s="17"/>
      <c r="B83" s="29" t="s">
        <v>82</v>
      </c>
      <c r="C83" s="30"/>
      <c r="D83" s="38"/>
      <c r="E83" s="38"/>
      <c r="F83" s="24"/>
      <c r="G83" s="24"/>
      <c r="H83" s="24"/>
      <c r="I83" s="24"/>
      <c r="J83" s="24"/>
      <c r="K83" s="24"/>
      <c r="L83" s="24"/>
      <c r="M83" s="24"/>
      <c r="N83" s="25"/>
      <c r="O83" s="28">
        <f t="shared" si="28"/>
        <v>0</v>
      </c>
      <c r="P83" s="14" t="str">
        <f t="shared" si="29"/>
        <v>#DIV/0!</v>
      </c>
      <c r="Q83" s="21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</row>
    <row r="84" ht="13.5" customHeight="1">
      <c r="A84" s="17"/>
      <c r="B84" s="23" t="s">
        <v>83</v>
      </c>
      <c r="C84" s="30"/>
      <c r="D84" s="30"/>
      <c r="E84" s="30"/>
      <c r="F84" s="30"/>
      <c r="G84" s="30"/>
      <c r="H84" s="30"/>
      <c r="I84" s="30"/>
      <c r="J84" s="30"/>
      <c r="K84" s="30"/>
      <c r="L84" s="52"/>
      <c r="M84" s="53"/>
      <c r="N84" s="24"/>
      <c r="O84" s="28">
        <f t="shared" si="28"/>
        <v>0</v>
      </c>
      <c r="P84" s="14" t="str">
        <f t="shared" si="29"/>
        <v>#DIV/0!</v>
      </c>
      <c r="Q84" s="21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</row>
    <row r="85" ht="13.5" customHeight="1">
      <c r="A85" s="17"/>
      <c r="B85" s="29" t="s">
        <v>84</v>
      </c>
      <c r="C85" s="24">
        <v>1200.0</v>
      </c>
      <c r="D85" s="48"/>
      <c r="E85" s="24">
        <v>1200.0</v>
      </c>
      <c r="F85" s="24">
        <v>1200.0</v>
      </c>
      <c r="G85" s="24">
        <v>1200.0</v>
      </c>
      <c r="H85" s="24">
        <v>1200.0</v>
      </c>
      <c r="J85" s="24">
        <v>1200.0</v>
      </c>
      <c r="K85" s="24">
        <v>1200.0</v>
      </c>
      <c r="L85" s="24">
        <v>1200.0</v>
      </c>
      <c r="M85" s="25"/>
      <c r="N85" s="24">
        <v>1200.0</v>
      </c>
      <c r="O85" s="28">
        <f t="shared" si="28"/>
        <v>10800</v>
      </c>
      <c r="P85" s="14">
        <f t="shared" si="29"/>
        <v>1200</v>
      </c>
      <c r="Q85" s="21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</row>
    <row r="86" ht="13.5" customHeight="1">
      <c r="A86" s="32"/>
      <c r="B86" s="23" t="s">
        <v>34</v>
      </c>
      <c r="C86" s="24"/>
      <c r="D86" s="24">
        <v>120.0</v>
      </c>
      <c r="E86" s="24"/>
      <c r="F86" s="25"/>
      <c r="G86" s="24"/>
      <c r="H86" s="25"/>
      <c r="I86" s="25"/>
      <c r="J86" s="25"/>
      <c r="K86" s="25"/>
      <c r="L86" s="25"/>
      <c r="M86" s="25"/>
      <c r="N86" s="25"/>
      <c r="O86" s="28">
        <f t="shared" si="28"/>
        <v>120</v>
      </c>
      <c r="P86" s="14">
        <f t="shared" si="29"/>
        <v>120</v>
      </c>
      <c r="Q86" s="21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</row>
    <row r="87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</row>
    <row r="89" ht="13.5" customHeight="1">
      <c r="A89" s="55"/>
      <c r="B89" s="56" t="s">
        <v>85</v>
      </c>
      <c r="C89" s="8" t="s">
        <v>1</v>
      </c>
      <c r="D89" s="8" t="s">
        <v>2</v>
      </c>
      <c r="E89" s="8" t="s">
        <v>3</v>
      </c>
      <c r="F89" s="8" t="s">
        <v>4</v>
      </c>
      <c r="G89" s="8" t="s">
        <v>5</v>
      </c>
      <c r="H89" s="8" t="s">
        <v>6</v>
      </c>
      <c r="I89" s="8" t="s">
        <v>7</v>
      </c>
      <c r="J89" s="8" t="s">
        <v>8</v>
      </c>
      <c r="K89" s="8" t="s">
        <v>9</v>
      </c>
      <c r="L89" s="8" t="s">
        <v>10</v>
      </c>
      <c r="M89" s="8" t="s">
        <v>11</v>
      </c>
      <c r="N89" s="8" t="s">
        <v>12</v>
      </c>
      <c r="O89" s="8" t="s">
        <v>13</v>
      </c>
      <c r="P89" s="8" t="s">
        <v>14</v>
      </c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</row>
    <row r="90" ht="13.5" customHeight="1">
      <c r="A90" s="57"/>
      <c r="B90" s="58" t="s">
        <v>86</v>
      </c>
      <c r="C90" s="59">
        <f t="shared" ref="C90:O90" si="30">C3</f>
        <v>14788</v>
      </c>
      <c r="D90" s="59">
        <f t="shared" si="30"/>
        <v>14788</v>
      </c>
      <c r="E90" s="59">
        <f t="shared" si="30"/>
        <v>14788</v>
      </c>
      <c r="F90" s="59">
        <f t="shared" si="30"/>
        <v>22988</v>
      </c>
      <c r="G90" s="59">
        <f t="shared" si="30"/>
        <v>18788</v>
      </c>
      <c r="H90" s="59">
        <f t="shared" si="30"/>
        <v>14788</v>
      </c>
      <c r="I90" s="59">
        <f t="shared" si="30"/>
        <v>24058.74</v>
      </c>
      <c r="J90" s="59">
        <f t="shared" si="30"/>
        <v>29788.74</v>
      </c>
      <c r="K90" s="59">
        <f t="shared" si="30"/>
        <v>15658.74</v>
      </c>
      <c r="L90" s="59">
        <f t="shared" si="30"/>
        <v>19658.74</v>
      </c>
      <c r="M90" s="59">
        <f t="shared" si="30"/>
        <v>30058.74</v>
      </c>
      <c r="N90" s="59">
        <f t="shared" si="30"/>
        <v>15658.74</v>
      </c>
      <c r="O90" s="14">
        <f t="shared" si="30"/>
        <v>235810.44</v>
      </c>
      <c r="P90" s="14">
        <f t="shared" ref="P90:P93" si="32">AVERAGE(C90:N90)</f>
        <v>19650.87</v>
      </c>
      <c r="Q90" s="21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</row>
    <row r="91" ht="13.5" customHeight="1">
      <c r="A91" s="60"/>
      <c r="B91" s="58" t="s">
        <v>87</v>
      </c>
      <c r="C91" s="59">
        <f t="shared" ref="C91:N91" si="31">C12+C25+C32+C39+C49+C61+C72+C77</f>
        <v>10877.52</v>
      </c>
      <c r="D91" s="59">
        <f t="shared" si="31"/>
        <v>19669.95</v>
      </c>
      <c r="E91" s="59">
        <f t="shared" si="31"/>
        <v>18813.66</v>
      </c>
      <c r="F91" s="59">
        <f t="shared" si="31"/>
        <v>19417.88</v>
      </c>
      <c r="G91" s="59">
        <f t="shared" si="31"/>
        <v>21363.54</v>
      </c>
      <c r="H91" s="59">
        <f t="shared" si="31"/>
        <v>19094.44</v>
      </c>
      <c r="I91" s="59">
        <f t="shared" si="31"/>
        <v>16671.43</v>
      </c>
      <c r="J91" s="59">
        <f t="shared" si="31"/>
        <v>25874.77</v>
      </c>
      <c r="K91" s="59">
        <f t="shared" si="31"/>
        <v>19844.66</v>
      </c>
      <c r="L91" s="59">
        <f t="shared" si="31"/>
        <v>18725.76</v>
      </c>
      <c r="M91" s="59">
        <f t="shared" si="31"/>
        <v>16419.95</v>
      </c>
      <c r="N91" s="59">
        <f t="shared" si="31"/>
        <v>22845.3</v>
      </c>
      <c r="O91" s="14">
        <f>SUM(C91:N91)</f>
        <v>229618.86</v>
      </c>
      <c r="P91" s="14">
        <f t="shared" si="32"/>
        <v>19134.905</v>
      </c>
      <c r="Q91" s="21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</row>
    <row r="92" ht="13.5" customHeight="1">
      <c r="A92" s="61"/>
      <c r="B92" s="58" t="s">
        <v>88</v>
      </c>
      <c r="C92" s="59">
        <f t="shared" ref="C92:O92" si="33">C90-C91</f>
        <v>3910.48</v>
      </c>
      <c r="D92" s="59">
        <f t="shared" si="33"/>
        <v>-4881.95</v>
      </c>
      <c r="E92" s="59">
        <f t="shared" si="33"/>
        <v>-4025.66</v>
      </c>
      <c r="F92" s="59">
        <f t="shared" si="33"/>
        <v>3570.12</v>
      </c>
      <c r="G92" s="59">
        <f t="shared" si="33"/>
        <v>-2575.54</v>
      </c>
      <c r="H92" s="59">
        <f t="shared" si="33"/>
        <v>-4306.44</v>
      </c>
      <c r="I92" s="59">
        <f t="shared" si="33"/>
        <v>7387.31</v>
      </c>
      <c r="J92" s="59">
        <f t="shared" si="33"/>
        <v>3913.97</v>
      </c>
      <c r="K92" s="59">
        <f t="shared" si="33"/>
        <v>-4185.92</v>
      </c>
      <c r="L92" s="59">
        <f t="shared" si="33"/>
        <v>932.98</v>
      </c>
      <c r="M92" s="59">
        <f t="shared" si="33"/>
        <v>13638.79</v>
      </c>
      <c r="N92" s="59">
        <f t="shared" si="33"/>
        <v>-7186.56</v>
      </c>
      <c r="O92" s="14">
        <f t="shared" si="33"/>
        <v>6191.58</v>
      </c>
      <c r="P92" s="14">
        <f t="shared" si="32"/>
        <v>515.965</v>
      </c>
      <c r="Q92" s="21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</row>
    <row r="93" ht="13.5" customHeight="1">
      <c r="A93" s="62"/>
      <c r="B93" s="58" t="s">
        <v>89</v>
      </c>
      <c r="C93" s="59">
        <f>C92</f>
        <v>3910.48</v>
      </c>
      <c r="D93" s="59">
        <f t="shared" ref="D93:N93" si="34">C93+D92</f>
        <v>-971.47</v>
      </c>
      <c r="E93" s="59">
        <f t="shared" si="34"/>
        <v>-4997.13</v>
      </c>
      <c r="F93" s="59">
        <f t="shared" si="34"/>
        <v>-1427.01</v>
      </c>
      <c r="G93" s="59">
        <f t="shared" si="34"/>
        <v>-4002.55</v>
      </c>
      <c r="H93" s="59">
        <f t="shared" si="34"/>
        <v>-8308.99</v>
      </c>
      <c r="I93" s="59">
        <f t="shared" si="34"/>
        <v>-921.68</v>
      </c>
      <c r="J93" s="59">
        <f t="shared" si="34"/>
        <v>2992.29</v>
      </c>
      <c r="K93" s="59">
        <f t="shared" si="34"/>
        <v>-1193.63</v>
      </c>
      <c r="L93" s="59">
        <f t="shared" si="34"/>
        <v>-260.65</v>
      </c>
      <c r="M93" s="59">
        <f t="shared" si="34"/>
        <v>13378.14</v>
      </c>
      <c r="N93" s="59">
        <f t="shared" si="34"/>
        <v>6191.58</v>
      </c>
      <c r="O93" s="14">
        <f>N93</f>
        <v>6191.58</v>
      </c>
      <c r="P93" s="14">
        <f t="shared" si="32"/>
        <v>365.7816667</v>
      </c>
      <c r="Q93" s="21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</row>
    <row r="94">
      <c r="A94" s="54"/>
      <c r="B94" s="33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63">
        <f>SUM(C91:N91)</f>
        <v>229618.86</v>
      </c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</row>
    <row r="96">
      <c r="A96" s="22"/>
      <c r="B96" s="64" t="s">
        <v>90</v>
      </c>
      <c r="C96" s="65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</row>
    <row r="97">
      <c r="A97" s="22"/>
      <c r="B97" s="66"/>
      <c r="C97" s="66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</row>
    <row r="98">
      <c r="A98" s="67"/>
      <c r="B98" s="68" t="str">
        <f>A3</f>
        <v>RENDA FAMILIAR</v>
      </c>
      <c r="C98" s="59">
        <f>O3</f>
        <v>235810.44</v>
      </c>
      <c r="D98" s="21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</row>
    <row r="99">
      <c r="A99" s="67"/>
      <c r="B99" s="68" t="str">
        <f>A12</f>
        <v>HABITAÇÃO</v>
      </c>
      <c r="C99" s="59">
        <f>O12</f>
        <v>65044.39</v>
      </c>
      <c r="D99" s="21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</row>
    <row r="100">
      <c r="A100" s="67"/>
      <c r="B100" s="68" t="str">
        <f>A25</f>
        <v>SAÚDE</v>
      </c>
      <c r="C100" s="59">
        <f>O25</f>
        <v>0</v>
      </c>
      <c r="D100" s="21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</row>
    <row r="101">
      <c r="A101" s="67"/>
      <c r="B101" s="68" t="str">
        <f>A32</f>
        <v>TRANSPORTE</v>
      </c>
      <c r="C101" s="59">
        <f>O32</f>
        <v>0</v>
      </c>
      <c r="D101" s="21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</row>
    <row r="102">
      <c r="A102" s="67"/>
      <c r="B102" s="68" t="str">
        <f>A39</f>
        <v>AUTOMÓVEL</v>
      </c>
      <c r="C102" s="59">
        <f>O39</f>
        <v>4303.59</v>
      </c>
      <c r="D102" s="21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</row>
    <row r="103">
      <c r="A103" s="67"/>
      <c r="B103" s="68" t="str">
        <f>A49</f>
        <v>DESPESAS PESSOAIS</v>
      </c>
      <c r="C103" s="59">
        <f>O49</f>
        <v>2724.67</v>
      </c>
      <c r="D103" s="21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</row>
    <row r="104">
      <c r="A104" s="67"/>
      <c r="B104" s="68" t="str">
        <f>A61</f>
        <v>LAZER</v>
      </c>
      <c r="C104" s="59">
        <f>O61</f>
        <v>0</v>
      </c>
      <c r="D104" s="21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</row>
    <row r="105">
      <c r="A105" s="67"/>
      <c r="B105" s="68" t="str">
        <f>A72</f>
        <v>CARTÕES DE CRÉDITO</v>
      </c>
      <c r="C105" s="59">
        <f>O72</f>
        <v>109479.26</v>
      </c>
      <c r="D105" s="21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</row>
    <row r="106">
      <c r="A106" s="67"/>
      <c r="B106" s="68" t="str">
        <f>A77</f>
        <v>DEPENDENTES</v>
      </c>
      <c r="C106" s="59">
        <f>O77</f>
        <v>48066.95</v>
      </c>
      <c r="D106" s="21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</row>
    <row r="107">
      <c r="A107" s="22"/>
      <c r="B107" s="54"/>
      <c r="C107" s="54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</row>
    <row r="108">
      <c r="A108" s="22"/>
      <c r="B108" s="64" t="s">
        <v>91</v>
      </c>
      <c r="C108" s="65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2.75"/>
  <cols>
    <col customWidth="1" min="1" max="1" width="7.75"/>
    <col customWidth="1" min="2" max="32" width="8.0"/>
    <col customWidth="1" min="33" max="33" width="7.75"/>
  </cols>
  <sheetData>
    <row r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</row>
    <row r="2">
      <c r="A2" s="18" t="s">
        <v>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</row>
    <row r="3">
      <c r="A3" s="69" t="s">
        <v>92</v>
      </c>
      <c r="B3" s="69">
        <v>1.0</v>
      </c>
      <c r="C3" s="69">
        <v>2.0</v>
      </c>
      <c r="D3" s="69">
        <v>3.0</v>
      </c>
      <c r="E3" s="69">
        <v>4.0</v>
      </c>
      <c r="F3" s="69">
        <v>5.0</v>
      </c>
      <c r="G3" s="69">
        <v>6.0</v>
      </c>
      <c r="H3" s="69">
        <v>7.0</v>
      </c>
      <c r="I3" s="69">
        <v>8.0</v>
      </c>
      <c r="J3" s="69">
        <v>9.0</v>
      </c>
      <c r="K3" s="69">
        <v>10.0</v>
      </c>
      <c r="L3" s="69">
        <v>11.0</v>
      </c>
      <c r="M3" s="69">
        <v>12.0</v>
      </c>
      <c r="N3" s="69">
        <v>13.0</v>
      </c>
      <c r="O3" s="69">
        <v>14.0</v>
      </c>
      <c r="P3" s="69">
        <v>15.0</v>
      </c>
      <c r="Q3" s="69">
        <v>16.0</v>
      </c>
      <c r="R3" s="69">
        <v>17.0</v>
      </c>
      <c r="S3" s="69">
        <v>18.0</v>
      </c>
      <c r="T3" s="69">
        <v>19.0</v>
      </c>
      <c r="U3" s="69">
        <v>20.0</v>
      </c>
      <c r="V3" s="69">
        <v>21.0</v>
      </c>
      <c r="W3" s="69">
        <v>22.0</v>
      </c>
      <c r="X3" s="69">
        <v>23.0</v>
      </c>
      <c r="Y3" s="69">
        <v>24.0</v>
      </c>
      <c r="Z3" s="69">
        <v>25.0</v>
      </c>
      <c r="AA3" s="69">
        <v>26.0</v>
      </c>
      <c r="AB3" s="69">
        <v>27.0</v>
      </c>
      <c r="AC3" s="69">
        <v>28.0</v>
      </c>
      <c r="AD3" s="69">
        <v>29.0</v>
      </c>
      <c r="AE3" s="69">
        <v>30.0</v>
      </c>
      <c r="AF3" s="69">
        <v>31.0</v>
      </c>
      <c r="AG3" s="69" t="s">
        <v>93</v>
      </c>
    </row>
    <row r="4">
      <c r="A4" s="70" t="s">
        <v>94</v>
      </c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0">
        <v>550.0</v>
      </c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>
        <f>SUM(B4:AF4)</f>
        <v>550</v>
      </c>
    </row>
    <row r="5">
      <c r="A5" s="69" t="s">
        <v>95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</row>
    <row r="6">
      <c r="A6" s="69" t="s">
        <v>96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1">
        <f t="shared" ref="AG6:AG7" si="1">SUM(B6:AF6)</f>
        <v>0</v>
      </c>
    </row>
    <row r="7">
      <c r="A7" s="73" t="s">
        <v>97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1">
        <f t="shared" si="1"/>
        <v>0</v>
      </c>
    </row>
    <row r="8">
      <c r="A8" s="73" t="s">
        <v>98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 t="str">
        <f>AVERAGE(B8:AF8)</f>
        <v>#DIV/0!</v>
      </c>
    </row>
    <row r="9">
      <c r="A9" s="73" t="s">
        <v>99</v>
      </c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 t="str">
        <f>AG6/AG7</f>
        <v>#DIV/0!</v>
      </c>
    </row>
    <row r="10">
      <c r="A10" s="69" t="s">
        <v>100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</row>
    <row r="11">
      <c r="A11" s="69" t="s">
        <v>101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</row>
    <row r="12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</row>
    <row r="13">
      <c r="A13" s="18" t="s">
        <v>2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</row>
    <row r="14">
      <c r="A14" s="69" t="s">
        <v>92</v>
      </c>
      <c r="B14" s="69">
        <v>1.0</v>
      </c>
      <c r="C14" s="69">
        <v>2.0</v>
      </c>
      <c r="D14" s="69">
        <v>3.0</v>
      </c>
      <c r="E14" s="69">
        <v>4.0</v>
      </c>
      <c r="F14" s="69">
        <v>5.0</v>
      </c>
      <c r="G14" s="69">
        <v>6.0</v>
      </c>
      <c r="H14" s="69">
        <v>7.0</v>
      </c>
      <c r="I14" s="69">
        <v>8.0</v>
      </c>
      <c r="J14" s="69">
        <v>9.0</v>
      </c>
      <c r="K14" s="69">
        <v>10.0</v>
      </c>
      <c r="L14" s="69">
        <v>11.0</v>
      </c>
      <c r="M14" s="69">
        <v>12.0</v>
      </c>
      <c r="N14" s="69">
        <v>13.0</v>
      </c>
      <c r="O14" s="69">
        <v>14.0</v>
      </c>
      <c r="P14" s="69">
        <v>15.0</v>
      </c>
      <c r="Q14" s="69">
        <v>16.0</v>
      </c>
      <c r="R14" s="69">
        <v>17.0</v>
      </c>
      <c r="S14" s="69">
        <v>18.0</v>
      </c>
      <c r="T14" s="69">
        <v>19.0</v>
      </c>
      <c r="U14" s="69">
        <v>20.0</v>
      </c>
      <c r="V14" s="69">
        <v>21.0</v>
      </c>
      <c r="W14" s="69">
        <v>22.0</v>
      </c>
      <c r="X14" s="69">
        <v>23.0</v>
      </c>
      <c r="Y14" s="69">
        <v>24.0</v>
      </c>
      <c r="Z14" s="69">
        <v>25.0</v>
      </c>
      <c r="AA14" s="69">
        <v>26.0</v>
      </c>
      <c r="AB14" s="69">
        <v>27.0</v>
      </c>
      <c r="AC14" s="69">
        <v>28.0</v>
      </c>
      <c r="AD14" s="69">
        <v>29.0</v>
      </c>
      <c r="AE14" s="69">
        <v>30.0</v>
      </c>
      <c r="AF14" s="69">
        <v>31.0</v>
      </c>
      <c r="AG14" s="69" t="s">
        <v>93</v>
      </c>
    </row>
    <row r="15">
      <c r="A15" s="70" t="s">
        <v>94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0">
        <v>550.0</v>
      </c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>
        <f>SUM(B15:AF15)</f>
        <v>550</v>
      </c>
    </row>
    <row r="16">
      <c r="A16" s="69" t="s">
        <v>95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</row>
    <row r="17">
      <c r="A17" s="69" t="s">
        <v>96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1">
        <f t="shared" ref="AG17:AG18" si="2">SUM(B17:AF17)</f>
        <v>0</v>
      </c>
    </row>
    <row r="18">
      <c r="A18" s="73" t="s">
        <v>97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1">
        <f t="shared" si="2"/>
        <v>0</v>
      </c>
    </row>
    <row r="19">
      <c r="A19" s="73" t="s">
        <v>98</v>
      </c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 t="str">
        <f>AVERAGE(B19:AF19)</f>
        <v>#DIV/0!</v>
      </c>
    </row>
    <row r="20">
      <c r="A20" s="73" t="s">
        <v>99</v>
      </c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 t="str">
        <f>AG17/AG18</f>
        <v>#DIV/0!</v>
      </c>
    </row>
    <row r="21">
      <c r="A21" s="69" t="s">
        <v>100</v>
      </c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</row>
    <row r="22">
      <c r="A22" s="69" t="s">
        <v>101</v>
      </c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</row>
    <row r="23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</row>
    <row r="24">
      <c r="A24" s="18" t="s">
        <v>3</v>
      </c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</row>
    <row r="25">
      <c r="A25" s="69" t="s">
        <v>92</v>
      </c>
      <c r="B25" s="69">
        <v>1.0</v>
      </c>
      <c r="C25" s="69">
        <v>2.0</v>
      </c>
      <c r="D25" s="69">
        <v>3.0</v>
      </c>
      <c r="E25" s="69">
        <v>4.0</v>
      </c>
      <c r="F25" s="69">
        <v>5.0</v>
      </c>
      <c r="G25" s="69">
        <v>6.0</v>
      </c>
      <c r="H25" s="69">
        <v>7.0</v>
      </c>
      <c r="I25" s="69">
        <v>8.0</v>
      </c>
      <c r="J25" s="69">
        <v>9.0</v>
      </c>
      <c r="K25" s="69">
        <v>10.0</v>
      </c>
      <c r="L25" s="69">
        <v>11.0</v>
      </c>
      <c r="M25" s="69">
        <v>12.0</v>
      </c>
      <c r="N25" s="69">
        <v>13.0</v>
      </c>
      <c r="O25" s="69">
        <v>14.0</v>
      </c>
      <c r="P25" s="69">
        <v>15.0</v>
      </c>
      <c r="Q25" s="69">
        <v>16.0</v>
      </c>
      <c r="R25" s="69">
        <v>17.0</v>
      </c>
      <c r="S25" s="69">
        <v>18.0</v>
      </c>
      <c r="T25" s="69">
        <v>19.0</v>
      </c>
      <c r="U25" s="69">
        <v>20.0</v>
      </c>
      <c r="V25" s="69">
        <v>21.0</v>
      </c>
      <c r="W25" s="69">
        <v>22.0</v>
      </c>
      <c r="X25" s="69">
        <v>23.0</v>
      </c>
      <c r="Y25" s="69">
        <v>24.0</v>
      </c>
      <c r="Z25" s="69">
        <v>25.0</v>
      </c>
      <c r="AA25" s="69">
        <v>26.0</v>
      </c>
      <c r="AB25" s="69">
        <v>27.0</v>
      </c>
      <c r="AC25" s="69">
        <v>28.0</v>
      </c>
      <c r="AD25" s="69">
        <v>29.0</v>
      </c>
      <c r="AE25" s="69">
        <v>30.0</v>
      </c>
      <c r="AF25" s="69">
        <v>31.0</v>
      </c>
      <c r="AG25" s="69" t="s">
        <v>93</v>
      </c>
    </row>
    <row r="26">
      <c r="A26" s="70" t="s">
        <v>94</v>
      </c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0">
        <v>550.0</v>
      </c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>
        <f>SUM(B26:AF26)</f>
        <v>550</v>
      </c>
    </row>
    <row r="27">
      <c r="A27" s="69" t="s">
        <v>95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</row>
    <row r="28">
      <c r="A28" s="69" t="s">
        <v>96</v>
      </c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1">
        <f t="shared" ref="AG28:AG29" si="3">SUM(B28:AF28)</f>
        <v>0</v>
      </c>
    </row>
    <row r="29">
      <c r="A29" s="73" t="s">
        <v>97</v>
      </c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  <c r="AB29" s="74"/>
      <c r="AC29" s="74"/>
      <c r="AD29" s="74"/>
      <c r="AE29" s="74"/>
      <c r="AF29" s="74"/>
      <c r="AG29" s="71">
        <f t="shared" si="3"/>
        <v>0</v>
      </c>
    </row>
    <row r="30">
      <c r="A30" s="73" t="s">
        <v>98</v>
      </c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 t="str">
        <f>AVERAGE(B30:AF30)</f>
        <v>#DIV/0!</v>
      </c>
    </row>
    <row r="31">
      <c r="A31" s="73" t="s">
        <v>99</v>
      </c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C31" s="74"/>
      <c r="AD31" s="74"/>
      <c r="AE31" s="74"/>
      <c r="AF31" s="74"/>
      <c r="AG31" s="74" t="str">
        <f>AG28/AG29</f>
        <v>#DIV/0!</v>
      </c>
    </row>
    <row r="32">
      <c r="A32" s="69" t="s">
        <v>100</v>
      </c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</row>
    <row r="33">
      <c r="A33" s="69" t="s">
        <v>101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</row>
    <row r="34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</row>
    <row r="35">
      <c r="A35" s="18" t="s">
        <v>4</v>
      </c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</row>
    <row r="36">
      <c r="A36" s="69" t="s">
        <v>92</v>
      </c>
      <c r="B36" s="69">
        <v>1.0</v>
      </c>
      <c r="C36" s="69">
        <v>2.0</v>
      </c>
      <c r="D36" s="69">
        <v>3.0</v>
      </c>
      <c r="E36" s="69">
        <v>4.0</v>
      </c>
      <c r="F36" s="69">
        <v>5.0</v>
      </c>
      <c r="G36" s="69">
        <v>6.0</v>
      </c>
      <c r="H36" s="69">
        <v>7.0</v>
      </c>
      <c r="I36" s="69">
        <v>8.0</v>
      </c>
      <c r="J36" s="69">
        <v>9.0</v>
      </c>
      <c r="K36" s="69">
        <v>10.0</v>
      </c>
      <c r="L36" s="69">
        <v>11.0</v>
      </c>
      <c r="M36" s="69">
        <v>12.0</v>
      </c>
      <c r="N36" s="69">
        <v>13.0</v>
      </c>
      <c r="O36" s="69">
        <v>14.0</v>
      </c>
      <c r="P36" s="69">
        <v>15.0</v>
      </c>
      <c r="Q36" s="69">
        <v>16.0</v>
      </c>
      <c r="R36" s="69">
        <v>17.0</v>
      </c>
      <c r="S36" s="69">
        <v>18.0</v>
      </c>
      <c r="T36" s="69">
        <v>19.0</v>
      </c>
      <c r="U36" s="69">
        <v>20.0</v>
      </c>
      <c r="V36" s="69">
        <v>21.0</v>
      </c>
      <c r="W36" s="69">
        <v>22.0</v>
      </c>
      <c r="X36" s="69">
        <v>23.0</v>
      </c>
      <c r="Y36" s="69">
        <v>24.0</v>
      </c>
      <c r="Z36" s="69">
        <v>25.0</v>
      </c>
      <c r="AA36" s="69">
        <v>26.0</v>
      </c>
      <c r="AB36" s="69">
        <v>27.0</v>
      </c>
      <c r="AC36" s="69">
        <v>28.0</v>
      </c>
      <c r="AD36" s="69">
        <v>29.0</v>
      </c>
      <c r="AE36" s="69">
        <v>30.0</v>
      </c>
      <c r="AF36" s="69">
        <v>31.0</v>
      </c>
      <c r="AG36" s="69" t="s">
        <v>93</v>
      </c>
    </row>
    <row r="37">
      <c r="A37" s="70" t="s">
        <v>94</v>
      </c>
      <c r="B37" s="70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0">
        <v>550.0</v>
      </c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>
        <f>SUM(B37:AF37)</f>
        <v>550</v>
      </c>
    </row>
    <row r="38">
      <c r="A38" s="69" t="s">
        <v>95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</row>
    <row r="39">
      <c r="A39" s="69" t="s">
        <v>96</v>
      </c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1">
        <f t="shared" ref="AG39:AG40" si="4">SUM(B39:AF39)</f>
        <v>0</v>
      </c>
    </row>
    <row r="40">
      <c r="A40" s="73" t="s">
        <v>97</v>
      </c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F40" s="74"/>
      <c r="AG40" s="71">
        <f t="shared" si="4"/>
        <v>0</v>
      </c>
    </row>
    <row r="41">
      <c r="A41" s="73" t="s">
        <v>98</v>
      </c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F41" s="74"/>
      <c r="AG41" s="74" t="str">
        <f>AVERAGE(B41:AF41)</f>
        <v>#DIV/0!</v>
      </c>
    </row>
    <row r="42">
      <c r="A42" s="73" t="s">
        <v>99</v>
      </c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 t="str">
        <f>AG39/AG40</f>
        <v>#DIV/0!</v>
      </c>
    </row>
    <row r="43">
      <c r="A43" s="69" t="s">
        <v>100</v>
      </c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</row>
    <row r="44">
      <c r="A44" s="69" t="s">
        <v>101</v>
      </c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</row>
    <row r="45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</row>
    <row r="46">
      <c r="A46" s="18" t="s">
        <v>5</v>
      </c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</row>
    <row r="47">
      <c r="A47" s="69" t="s">
        <v>92</v>
      </c>
      <c r="B47" s="69">
        <v>1.0</v>
      </c>
      <c r="C47" s="69">
        <v>2.0</v>
      </c>
      <c r="D47" s="69">
        <v>3.0</v>
      </c>
      <c r="E47" s="69">
        <v>4.0</v>
      </c>
      <c r="F47" s="69">
        <v>5.0</v>
      </c>
      <c r="G47" s="69">
        <v>6.0</v>
      </c>
      <c r="H47" s="69">
        <v>7.0</v>
      </c>
      <c r="I47" s="69">
        <v>8.0</v>
      </c>
      <c r="J47" s="69">
        <v>9.0</v>
      </c>
      <c r="K47" s="69">
        <v>10.0</v>
      </c>
      <c r="L47" s="69">
        <v>11.0</v>
      </c>
      <c r="M47" s="69">
        <v>12.0</v>
      </c>
      <c r="N47" s="69">
        <v>13.0</v>
      </c>
      <c r="O47" s="69">
        <v>14.0</v>
      </c>
      <c r="P47" s="69">
        <v>15.0</v>
      </c>
      <c r="Q47" s="69">
        <v>16.0</v>
      </c>
      <c r="R47" s="69">
        <v>17.0</v>
      </c>
      <c r="S47" s="69">
        <v>18.0</v>
      </c>
      <c r="T47" s="69">
        <v>19.0</v>
      </c>
      <c r="U47" s="69">
        <v>20.0</v>
      </c>
      <c r="V47" s="69">
        <v>21.0</v>
      </c>
      <c r="W47" s="69">
        <v>22.0</v>
      </c>
      <c r="X47" s="69">
        <v>23.0</v>
      </c>
      <c r="Y47" s="69">
        <v>24.0</v>
      </c>
      <c r="Z47" s="69">
        <v>25.0</v>
      </c>
      <c r="AA47" s="69">
        <v>26.0</v>
      </c>
      <c r="AB47" s="69">
        <v>27.0</v>
      </c>
      <c r="AC47" s="69">
        <v>28.0</v>
      </c>
      <c r="AD47" s="69">
        <v>29.0</v>
      </c>
      <c r="AE47" s="69">
        <v>30.0</v>
      </c>
      <c r="AF47" s="69">
        <v>31.0</v>
      </c>
      <c r="AG47" s="69" t="s">
        <v>93</v>
      </c>
    </row>
    <row r="48">
      <c r="A48" s="70" t="s">
        <v>94</v>
      </c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0">
        <v>550.0</v>
      </c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>
        <f>SUM(B48:AF48)</f>
        <v>550</v>
      </c>
    </row>
    <row r="49">
      <c r="A49" s="69" t="s">
        <v>95</v>
      </c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</row>
    <row r="50">
      <c r="A50" s="69" t="s">
        <v>96</v>
      </c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1">
        <f t="shared" ref="AG50:AG51" si="5">SUM(B50:AF50)</f>
        <v>0</v>
      </c>
    </row>
    <row r="51">
      <c r="A51" s="73" t="s">
        <v>97</v>
      </c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F51" s="74"/>
      <c r="AG51" s="71">
        <f t="shared" si="5"/>
        <v>0</v>
      </c>
    </row>
    <row r="52">
      <c r="A52" s="73" t="s">
        <v>98</v>
      </c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  <c r="AC52" s="74"/>
      <c r="AD52" s="74"/>
      <c r="AE52" s="74"/>
      <c r="AF52" s="74"/>
      <c r="AG52" s="74" t="str">
        <f>AVERAGE(B52:AF52)</f>
        <v>#DIV/0!</v>
      </c>
    </row>
    <row r="53">
      <c r="A53" s="73" t="s">
        <v>99</v>
      </c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  <c r="AC53" s="74"/>
      <c r="AD53" s="74"/>
      <c r="AE53" s="74"/>
      <c r="AF53" s="74"/>
      <c r="AG53" s="74" t="str">
        <f>AG50/AG51</f>
        <v>#DIV/0!</v>
      </c>
    </row>
    <row r="54">
      <c r="A54" s="69" t="s">
        <v>100</v>
      </c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</row>
    <row r="55">
      <c r="A55" s="69" t="s">
        <v>101</v>
      </c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</row>
    <row r="56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</row>
    <row r="57">
      <c r="A57" s="18" t="s">
        <v>6</v>
      </c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</row>
    <row r="58">
      <c r="A58" s="69" t="s">
        <v>92</v>
      </c>
      <c r="B58" s="69">
        <v>1.0</v>
      </c>
      <c r="C58" s="69">
        <v>2.0</v>
      </c>
      <c r="D58" s="69">
        <v>3.0</v>
      </c>
      <c r="E58" s="69">
        <v>4.0</v>
      </c>
      <c r="F58" s="69">
        <v>5.0</v>
      </c>
      <c r="G58" s="69">
        <v>6.0</v>
      </c>
      <c r="H58" s="69">
        <v>7.0</v>
      </c>
      <c r="I58" s="69">
        <v>8.0</v>
      </c>
      <c r="J58" s="69">
        <v>9.0</v>
      </c>
      <c r="K58" s="69">
        <v>10.0</v>
      </c>
      <c r="L58" s="69">
        <v>11.0</v>
      </c>
      <c r="M58" s="69">
        <v>12.0</v>
      </c>
      <c r="N58" s="69">
        <v>13.0</v>
      </c>
      <c r="O58" s="69">
        <v>14.0</v>
      </c>
      <c r="P58" s="69">
        <v>15.0</v>
      </c>
      <c r="Q58" s="69">
        <v>16.0</v>
      </c>
      <c r="R58" s="69">
        <v>17.0</v>
      </c>
      <c r="S58" s="69">
        <v>18.0</v>
      </c>
      <c r="T58" s="69">
        <v>19.0</v>
      </c>
      <c r="U58" s="69">
        <v>20.0</v>
      </c>
      <c r="V58" s="69">
        <v>21.0</v>
      </c>
      <c r="W58" s="69">
        <v>22.0</v>
      </c>
      <c r="X58" s="69">
        <v>23.0</v>
      </c>
      <c r="Y58" s="69">
        <v>24.0</v>
      </c>
      <c r="Z58" s="69">
        <v>25.0</v>
      </c>
      <c r="AA58" s="69">
        <v>26.0</v>
      </c>
      <c r="AB58" s="69">
        <v>27.0</v>
      </c>
      <c r="AC58" s="69">
        <v>28.0</v>
      </c>
      <c r="AD58" s="69">
        <v>29.0</v>
      </c>
      <c r="AE58" s="69">
        <v>30.0</v>
      </c>
      <c r="AF58" s="69">
        <v>31.0</v>
      </c>
      <c r="AG58" s="69" t="s">
        <v>93</v>
      </c>
    </row>
    <row r="59">
      <c r="A59" s="70" t="s">
        <v>94</v>
      </c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0">
        <v>550.0</v>
      </c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>
        <f>SUM(B59:AF59)</f>
        <v>550</v>
      </c>
    </row>
    <row r="60">
      <c r="A60" s="69" t="s">
        <v>95</v>
      </c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</row>
    <row r="61">
      <c r="A61" s="69" t="s">
        <v>96</v>
      </c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1">
        <f t="shared" ref="AG61:AG62" si="6">SUM(B61:AF61)</f>
        <v>0</v>
      </c>
    </row>
    <row r="62">
      <c r="A62" s="73" t="s">
        <v>97</v>
      </c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1">
        <f t="shared" si="6"/>
        <v>0</v>
      </c>
    </row>
    <row r="63">
      <c r="A63" s="73" t="s">
        <v>98</v>
      </c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 t="str">
        <f>AVERAGE(B63:AF63)</f>
        <v>#DIV/0!</v>
      </c>
    </row>
    <row r="64">
      <c r="A64" s="73" t="s">
        <v>99</v>
      </c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  <c r="AC64" s="74"/>
      <c r="AD64" s="74"/>
      <c r="AE64" s="74"/>
      <c r="AF64" s="74"/>
      <c r="AG64" s="74" t="str">
        <f>AG61/AG62</f>
        <v>#DIV/0!</v>
      </c>
    </row>
    <row r="65">
      <c r="A65" s="69" t="s">
        <v>100</v>
      </c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</row>
    <row r="66">
      <c r="A66" s="69" t="s">
        <v>101</v>
      </c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</row>
    <row r="67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</row>
    <row r="68">
      <c r="A68" s="18" t="s">
        <v>7</v>
      </c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</row>
    <row r="69">
      <c r="A69" s="69" t="s">
        <v>92</v>
      </c>
      <c r="B69" s="69">
        <v>1.0</v>
      </c>
      <c r="C69" s="69">
        <v>2.0</v>
      </c>
      <c r="D69" s="69">
        <v>3.0</v>
      </c>
      <c r="E69" s="69">
        <v>4.0</v>
      </c>
      <c r="F69" s="69">
        <v>5.0</v>
      </c>
      <c r="G69" s="69">
        <v>6.0</v>
      </c>
      <c r="H69" s="69">
        <v>7.0</v>
      </c>
      <c r="I69" s="69">
        <v>8.0</v>
      </c>
      <c r="J69" s="69">
        <v>9.0</v>
      </c>
      <c r="K69" s="69">
        <v>10.0</v>
      </c>
      <c r="L69" s="69">
        <v>11.0</v>
      </c>
      <c r="M69" s="69">
        <v>12.0</v>
      </c>
      <c r="N69" s="69">
        <v>13.0</v>
      </c>
      <c r="O69" s="69">
        <v>14.0</v>
      </c>
      <c r="P69" s="69">
        <v>15.0</v>
      </c>
      <c r="Q69" s="69">
        <v>16.0</v>
      </c>
      <c r="R69" s="69">
        <v>17.0</v>
      </c>
      <c r="S69" s="69">
        <v>18.0</v>
      </c>
      <c r="T69" s="69">
        <v>19.0</v>
      </c>
      <c r="U69" s="69">
        <v>20.0</v>
      </c>
      <c r="V69" s="69">
        <v>21.0</v>
      </c>
      <c r="W69" s="69">
        <v>22.0</v>
      </c>
      <c r="X69" s="69">
        <v>23.0</v>
      </c>
      <c r="Y69" s="69">
        <v>24.0</v>
      </c>
      <c r="Z69" s="69">
        <v>25.0</v>
      </c>
      <c r="AA69" s="69">
        <v>26.0</v>
      </c>
      <c r="AB69" s="69">
        <v>27.0</v>
      </c>
      <c r="AC69" s="69">
        <v>28.0</v>
      </c>
      <c r="AD69" s="69">
        <v>29.0</v>
      </c>
      <c r="AE69" s="69">
        <v>30.0</v>
      </c>
      <c r="AF69" s="69">
        <v>31.0</v>
      </c>
      <c r="AG69" s="69" t="s">
        <v>93</v>
      </c>
    </row>
    <row r="70">
      <c r="A70" s="70" t="s">
        <v>94</v>
      </c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0">
        <v>550.0</v>
      </c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  <c r="AE70" s="71"/>
      <c r="AF70" s="71"/>
      <c r="AG70" s="71">
        <f>SUM(B70:AF70)</f>
        <v>550</v>
      </c>
    </row>
    <row r="71">
      <c r="A71" s="69" t="s">
        <v>95</v>
      </c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</row>
    <row r="72">
      <c r="A72" s="69" t="s">
        <v>96</v>
      </c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1">
        <f t="shared" ref="AG72:AG73" si="7">SUM(B72:AF72)</f>
        <v>0</v>
      </c>
    </row>
    <row r="73">
      <c r="A73" s="73" t="s">
        <v>97</v>
      </c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4"/>
      <c r="AD73" s="74"/>
      <c r="AE73" s="74"/>
      <c r="AF73" s="74"/>
      <c r="AG73" s="71">
        <f t="shared" si="7"/>
        <v>0</v>
      </c>
    </row>
    <row r="74">
      <c r="A74" s="73" t="s">
        <v>98</v>
      </c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 t="str">
        <f>AVERAGE(B74:AF74)</f>
        <v>#DIV/0!</v>
      </c>
    </row>
    <row r="75">
      <c r="A75" s="73" t="s">
        <v>99</v>
      </c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  <c r="AC75" s="74"/>
      <c r="AD75" s="74"/>
      <c r="AE75" s="74"/>
      <c r="AF75" s="74"/>
      <c r="AG75" s="74" t="str">
        <f>AG72/AG73</f>
        <v>#DIV/0!</v>
      </c>
    </row>
    <row r="76">
      <c r="A76" s="69" t="s">
        <v>100</v>
      </c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  <c r="AA76" s="72"/>
      <c r="AB76" s="72"/>
      <c r="AC76" s="72"/>
      <c r="AD76" s="72"/>
      <c r="AE76" s="72"/>
      <c r="AF76" s="72"/>
      <c r="AG76" s="72"/>
    </row>
    <row r="77">
      <c r="A77" s="69" t="s">
        <v>101</v>
      </c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</row>
    <row r="78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</row>
    <row r="79">
      <c r="A79" s="18" t="s">
        <v>8</v>
      </c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  <c r="AE79" s="66"/>
      <c r="AF79" s="66"/>
      <c r="AG79" s="66"/>
    </row>
    <row r="80">
      <c r="A80" s="69" t="s">
        <v>92</v>
      </c>
      <c r="B80" s="69">
        <v>1.0</v>
      </c>
      <c r="C80" s="69">
        <v>2.0</v>
      </c>
      <c r="D80" s="69">
        <v>3.0</v>
      </c>
      <c r="E80" s="69">
        <v>4.0</v>
      </c>
      <c r="F80" s="69">
        <v>5.0</v>
      </c>
      <c r="G80" s="69">
        <v>6.0</v>
      </c>
      <c r="H80" s="69">
        <v>7.0</v>
      </c>
      <c r="I80" s="69">
        <v>8.0</v>
      </c>
      <c r="J80" s="69">
        <v>9.0</v>
      </c>
      <c r="K80" s="69">
        <v>10.0</v>
      </c>
      <c r="L80" s="69">
        <v>11.0</v>
      </c>
      <c r="M80" s="69">
        <v>12.0</v>
      </c>
      <c r="N80" s="69">
        <v>13.0</v>
      </c>
      <c r="O80" s="69">
        <v>14.0</v>
      </c>
      <c r="P80" s="69">
        <v>15.0</v>
      </c>
      <c r="Q80" s="69">
        <v>16.0</v>
      </c>
      <c r="R80" s="69">
        <v>17.0</v>
      </c>
      <c r="S80" s="69">
        <v>18.0</v>
      </c>
      <c r="T80" s="69">
        <v>19.0</v>
      </c>
      <c r="U80" s="69">
        <v>20.0</v>
      </c>
      <c r="V80" s="69">
        <v>21.0</v>
      </c>
      <c r="W80" s="69">
        <v>22.0</v>
      </c>
      <c r="X80" s="69">
        <v>23.0</v>
      </c>
      <c r="Y80" s="69">
        <v>24.0</v>
      </c>
      <c r="Z80" s="69">
        <v>25.0</v>
      </c>
      <c r="AA80" s="69">
        <v>26.0</v>
      </c>
      <c r="AB80" s="69">
        <v>27.0</v>
      </c>
      <c r="AC80" s="69">
        <v>28.0</v>
      </c>
      <c r="AD80" s="69">
        <v>29.0</v>
      </c>
      <c r="AE80" s="69">
        <v>30.0</v>
      </c>
      <c r="AF80" s="69">
        <v>31.0</v>
      </c>
      <c r="AG80" s="69" t="s">
        <v>93</v>
      </c>
    </row>
    <row r="81">
      <c r="A81" s="70" t="s">
        <v>94</v>
      </c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0">
        <v>550.0</v>
      </c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>
        <f>SUM(B81:AF81)</f>
        <v>550</v>
      </c>
    </row>
    <row r="82">
      <c r="A82" s="69" t="s">
        <v>95</v>
      </c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  <c r="AA82" s="72"/>
      <c r="AB82" s="72"/>
      <c r="AC82" s="72"/>
      <c r="AD82" s="72"/>
      <c r="AE82" s="72"/>
      <c r="AF82" s="72"/>
      <c r="AG82" s="72"/>
    </row>
    <row r="83">
      <c r="A83" s="69" t="s">
        <v>96</v>
      </c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  <c r="AA83" s="72"/>
      <c r="AB83" s="72"/>
      <c r="AC83" s="72"/>
      <c r="AD83" s="72"/>
      <c r="AE83" s="72"/>
      <c r="AF83" s="72"/>
      <c r="AG83" s="71">
        <f t="shared" ref="AG83:AG84" si="8">SUM(B83:AF83)</f>
        <v>0</v>
      </c>
    </row>
    <row r="84">
      <c r="A84" s="73" t="s">
        <v>97</v>
      </c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  <c r="AC84" s="74"/>
      <c r="AD84" s="74"/>
      <c r="AE84" s="74"/>
      <c r="AF84" s="74"/>
      <c r="AG84" s="71">
        <f t="shared" si="8"/>
        <v>0</v>
      </c>
    </row>
    <row r="85">
      <c r="A85" s="73" t="s">
        <v>98</v>
      </c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  <c r="AC85" s="74"/>
      <c r="AD85" s="74"/>
      <c r="AE85" s="74"/>
      <c r="AF85" s="74"/>
      <c r="AG85" s="74" t="str">
        <f>AVERAGE(B85:AF85)</f>
        <v>#DIV/0!</v>
      </c>
    </row>
    <row r="86">
      <c r="A86" s="73" t="s">
        <v>99</v>
      </c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  <c r="AC86" s="74"/>
      <c r="AD86" s="74"/>
      <c r="AE86" s="74"/>
      <c r="AF86" s="74"/>
      <c r="AG86" s="74" t="str">
        <f>AG83/AG84</f>
        <v>#DIV/0!</v>
      </c>
    </row>
    <row r="87">
      <c r="A87" s="69" t="s">
        <v>100</v>
      </c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AE87" s="72"/>
      <c r="AF87" s="72"/>
      <c r="AG87" s="72"/>
    </row>
    <row r="88">
      <c r="A88" s="69" t="s">
        <v>101</v>
      </c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AE88" s="72"/>
      <c r="AF88" s="72"/>
      <c r="AG88" s="72"/>
    </row>
    <row r="89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</row>
    <row r="90">
      <c r="A90" s="18" t="s">
        <v>9</v>
      </c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  <c r="AE90" s="66"/>
      <c r="AF90" s="66"/>
      <c r="AG90" s="66"/>
    </row>
    <row r="91">
      <c r="A91" s="69" t="s">
        <v>92</v>
      </c>
      <c r="B91" s="69">
        <v>1.0</v>
      </c>
      <c r="C91" s="69">
        <v>2.0</v>
      </c>
      <c r="D91" s="69">
        <v>3.0</v>
      </c>
      <c r="E91" s="69">
        <v>4.0</v>
      </c>
      <c r="F91" s="69">
        <v>5.0</v>
      </c>
      <c r="G91" s="69">
        <v>6.0</v>
      </c>
      <c r="H91" s="69">
        <v>7.0</v>
      </c>
      <c r="I91" s="69">
        <v>8.0</v>
      </c>
      <c r="J91" s="69">
        <v>9.0</v>
      </c>
      <c r="K91" s="69">
        <v>10.0</v>
      </c>
      <c r="L91" s="69">
        <v>11.0</v>
      </c>
      <c r="M91" s="69">
        <v>12.0</v>
      </c>
      <c r="N91" s="69">
        <v>13.0</v>
      </c>
      <c r="O91" s="69">
        <v>14.0</v>
      </c>
      <c r="P91" s="69">
        <v>15.0</v>
      </c>
      <c r="Q91" s="69">
        <v>16.0</v>
      </c>
      <c r="R91" s="69">
        <v>17.0</v>
      </c>
      <c r="S91" s="69">
        <v>18.0</v>
      </c>
      <c r="T91" s="69">
        <v>19.0</v>
      </c>
      <c r="U91" s="69">
        <v>20.0</v>
      </c>
      <c r="V91" s="69">
        <v>21.0</v>
      </c>
      <c r="W91" s="69">
        <v>22.0</v>
      </c>
      <c r="X91" s="69">
        <v>23.0</v>
      </c>
      <c r="Y91" s="69">
        <v>24.0</v>
      </c>
      <c r="Z91" s="69">
        <v>25.0</v>
      </c>
      <c r="AA91" s="69">
        <v>26.0</v>
      </c>
      <c r="AB91" s="69">
        <v>27.0</v>
      </c>
      <c r="AC91" s="69">
        <v>28.0</v>
      </c>
      <c r="AD91" s="69">
        <v>29.0</v>
      </c>
      <c r="AE91" s="69">
        <v>30.0</v>
      </c>
      <c r="AF91" s="69">
        <v>31.0</v>
      </c>
      <c r="AG91" s="69" t="s">
        <v>93</v>
      </c>
    </row>
    <row r="92">
      <c r="A92" s="70" t="s">
        <v>94</v>
      </c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0">
        <v>550.0</v>
      </c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>
        <f>SUM(B92:AF92)</f>
        <v>550</v>
      </c>
    </row>
    <row r="93">
      <c r="A93" s="69" t="s">
        <v>95</v>
      </c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</row>
    <row r="94">
      <c r="A94" s="69" t="s">
        <v>96</v>
      </c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  <c r="AF94" s="72"/>
      <c r="AG94" s="71">
        <f t="shared" ref="AG94:AG95" si="9">SUM(B94:AF94)</f>
        <v>0</v>
      </c>
    </row>
    <row r="95">
      <c r="A95" s="73" t="s">
        <v>97</v>
      </c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1">
        <f t="shared" si="9"/>
        <v>0</v>
      </c>
    </row>
    <row r="96">
      <c r="A96" s="73" t="s">
        <v>98</v>
      </c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 t="str">
        <f>AVERAGE(B96:AF96)</f>
        <v>#DIV/0!</v>
      </c>
    </row>
    <row r="97">
      <c r="A97" s="73" t="s">
        <v>99</v>
      </c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 t="str">
        <f>AG94/AG95</f>
        <v>#DIV/0!</v>
      </c>
    </row>
    <row r="98">
      <c r="A98" s="69" t="s">
        <v>100</v>
      </c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</row>
    <row r="99">
      <c r="A99" s="69" t="s">
        <v>101</v>
      </c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</row>
    <row r="100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</row>
    <row r="101">
      <c r="A101" s="18" t="s">
        <v>10</v>
      </c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</row>
    <row r="102">
      <c r="A102" s="69" t="s">
        <v>92</v>
      </c>
      <c r="B102" s="69">
        <v>1.0</v>
      </c>
      <c r="C102" s="69">
        <v>2.0</v>
      </c>
      <c r="D102" s="69">
        <v>3.0</v>
      </c>
      <c r="E102" s="69">
        <v>4.0</v>
      </c>
      <c r="F102" s="69">
        <v>5.0</v>
      </c>
      <c r="G102" s="69">
        <v>6.0</v>
      </c>
      <c r="H102" s="69">
        <v>7.0</v>
      </c>
      <c r="I102" s="69">
        <v>8.0</v>
      </c>
      <c r="J102" s="69">
        <v>9.0</v>
      </c>
      <c r="K102" s="69">
        <v>10.0</v>
      </c>
      <c r="L102" s="69">
        <v>11.0</v>
      </c>
      <c r="M102" s="69">
        <v>12.0</v>
      </c>
      <c r="N102" s="69">
        <v>13.0</v>
      </c>
      <c r="O102" s="69">
        <v>14.0</v>
      </c>
      <c r="P102" s="69">
        <v>15.0</v>
      </c>
      <c r="Q102" s="69">
        <v>16.0</v>
      </c>
      <c r="R102" s="69">
        <v>17.0</v>
      </c>
      <c r="S102" s="69">
        <v>18.0</v>
      </c>
      <c r="T102" s="69">
        <v>19.0</v>
      </c>
      <c r="U102" s="69">
        <v>20.0</v>
      </c>
      <c r="V102" s="69">
        <v>21.0</v>
      </c>
      <c r="W102" s="69">
        <v>22.0</v>
      </c>
      <c r="X102" s="69">
        <v>23.0</v>
      </c>
      <c r="Y102" s="69">
        <v>24.0</v>
      </c>
      <c r="Z102" s="69">
        <v>25.0</v>
      </c>
      <c r="AA102" s="69">
        <v>26.0</v>
      </c>
      <c r="AB102" s="69">
        <v>27.0</v>
      </c>
      <c r="AC102" s="69">
        <v>28.0</v>
      </c>
      <c r="AD102" s="69">
        <v>29.0</v>
      </c>
      <c r="AE102" s="69">
        <v>30.0</v>
      </c>
      <c r="AF102" s="69">
        <v>31.0</v>
      </c>
      <c r="AG102" s="69" t="s">
        <v>93</v>
      </c>
    </row>
    <row r="103">
      <c r="A103" s="70" t="s">
        <v>94</v>
      </c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0">
        <v>550.0</v>
      </c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>
        <f>SUM(B103:AF103)</f>
        <v>550</v>
      </c>
    </row>
    <row r="104">
      <c r="A104" s="69" t="s">
        <v>95</v>
      </c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1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  <c r="AB104" s="72"/>
      <c r="AC104" s="72"/>
      <c r="AD104" s="72"/>
      <c r="AE104" s="72"/>
      <c r="AF104" s="72"/>
      <c r="AG104" s="72"/>
    </row>
    <row r="105">
      <c r="A105" s="69" t="s">
        <v>96</v>
      </c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  <c r="AB105" s="72"/>
      <c r="AC105" s="72"/>
      <c r="AD105" s="72"/>
      <c r="AE105" s="72"/>
      <c r="AF105" s="72"/>
      <c r="AG105" s="71">
        <f t="shared" ref="AG105:AG106" si="10">SUM(B105:AF105)</f>
        <v>0</v>
      </c>
    </row>
    <row r="106">
      <c r="A106" s="73" t="s">
        <v>97</v>
      </c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  <c r="AC106" s="74"/>
      <c r="AD106" s="74"/>
      <c r="AE106" s="74"/>
      <c r="AF106" s="74"/>
      <c r="AG106" s="71">
        <f t="shared" si="10"/>
        <v>0</v>
      </c>
    </row>
    <row r="107">
      <c r="A107" s="73" t="s">
        <v>98</v>
      </c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  <c r="AC107" s="74"/>
      <c r="AD107" s="74"/>
      <c r="AE107" s="74"/>
      <c r="AF107" s="74"/>
      <c r="AG107" s="74" t="str">
        <f>AVERAGE(B107:AF107)</f>
        <v>#DIV/0!</v>
      </c>
    </row>
    <row r="108">
      <c r="A108" s="73" t="s">
        <v>99</v>
      </c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  <c r="AC108" s="74"/>
      <c r="AD108" s="74"/>
      <c r="AE108" s="74"/>
      <c r="AF108" s="74"/>
      <c r="AG108" s="74" t="str">
        <f>AG105/AG106</f>
        <v>#DIV/0!</v>
      </c>
    </row>
    <row r="109">
      <c r="A109" s="69" t="s">
        <v>100</v>
      </c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</row>
    <row r="110">
      <c r="A110" s="69" t="s">
        <v>101</v>
      </c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  <c r="AB110" s="72"/>
      <c r="AC110" s="72"/>
      <c r="AD110" s="72"/>
      <c r="AE110" s="72"/>
      <c r="AF110" s="72"/>
      <c r="AG110" s="72"/>
    </row>
    <row r="11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</row>
    <row r="112">
      <c r="A112" s="18" t="s">
        <v>11</v>
      </c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  <c r="AG112" s="66"/>
    </row>
    <row r="113">
      <c r="A113" s="69" t="s">
        <v>92</v>
      </c>
      <c r="B113" s="69">
        <v>1.0</v>
      </c>
      <c r="C113" s="69">
        <v>2.0</v>
      </c>
      <c r="D113" s="69">
        <v>3.0</v>
      </c>
      <c r="E113" s="69">
        <v>4.0</v>
      </c>
      <c r="F113" s="69">
        <v>5.0</v>
      </c>
      <c r="G113" s="69">
        <v>6.0</v>
      </c>
      <c r="H113" s="69">
        <v>7.0</v>
      </c>
      <c r="I113" s="69">
        <v>8.0</v>
      </c>
      <c r="J113" s="69">
        <v>9.0</v>
      </c>
      <c r="K113" s="69">
        <v>10.0</v>
      </c>
      <c r="L113" s="69">
        <v>11.0</v>
      </c>
      <c r="M113" s="69">
        <v>12.0</v>
      </c>
      <c r="N113" s="69">
        <v>13.0</v>
      </c>
      <c r="O113" s="69">
        <v>14.0</v>
      </c>
      <c r="P113" s="69">
        <v>15.0</v>
      </c>
      <c r="Q113" s="69">
        <v>16.0</v>
      </c>
      <c r="R113" s="69">
        <v>17.0</v>
      </c>
      <c r="S113" s="69">
        <v>18.0</v>
      </c>
      <c r="T113" s="69">
        <v>19.0</v>
      </c>
      <c r="U113" s="69">
        <v>20.0</v>
      </c>
      <c r="V113" s="69">
        <v>21.0</v>
      </c>
      <c r="W113" s="69">
        <v>22.0</v>
      </c>
      <c r="X113" s="69">
        <v>23.0</v>
      </c>
      <c r="Y113" s="69">
        <v>24.0</v>
      </c>
      <c r="Z113" s="69">
        <v>25.0</v>
      </c>
      <c r="AA113" s="69">
        <v>26.0</v>
      </c>
      <c r="AB113" s="69">
        <v>27.0</v>
      </c>
      <c r="AC113" s="69">
        <v>28.0</v>
      </c>
      <c r="AD113" s="69">
        <v>29.0</v>
      </c>
      <c r="AE113" s="69">
        <v>30.0</v>
      </c>
      <c r="AF113" s="69">
        <v>31.0</v>
      </c>
      <c r="AG113" s="69" t="s">
        <v>93</v>
      </c>
    </row>
    <row r="114">
      <c r="A114" s="70" t="s">
        <v>94</v>
      </c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0">
        <v>550.0</v>
      </c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>
        <f>SUM(B114:AF114)</f>
        <v>550</v>
      </c>
    </row>
    <row r="115">
      <c r="A115" s="69" t="s">
        <v>95</v>
      </c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  <c r="AB115" s="72"/>
      <c r="AC115" s="72"/>
      <c r="AD115" s="72"/>
      <c r="AE115" s="72"/>
      <c r="AF115" s="72"/>
      <c r="AG115" s="72"/>
    </row>
    <row r="116">
      <c r="A116" s="69" t="s">
        <v>96</v>
      </c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  <c r="AB116" s="72"/>
      <c r="AC116" s="72"/>
      <c r="AD116" s="72"/>
      <c r="AE116" s="72"/>
      <c r="AF116" s="72"/>
      <c r="AG116" s="71">
        <f t="shared" ref="AG116:AG117" si="11">SUM(B116:AF116)</f>
        <v>0</v>
      </c>
    </row>
    <row r="117">
      <c r="A117" s="73" t="s">
        <v>97</v>
      </c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1">
        <f t="shared" si="11"/>
        <v>0</v>
      </c>
    </row>
    <row r="118">
      <c r="A118" s="73" t="s">
        <v>98</v>
      </c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 t="str">
        <f>AVERAGE(B118:AF118)</f>
        <v>#DIV/0!</v>
      </c>
    </row>
    <row r="119">
      <c r="A119" s="73" t="s">
        <v>99</v>
      </c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 t="str">
        <f>AG116/AG117</f>
        <v>#DIV/0!</v>
      </c>
    </row>
    <row r="120">
      <c r="A120" s="69" t="s">
        <v>100</v>
      </c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  <c r="AB120" s="72"/>
      <c r="AC120" s="72"/>
      <c r="AD120" s="72"/>
      <c r="AE120" s="72"/>
      <c r="AF120" s="72"/>
      <c r="AG120" s="72"/>
    </row>
    <row r="121">
      <c r="A121" s="69" t="s">
        <v>101</v>
      </c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  <c r="AB121" s="72"/>
      <c r="AC121" s="72"/>
      <c r="AD121" s="72"/>
      <c r="AE121" s="72"/>
      <c r="AF121" s="72"/>
      <c r="AG121" s="72"/>
    </row>
    <row r="12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</row>
    <row r="123">
      <c r="A123" s="18" t="s">
        <v>12</v>
      </c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  <c r="AE123" s="66"/>
      <c r="AF123" s="66"/>
      <c r="AG123" s="66"/>
    </row>
    <row r="124">
      <c r="A124" s="69" t="s">
        <v>92</v>
      </c>
      <c r="B124" s="69">
        <v>1.0</v>
      </c>
      <c r="C124" s="69">
        <v>2.0</v>
      </c>
      <c r="D124" s="69">
        <v>3.0</v>
      </c>
      <c r="E124" s="69">
        <v>4.0</v>
      </c>
      <c r="F124" s="69">
        <v>5.0</v>
      </c>
      <c r="G124" s="69">
        <v>6.0</v>
      </c>
      <c r="H124" s="69">
        <v>7.0</v>
      </c>
      <c r="I124" s="69">
        <v>8.0</v>
      </c>
      <c r="J124" s="69">
        <v>9.0</v>
      </c>
      <c r="K124" s="69">
        <v>10.0</v>
      </c>
      <c r="L124" s="69">
        <v>11.0</v>
      </c>
      <c r="M124" s="69">
        <v>12.0</v>
      </c>
      <c r="N124" s="69">
        <v>13.0</v>
      </c>
      <c r="O124" s="69">
        <v>14.0</v>
      </c>
      <c r="P124" s="69">
        <v>15.0</v>
      </c>
      <c r="Q124" s="69">
        <v>16.0</v>
      </c>
      <c r="R124" s="69">
        <v>17.0</v>
      </c>
      <c r="S124" s="69">
        <v>18.0</v>
      </c>
      <c r="T124" s="69">
        <v>19.0</v>
      </c>
      <c r="U124" s="69">
        <v>20.0</v>
      </c>
      <c r="V124" s="69">
        <v>21.0</v>
      </c>
      <c r="W124" s="69">
        <v>22.0</v>
      </c>
      <c r="X124" s="69">
        <v>23.0</v>
      </c>
      <c r="Y124" s="69">
        <v>24.0</v>
      </c>
      <c r="Z124" s="69">
        <v>25.0</v>
      </c>
      <c r="AA124" s="69">
        <v>26.0</v>
      </c>
      <c r="AB124" s="69">
        <v>27.0</v>
      </c>
      <c r="AC124" s="69">
        <v>28.0</v>
      </c>
      <c r="AD124" s="69">
        <v>29.0</v>
      </c>
      <c r="AE124" s="69">
        <v>30.0</v>
      </c>
      <c r="AF124" s="69">
        <v>31.0</v>
      </c>
      <c r="AG124" s="69" t="s">
        <v>93</v>
      </c>
    </row>
    <row r="125">
      <c r="A125" s="70" t="s">
        <v>94</v>
      </c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0">
        <v>550.0</v>
      </c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  <c r="AE125" s="71"/>
      <c r="AF125" s="71"/>
      <c r="AG125" s="71">
        <f>SUM(B125:AF125)</f>
        <v>550</v>
      </c>
    </row>
    <row r="126">
      <c r="A126" s="69" t="s">
        <v>95</v>
      </c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  <c r="AB126" s="72"/>
      <c r="AC126" s="72"/>
      <c r="AD126" s="72"/>
      <c r="AE126" s="72"/>
      <c r="AF126" s="72"/>
      <c r="AG126" s="72"/>
    </row>
    <row r="127">
      <c r="A127" s="69" t="s">
        <v>96</v>
      </c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2"/>
      <c r="AD127" s="72"/>
      <c r="AE127" s="72"/>
      <c r="AF127" s="72"/>
      <c r="AG127" s="71">
        <f t="shared" ref="AG127:AG128" si="12">SUM(B127:AF127)</f>
        <v>0</v>
      </c>
    </row>
    <row r="128">
      <c r="A128" s="73" t="s">
        <v>97</v>
      </c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1">
        <f t="shared" si="12"/>
        <v>0</v>
      </c>
    </row>
    <row r="129">
      <c r="A129" s="73" t="s">
        <v>98</v>
      </c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  <c r="AE129" s="74"/>
      <c r="AF129" s="74"/>
      <c r="AG129" s="74" t="str">
        <f>AVERAGE(B129:AF129)</f>
        <v>#DIV/0!</v>
      </c>
    </row>
    <row r="130">
      <c r="A130" s="73" t="s">
        <v>99</v>
      </c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  <c r="AE130" s="74"/>
      <c r="AF130" s="74"/>
      <c r="AG130" s="74" t="str">
        <f>AG127/AG128</f>
        <v>#DIV/0!</v>
      </c>
    </row>
    <row r="131">
      <c r="A131" s="69" t="s">
        <v>100</v>
      </c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  <c r="AF131" s="72"/>
      <c r="AG131" s="72"/>
    </row>
    <row r="132">
      <c r="A132" s="69" t="s">
        <v>101</v>
      </c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  <c r="AF132" s="72"/>
      <c r="AG132" s="7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3" width="7.75"/>
  </cols>
  <sheetData>
    <row r="1">
      <c r="A1" s="22"/>
      <c r="B1" s="22"/>
      <c r="C1" s="22"/>
      <c r="D1" s="22"/>
      <c r="E1" s="22"/>
      <c r="F1" s="22"/>
    </row>
    <row r="2">
      <c r="A2" s="22"/>
      <c r="B2" s="22"/>
      <c r="C2" s="22"/>
      <c r="D2" s="22"/>
      <c r="E2" s="22"/>
      <c r="F2" s="22"/>
    </row>
    <row r="3">
      <c r="A3" s="22"/>
      <c r="B3" s="22"/>
      <c r="C3" s="22"/>
      <c r="D3" s="22"/>
      <c r="E3" s="22"/>
      <c r="F3" s="22"/>
    </row>
    <row r="4">
      <c r="A4" s="22"/>
      <c r="B4" s="22"/>
      <c r="C4" s="22"/>
      <c r="D4" s="22"/>
      <c r="E4" s="22"/>
      <c r="F4" s="22"/>
    </row>
    <row r="5">
      <c r="A5" s="22"/>
      <c r="B5" s="22"/>
      <c r="C5" s="22"/>
      <c r="D5" s="22"/>
      <c r="E5" s="22"/>
      <c r="F5" s="22"/>
    </row>
    <row r="6">
      <c r="A6" s="22"/>
      <c r="B6" s="22"/>
      <c r="C6" s="22"/>
      <c r="D6" s="22"/>
      <c r="E6" s="22"/>
      <c r="F6" s="22"/>
    </row>
    <row r="7">
      <c r="A7" s="22"/>
      <c r="B7" s="22"/>
      <c r="C7" s="22"/>
      <c r="D7" s="22"/>
      <c r="E7" s="22"/>
      <c r="F7" s="22"/>
    </row>
    <row r="8">
      <c r="A8" s="22"/>
      <c r="B8" s="22"/>
      <c r="C8" s="22"/>
      <c r="D8" s="22"/>
      <c r="E8" s="22"/>
      <c r="F8" s="22"/>
    </row>
    <row r="9">
      <c r="A9" s="22"/>
      <c r="B9" s="22"/>
      <c r="C9" s="22"/>
      <c r="D9" s="22"/>
      <c r="E9" s="22"/>
      <c r="F9" s="22"/>
    </row>
    <row r="10">
      <c r="A10" s="22"/>
      <c r="B10" s="22"/>
      <c r="C10" s="22"/>
      <c r="D10" s="22"/>
      <c r="E10" s="22"/>
      <c r="F10" s="22"/>
    </row>
    <row r="11">
      <c r="A11" s="22"/>
      <c r="B11" s="22"/>
      <c r="C11" s="22"/>
      <c r="D11" s="22"/>
      <c r="E11" s="22"/>
      <c r="F11" s="22"/>
    </row>
    <row r="12">
      <c r="A12" s="22"/>
      <c r="B12" s="22"/>
      <c r="C12" s="22"/>
      <c r="D12" s="22"/>
      <c r="E12" s="22"/>
      <c r="F12" s="22"/>
    </row>
    <row r="13">
      <c r="A13" s="22"/>
      <c r="B13" s="22"/>
      <c r="C13" s="22"/>
      <c r="D13" s="22"/>
      <c r="E13" s="22"/>
      <c r="F13" s="22"/>
    </row>
    <row r="14">
      <c r="A14" s="22"/>
      <c r="B14" s="22"/>
      <c r="C14" s="22"/>
      <c r="D14" s="22"/>
      <c r="E14" s="22"/>
      <c r="F14" s="22"/>
    </row>
    <row r="15">
      <c r="A15" s="22"/>
      <c r="B15" s="22"/>
      <c r="C15" s="22"/>
      <c r="D15" s="22"/>
      <c r="E15" s="22"/>
      <c r="F15" s="22"/>
    </row>
    <row r="16">
      <c r="A16" s="22"/>
      <c r="B16" s="22"/>
      <c r="C16" s="22"/>
      <c r="D16" s="22"/>
      <c r="E16" s="22"/>
      <c r="F16" s="22"/>
    </row>
    <row r="17">
      <c r="A17" s="22"/>
      <c r="B17" s="22"/>
      <c r="C17" s="22"/>
      <c r="D17" s="22"/>
      <c r="E17" s="22"/>
      <c r="F17" s="22"/>
    </row>
    <row r="18">
      <c r="A18" s="22"/>
      <c r="B18" s="22"/>
      <c r="C18" s="22"/>
      <c r="D18" s="22"/>
      <c r="E18" s="22"/>
      <c r="F18" s="22"/>
    </row>
    <row r="19">
      <c r="A19" s="22"/>
      <c r="B19" s="22"/>
      <c r="C19" s="22"/>
      <c r="D19" s="22"/>
      <c r="E19" s="22"/>
      <c r="F19" s="22"/>
    </row>
    <row r="20">
      <c r="A20" s="22"/>
      <c r="B20" s="22"/>
      <c r="C20" s="22"/>
      <c r="D20" s="22"/>
      <c r="E20" s="22"/>
      <c r="F20" s="2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20" width="6.0"/>
  </cols>
  <sheetData>
    <row r="1">
      <c r="A1" s="22"/>
      <c r="B1" s="22"/>
      <c r="C1" s="22"/>
      <c r="D1" s="22"/>
      <c r="E1" s="22"/>
      <c r="F1" s="22"/>
    </row>
    <row r="2">
      <c r="A2" s="22"/>
      <c r="B2" s="22"/>
      <c r="C2" s="22"/>
      <c r="D2" s="22"/>
      <c r="E2" s="22"/>
      <c r="F2" s="22"/>
    </row>
    <row r="3">
      <c r="A3" s="22"/>
      <c r="B3" s="22"/>
      <c r="C3" s="22"/>
      <c r="D3" s="22"/>
      <c r="E3" s="22"/>
      <c r="F3" s="22"/>
    </row>
    <row r="4">
      <c r="A4" s="22"/>
      <c r="B4" s="22"/>
      <c r="C4" s="22"/>
      <c r="D4" s="22"/>
      <c r="E4" s="22"/>
      <c r="F4" s="22"/>
    </row>
    <row r="5">
      <c r="A5" s="22"/>
      <c r="B5" s="22"/>
      <c r="C5" s="22"/>
      <c r="D5" s="22"/>
      <c r="E5" s="22"/>
      <c r="F5" s="22"/>
    </row>
    <row r="6">
      <c r="A6" s="22"/>
      <c r="B6" s="22"/>
      <c r="C6" s="22"/>
      <c r="D6" s="22"/>
      <c r="E6" s="22"/>
      <c r="F6" s="22"/>
    </row>
    <row r="7">
      <c r="A7" s="22"/>
      <c r="B7" s="22"/>
      <c r="C7" s="22"/>
      <c r="D7" s="22"/>
      <c r="E7" s="22"/>
      <c r="F7" s="22"/>
    </row>
    <row r="8">
      <c r="A8" s="22"/>
      <c r="B8" s="22"/>
      <c r="C8" s="22"/>
      <c r="D8" s="22"/>
      <c r="E8" s="22"/>
      <c r="F8" s="22"/>
    </row>
    <row r="9">
      <c r="A9" s="22"/>
      <c r="B9" s="22"/>
      <c r="C9" s="22"/>
      <c r="D9" s="22"/>
      <c r="E9" s="22"/>
      <c r="F9" s="22"/>
    </row>
    <row r="10">
      <c r="A10" s="22"/>
      <c r="B10" s="22"/>
      <c r="C10" s="22"/>
      <c r="D10" s="22"/>
      <c r="E10" s="22"/>
      <c r="F10" s="22"/>
    </row>
    <row r="11">
      <c r="A11" s="22"/>
      <c r="B11" s="22"/>
      <c r="C11" s="22"/>
      <c r="D11" s="22"/>
      <c r="E11" s="22"/>
      <c r="F11" s="22"/>
    </row>
    <row r="12">
      <c r="A12" s="22"/>
      <c r="B12" s="22"/>
      <c r="C12" s="22"/>
      <c r="D12" s="22"/>
      <c r="E12" s="22"/>
      <c r="F12" s="22"/>
    </row>
    <row r="13">
      <c r="A13" s="22"/>
      <c r="B13" s="22"/>
      <c r="C13" s="22"/>
      <c r="D13" s="22"/>
      <c r="E13" s="22"/>
      <c r="F13" s="22"/>
    </row>
    <row r="14">
      <c r="A14" s="22"/>
      <c r="B14" s="22"/>
      <c r="C14" s="22"/>
      <c r="D14" s="22"/>
      <c r="E14" s="22"/>
      <c r="F14" s="22"/>
    </row>
    <row r="15">
      <c r="A15" s="22"/>
      <c r="B15" s="22"/>
      <c r="C15" s="22"/>
      <c r="D15" s="22"/>
      <c r="E15" s="22"/>
      <c r="F15" s="22"/>
    </row>
    <row r="16">
      <c r="A16" s="22"/>
      <c r="B16" s="22"/>
      <c r="C16" s="22"/>
      <c r="D16" s="22"/>
      <c r="E16" s="22"/>
      <c r="F16" s="22"/>
    </row>
    <row r="17">
      <c r="A17" s="22"/>
      <c r="B17" s="22"/>
      <c r="C17" s="22"/>
      <c r="D17" s="22"/>
      <c r="E17" s="22"/>
      <c r="F17" s="22"/>
    </row>
    <row r="18">
      <c r="A18" s="22"/>
      <c r="B18" s="22"/>
      <c r="C18" s="22"/>
      <c r="D18" s="22"/>
      <c r="E18" s="22"/>
      <c r="F18" s="22"/>
    </row>
    <row r="19">
      <c r="A19" s="22"/>
      <c r="B19" s="22"/>
      <c r="C19" s="22"/>
      <c r="D19" s="22"/>
      <c r="E19" s="22"/>
      <c r="F19" s="22"/>
    </row>
    <row r="20">
      <c r="A20" s="22"/>
      <c r="B20" s="22"/>
      <c r="C20" s="22"/>
      <c r="D20" s="22"/>
      <c r="E20" s="22"/>
      <c r="F20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2.75"/>
  <cols>
    <col customWidth="1" min="1" max="1" width="3.75"/>
    <col customWidth="1" min="2" max="6" width="7.75"/>
  </cols>
  <sheetData>
    <row r="1" ht="15.0" customHeight="1">
      <c r="A1" s="75" t="s">
        <v>102</v>
      </c>
      <c r="B1" s="22"/>
      <c r="C1" s="22"/>
      <c r="D1" s="22"/>
      <c r="E1" s="22"/>
      <c r="F1" s="22"/>
    </row>
    <row r="2">
      <c r="A2" s="22"/>
      <c r="B2" s="22"/>
      <c r="C2" s="22"/>
      <c r="D2" s="22"/>
      <c r="E2" s="22"/>
      <c r="F2" s="22"/>
    </row>
    <row r="3">
      <c r="A3" s="76" t="s">
        <v>103</v>
      </c>
      <c r="B3" s="77" t="s">
        <v>104</v>
      </c>
      <c r="C3" s="22"/>
      <c r="D3" s="22"/>
      <c r="E3" s="22"/>
      <c r="F3" s="22"/>
    </row>
    <row r="4">
      <c r="A4" s="22"/>
      <c r="B4" s="78" t="s">
        <v>105</v>
      </c>
      <c r="C4" s="22"/>
      <c r="D4" s="22"/>
      <c r="E4" s="22"/>
      <c r="F4" s="22"/>
    </row>
    <row r="5">
      <c r="A5" s="22"/>
      <c r="B5" s="78" t="s">
        <v>106</v>
      </c>
      <c r="C5" s="22"/>
      <c r="D5" s="22"/>
      <c r="E5" s="22"/>
      <c r="F5" s="22"/>
    </row>
    <row r="6">
      <c r="A6" s="22"/>
      <c r="B6" s="22"/>
      <c r="C6" s="22"/>
      <c r="D6" s="22"/>
      <c r="E6" s="22"/>
      <c r="F6" s="22"/>
    </row>
    <row r="7">
      <c r="A7" s="76" t="s">
        <v>103</v>
      </c>
      <c r="B7" s="77" t="s">
        <v>107</v>
      </c>
      <c r="C7" s="22"/>
      <c r="D7" s="22"/>
      <c r="E7" s="22"/>
      <c r="F7" s="22"/>
    </row>
    <row r="8">
      <c r="A8" s="22"/>
      <c r="B8" s="78" t="s">
        <v>108</v>
      </c>
      <c r="C8" s="22"/>
      <c r="D8" s="22"/>
      <c r="E8" s="22"/>
      <c r="F8" s="22"/>
    </row>
    <row r="9">
      <c r="A9" s="22"/>
      <c r="B9" s="78" t="s">
        <v>109</v>
      </c>
      <c r="C9" s="22"/>
      <c r="D9" s="22"/>
      <c r="E9" s="22"/>
      <c r="F9" s="22"/>
    </row>
    <row r="10">
      <c r="A10" s="22"/>
      <c r="B10" s="78" t="s">
        <v>110</v>
      </c>
      <c r="C10" s="22"/>
      <c r="D10" s="22"/>
      <c r="E10" s="22"/>
      <c r="F10" s="22"/>
    </row>
    <row r="11">
      <c r="A11" s="22"/>
      <c r="B11" s="22"/>
      <c r="C11" s="22"/>
      <c r="D11" s="22"/>
      <c r="E11" s="22"/>
      <c r="F11" s="22"/>
    </row>
    <row r="12">
      <c r="A12" s="76" t="s">
        <v>103</v>
      </c>
      <c r="B12" s="77" t="s">
        <v>111</v>
      </c>
      <c r="C12" s="22"/>
      <c r="D12" s="22"/>
      <c r="E12" s="22"/>
      <c r="F12" s="22"/>
    </row>
    <row r="13">
      <c r="A13" s="22"/>
      <c r="B13" s="78" t="s">
        <v>112</v>
      </c>
      <c r="C13" s="22"/>
      <c r="D13" s="22"/>
      <c r="E13" s="22"/>
      <c r="F13" s="22"/>
    </row>
    <row r="14">
      <c r="A14" s="22"/>
      <c r="B14" s="78" t="s">
        <v>113</v>
      </c>
      <c r="C14" s="22"/>
      <c r="D14" s="22"/>
      <c r="E14" s="22"/>
      <c r="F14" s="22"/>
    </row>
    <row r="15">
      <c r="A15" s="22"/>
      <c r="B15" s="22"/>
      <c r="C15" s="22"/>
      <c r="D15" s="22"/>
      <c r="E15" s="22"/>
      <c r="F15" s="22"/>
    </row>
    <row r="16">
      <c r="A16" s="76" t="s">
        <v>103</v>
      </c>
      <c r="B16" s="77" t="s">
        <v>114</v>
      </c>
      <c r="C16" s="22"/>
      <c r="D16" s="22"/>
      <c r="E16" s="22"/>
      <c r="F16" s="22"/>
    </row>
    <row r="17">
      <c r="A17" s="22"/>
      <c r="B17" s="78" t="s">
        <v>115</v>
      </c>
      <c r="C17" s="22"/>
      <c r="D17" s="22"/>
      <c r="E17" s="22"/>
      <c r="F17" s="22"/>
    </row>
    <row r="18">
      <c r="A18" s="22"/>
      <c r="B18" s="78" t="s">
        <v>116</v>
      </c>
      <c r="C18" s="22"/>
      <c r="D18" s="22"/>
      <c r="E18" s="22"/>
      <c r="F18" s="22"/>
    </row>
    <row r="19">
      <c r="A19" s="22"/>
      <c r="B19" s="22"/>
      <c r="C19" s="22"/>
      <c r="D19" s="22"/>
      <c r="E19" s="22"/>
      <c r="F19" s="22"/>
    </row>
    <row r="20">
      <c r="A20" s="22"/>
      <c r="B20" s="22"/>
      <c r="C20" s="22"/>
      <c r="D20" s="22"/>
      <c r="E20" s="22"/>
      <c r="F20" s="22"/>
    </row>
  </sheetData>
  <drawing r:id="rId1"/>
</worksheet>
</file>