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OneDrive\桌面\Literature\"/>
    </mc:Choice>
  </mc:AlternateContent>
  <xr:revisionPtr revIDLastSave="0" documentId="13_ncr:1_{2D938D15-C948-4635-9944-4D2CE63B8F8D}" xr6:coauthVersionLast="47" xr6:coauthVersionMax="47" xr10:uidLastSave="{00000000-0000-0000-0000-000000000000}"/>
  <bookViews>
    <workbookView xWindow="-98" yWindow="-98" windowWidth="23236" windowHeight="13875" activeTab="1" xr2:uid="{00000000-000D-0000-FFFF-FFFF00000000}"/>
  </bookViews>
  <sheets>
    <sheet name="Before IRR" sheetId="1" r:id="rId1"/>
    <sheet name="After IR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3" i="1"/>
  <c r="O4" i="2"/>
  <c r="O5" i="2"/>
  <c r="O6" i="2"/>
  <c r="O7" i="2"/>
  <c r="O8" i="2"/>
  <c r="O9" i="2"/>
  <c r="O10" i="2"/>
  <c r="O11" i="2"/>
  <c r="O3" i="2"/>
  <c r="J34" i="2"/>
  <c r="I34" i="2"/>
  <c r="H34" i="2"/>
  <c r="G34" i="2"/>
  <c r="F34" i="2"/>
  <c r="E34" i="2"/>
  <c r="D34" i="2"/>
  <c r="C34" i="2"/>
  <c r="B34" i="2"/>
  <c r="N3" i="2" s="1" a="1"/>
  <c r="J17" i="2"/>
  <c r="I17" i="2"/>
  <c r="H17" i="2"/>
  <c r="G17" i="2"/>
  <c r="F17" i="2"/>
  <c r="E17" i="2"/>
  <c r="D17" i="2"/>
  <c r="C17" i="2"/>
  <c r="B17" i="2"/>
  <c r="Q3" i="2"/>
  <c r="P3" i="2"/>
  <c r="M3" i="2" a="1"/>
  <c r="M8" i="2" s="1"/>
  <c r="L3" i="2" a="1"/>
  <c r="L11" i="2" s="1"/>
  <c r="J34" i="1"/>
  <c r="I34" i="1"/>
  <c r="H34" i="1"/>
  <c r="G34" i="1"/>
  <c r="F34" i="1"/>
  <c r="E34" i="1"/>
  <c r="D34" i="1"/>
  <c r="C34" i="1"/>
  <c r="B34" i="1"/>
  <c r="N3" i="1" s="1" a="1"/>
  <c r="J17" i="1"/>
  <c r="M3" i="1" s="1" a="1"/>
  <c r="I17" i="1"/>
  <c r="H17" i="1"/>
  <c r="G17" i="1"/>
  <c r="F17" i="1"/>
  <c r="E17" i="1"/>
  <c r="D17" i="1"/>
  <c r="C17" i="1"/>
  <c r="B17" i="1"/>
  <c r="Q3" i="1"/>
  <c r="P3" i="1"/>
  <c r="L11" i="1"/>
  <c r="L3" i="1" a="1"/>
  <c r="L10" i="1" s="1"/>
  <c r="N11" i="2" l="1"/>
  <c r="N10" i="2"/>
  <c r="N9" i="2"/>
  <c r="N3" i="2"/>
  <c r="N8" i="2"/>
  <c r="N7" i="2"/>
  <c r="N6" i="2"/>
  <c r="N5" i="2"/>
  <c r="N4" i="2"/>
  <c r="N10" i="1"/>
  <c r="N9" i="1"/>
  <c r="N8" i="1"/>
  <c r="N3" i="1"/>
  <c r="N7" i="1"/>
  <c r="N6" i="1"/>
  <c r="N5" i="1"/>
  <c r="N4" i="1"/>
  <c r="N11" i="1"/>
  <c r="M8" i="1"/>
  <c r="M7" i="1"/>
  <c r="M11" i="1"/>
  <c r="M5" i="1"/>
  <c r="M10" i="1"/>
  <c r="M6" i="1"/>
  <c r="M4" i="1"/>
  <c r="M3" i="1"/>
  <c r="M9" i="1"/>
  <c r="M4" i="2"/>
  <c r="M9" i="2"/>
  <c r="L4" i="2"/>
  <c r="M3" i="2"/>
  <c r="M6" i="2"/>
  <c r="M10" i="2"/>
  <c r="L5" i="1"/>
  <c r="L6" i="2"/>
  <c r="M5" i="2"/>
  <c r="L4" i="1"/>
  <c r="L5" i="2"/>
  <c r="L6" i="1"/>
  <c r="L7" i="2"/>
  <c r="M11" i="2"/>
  <c r="L7" i="1"/>
  <c r="L8" i="2"/>
  <c r="M7" i="2"/>
  <c r="L3" i="2"/>
  <c r="L3" i="1"/>
  <c r="L8" i="1"/>
  <c r="L9" i="2"/>
  <c r="L9" i="1"/>
  <c r="L10" i="2"/>
</calcChain>
</file>

<file path=xl/sharedStrings.xml><?xml version="1.0" encoding="utf-8"?>
<sst xmlns="http://schemas.openxmlformats.org/spreadsheetml/2006/main" count="134" uniqueCount="40">
  <si>
    <t>Difference</t>
  </si>
  <si>
    <t>Binary Code (for SPSS)</t>
  </si>
  <si>
    <t>Cohen's Kappa Coeficient (Generated by SPSS)</t>
  </si>
  <si>
    <t>Name of the paper</t>
  </si>
  <si>
    <t>Research Questions</t>
  </si>
  <si>
    <t>Methodology</t>
  </si>
  <si>
    <t>Sample size for user study</t>
  </si>
  <si>
    <t>Definition of Trust</t>
  </si>
  <si>
    <t>Metric</t>
  </si>
  <si>
    <t>Factors influencing Trust</t>
  </si>
  <si>
    <t>Expectation and Criteria in LLM for Trust</t>
  </si>
  <si>
    <t>Requirement for Trust</t>
  </si>
  <si>
    <t>Measurement of Trust</t>
  </si>
  <si>
    <t>Coder 1</t>
  </si>
  <si>
    <t>Coder 2</t>
  </si>
  <si>
    <t>"It would work for me too": How Online Communities Shape Software Developers' Trust in AI-Powered Code Generation Tools.</t>
  </si>
  <si>
    <t>Calibration and Correctness of Language Models for Code</t>
  </si>
  <si>
    <t>Do Users Write More Insecure Code with AI Assistants?</t>
  </si>
  <si>
    <t>Investigating and Designing for Trust in AI-powered Code Generation Tools</t>
  </si>
  <si>
    <t>Make Your Tools Sparkle with Trust: The PICSE Framework for Trust in Software Tools</t>
  </si>
  <si>
    <t>Navigating the complexity of generative ai adoption in software engineering</t>
  </si>
  <si>
    <t>On the Relation of Trust and Explainability: Why to Engineer for Trustworthiness</t>
  </si>
  <si>
    <t>On the Reliability and Explainability of Language Models for Program Generation</t>
  </si>
  <si>
    <t>Perfection Not Required? Human-AI Partnerships in Code Translation</t>
  </si>
  <si>
    <t>Toward Trustworthy Neural Program Synthesis</t>
  </si>
  <si>
    <t>Towards Trustworthy AI Software Development Assistance</t>
  </si>
  <si>
    <t>Trust enhancement issues in program repair</t>
  </si>
  <si>
    <t>Trust in Collaborative Automation in High Stakes Software Engineering Work: A Case Study at NASA</t>
  </si>
  <si>
    <t>Trustworthy and Synergistic Artificial Intelligence for Software Engineering: Vision and Roadmaps.</t>
  </si>
  <si>
    <t>TOTAL YES</t>
  </si>
  <si>
    <t>"It would work for me too”: How Online Communities Shape Software Developers’ Trust in AI-Powered Code Generation Tools</t>
  </si>
  <si>
    <t>differences</t>
  </si>
  <si>
    <t>1-&gt; yes (if coder coded the specific cell)</t>
  </si>
  <si>
    <t>0-&gt; no (if coder didn't code the specific cell)</t>
  </si>
  <si>
    <t>Coder 2</t>
    <phoneticPr fontId="11" type="noConversion"/>
  </si>
  <si>
    <t>Coder 1</t>
    <phoneticPr fontId="11" type="noConversion"/>
  </si>
  <si>
    <t>Measure of agreement Kappa</t>
    <phoneticPr fontId="11" type="noConversion"/>
  </si>
  <si>
    <t xml:space="preserve">N of Valid Cases </t>
    <phoneticPr fontId="11" type="noConversion"/>
  </si>
  <si>
    <t>Value</t>
    <phoneticPr fontId="11" type="noConversion"/>
  </si>
  <si>
    <t>Assymptotic SE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</si>
</sst>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20"/>
      <color theme="1"/>
      <name val="Arial"/>
    </font>
    <font>
      <b/>
      <sz val="14"/>
      <color theme="1"/>
      <name val="Calibri"/>
    </font>
    <font>
      <sz val="11"/>
      <color theme="1"/>
      <name val="Calibri"/>
    </font>
    <font>
      <b/>
      <sz val="14"/>
      <color rgb="FF000000"/>
      <name val="Arial"/>
    </font>
    <font>
      <b/>
      <sz val="11"/>
      <color theme="1"/>
      <name val="Arial"/>
    </font>
    <font>
      <b/>
      <sz val="11"/>
      <color theme="1"/>
      <name val="Calibri"/>
    </font>
    <font>
      <sz val="11"/>
      <color theme="1"/>
      <name val="Arial"/>
    </font>
    <font>
      <sz val="10"/>
      <color theme="1"/>
      <name val="Arial"/>
      <scheme val="minor"/>
    </font>
    <font>
      <sz val="9"/>
      <color theme="1"/>
      <name val="&quot;Google Sans Mono&quot;"/>
    </font>
    <font>
      <sz val="10"/>
      <color theme="1"/>
      <name val="Arial"/>
      <family val="2"/>
    </font>
    <font>
      <sz val="9"/>
      <name val="Arial"/>
      <family val="3"/>
      <charset val="134"/>
      <scheme val="minor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right"/>
    </xf>
    <xf numFmtId="0" fontId="8" fillId="0" borderId="0" xfId="0" applyFont="1"/>
    <xf numFmtId="0" fontId="7" fillId="0" borderId="0" xfId="0" applyFont="1"/>
    <xf numFmtId="0" fontId="9" fillId="2" borderId="0" xfId="0" applyFont="1" applyFill="1"/>
    <xf numFmtId="0" fontId="3" fillId="0" borderId="0" xfId="0" applyFont="1" applyAlignment="1">
      <alignment horizontal="right" wrapText="1"/>
    </xf>
    <xf numFmtId="0" fontId="3" fillId="3" borderId="0" xfId="0" applyFont="1" applyFill="1" applyAlignment="1">
      <alignment wrapText="1"/>
    </xf>
    <xf numFmtId="0" fontId="7" fillId="4" borderId="0" xfId="0" applyFont="1" applyFill="1" applyAlignment="1">
      <alignment horizontal="right"/>
    </xf>
    <xf numFmtId="0" fontId="10" fillId="0" borderId="0" xfId="0" applyFont="1"/>
    <xf numFmtId="0" fontId="10" fillId="4" borderId="0" xfId="0" applyFont="1" applyFill="1"/>
    <xf numFmtId="0" fontId="7" fillId="4" borderId="1" xfId="0" applyFont="1" applyFill="1" applyBorder="1"/>
    <xf numFmtId="0" fontId="7" fillId="0" borderId="2" xfId="0" applyFont="1" applyBorder="1"/>
    <xf numFmtId="0" fontId="7" fillId="0" borderId="3" xfId="0" applyFont="1" applyBorder="1"/>
    <xf numFmtId="0" fontId="7" fillId="5" borderId="0" xfId="0" applyFont="1" applyFill="1" applyAlignment="1">
      <alignment horizontal="right"/>
    </xf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"/>
    </xf>
    <xf numFmtId="0" fontId="12" fillId="0" borderId="0" xfId="0" applyFont="1"/>
    <xf numFmtId="0" fontId="14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28"/>
  <sheetViews>
    <sheetView zoomScale="67" workbookViewId="0">
      <selection activeCell="L36" sqref="L36"/>
    </sheetView>
  </sheetViews>
  <sheetFormatPr defaultColWidth="12.59765625" defaultRowHeight="15.75" customHeight="1"/>
  <cols>
    <col min="1" max="1" width="18.86328125" customWidth="1"/>
    <col min="12" max="12" width="36.265625" customWidth="1"/>
    <col min="16" max="17" width="12.59765625" customWidth="1"/>
  </cols>
  <sheetData>
    <row r="1" spans="1:30" ht="38.25" customHeight="1">
      <c r="A1" s="24" t="s">
        <v>34</v>
      </c>
      <c r="B1" s="21"/>
      <c r="C1" s="21"/>
      <c r="D1" s="21"/>
      <c r="E1" s="21"/>
      <c r="F1" s="21"/>
      <c r="G1" s="21"/>
      <c r="H1" s="21"/>
      <c r="I1" s="21"/>
      <c r="J1" s="21"/>
      <c r="K1" s="1"/>
      <c r="L1" s="22" t="s">
        <v>0</v>
      </c>
      <c r="M1" s="21"/>
      <c r="N1" s="21"/>
      <c r="O1" s="21"/>
      <c r="P1" s="2" t="s">
        <v>1</v>
      </c>
      <c r="Q1" s="3"/>
      <c r="R1" s="23" t="s">
        <v>2</v>
      </c>
      <c r="S1" s="21"/>
      <c r="T1" s="21"/>
      <c r="U1" s="21"/>
      <c r="V1" s="21"/>
      <c r="W1" s="1"/>
      <c r="X1" s="1"/>
      <c r="Y1" s="1"/>
      <c r="Z1" s="1"/>
      <c r="AA1" s="1"/>
      <c r="AB1" s="1"/>
      <c r="AC1" s="1"/>
      <c r="AD1" s="1"/>
    </row>
    <row r="2" spans="1:30" ht="14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3"/>
      <c r="L2" s="3"/>
      <c r="M2" s="5" t="s">
        <v>13</v>
      </c>
      <c r="N2" s="6" t="s">
        <v>14</v>
      </c>
      <c r="O2" s="6" t="s">
        <v>0</v>
      </c>
      <c r="P2" s="28" t="s">
        <v>34</v>
      </c>
      <c r="Q2" s="28" t="s">
        <v>35</v>
      </c>
      <c r="R2" s="3"/>
      <c r="S2" s="3"/>
      <c r="T2" s="25" t="s">
        <v>38</v>
      </c>
      <c r="U2" s="25" t="s">
        <v>39</v>
      </c>
      <c r="V2" s="3"/>
      <c r="W2" s="3"/>
      <c r="X2" s="3"/>
      <c r="Y2" s="3"/>
      <c r="Z2" s="3"/>
      <c r="AA2" s="3"/>
      <c r="AB2" s="3"/>
      <c r="AC2" s="3"/>
      <c r="AD2" s="3"/>
    </row>
    <row r="3" spans="1:30" ht="14.25">
      <c r="A3" s="3" t="s">
        <v>15</v>
      </c>
      <c r="B3" s="7">
        <v>1</v>
      </c>
      <c r="C3" s="7">
        <v>1</v>
      </c>
      <c r="D3" s="7">
        <v>1</v>
      </c>
      <c r="E3" s="7">
        <v>1</v>
      </c>
      <c r="F3" s="7">
        <v>0</v>
      </c>
      <c r="G3" s="7">
        <v>1</v>
      </c>
      <c r="H3" s="7">
        <v>1</v>
      </c>
      <c r="I3" s="7">
        <v>0</v>
      </c>
      <c r="J3" s="7">
        <v>0</v>
      </c>
      <c r="K3" s="3"/>
      <c r="L3" s="3" t="str">
        <f t="array" ref="L3:L11">TRANSPOSE(B2:J2)</f>
        <v>Research Questions</v>
      </c>
      <c r="M3" s="3">
        <f t="array" ref="M3:M11">TRANSPOSE(B17:J17)</f>
        <v>10</v>
      </c>
      <c r="N3" s="8">
        <f t="array" ref="N3:N11">TRANSPOSE(B34:J34)</f>
        <v>9</v>
      </c>
      <c r="O3" s="3">
        <f>M3-N3</f>
        <v>1</v>
      </c>
      <c r="P3" s="9">
        <f ca="1">IFERROR(__xludf.DUMMYFUNCTION("flatten(B3:J16)"),1)</f>
        <v>1</v>
      </c>
      <c r="Q3" s="9">
        <f ca="1">IFERROR(__xludf.DUMMYFUNCTION("flatten(B20:J33)"),1)</f>
        <v>1</v>
      </c>
      <c r="R3" s="26" t="s">
        <v>36</v>
      </c>
      <c r="S3" s="26"/>
      <c r="T3" s="3">
        <v>0.61099999999999999</v>
      </c>
      <c r="U3" s="3">
        <v>7.0999999999999994E-2</v>
      </c>
      <c r="V3" s="3"/>
      <c r="W3" s="3"/>
      <c r="X3" s="3"/>
      <c r="Y3" s="3"/>
      <c r="Z3" s="3"/>
      <c r="AA3" s="3"/>
      <c r="AB3" s="3"/>
      <c r="AC3" s="3"/>
      <c r="AD3" s="3"/>
    </row>
    <row r="4" spans="1:30" ht="14.25">
      <c r="A4" s="3" t="s">
        <v>16</v>
      </c>
      <c r="B4" s="7">
        <v>1</v>
      </c>
      <c r="C4" s="7">
        <v>1</v>
      </c>
      <c r="D4" s="7">
        <v>0</v>
      </c>
      <c r="E4" s="7">
        <v>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3"/>
      <c r="L4" s="3" t="str">
        <v>Methodology</v>
      </c>
      <c r="M4" s="3">
        <v>12</v>
      </c>
      <c r="N4" s="8">
        <v>12</v>
      </c>
      <c r="O4" s="3">
        <f t="shared" ref="O4:O11" si="0">M4-N4</f>
        <v>0</v>
      </c>
      <c r="P4" s="9">
        <v>1</v>
      </c>
      <c r="Q4" s="9">
        <v>1</v>
      </c>
      <c r="R4" s="27" t="s">
        <v>37</v>
      </c>
      <c r="S4" s="27"/>
      <c r="T4" s="3">
        <v>126</v>
      </c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4.25">
      <c r="A5" s="3" t="s">
        <v>17</v>
      </c>
      <c r="B5" s="7">
        <v>1</v>
      </c>
      <c r="C5" s="7">
        <v>1</v>
      </c>
      <c r="D5" s="7">
        <v>1</v>
      </c>
      <c r="E5" s="7">
        <v>0</v>
      </c>
      <c r="F5" s="7">
        <v>0</v>
      </c>
      <c r="G5" s="7">
        <v>1</v>
      </c>
      <c r="H5" s="7">
        <v>0</v>
      </c>
      <c r="I5" s="7">
        <v>0</v>
      </c>
      <c r="J5" s="7">
        <v>0</v>
      </c>
      <c r="K5" s="3"/>
      <c r="L5" s="3" t="str">
        <v>Sample size for user study</v>
      </c>
      <c r="M5" s="3">
        <v>8</v>
      </c>
      <c r="N5" s="8">
        <v>8</v>
      </c>
      <c r="O5" s="3">
        <f t="shared" si="0"/>
        <v>0</v>
      </c>
      <c r="P5" s="9">
        <v>1</v>
      </c>
      <c r="Q5" s="9">
        <v>1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4.25">
      <c r="A6" s="3" t="s">
        <v>18</v>
      </c>
      <c r="B6" s="7">
        <v>1</v>
      </c>
      <c r="C6" s="7">
        <v>1</v>
      </c>
      <c r="D6" s="7">
        <v>1</v>
      </c>
      <c r="E6" s="7">
        <v>1</v>
      </c>
      <c r="F6" s="7">
        <v>0</v>
      </c>
      <c r="G6" s="7">
        <v>0</v>
      </c>
      <c r="H6" s="7">
        <v>1</v>
      </c>
      <c r="I6" s="7">
        <v>0</v>
      </c>
      <c r="J6" s="7">
        <v>0</v>
      </c>
      <c r="K6" s="3"/>
      <c r="L6" s="3" t="str">
        <v>Definition of Trust</v>
      </c>
      <c r="M6" s="3">
        <v>6</v>
      </c>
      <c r="N6" s="8">
        <v>4</v>
      </c>
      <c r="O6" s="3">
        <f t="shared" si="0"/>
        <v>2</v>
      </c>
      <c r="P6" s="9">
        <v>1</v>
      </c>
      <c r="Q6" s="9">
        <v>1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4.25">
      <c r="A7" s="3" t="s">
        <v>19</v>
      </c>
      <c r="B7" s="7">
        <v>1</v>
      </c>
      <c r="C7" s="7">
        <v>1</v>
      </c>
      <c r="D7" s="7">
        <v>1</v>
      </c>
      <c r="E7" s="7">
        <v>0</v>
      </c>
      <c r="F7" s="7">
        <v>0</v>
      </c>
      <c r="G7" s="7">
        <v>1</v>
      </c>
      <c r="H7" s="7">
        <v>1</v>
      </c>
      <c r="I7" s="7">
        <v>1</v>
      </c>
      <c r="J7" s="7">
        <v>0</v>
      </c>
      <c r="K7" s="3"/>
      <c r="L7" s="3" t="str">
        <v>Metric</v>
      </c>
      <c r="M7" s="3">
        <v>1</v>
      </c>
      <c r="N7" s="8">
        <v>1</v>
      </c>
      <c r="O7" s="3">
        <f t="shared" si="0"/>
        <v>0</v>
      </c>
      <c r="P7" s="9">
        <v>0</v>
      </c>
      <c r="Q7" s="9">
        <v>0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4.25">
      <c r="A8" s="3" t="s">
        <v>20</v>
      </c>
      <c r="B8" s="7">
        <v>1</v>
      </c>
      <c r="C8" s="7">
        <v>1</v>
      </c>
      <c r="D8" s="7">
        <v>1</v>
      </c>
      <c r="E8" s="7">
        <v>0</v>
      </c>
      <c r="F8" s="7">
        <v>0</v>
      </c>
      <c r="G8" s="7">
        <v>0</v>
      </c>
      <c r="H8" s="7">
        <v>1</v>
      </c>
      <c r="I8" s="7">
        <v>0</v>
      </c>
      <c r="J8" s="7">
        <v>0</v>
      </c>
      <c r="K8" s="3"/>
      <c r="L8" s="3" t="str">
        <v>Factors influencing Trust</v>
      </c>
      <c r="M8" s="11">
        <v>7</v>
      </c>
      <c r="N8" s="8">
        <v>7</v>
      </c>
      <c r="O8" s="3">
        <f t="shared" si="0"/>
        <v>0</v>
      </c>
      <c r="P8" s="9">
        <v>1</v>
      </c>
      <c r="Q8" s="9">
        <v>0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4.25">
      <c r="A9" s="3" t="s">
        <v>21</v>
      </c>
      <c r="B9" s="7">
        <v>0</v>
      </c>
      <c r="C9" s="7">
        <v>1</v>
      </c>
      <c r="D9" s="7">
        <v>0</v>
      </c>
      <c r="E9" s="7">
        <v>1</v>
      </c>
      <c r="F9" s="7">
        <v>0</v>
      </c>
      <c r="G9" s="7">
        <v>1</v>
      </c>
      <c r="H9" s="7">
        <v>0</v>
      </c>
      <c r="I9" s="7">
        <v>1</v>
      </c>
      <c r="J9" s="7">
        <v>0</v>
      </c>
      <c r="K9" s="3"/>
      <c r="L9" s="3" t="str">
        <v>Expectation and Criteria in LLM for Trust</v>
      </c>
      <c r="M9" s="3">
        <v>11</v>
      </c>
      <c r="N9" s="8">
        <v>4</v>
      </c>
      <c r="O9" s="3">
        <f t="shared" si="0"/>
        <v>7</v>
      </c>
      <c r="P9" s="9">
        <v>1</v>
      </c>
      <c r="Q9" s="9">
        <v>0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4.25">
      <c r="A10" s="3" t="s">
        <v>22</v>
      </c>
      <c r="B10" s="7">
        <v>1</v>
      </c>
      <c r="C10" s="7">
        <v>1</v>
      </c>
      <c r="D10" s="7">
        <v>0</v>
      </c>
      <c r="E10" s="7">
        <v>0</v>
      </c>
      <c r="F10" s="7">
        <v>0</v>
      </c>
      <c r="G10" s="7">
        <v>1</v>
      </c>
      <c r="H10" s="7">
        <v>1</v>
      </c>
      <c r="I10" s="7">
        <v>0</v>
      </c>
      <c r="J10" s="7">
        <v>0</v>
      </c>
      <c r="K10" s="3"/>
      <c r="L10" s="3" t="str">
        <v>Requirement for Trust</v>
      </c>
      <c r="M10" s="3">
        <v>2</v>
      </c>
      <c r="N10" s="8">
        <v>4</v>
      </c>
      <c r="O10" s="3">
        <f t="shared" si="0"/>
        <v>-2</v>
      </c>
      <c r="P10" s="9">
        <v>0</v>
      </c>
      <c r="Q10" s="9">
        <v>0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4.25">
      <c r="A11" s="3" t="s">
        <v>23</v>
      </c>
      <c r="B11" s="7">
        <v>0</v>
      </c>
      <c r="C11" s="7">
        <v>1</v>
      </c>
      <c r="D11" s="7">
        <v>1</v>
      </c>
      <c r="E11" s="7">
        <v>1</v>
      </c>
      <c r="F11" s="7">
        <v>0</v>
      </c>
      <c r="G11" s="7">
        <v>0</v>
      </c>
      <c r="H11" s="7">
        <v>1</v>
      </c>
      <c r="I11" s="7">
        <v>0</v>
      </c>
      <c r="J11" s="7">
        <v>0</v>
      </c>
      <c r="K11" s="3"/>
      <c r="L11" s="3" t="str">
        <v>Measurement of Trust</v>
      </c>
      <c r="M11" s="3">
        <v>0</v>
      </c>
      <c r="N11" s="8">
        <v>0</v>
      </c>
      <c r="O11" s="3">
        <f t="shared" si="0"/>
        <v>0</v>
      </c>
      <c r="P11" s="9">
        <v>0</v>
      </c>
      <c r="Q11" s="9">
        <v>0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4.25">
      <c r="A12" s="3" t="s">
        <v>24</v>
      </c>
      <c r="B12" s="12">
        <v>1</v>
      </c>
      <c r="C12" s="12">
        <v>1</v>
      </c>
      <c r="D12" s="12">
        <v>0</v>
      </c>
      <c r="E12" s="12">
        <v>0</v>
      </c>
      <c r="F12" s="12">
        <v>0</v>
      </c>
      <c r="G12" s="12">
        <v>0</v>
      </c>
      <c r="H12" s="12">
        <v>1</v>
      </c>
      <c r="I12" s="12">
        <v>0</v>
      </c>
      <c r="J12" s="12">
        <v>0</v>
      </c>
      <c r="K12" s="3"/>
      <c r="L12" s="3"/>
      <c r="M12" s="3"/>
      <c r="N12" s="8"/>
      <c r="O12" s="3"/>
      <c r="P12" s="9">
        <v>1</v>
      </c>
      <c r="Q12" s="9">
        <v>1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4.25">
      <c r="A13" s="3" t="s">
        <v>25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1</v>
      </c>
      <c r="I13" s="7">
        <v>0</v>
      </c>
      <c r="J13" s="7">
        <v>0</v>
      </c>
      <c r="K13" s="3"/>
      <c r="L13" s="3"/>
      <c r="M13" s="3"/>
      <c r="N13" s="8"/>
      <c r="O13" s="3"/>
      <c r="P13" s="9">
        <v>1</v>
      </c>
      <c r="Q13" s="9">
        <v>1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4.25">
      <c r="A14" s="3" t="s">
        <v>26</v>
      </c>
      <c r="B14" s="7">
        <v>1</v>
      </c>
      <c r="C14" s="7">
        <v>1</v>
      </c>
      <c r="D14" s="7">
        <v>1</v>
      </c>
      <c r="E14" s="7">
        <v>0</v>
      </c>
      <c r="F14" s="7">
        <v>0</v>
      </c>
      <c r="G14" s="7">
        <v>0</v>
      </c>
      <c r="H14" s="7">
        <v>1</v>
      </c>
      <c r="I14" s="7">
        <v>0</v>
      </c>
      <c r="J14" s="7">
        <v>0</v>
      </c>
      <c r="K14" s="3"/>
      <c r="L14" s="3"/>
      <c r="M14" s="3"/>
      <c r="N14" s="8"/>
      <c r="O14" s="3"/>
      <c r="P14" s="9">
        <v>0</v>
      </c>
      <c r="Q14" s="9">
        <v>0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4.25">
      <c r="A15" s="3" t="s">
        <v>27</v>
      </c>
      <c r="B15" s="7">
        <v>1</v>
      </c>
      <c r="C15" s="7">
        <v>1</v>
      </c>
      <c r="D15" s="7">
        <v>1</v>
      </c>
      <c r="E15" s="7">
        <v>1</v>
      </c>
      <c r="F15" s="7">
        <v>0</v>
      </c>
      <c r="G15" s="7">
        <v>1</v>
      </c>
      <c r="H15" s="7">
        <v>1</v>
      </c>
      <c r="I15" s="7">
        <v>0</v>
      </c>
      <c r="J15" s="7">
        <v>0</v>
      </c>
      <c r="K15" s="3"/>
      <c r="L15" s="3"/>
      <c r="M15" s="3"/>
      <c r="N15" s="3"/>
      <c r="O15" s="3"/>
      <c r="P15" s="9">
        <v>0</v>
      </c>
      <c r="Q15" s="9">
        <v>0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4.25">
      <c r="A16" s="3" t="s">
        <v>28</v>
      </c>
      <c r="B16" s="7">
        <v>0</v>
      </c>
      <c r="C16" s="7">
        <v>0</v>
      </c>
      <c r="D16" s="7">
        <v>0</v>
      </c>
      <c r="E16" s="7">
        <v>1</v>
      </c>
      <c r="F16" s="7">
        <v>0</v>
      </c>
      <c r="G16" s="7">
        <v>1</v>
      </c>
      <c r="H16" s="7">
        <v>1</v>
      </c>
      <c r="I16" s="7">
        <v>0</v>
      </c>
      <c r="J16" s="7">
        <v>0</v>
      </c>
      <c r="K16" s="3"/>
      <c r="L16" s="3"/>
      <c r="M16" s="3"/>
      <c r="N16" s="3"/>
      <c r="O16" s="3"/>
      <c r="P16" s="3">
        <v>1</v>
      </c>
      <c r="Q16" s="9">
        <v>1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4.25">
      <c r="A17" s="5" t="s">
        <v>29</v>
      </c>
      <c r="B17" s="13">
        <f t="shared" ref="B17:J17" si="1">SUM(B3:B16)</f>
        <v>10</v>
      </c>
      <c r="C17" s="13">
        <f t="shared" si="1"/>
        <v>12</v>
      </c>
      <c r="D17" s="13">
        <f t="shared" si="1"/>
        <v>8</v>
      </c>
      <c r="E17" s="13">
        <f t="shared" si="1"/>
        <v>6</v>
      </c>
      <c r="F17" s="13">
        <f t="shared" si="1"/>
        <v>1</v>
      </c>
      <c r="G17" s="13">
        <f t="shared" si="1"/>
        <v>7</v>
      </c>
      <c r="H17" s="13">
        <f t="shared" si="1"/>
        <v>11</v>
      </c>
      <c r="I17" s="13">
        <f t="shared" si="1"/>
        <v>2</v>
      </c>
      <c r="J17" s="13">
        <f t="shared" si="1"/>
        <v>0</v>
      </c>
      <c r="K17" s="3"/>
      <c r="L17" s="3"/>
      <c r="M17" s="3"/>
      <c r="N17" s="3"/>
      <c r="O17" s="3"/>
      <c r="P17" s="3">
        <v>0</v>
      </c>
      <c r="Q17" s="9">
        <v>0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38.25" customHeight="1">
      <c r="A18" s="24" t="s">
        <v>35</v>
      </c>
      <c r="B18" s="21"/>
      <c r="C18" s="21"/>
      <c r="D18" s="21"/>
      <c r="E18" s="21"/>
      <c r="F18" s="21"/>
      <c r="G18" s="21"/>
      <c r="H18" s="21"/>
      <c r="I18" s="21"/>
      <c r="J18" s="21"/>
      <c r="K18" s="1"/>
      <c r="L18" s="10"/>
      <c r="M18" s="10"/>
      <c r="N18" s="10"/>
      <c r="O18" s="1"/>
      <c r="P18" s="3">
        <v>0</v>
      </c>
      <c r="Q18" s="9">
        <v>0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4.25">
      <c r="A19" s="4" t="s">
        <v>3</v>
      </c>
      <c r="B19" s="4" t="s">
        <v>4</v>
      </c>
      <c r="C19" s="4" t="s">
        <v>5</v>
      </c>
      <c r="D19" s="4" t="s">
        <v>6</v>
      </c>
      <c r="E19" s="4" t="s">
        <v>7</v>
      </c>
      <c r="F19" s="4" t="s">
        <v>8</v>
      </c>
      <c r="G19" s="4" t="s">
        <v>9</v>
      </c>
      <c r="H19" s="4" t="s">
        <v>10</v>
      </c>
      <c r="I19" s="4" t="s">
        <v>11</v>
      </c>
      <c r="J19" s="4" t="s">
        <v>12</v>
      </c>
      <c r="K19" s="3"/>
      <c r="L19" s="10"/>
      <c r="M19" s="10"/>
      <c r="N19" s="10"/>
      <c r="P19" s="3">
        <v>0</v>
      </c>
      <c r="Q19" s="9">
        <v>0</v>
      </c>
    </row>
    <row r="20" spans="1:30" ht="14.25">
      <c r="A20" s="10" t="s">
        <v>30</v>
      </c>
      <c r="B20" s="8">
        <v>1</v>
      </c>
      <c r="C20" s="8">
        <v>1</v>
      </c>
      <c r="D20" s="8">
        <v>1</v>
      </c>
      <c r="E20" s="8">
        <v>1</v>
      </c>
      <c r="F20" s="8">
        <v>0</v>
      </c>
      <c r="G20" s="14">
        <v>0</v>
      </c>
      <c r="H20" s="14">
        <v>0</v>
      </c>
      <c r="I20" s="8">
        <v>0</v>
      </c>
      <c r="J20" s="8">
        <v>0</v>
      </c>
      <c r="K20" s="3"/>
      <c r="L20" s="10"/>
      <c r="M20" s="10"/>
      <c r="N20" s="10"/>
      <c r="P20" s="3">
        <v>0</v>
      </c>
      <c r="Q20" s="9">
        <v>0</v>
      </c>
    </row>
    <row r="21" spans="1:30" ht="14.25">
      <c r="A21" s="10" t="s">
        <v>16</v>
      </c>
      <c r="B21" s="8">
        <v>1</v>
      </c>
      <c r="C21" s="8">
        <v>1</v>
      </c>
      <c r="D21" s="8">
        <v>0</v>
      </c>
      <c r="E21" s="8">
        <v>0</v>
      </c>
      <c r="F21" s="8">
        <v>1</v>
      </c>
      <c r="G21" s="8">
        <v>0</v>
      </c>
      <c r="H21" s="8">
        <v>0</v>
      </c>
      <c r="I21" s="8">
        <v>0</v>
      </c>
      <c r="J21" s="8">
        <v>0</v>
      </c>
      <c r="K21" s="3"/>
      <c r="L21" s="10"/>
      <c r="M21" s="10"/>
      <c r="N21" s="10"/>
      <c r="P21" s="3">
        <v>1</v>
      </c>
      <c r="Q21" s="9">
        <v>1</v>
      </c>
    </row>
    <row r="22" spans="1:30" ht="14.25">
      <c r="A22" s="10" t="s">
        <v>17</v>
      </c>
      <c r="B22" s="8">
        <v>1</v>
      </c>
      <c r="C22" s="8">
        <v>1</v>
      </c>
      <c r="D22" s="8">
        <v>1</v>
      </c>
      <c r="E22" s="8">
        <v>0</v>
      </c>
      <c r="F22" s="8">
        <v>0</v>
      </c>
      <c r="G22" s="14">
        <v>0</v>
      </c>
      <c r="H22" s="8">
        <v>0</v>
      </c>
      <c r="I22" s="8">
        <v>0</v>
      </c>
      <c r="J22" s="8">
        <v>0</v>
      </c>
      <c r="K22" s="3"/>
      <c r="L22" s="10"/>
      <c r="M22" s="10"/>
      <c r="N22" s="10"/>
      <c r="P22" s="3">
        <v>1</v>
      </c>
      <c r="Q22" s="9">
        <v>1</v>
      </c>
    </row>
    <row r="23" spans="1:30" ht="14.25">
      <c r="A23" s="10" t="s">
        <v>18</v>
      </c>
      <c r="B23" s="8">
        <v>1</v>
      </c>
      <c r="C23" s="8">
        <v>1</v>
      </c>
      <c r="D23" s="8">
        <v>1</v>
      </c>
      <c r="E23" s="14">
        <v>0</v>
      </c>
      <c r="F23" s="8">
        <v>0</v>
      </c>
      <c r="G23" s="14">
        <v>1</v>
      </c>
      <c r="H23" s="8">
        <v>1</v>
      </c>
      <c r="I23" s="14">
        <v>1</v>
      </c>
      <c r="J23" s="8">
        <v>0</v>
      </c>
      <c r="K23" s="3"/>
      <c r="L23" s="10"/>
      <c r="M23" s="10"/>
      <c r="N23" s="10"/>
      <c r="P23" s="9">
        <v>1</v>
      </c>
      <c r="Q23" s="9">
        <v>1</v>
      </c>
    </row>
    <row r="24" spans="1:30" ht="14.25">
      <c r="A24" s="10" t="s">
        <v>19</v>
      </c>
      <c r="B24" s="8">
        <v>1</v>
      </c>
      <c r="C24" s="8">
        <v>1</v>
      </c>
      <c r="D24" s="8">
        <v>1</v>
      </c>
      <c r="E24" s="8">
        <v>0</v>
      </c>
      <c r="F24" s="8">
        <v>0</v>
      </c>
      <c r="G24" s="8">
        <v>1</v>
      </c>
      <c r="H24" s="14">
        <v>0</v>
      </c>
      <c r="I24" s="14">
        <v>0</v>
      </c>
      <c r="J24" s="8">
        <v>0</v>
      </c>
      <c r="K24" s="3"/>
      <c r="L24" s="10"/>
      <c r="M24" s="10"/>
      <c r="N24" s="10"/>
      <c r="P24" s="9">
        <v>0</v>
      </c>
      <c r="Q24" s="9">
        <v>0</v>
      </c>
    </row>
    <row r="25" spans="1:30" ht="14.25">
      <c r="A25" s="10" t="s">
        <v>20</v>
      </c>
      <c r="B25" s="8">
        <v>1</v>
      </c>
      <c r="C25" s="8">
        <v>1</v>
      </c>
      <c r="D25" s="8">
        <v>1</v>
      </c>
      <c r="E25" s="8">
        <v>0</v>
      </c>
      <c r="F25" s="8">
        <v>0</v>
      </c>
      <c r="G25" s="14">
        <v>1</v>
      </c>
      <c r="H25" s="8">
        <v>1</v>
      </c>
      <c r="I25" s="14">
        <v>1</v>
      </c>
      <c r="J25" s="8">
        <v>0</v>
      </c>
      <c r="K25" s="3"/>
      <c r="L25" s="10"/>
      <c r="M25" s="8"/>
      <c r="P25" s="9">
        <v>0</v>
      </c>
      <c r="Q25" s="9">
        <v>0</v>
      </c>
    </row>
    <row r="26" spans="1:30" ht="14.25">
      <c r="A26" s="10" t="s">
        <v>21</v>
      </c>
      <c r="B26" s="8">
        <v>0</v>
      </c>
      <c r="C26" s="8">
        <v>1</v>
      </c>
      <c r="D26" s="8">
        <v>0</v>
      </c>
      <c r="E26" s="8">
        <v>1</v>
      </c>
      <c r="F26" s="8">
        <v>0</v>
      </c>
      <c r="G26" s="14">
        <v>0</v>
      </c>
      <c r="H26" s="8">
        <v>0</v>
      </c>
      <c r="I26" s="14">
        <v>0</v>
      </c>
      <c r="J26" s="8">
        <v>0</v>
      </c>
      <c r="K26" s="3"/>
      <c r="L26" s="10"/>
      <c r="M26" s="8"/>
      <c r="P26" s="9">
        <v>1</v>
      </c>
      <c r="Q26" s="9">
        <v>0</v>
      </c>
    </row>
    <row r="27" spans="1:30" ht="14.25">
      <c r="A27" s="10" t="s">
        <v>22</v>
      </c>
      <c r="B27" s="8">
        <v>1</v>
      </c>
      <c r="C27" s="8">
        <v>1</v>
      </c>
      <c r="D27" s="8">
        <v>0</v>
      </c>
      <c r="E27" s="8">
        <v>0</v>
      </c>
      <c r="F27" s="8">
        <v>0</v>
      </c>
      <c r="G27" s="14">
        <v>0</v>
      </c>
      <c r="H27" s="8">
        <v>1</v>
      </c>
      <c r="I27" s="8">
        <v>0</v>
      </c>
      <c r="J27" s="8">
        <v>0</v>
      </c>
      <c r="K27" s="3"/>
      <c r="L27" s="10"/>
      <c r="M27" s="8"/>
      <c r="P27" s="9">
        <v>0</v>
      </c>
      <c r="Q27" s="9">
        <v>0</v>
      </c>
    </row>
    <row r="28" spans="1:30" ht="14.25">
      <c r="A28" s="10" t="s">
        <v>23</v>
      </c>
      <c r="B28" s="8">
        <v>0</v>
      </c>
      <c r="C28" s="8">
        <v>1</v>
      </c>
      <c r="D28" s="8">
        <v>1</v>
      </c>
      <c r="E28" s="8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3"/>
      <c r="L28" s="10"/>
      <c r="M28" s="8"/>
      <c r="P28" s="9">
        <v>0</v>
      </c>
      <c r="Q28" s="9">
        <v>0</v>
      </c>
    </row>
    <row r="29" spans="1:30" ht="14.25">
      <c r="A29" s="10" t="s">
        <v>24</v>
      </c>
      <c r="B29" s="15">
        <v>1</v>
      </c>
      <c r="C29" s="15">
        <v>1</v>
      </c>
      <c r="D29" s="15">
        <v>0</v>
      </c>
      <c r="E29" s="15">
        <v>0</v>
      </c>
      <c r="F29" s="15">
        <v>0</v>
      </c>
      <c r="G29" s="16">
        <v>1</v>
      </c>
      <c r="H29" s="16">
        <v>0</v>
      </c>
      <c r="I29" s="16">
        <v>1</v>
      </c>
      <c r="J29" s="15">
        <v>0</v>
      </c>
      <c r="K29" s="3"/>
      <c r="L29" s="10"/>
      <c r="M29" s="8"/>
      <c r="P29" s="9">
        <v>0</v>
      </c>
      <c r="Q29" s="9">
        <v>0</v>
      </c>
    </row>
    <row r="30" spans="1:30" ht="14.25">
      <c r="A30" s="10" t="s">
        <v>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14">
        <v>1</v>
      </c>
      <c r="H30" s="14">
        <v>0</v>
      </c>
      <c r="I30" s="8">
        <v>0</v>
      </c>
      <c r="J30" s="8">
        <v>0</v>
      </c>
      <c r="K30" s="3"/>
      <c r="L30" s="3"/>
      <c r="P30" s="9">
        <v>1</v>
      </c>
      <c r="Q30" s="9">
        <v>1</v>
      </c>
    </row>
    <row r="31" spans="1:30" ht="14.25">
      <c r="A31" s="10" t="s">
        <v>26</v>
      </c>
      <c r="B31" s="8">
        <v>1</v>
      </c>
      <c r="C31" s="8">
        <v>1</v>
      </c>
      <c r="D31" s="8">
        <v>1</v>
      </c>
      <c r="E31" s="8">
        <v>0</v>
      </c>
      <c r="F31" s="8">
        <v>0</v>
      </c>
      <c r="G31" s="8">
        <v>0</v>
      </c>
      <c r="H31" s="14">
        <v>0</v>
      </c>
      <c r="I31" s="14">
        <v>1</v>
      </c>
      <c r="J31" s="8">
        <v>0</v>
      </c>
      <c r="K31" s="3"/>
      <c r="L31" s="17" t="s">
        <v>31</v>
      </c>
      <c r="P31" s="9">
        <v>1</v>
      </c>
      <c r="Q31" s="9">
        <v>1</v>
      </c>
    </row>
    <row r="32" spans="1:30" ht="14.25">
      <c r="A32" s="10" t="s">
        <v>27</v>
      </c>
      <c r="B32" s="14">
        <v>0</v>
      </c>
      <c r="C32" s="8">
        <v>1</v>
      </c>
      <c r="D32" s="8">
        <v>1</v>
      </c>
      <c r="E32" s="14">
        <v>0</v>
      </c>
      <c r="F32" s="8">
        <v>0</v>
      </c>
      <c r="G32" s="8">
        <v>1</v>
      </c>
      <c r="H32" s="14">
        <v>0</v>
      </c>
      <c r="I32" s="8">
        <v>0</v>
      </c>
      <c r="J32" s="8">
        <v>0</v>
      </c>
      <c r="K32" s="3"/>
      <c r="L32" s="18" t="s">
        <v>32</v>
      </c>
      <c r="P32" s="9">
        <v>1</v>
      </c>
      <c r="Q32" s="9">
        <v>1</v>
      </c>
    </row>
    <row r="33" spans="1:17" ht="14.25">
      <c r="A33" s="10" t="s">
        <v>28</v>
      </c>
      <c r="B33" s="8">
        <v>0</v>
      </c>
      <c r="C33" s="8">
        <v>0</v>
      </c>
      <c r="D33" s="8">
        <v>0</v>
      </c>
      <c r="E33" s="8">
        <v>1</v>
      </c>
      <c r="F33" s="8">
        <v>0</v>
      </c>
      <c r="G33" s="8">
        <v>1</v>
      </c>
      <c r="H33" s="14">
        <v>0</v>
      </c>
      <c r="I33" s="8">
        <v>0</v>
      </c>
      <c r="J33" s="8">
        <v>0</v>
      </c>
      <c r="K33" s="3"/>
      <c r="L33" s="19" t="s">
        <v>33</v>
      </c>
      <c r="P33" s="9">
        <v>1</v>
      </c>
      <c r="Q33" s="9">
        <v>0</v>
      </c>
    </row>
    <row r="34" spans="1:17" ht="14.25">
      <c r="A34" s="5" t="s">
        <v>29</v>
      </c>
      <c r="B34" s="20">
        <f t="shared" ref="B34:J34" si="2">SUM(B20:B33)</f>
        <v>9</v>
      </c>
      <c r="C34" s="20">
        <f t="shared" si="2"/>
        <v>12</v>
      </c>
      <c r="D34" s="20">
        <f t="shared" si="2"/>
        <v>8</v>
      </c>
      <c r="E34" s="20">
        <f t="shared" si="2"/>
        <v>4</v>
      </c>
      <c r="F34" s="20">
        <f t="shared" si="2"/>
        <v>1</v>
      </c>
      <c r="G34" s="20">
        <f t="shared" si="2"/>
        <v>7</v>
      </c>
      <c r="H34" s="20">
        <f t="shared" si="2"/>
        <v>4</v>
      </c>
      <c r="I34" s="20">
        <f t="shared" si="2"/>
        <v>4</v>
      </c>
      <c r="J34" s="20">
        <f t="shared" si="2"/>
        <v>0</v>
      </c>
      <c r="K34" s="3"/>
      <c r="L34" s="10"/>
      <c r="P34" s="9">
        <v>0</v>
      </c>
      <c r="Q34" s="9">
        <v>0</v>
      </c>
    </row>
    <row r="35" spans="1:17" ht="12.75">
      <c r="P35" s="9">
        <v>0</v>
      </c>
      <c r="Q35" s="9">
        <v>1</v>
      </c>
    </row>
    <row r="36" spans="1:17" ht="12.75">
      <c r="P36" s="9">
        <v>1</v>
      </c>
      <c r="Q36" s="9">
        <v>1</v>
      </c>
    </row>
    <row r="37" spans="1:17" ht="12.75">
      <c r="P37" s="9">
        <v>0</v>
      </c>
      <c r="Q37" s="9">
        <v>1</v>
      </c>
    </row>
    <row r="38" spans="1:17" ht="12.75">
      <c r="P38" s="9">
        <v>0</v>
      </c>
      <c r="Q38" s="9">
        <v>0</v>
      </c>
    </row>
    <row r="39" spans="1:17" ht="12.75">
      <c r="P39" s="9">
        <v>1</v>
      </c>
      <c r="Q39" s="9">
        <v>1</v>
      </c>
    </row>
    <row r="40" spans="1:17" ht="12.75">
      <c r="P40" s="9">
        <v>1</v>
      </c>
      <c r="Q40" s="9">
        <v>1</v>
      </c>
    </row>
    <row r="41" spans="1:17" ht="12.75">
      <c r="P41" s="9">
        <v>1</v>
      </c>
      <c r="Q41" s="9">
        <v>1</v>
      </c>
    </row>
    <row r="42" spans="1:17" ht="12.75">
      <c r="P42" s="9">
        <v>0</v>
      </c>
      <c r="Q42" s="9">
        <v>0</v>
      </c>
    </row>
    <row r="43" spans="1:17" ht="12.75">
      <c r="P43" s="9">
        <v>0</v>
      </c>
      <c r="Q43" s="9">
        <v>0</v>
      </c>
    </row>
    <row r="44" spans="1:17" ht="12.75">
      <c r="P44" s="9">
        <v>1</v>
      </c>
      <c r="Q44" s="9">
        <v>1</v>
      </c>
    </row>
    <row r="45" spans="1:17" ht="12.75">
      <c r="P45" s="9">
        <v>1</v>
      </c>
      <c r="Q45" s="9">
        <v>0</v>
      </c>
    </row>
    <row r="46" spans="1:17" ht="12.75">
      <c r="P46" s="9">
        <v>1</v>
      </c>
      <c r="Q46" s="9">
        <v>0</v>
      </c>
    </row>
    <row r="47" spans="1:17" ht="12.75">
      <c r="P47" s="9">
        <v>0</v>
      </c>
      <c r="Q47" s="9">
        <v>0</v>
      </c>
    </row>
    <row r="48" spans="1:17" ht="12.75">
      <c r="P48" s="9">
        <v>1</v>
      </c>
      <c r="Q48" s="9">
        <v>1</v>
      </c>
    </row>
    <row r="49" spans="16:17" ht="12.75">
      <c r="P49" s="9">
        <v>1</v>
      </c>
      <c r="Q49" s="9">
        <v>1</v>
      </c>
    </row>
    <row r="50" spans="16:17" ht="12.75">
      <c r="P50" s="9">
        <v>1</v>
      </c>
      <c r="Q50" s="9">
        <v>1</v>
      </c>
    </row>
    <row r="51" spans="16:17" ht="12.75">
      <c r="P51" s="9">
        <v>0</v>
      </c>
      <c r="Q51" s="9">
        <v>0</v>
      </c>
    </row>
    <row r="52" spans="16:17" ht="12.75">
      <c r="P52" s="9">
        <v>0</v>
      </c>
      <c r="Q52" s="9">
        <v>0</v>
      </c>
    </row>
    <row r="53" spans="16:17" ht="12.75">
      <c r="P53" s="9">
        <v>0</v>
      </c>
      <c r="Q53" s="9">
        <v>1</v>
      </c>
    </row>
    <row r="54" spans="16:17" ht="12.75">
      <c r="P54" s="9">
        <v>1</v>
      </c>
      <c r="Q54" s="9">
        <v>1</v>
      </c>
    </row>
    <row r="55" spans="16:17" ht="12.75">
      <c r="P55" s="9">
        <v>0</v>
      </c>
      <c r="Q55" s="9">
        <v>1</v>
      </c>
    </row>
    <row r="56" spans="16:17" ht="12.75">
      <c r="P56" s="9">
        <v>0</v>
      </c>
      <c r="Q56" s="9">
        <v>0</v>
      </c>
    </row>
    <row r="57" spans="16:17" ht="12.75">
      <c r="P57" s="9">
        <v>0</v>
      </c>
      <c r="Q57" s="9">
        <v>0</v>
      </c>
    </row>
    <row r="58" spans="16:17" ht="12.75">
      <c r="P58" s="9">
        <v>1</v>
      </c>
      <c r="Q58" s="9">
        <v>1</v>
      </c>
    </row>
    <row r="59" spans="16:17" ht="12.75">
      <c r="P59" s="9">
        <v>0</v>
      </c>
      <c r="Q59" s="9">
        <v>0</v>
      </c>
    </row>
    <row r="60" spans="16:17" ht="12.75">
      <c r="P60" s="9">
        <v>1</v>
      </c>
      <c r="Q60" s="9">
        <v>1</v>
      </c>
    </row>
    <row r="61" spans="16:17" ht="12.75">
      <c r="P61" s="9">
        <v>0</v>
      </c>
      <c r="Q61" s="9">
        <v>0</v>
      </c>
    </row>
    <row r="62" spans="16:17" ht="12.75">
      <c r="P62" s="9">
        <v>1</v>
      </c>
      <c r="Q62" s="9">
        <v>0</v>
      </c>
    </row>
    <row r="63" spans="16:17" ht="12.75">
      <c r="P63" s="9">
        <v>0</v>
      </c>
      <c r="Q63" s="9">
        <v>0</v>
      </c>
    </row>
    <row r="64" spans="16:17" ht="12.75">
      <c r="P64" s="9">
        <v>1</v>
      </c>
      <c r="Q64" s="9">
        <v>0</v>
      </c>
    </row>
    <row r="65" spans="16:17" ht="12.75">
      <c r="P65" s="9">
        <v>0</v>
      </c>
      <c r="Q65" s="9">
        <v>0</v>
      </c>
    </row>
    <row r="66" spans="16:17" ht="12.75">
      <c r="P66" s="9">
        <v>1</v>
      </c>
      <c r="Q66" s="9">
        <v>1</v>
      </c>
    </row>
    <row r="67" spans="16:17" ht="12.75">
      <c r="P67" s="9">
        <v>1</v>
      </c>
      <c r="Q67" s="9">
        <v>1</v>
      </c>
    </row>
    <row r="68" spans="16:17" ht="12.75">
      <c r="P68" s="9">
        <v>0</v>
      </c>
      <c r="Q68" s="9">
        <v>0</v>
      </c>
    </row>
    <row r="69" spans="16:17" ht="12.75">
      <c r="P69" s="9">
        <v>0</v>
      </c>
      <c r="Q69" s="9">
        <v>0</v>
      </c>
    </row>
    <row r="70" spans="16:17" ht="12.75">
      <c r="P70" s="9">
        <v>0</v>
      </c>
      <c r="Q70" s="9">
        <v>0</v>
      </c>
    </row>
    <row r="71" spans="16:17" ht="12.75">
      <c r="P71" s="9">
        <v>1</v>
      </c>
      <c r="Q71" s="9">
        <v>0</v>
      </c>
    </row>
    <row r="72" spans="16:17" ht="12.75">
      <c r="P72" s="9">
        <v>1</v>
      </c>
      <c r="Q72" s="9">
        <v>1</v>
      </c>
    </row>
    <row r="73" spans="16:17" ht="12.75">
      <c r="P73" s="9">
        <v>0</v>
      </c>
      <c r="Q73" s="9">
        <v>0</v>
      </c>
    </row>
    <row r="74" spans="16:17" ht="12.75">
      <c r="P74" s="9">
        <v>0</v>
      </c>
      <c r="Q74" s="9">
        <v>0</v>
      </c>
    </row>
    <row r="75" spans="16:17" ht="12.75">
      <c r="P75" s="9">
        <v>0</v>
      </c>
      <c r="Q75" s="9">
        <v>0</v>
      </c>
    </row>
    <row r="76" spans="16:17" ht="12.75">
      <c r="P76" s="9">
        <v>1</v>
      </c>
      <c r="Q76" s="9">
        <v>1</v>
      </c>
    </row>
    <row r="77" spans="16:17" ht="12.75">
      <c r="P77" s="9">
        <v>1</v>
      </c>
      <c r="Q77" s="9">
        <v>1</v>
      </c>
    </row>
    <row r="78" spans="16:17" ht="12.75">
      <c r="P78" s="9">
        <v>1</v>
      </c>
      <c r="Q78" s="9">
        <v>1</v>
      </c>
    </row>
    <row r="79" spans="16:17" ht="12.75">
      <c r="P79" s="9">
        <v>0</v>
      </c>
      <c r="Q79" s="9">
        <v>0</v>
      </c>
    </row>
    <row r="80" spans="16:17" ht="12.75">
      <c r="P80" s="9">
        <v>0</v>
      </c>
      <c r="Q80" s="9">
        <v>0</v>
      </c>
    </row>
    <row r="81" spans="16:17" ht="12.75">
      <c r="P81" s="9">
        <v>1</v>
      </c>
      <c r="Q81" s="9">
        <v>1</v>
      </c>
    </row>
    <row r="82" spans="16:17" ht="12.75">
      <c r="P82" s="9">
        <v>0</v>
      </c>
      <c r="Q82" s="9">
        <v>0</v>
      </c>
    </row>
    <row r="83" spans="16:17" ht="12.75">
      <c r="P83" s="9">
        <v>0</v>
      </c>
      <c r="Q83" s="9">
        <v>0</v>
      </c>
    </row>
    <row r="84" spans="16:17" ht="12.75">
      <c r="P84" s="9">
        <v>1</v>
      </c>
      <c r="Q84" s="9">
        <v>1</v>
      </c>
    </row>
    <row r="85" spans="16:17" ht="12.75">
      <c r="P85" s="9">
        <v>1</v>
      </c>
      <c r="Q85" s="9">
        <v>1</v>
      </c>
    </row>
    <row r="86" spans="16:17" ht="12.75">
      <c r="P86" s="9">
        <v>0</v>
      </c>
      <c r="Q86" s="9">
        <v>0</v>
      </c>
    </row>
    <row r="87" spans="16:17" ht="12.75">
      <c r="P87" s="9">
        <v>0</v>
      </c>
      <c r="Q87" s="9">
        <v>0</v>
      </c>
    </row>
    <row r="88" spans="16:17" ht="12.75">
      <c r="P88" s="9">
        <v>0</v>
      </c>
      <c r="Q88" s="9">
        <v>0</v>
      </c>
    </row>
    <row r="89" spans="16:17" ht="12.75">
      <c r="P89" s="9">
        <v>0</v>
      </c>
      <c r="Q89" s="9">
        <v>1</v>
      </c>
    </row>
    <row r="90" spans="16:17" ht="12.75">
      <c r="P90" s="9">
        <v>1</v>
      </c>
      <c r="Q90" s="9">
        <v>0</v>
      </c>
    </row>
    <row r="91" spans="16:17" ht="12.75">
      <c r="P91" s="9">
        <v>0</v>
      </c>
      <c r="Q91" s="9">
        <v>1</v>
      </c>
    </row>
    <row r="92" spans="16:17" ht="12.75">
      <c r="P92" s="9">
        <v>0</v>
      </c>
      <c r="Q92" s="9">
        <v>0</v>
      </c>
    </row>
    <row r="93" spans="16:17" ht="12.75">
      <c r="P93" s="9">
        <v>0</v>
      </c>
      <c r="Q93" s="9">
        <v>0</v>
      </c>
    </row>
    <row r="94" spans="16:17" ht="12.75">
      <c r="P94" s="9">
        <v>0</v>
      </c>
      <c r="Q94" s="9">
        <v>0</v>
      </c>
    </row>
    <row r="95" spans="16:17" ht="12.75">
      <c r="P95" s="9">
        <v>0</v>
      </c>
      <c r="Q95" s="9">
        <v>0</v>
      </c>
    </row>
    <row r="96" spans="16:17" ht="12.75">
      <c r="P96" s="9">
        <v>0</v>
      </c>
      <c r="Q96" s="9">
        <v>0</v>
      </c>
    </row>
    <row r="97" spans="16:17" ht="12.75">
      <c r="P97" s="9">
        <v>0</v>
      </c>
      <c r="Q97" s="9">
        <v>0</v>
      </c>
    </row>
    <row r="98" spans="16:17" ht="12.75">
      <c r="P98" s="9">
        <v>0</v>
      </c>
      <c r="Q98" s="9">
        <v>1</v>
      </c>
    </row>
    <row r="99" spans="16:17" ht="12.75">
      <c r="P99" s="9">
        <v>1</v>
      </c>
      <c r="Q99" s="9">
        <v>0</v>
      </c>
    </row>
    <row r="100" spans="16:17" ht="12.75">
      <c r="P100" s="9">
        <v>0</v>
      </c>
      <c r="Q100" s="9">
        <v>0</v>
      </c>
    </row>
    <row r="101" spans="16:17" ht="12.75">
      <c r="P101" s="9">
        <v>0</v>
      </c>
      <c r="Q101" s="9">
        <v>0</v>
      </c>
    </row>
    <row r="102" spans="16:17" ht="12.75">
      <c r="P102" s="9">
        <v>1</v>
      </c>
      <c r="Q102" s="9">
        <v>1</v>
      </c>
    </row>
    <row r="103" spans="16:17" ht="12.75">
      <c r="P103" s="9">
        <v>1</v>
      </c>
      <c r="Q103" s="9">
        <v>1</v>
      </c>
    </row>
    <row r="104" spans="16:17" ht="12.75">
      <c r="P104" s="9">
        <v>1</v>
      </c>
      <c r="Q104" s="9">
        <v>1</v>
      </c>
    </row>
    <row r="105" spans="16:17" ht="12.75">
      <c r="P105" s="9">
        <v>0</v>
      </c>
      <c r="Q105" s="9">
        <v>0</v>
      </c>
    </row>
    <row r="106" spans="16:17" ht="12.75">
      <c r="P106" s="9">
        <v>0</v>
      </c>
      <c r="Q106" s="9">
        <v>0</v>
      </c>
    </row>
    <row r="107" spans="16:17" ht="12.75">
      <c r="P107" s="9">
        <v>0</v>
      </c>
      <c r="Q107" s="9">
        <v>0</v>
      </c>
    </row>
    <row r="108" spans="16:17" ht="12.75">
      <c r="P108" s="9">
        <v>1</v>
      </c>
      <c r="Q108" s="9">
        <v>0</v>
      </c>
    </row>
    <row r="109" spans="16:17" ht="12.75">
      <c r="P109" s="9">
        <v>0</v>
      </c>
      <c r="Q109" s="9">
        <v>1</v>
      </c>
    </row>
    <row r="110" spans="16:17" ht="12.75">
      <c r="P110" s="9">
        <v>0</v>
      </c>
      <c r="Q110" s="9">
        <v>0</v>
      </c>
    </row>
    <row r="111" spans="16:17" ht="12.75">
      <c r="P111" s="9">
        <v>1</v>
      </c>
      <c r="Q111" s="9">
        <v>0</v>
      </c>
    </row>
    <row r="112" spans="16:17" ht="12.75">
      <c r="P112" s="9">
        <v>1</v>
      </c>
      <c r="Q112" s="9">
        <v>1</v>
      </c>
    </row>
    <row r="113" spans="16:17" ht="12.75">
      <c r="P113" s="9">
        <v>1</v>
      </c>
      <c r="Q113" s="9">
        <v>1</v>
      </c>
    </row>
    <row r="114" spans="16:17" ht="12.75">
      <c r="P114" s="9">
        <v>1</v>
      </c>
      <c r="Q114" s="9">
        <v>0</v>
      </c>
    </row>
    <row r="115" spans="16:17" ht="12.75">
      <c r="P115" s="9">
        <v>0</v>
      </c>
      <c r="Q115" s="9">
        <v>0</v>
      </c>
    </row>
    <row r="116" spans="16:17" ht="12.75">
      <c r="P116" s="9">
        <v>1</v>
      </c>
      <c r="Q116" s="9">
        <v>1</v>
      </c>
    </row>
    <row r="117" spans="16:17" ht="12.75">
      <c r="P117" s="9">
        <v>1</v>
      </c>
      <c r="Q117" s="9">
        <v>0</v>
      </c>
    </row>
    <row r="118" spans="16:17" ht="12.75">
      <c r="P118" s="9">
        <v>0</v>
      </c>
      <c r="Q118" s="9">
        <v>0</v>
      </c>
    </row>
    <row r="119" spans="16:17" ht="12.75">
      <c r="P119" s="9">
        <v>0</v>
      </c>
      <c r="Q119" s="9">
        <v>0</v>
      </c>
    </row>
    <row r="120" spans="16:17" ht="12.75">
      <c r="P120" s="9">
        <v>0</v>
      </c>
      <c r="Q120" s="9">
        <v>0</v>
      </c>
    </row>
    <row r="121" spans="16:17" ht="12.75">
      <c r="P121" s="9">
        <v>0</v>
      </c>
      <c r="Q121" s="9">
        <v>0</v>
      </c>
    </row>
    <row r="122" spans="16:17" ht="12.75">
      <c r="P122" s="9">
        <v>0</v>
      </c>
      <c r="Q122" s="9">
        <v>0</v>
      </c>
    </row>
    <row r="123" spans="16:17" ht="12.75">
      <c r="P123" s="9">
        <v>1</v>
      </c>
      <c r="Q123" s="9">
        <v>1</v>
      </c>
    </row>
    <row r="124" spans="16:17" ht="12.75">
      <c r="P124" s="9">
        <v>0</v>
      </c>
      <c r="Q124" s="9">
        <v>0</v>
      </c>
    </row>
    <row r="125" spans="16:17" ht="12.75">
      <c r="P125" s="9">
        <v>1</v>
      </c>
      <c r="Q125" s="9">
        <v>1</v>
      </c>
    </row>
    <row r="126" spans="16:17" ht="12.75">
      <c r="P126" s="9">
        <v>1</v>
      </c>
      <c r="Q126" s="9">
        <v>0</v>
      </c>
    </row>
    <row r="127" spans="16:17" ht="12.75">
      <c r="P127" s="9">
        <v>0</v>
      </c>
      <c r="Q127" s="9">
        <v>0</v>
      </c>
    </row>
    <row r="128" spans="16:17" ht="12.75">
      <c r="P128" s="9">
        <v>0</v>
      </c>
      <c r="Q128" s="9">
        <v>0</v>
      </c>
    </row>
  </sheetData>
  <mergeCells count="6">
    <mergeCell ref="A1:J1"/>
    <mergeCell ref="L1:O1"/>
    <mergeCell ref="R1:V1"/>
    <mergeCell ref="A18:J18"/>
    <mergeCell ref="R3:S3"/>
    <mergeCell ref="R4:S4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28"/>
  <sheetViews>
    <sheetView tabSelected="1" zoomScale="43" workbookViewId="0">
      <selection activeCell="L46" sqref="L46"/>
    </sheetView>
  </sheetViews>
  <sheetFormatPr defaultColWidth="12.59765625" defaultRowHeight="15.75" customHeight="1"/>
  <cols>
    <col min="1" max="1" width="18.86328125" customWidth="1"/>
    <col min="12" max="12" width="36.265625" customWidth="1"/>
    <col min="16" max="17" width="12.59765625" customWidth="1"/>
  </cols>
  <sheetData>
    <row r="1" spans="1:30" ht="38.25" customHeight="1">
      <c r="A1" s="24" t="s">
        <v>34</v>
      </c>
      <c r="B1" s="21"/>
      <c r="C1" s="21"/>
      <c r="D1" s="21"/>
      <c r="E1" s="21"/>
      <c r="F1" s="21"/>
      <c r="G1" s="21"/>
      <c r="H1" s="21"/>
      <c r="I1" s="21"/>
      <c r="J1" s="21"/>
      <c r="K1" s="1"/>
      <c r="L1" s="22" t="s">
        <v>0</v>
      </c>
      <c r="M1" s="21"/>
      <c r="N1" s="21"/>
      <c r="O1" s="21"/>
      <c r="P1" s="2" t="s">
        <v>1</v>
      </c>
      <c r="Q1" s="3"/>
      <c r="R1" s="23" t="s">
        <v>2</v>
      </c>
      <c r="S1" s="21"/>
      <c r="T1" s="21"/>
      <c r="U1" s="21"/>
      <c r="V1" s="21"/>
      <c r="W1" s="1"/>
      <c r="X1" s="1"/>
      <c r="Y1" s="1"/>
      <c r="Z1" s="1"/>
      <c r="AA1" s="1"/>
      <c r="AB1" s="1"/>
      <c r="AC1" s="1"/>
      <c r="AD1" s="1"/>
    </row>
    <row r="2" spans="1:30" ht="14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3"/>
      <c r="L2" s="3"/>
      <c r="M2" s="5" t="s">
        <v>13</v>
      </c>
      <c r="N2" s="6" t="s">
        <v>14</v>
      </c>
      <c r="O2" s="6" t="s">
        <v>0</v>
      </c>
      <c r="P2" s="28" t="s">
        <v>34</v>
      </c>
      <c r="Q2" s="28" t="s">
        <v>35</v>
      </c>
      <c r="R2" s="3"/>
      <c r="S2" s="3"/>
      <c r="T2" s="25" t="s">
        <v>38</v>
      </c>
      <c r="U2" s="25" t="s">
        <v>39</v>
      </c>
      <c r="V2" s="3"/>
      <c r="W2" s="3"/>
      <c r="X2" s="3"/>
      <c r="Y2" s="3"/>
      <c r="Z2" s="3"/>
      <c r="AA2" s="3"/>
      <c r="AB2" s="3"/>
      <c r="AC2" s="3"/>
      <c r="AD2" s="3"/>
    </row>
    <row r="3" spans="1:30" ht="14.25">
      <c r="A3" s="3" t="s">
        <v>15</v>
      </c>
      <c r="B3" s="7">
        <v>1</v>
      </c>
      <c r="C3" s="7">
        <v>1</v>
      </c>
      <c r="D3" s="7">
        <v>1</v>
      </c>
      <c r="E3" s="7">
        <v>1</v>
      </c>
      <c r="F3" s="7">
        <v>0</v>
      </c>
      <c r="G3" s="7">
        <v>1</v>
      </c>
      <c r="H3" s="7">
        <v>1</v>
      </c>
      <c r="I3" s="7">
        <v>0</v>
      </c>
      <c r="J3" s="7">
        <v>0</v>
      </c>
      <c r="K3" s="3"/>
      <c r="L3" s="3" t="str">
        <f t="array" ref="L3:L11">TRANSPOSE(B2:J2)</f>
        <v>Research Questions</v>
      </c>
      <c r="M3" s="3">
        <f t="array" ref="M3:M11">TRANSPOSE(B17:J17)</f>
        <v>10</v>
      </c>
      <c r="N3" s="8">
        <f t="array" ref="N3:N11">TRANSPOSE(B34:J34)</f>
        <v>10</v>
      </c>
      <c r="O3" s="3">
        <f>M3-N3</f>
        <v>0</v>
      </c>
      <c r="P3" s="9">
        <f ca="1">IFERROR(__xludf.DUMMYFUNCTION("flatten(B3:J16)"),1)</f>
        <v>1</v>
      </c>
      <c r="Q3" s="9">
        <f ca="1">IFERROR(__xludf.DUMMYFUNCTION("flatten(B20:J33)"),1)</f>
        <v>1</v>
      </c>
      <c r="R3" s="26" t="s">
        <v>36</v>
      </c>
      <c r="S3" s="26"/>
      <c r="T3" s="3">
        <v>0.82399999999999995</v>
      </c>
      <c r="U3" s="3">
        <v>5.0999999999999997E-2</v>
      </c>
      <c r="V3" s="3"/>
      <c r="W3" s="3"/>
      <c r="X3" s="3"/>
      <c r="Y3" s="3"/>
      <c r="Z3" s="3"/>
      <c r="AA3" s="3"/>
      <c r="AB3" s="3"/>
      <c r="AC3" s="3"/>
      <c r="AD3" s="3"/>
    </row>
    <row r="4" spans="1:30" ht="14.25">
      <c r="A4" s="3" t="s">
        <v>16</v>
      </c>
      <c r="B4" s="7">
        <v>1</v>
      </c>
      <c r="C4" s="7">
        <v>1</v>
      </c>
      <c r="D4" s="7">
        <v>0</v>
      </c>
      <c r="E4" s="7">
        <v>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3"/>
      <c r="L4" s="3" t="str">
        <v>Methodology</v>
      </c>
      <c r="M4" s="3">
        <v>12</v>
      </c>
      <c r="N4" s="8">
        <v>12</v>
      </c>
      <c r="O4" s="3">
        <f t="shared" ref="O4:O11" si="0">M4-N4</f>
        <v>0</v>
      </c>
      <c r="P4" s="9">
        <v>1</v>
      </c>
      <c r="Q4" s="9">
        <v>1</v>
      </c>
      <c r="R4" s="27" t="s">
        <v>37</v>
      </c>
      <c r="S4" s="27"/>
      <c r="T4" s="3">
        <v>126</v>
      </c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4.25">
      <c r="A5" s="3" t="s">
        <v>17</v>
      </c>
      <c r="B5" s="7">
        <v>1</v>
      </c>
      <c r="C5" s="7">
        <v>1</v>
      </c>
      <c r="D5" s="7">
        <v>1</v>
      </c>
      <c r="E5" s="7">
        <v>0</v>
      </c>
      <c r="F5" s="7">
        <v>0</v>
      </c>
      <c r="G5" s="7">
        <v>1</v>
      </c>
      <c r="H5" s="7">
        <v>0</v>
      </c>
      <c r="I5" s="7">
        <v>0</v>
      </c>
      <c r="J5" s="7">
        <v>0</v>
      </c>
      <c r="K5" s="3"/>
      <c r="L5" s="3" t="str">
        <v>Sample size for user study</v>
      </c>
      <c r="M5" s="3">
        <v>8</v>
      </c>
      <c r="N5" s="8">
        <v>8</v>
      </c>
      <c r="O5" s="3">
        <f t="shared" si="0"/>
        <v>0</v>
      </c>
      <c r="P5" s="9">
        <v>1</v>
      </c>
      <c r="Q5" s="9">
        <v>1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4.25">
      <c r="A6" s="3" t="s">
        <v>18</v>
      </c>
      <c r="B6" s="7">
        <v>1</v>
      </c>
      <c r="C6" s="7">
        <v>1</v>
      </c>
      <c r="D6" s="7">
        <v>1</v>
      </c>
      <c r="E6" s="7">
        <v>1</v>
      </c>
      <c r="F6" s="7">
        <v>0</v>
      </c>
      <c r="G6" s="7">
        <v>0</v>
      </c>
      <c r="H6" s="7">
        <v>1</v>
      </c>
      <c r="I6" s="7">
        <v>0</v>
      </c>
      <c r="J6" s="7">
        <v>0</v>
      </c>
      <c r="K6" s="3"/>
      <c r="L6" s="3" t="str">
        <v>Definition of Trust</v>
      </c>
      <c r="M6" s="3">
        <v>6</v>
      </c>
      <c r="N6" s="8">
        <v>6</v>
      </c>
      <c r="O6" s="3">
        <f t="shared" si="0"/>
        <v>0</v>
      </c>
      <c r="P6" s="9">
        <v>1</v>
      </c>
      <c r="Q6" s="9">
        <v>1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4.25">
      <c r="A7" s="3" t="s">
        <v>19</v>
      </c>
      <c r="B7" s="7">
        <v>1</v>
      </c>
      <c r="C7" s="7">
        <v>1</v>
      </c>
      <c r="D7" s="7">
        <v>1</v>
      </c>
      <c r="E7" s="7">
        <v>0</v>
      </c>
      <c r="F7" s="7">
        <v>0</v>
      </c>
      <c r="G7" s="7">
        <v>1</v>
      </c>
      <c r="H7" s="7">
        <v>0</v>
      </c>
      <c r="I7" s="7">
        <v>0</v>
      </c>
      <c r="J7" s="7">
        <v>0</v>
      </c>
      <c r="K7" s="3"/>
      <c r="L7" s="3" t="str">
        <v>Metric</v>
      </c>
      <c r="M7" s="3">
        <v>1</v>
      </c>
      <c r="N7" s="8">
        <v>1</v>
      </c>
      <c r="O7" s="3">
        <f t="shared" si="0"/>
        <v>0</v>
      </c>
      <c r="P7" s="9">
        <v>0</v>
      </c>
      <c r="Q7" s="9">
        <v>0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4.25">
      <c r="A8" s="3" t="s">
        <v>20</v>
      </c>
      <c r="B8" s="7">
        <v>1</v>
      </c>
      <c r="C8" s="7">
        <v>1</v>
      </c>
      <c r="D8" s="7">
        <v>1</v>
      </c>
      <c r="E8" s="7">
        <v>0</v>
      </c>
      <c r="F8" s="7">
        <v>0</v>
      </c>
      <c r="G8" s="7">
        <v>1</v>
      </c>
      <c r="H8" s="7">
        <v>1</v>
      </c>
      <c r="I8" s="7">
        <v>1</v>
      </c>
      <c r="J8" s="7">
        <v>0</v>
      </c>
      <c r="K8" s="3"/>
      <c r="L8" s="3" t="str">
        <v>Factors influencing Trust</v>
      </c>
      <c r="M8" s="11">
        <v>8</v>
      </c>
      <c r="N8" s="8">
        <v>10</v>
      </c>
      <c r="O8" s="3">
        <f t="shared" si="0"/>
        <v>-2</v>
      </c>
      <c r="P8" s="9">
        <v>1</v>
      </c>
      <c r="Q8" s="9">
        <v>1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4.25">
      <c r="A9" s="3" t="s">
        <v>21</v>
      </c>
      <c r="B9" s="7">
        <v>0</v>
      </c>
      <c r="C9" s="7">
        <v>1</v>
      </c>
      <c r="D9" s="7">
        <v>0</v>
      </c>
      <c r="E9" s="7">
        <v>1</v>
      </c>
      <c r="F9" s="7">
        <v>0</v>
      </c>
      <c r="G9" s="7">
        <v>1</v>
      </c>
      <c r="H9" s="7">
        <v>0</v>
      </c>
      <c r="I9" s="7">
        <v>1</v>
      </c>
      <c r="J9" s="7">
        <v>0</v>
      </c>
      <c r="K9" s="3"/>
      <c r="L9" s="3" t="str">
        <v>Expectation and Criteria in LLM for Trust</v>
      </c>
      <c r="M9" s="3">
        <v>10</v>
      </c>
      <c r="N9" s="8">
        <v>5</v>
      </c>
      <c r="O9" s="3">
        <f t="shared" si="0"/>
        <v>5</v>
      </c>
      <c r="P9" s="9">
        <v>1</v>
      </c>
      <c r="Q9" s="9">
        <v>0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4.25">
      <c r="A10" s="3" t="s">
        <v>22</v>
      </c>
      <c r="B10" s="7">
        <v>1</v>
      </c>
      <c r="C10" s="7">
        <v>1</v>
      </c>
      <c r="D10" s="7">
        <v>0</v>
      </c>
      <c r="E10" s="7">
        <v>0</v>
      </c>
      <c r="F10" s="7">
        <v>0</v>
      </c>
      <c r="G10" s="7">
        <v>1</v>
      </c>
      <c r="H10" s="7">
        <v>1</v>
      </c>
      <c r="I10" s="7">
        <v>0</v>
      </c>
      <c r="J10" s="7">
        <v>0</v>
      </c>
      <c r="K10" s="3"/>
      <c r="L10" s="3" t="str">
        <v>Requirement for Trust</v>
      </c>
      <c r="M10" s="3">
        <v>2</v>
      </c>
      <c r="N10" s="8">
        <v>4</v>
      </c>
      <c r="O10" s="3">
        <f t="shared" si="0"/>
        <v>-2</v>
      </c>
      <c r="P10" s="9">
        <v>0</v>
      </c>
      <c r="Q10" s="9">
        <v>0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4.25">
      <c r="A11" s="3" t="s">
        <v>23</v>
      </c>
      <c r="B11" s="7">
        <v>0</v>
      </c>
      <c r="C11" s="7">
        <v>1</v>
      </c>
      <c r="D11" s="7">
        <v>1</v>
      </c>
      <c r="E11" s="7">
        <v>1</v>
      </c>
      <c r="F11" s="7">
        <v>0</v>
      </c>
      <c r="G11" s="7">
        <v>0</v>
      </c>
      <c r="H11" s="7">
        <v>1</v>
      </c>
      <c r="I11" s="7">
        <v>0</v>
      </c>
      <c r="J11" s="7">
        <v>0</v>
      </c>
      <c r="K11" s="3"/>
      <c r="L11" s="3" t="str">
        <v>Measurement of Trust</v>
      </c>
      <c r="M11" s="3">
        <v>0</v>
      </c>
      <c r="N11" s="8">
        <v>0</v>
      </c>
      <c r="O11" s="3">
        <f t="shared" si="0"/>
        <v>0</v>
      </c>
      <c r="P11" s="9">
        <v>0</v>
      </c>
      <c r="Q11" s="9">
        <v>0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4.25">
      <c r="A12" s="3" t="s">
        <v>24</v>
      </c>
      <c r="B12" s="12">
        <v>1</v>
      </c>
      <c r="C12" s="12">
        <v>1</v>
      </c>
      <c r="D12" s="12">
        <v>0</v>
      </c>
      <c r="E12" s="12">
        <v>0</v>
      </c>
      <c r="F12" s="12">
        <v>0</v>
      </c>
      <c r="G12" s="12">
        <v>0</v>
      </c>
      <c r="H12" s="12">
        <v>1</v>
      </c>
      <c r="I12" s="12">
        <v>0</v>
      </c>
      <c r="J12" s="12">
        <v>0</v>
      </c>
      <c r="K12" s="3"/>
      <c r="L12" s="3"/>
      <c r="M12" s="3"/>
      <c r="N12" s="8"/>
      <c r="O12" s="3"/>
      <c r="P12" s="9">
        <v>1</v>
      </c>
      <c r="Q12" s="9">
        <v>1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4.25">
      <c r="A13" s="3" t="s">
        <v>25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1</v>
      </c>
      <c r="I13" s="7">
        <v>0</v>
      </c>
      <c r="J13" s="7">
        <v>0</v>
      </c>
      <c r="K13" s="3"/>
      <c r="L13" s="3"/>
      <c r="M13" s="3"/>
      <c r="N13" s="8"/>
      <c r="O13" s="3"/>
      <c r="P13" s="9">
        <v>1</v>
      </c>
      <c r="Q13" s="9">
        <v>1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4.25">
      <c r="A14" s="3" t="s">
        <v>26</v>
      </c>
      <c r="B14" s="7">
        <v>1</v>
      </c>
      <c r="C14" s="7">
        <v>1</v>
      </c>
      <c r="D14" s="7">
        <v>1</v>
      </c>
      <c r="E14" s="7">
        <v>0</v>
      </c>
      <c r="F14" s="7">
        <v>0</v>
      </c>
      <c r="G14" s="7">
        <v>0</v>
      </c>
      <c r="H14" s="7">
        <v>1</v>
      </c>
      <c r="I14" s="7">
        <v>0</v>
      </c>
      <c r="J14" s="7">
        <v>0</v>
      </c>
      <c r="K14" s="3"/>
      <c r="L14" s="3"/>
      <c r="M14" s="3"/>
      <c r="N14" s="8"/>
      <c r="O14" s="3"/>
      <c r="P14" s="9">
        <v>0</v>
      </c>
      <c r="Q14" s="9">
        <v>0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4.25">
      <c r="A15" s="3" t="s">
        <v>27</v>
      </c>
      <c r="B15" s="7">
        <v>1</v>
      </c>
      <c r="C15" s="7">
        <v>1</v>
      </c>
      <c r="D15" s="7">
        <v>1</v>
      </c>
      <c r="E15" s="7">
        <v>1</v>
      </c>
      <c r="F15" s="7">
        <v>0</v>
      </c>
      <c r="G15" s="7">
        <v>1</v>
      </c>
      <c r="H15" s="7">
        <v>1</v>
      </c>
      <c r="I15" s="7">
        <v>0</v>
      </c>
      <c r="J15" s="7">
        <v>0</v>
      </c>
      <c r="K15" s="3"/>
      <c r="L15" s="3"/>
      <c r="M15" s="3"/>
      <c r="N15" s="3"/>
      <c r="O15" s="3"/>
      <c r="P15" s="9">
        <v>0</v>
      </c>
      <c r="Q15" s="9">
        <v>0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4.25">
      <c r="A16" s="3" t="s">
        <v>28</v>
      </c>
      <c r="B16" s="7">
        <v>0</v>
      </c>
      <c r="C16" s="7">
        <v>0</v>
      </c>
      <c r="D16" s="7">
        <v>0</v>
      </c>
      <c r="E16" s="7">
        <v>1</v>
      </c>
      <c r="F16" s="7">
        <v>0</v>
      </c>
      <c r="G16" s="7">
        <v>1</v>
      </c>
      <c r="H16" s="7">
        <v>1</v>
      </c>
      <c r="I16" s="7">
        <v>0</v>
      </c>
      <c r="J16" s="7">
        <v>0</v>
      </c>
      <c r="K16" s="3"/>
      <c r="L16" s="3"/>
      <c r="M16" s="3"/>
      <c r="N16" s="3"/>
      <c r="O16" s="3"/>
      <c r="P16" s="3">
        <v>1</v>
      </c>
      <c r="Q16" s="9">
        <v>1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4.25">
      <c r="A17" s="5" t="s">
        <v>29</v>
      </c>
      <c r="B17" s="13">
        <f t="shared" ref="B17:J17" si="1">SUM(B3:B16)</f>
        <v>10</v>
      </c>
      <c r="C17" s="13">
        <f t="shared" si="1"/>
        <v>12</v>
      </c>
      <c r="D17" s="13">
        <f t="shared" si="1"/>
        <v>8</v>
      </c>
      <c r="E17" s="13">
        <f t="shared" si="1"/>
        <v>6</v>
      </c>
      <c r="F17" s="13">
        <f t="shared" si="1"/>
        <v>1</v>
      </c>
      <c r="G17" s="13">
        <f t="shared" si="1"/>
        <v>8</v>
      </c>
      <c r="H17" s="13">
        <f t="shared" si="1"/>
        <v>10</v>
      </c>
      <c r="I17" s="13">
        <f t="shared" si="1"/>
        <v>2</v>
      </c>
      <c r="J17" s="13">
        <f t="shared" si="1"/>
        <v>0</v>
      </c>
      <c r="K17" s="3"/>
      <c r="L17" s="3"/>
      <c r="M17" s="3"/>
      <c r="N17" s="3"/>
      <c r="O17" s="3"/>
      <c r="P17" s="3">
        <v>0</v>
      </c>
      <c r="Q17" s="9">
        <v>0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38.25" customHeight="1">
      <c r="A18" s="24" t="s">
        <v>35</v>
      </c>
      <c r="B18" s="21"/>
      <c r="C18" s="21"/>
      <c r="D18" s="21"/>
      <c r="E18" s="21"/>
      <c r="F18" s="21"/>
      <c r="G18" s="21"/>
      <c r="H18" s="21"/>
      <c r="I18" s="21"/>
      <c r="J18" s="21"/>
      <c r="K18" s="1"/>
      <c r="L18" s="10"/>
      <c r="M18" s="10"/>
      <c r="N18" s="10"/>
      <c r="O18" s="1"/>
      <c r="P18" s="3">
        <v>0</v>
      </c>
      <c r="Q18" s="9">
        <v>0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4.25">
      <c r="A19" s="4" t="s">
        <v>3</v>
      </c>
      <c r="B19" s="4" t="s">
        <v>4</v>
      </c>
      <c r="C19" s="4" t="s">
        <v>5</v>
      </c>
      <c r="D19" s="4" t="s">
        <v>6</v>
      </c>
      <c r="E19" s="4" t="s">
        <v>7</v>
      </c>
      <c r="F19" s="4" t="s">
        <v>8</v>
      </c>
      <c r="G19" s="4" t="s">
        <v>9</v>
      </c>
      <c r="H19" s="4" t="s">
        <v>10</v>
      </c>
      <c r="I19" s="4" t="s">
        <v>11</v>
      </c>
      <c r="J19" s="4" t="s">
        <v>12</v>
      </c>
      <c r="K19" s="3"/>
      <c r="L19" s="10"/>
      <c r="M19" s="10"/>
      <c r="N19" s="10"/>
      <c r="P19" s="3">
        <v>0</v>
      </c>
      <c r="Q19" s="9">
        <v>0</v>
      </c>
    </row>
    <row r="20" spans="1:30" ht="14.25">
      <c r="A20" s="10" t="s">
        <v>30</v>
      </c>
      <c r="B20" s="8">
        <v>1</v>
      </c>
      <c r="C20" s="8">
        <v>1</v>
      </c>
      <c r="D20" s="8">
        <v>1</v>
      </c>
      <c r="E20" s="8">
        <v>1</v>
      </c>
      <c r="F20" s="8">
        <v>0</v>
      </c>
      <c r="G20" s="8">
        <v>1</v>
      </c>
      <c r="H20" s="14">
        <v>0</v>
      </c>
      <c r="I20" s="8">
        <v>0</v>
      </c>
      <c r="J20" s="8">
        <v>0</v>
      </c>
      <c r="K20" s="3"/>
      <c r="L20" s="10"/>
      <c r="M20" s="10"/>
      <c r="N20" s="10"/>
      <c r="P20" s="3">
        <v>0</v>
      </c>
      <c r="Q20" s="9">
        <v>0</v>
      </c>
    </row>
    <row r="21" spans="1:30" ht="14.25">
      <c r="A21" s="10" t="s">
        <v>16</v>
      </c>
      <c r="B21" s="8">
        <v>1</v>
      </c>
      <c r="C21" s="8">
        <v>1</v>
      </c>
      <c r="D21" s="8">
        <v>0</v>
      </c>
      <c r="E21" s="8">
        <v>0</v>
      </c>
      <c r="F21" s="8">
        <v>1</v>
      </c>
      <c r="G21" s="8">
        <v>0</v>
      </c>
      <c r="H21" s="8">
        <v>0</v>
      </c>
      <c r="I21" s="8">
        <v>0</v>
      </c>
      <c r="J21" s="8">
        <v>0</v>
      </c>
      <c r="K21" s="3"/>
      <c r="L21" s="10"/>
      <c r="M21" s="10"/>
      <c r="N21" s="10"/>
      <c r="P21" s="3">
        <v>1</v>
      </c>
      <c r="Q21" s="9">
        <v>1</v>
      </c>
    </row>
    <row r="22" spans="1:30" ht="14.25">
      <c r="A22" s="10" t="s">
        <v>17</v>
      </c>
      <c r="B22" s="8">
        <v>1</v>
      </c>
      <c r="C22" s="8">
        <v>1</v>
      </c>
      <c r="D22" s="8">
        <v>1</v>
      </c>
      <c r="E22" s="8">
        <v>0</v>
      </c>
      <c r="F22" s="8">
        <v>0</v>
      </c>
      <c r="G22" s="8">
        <v>1</v>
      </c>
      <c r="H22" s="8">
        <v>0</v>
      </c>
      <c r="I22" s="8">
        <v>0</v>
      </c>
      <c r="J22" s="8">
        <v>0</v>
      </c>
      <c r="K22" s="3"/>
      <c r="L22" s="10"/>
      <c r="M22" s="10"/>
      <c r="N22" s="10"/>
      <c r="P22" s="3">
        <v>1</v>
      </c>
      <c r="Q22" s="9">
        <v>1</v>
      </c>
    </row>
    <row r="23" spans="1:30" ht="14.25">
      <c r="A23" s="10" t="s">
        <v>18</v>
      </c>
      <c r="B23" s="8">
        <v>1</v>
      </c>
      <c r="C23" s="8">
        <v>1</v>
      </c>
      <c r="D23" s="8">
        <v>1</v>
      </c>
      <c r="E23" s="8">
        <v>1</v>
      </c>
      <c r="F23" s="8">
        <v>0</v>
      </c>
      <c r="G23" s="14">
        <v>1</v>
      </c>
      <c r="H23" s="8">
        <v>1</v>
      </c>
      <c r="I23" s="14">
        <v>1</v>
      </c>
      <c r="J23" s="8">
        <v>0</v>
      </c>
      <c r="K23" s="3"/>
      <c r="L23" s="10"/>
      <c r="M23" s="10"/>
      <c r="N23" s="10"/>
      <c r="P23" s="9">
        <v>1</v>
      </c>
      <c r="Q23" s="9">
        <v>1</v>
      </c>
    </row>
    <row r="24" spans="1:30" ht="14.25">
      <c r="A24" s="10" t="s">
        <v>19</v>
      </c>
      <c r="B24" s="8">
        <v>1</v>
      </c>
      <c r="C24" s="8">
        <v>1</v>
      </c>
      <c r="D24" s="8">
        <v>1</v>
      </c>
      <c r="E24" s="8">
        <v>0</v>
      </c>
      <c r="F24" s="8">
        <v>0</v>
      </c>
      <c r="G24" s="8">
        <v>1</v>
      </c>
      <c r="H24" s="8">
        <v>0</v>
      </c>
      <c r="I24" s="8">
        <v>0</v>
      </c>
      <c r="J24" s="8">
        <v>0</v>
      </c>
      <c r="K24" s="3"/>
      <c r="L24" s="10"/>
      <c r="M24" s="10"/>
      <c r="N24" s="10"/>
      <c r="P24" s="9">
        <v>0</v>
      </c>
      <c r="Q24" s="9">
        <v>0</v>
      </c>
    </row>
    <row r="25" spans="1:30" ht="14.25">
      <c r="A25" s="10" t="s">
        <v>20</v>
      </c>
      <c r="B25" s="8">
        <v>1</v>
      </c>
      <c r="C25" s="8">
        <v>1</v>
      </c>
      <c r="D25" s="8">
        <v>1</v>
      </c>
      <c r="E25" s="8">
        <v>0</v>
      </c>
      <c r="F25" s="8">
        <v>0</v>
      </c>
      <c r="G25" s="8">
        <v>1</v>
      </c>
      <c r="H25" s="8">
        <v>1</v>
      </c>
      <c r="I25" s="8">
        <v>1</v>
      </c>
      <c r="J25" s="8">
        <v>0</v>
      </c>
      <c r="K25" s="3"/>
      <c r="L25" s="10"/>
      <c r="M25" s="8"/>
      <c r="P25" s="9">
        <v>0</v>
      </c>
      <c r="Q25" s="9">
        <v>0</v>
      </c>
    </row>
    <row r="26" spans="1:30" ht="14.25">
      <c r="A26" s="10" t="s">
        <v>21</v>
      </c>
      <c r="B26" s="8">
        <v>0</v>
      </c>
      <c r="C26" s="8">
        <v>1</v>
      </c>
      <c r="D26" s="8">
        <v>0</v>
      </c>
      <c r="E26" s="8">
        <v>1</v>
      </c>
      <c r="F26" s="8">
        <v>0</v>
      </c>
      <c r="G26" s="8">
        <v>1</v>
      </c>
      <c r="H26" s="8">
        <v>0</v>
      </c>
      <c r="I26" s="8">
        <v>1</v>
      </c>
      <c r="J26" s="8">
        <v>0</v>
      </c>
      <c r="K26" s="3"/>
      <c r="L26" s="10"/>
      <c r="M26" s="8"/>
      <c r="P26" s="9">
        <v>1</v>
      </c>
      <c r="Q26" s="9">
        <v>1</v>
      </c>
    </row>
    <row r="27" spans="1:30" ht="14.25">
      <c r="A27" s="10" t="s">
        <v>22</v>
      </c>
      <c r="B27" s="8">
        <v>1</v>
      </c>
      <c r="C27" s="8">
        <v>1</v>
      </c>
      <c r="D27" s="8">
        <v>0</v>
      </c>
      <c r="E27" s="8">
        <v>0</v>
      </c>
      <c r="F27" s="8">
        <v>0</v>
      </c>
      <c r="G27" s="14">
        <v>0</v>
      </c>
      <c r="H27" s="8">
        <v>1</v>
      </c>
      <c r="I27" s="8">
        <v>0</v>
      </c>
      <c r="J27" s="8">
        <v>0</v>
      </c>
      <c r="K27" s="3"/>
      <c r="L27" s="10"/>
      <c r="M27" s="8"/>
      <c r="P27" s="9">
        <v>0</v>
      </c>
      <c r="Q27" s="9">
        <v>0</v>
      </c>
    </row>
    <row r="28" spans="1:30" ht="14.25">
      <c r="A28" s="10" t="s">
        <v>23</v>
      </c>
      <c r="B28" s="8">
        <v>0</v>
      </c>
      <c r="C28" s="8">
        <v>1</v>
      </c>
      <c r="D28" s="8">
        <v>1</v>
      </c>
      <c r="E28" s="8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3"/>
      <c r="L28" s="10"/>
      <c r="M28" s="8"/>
      <c r="P28" s="9">
        <v>0</v>
      </c>
      <c r="Q28" s="9">
        <v>0</v>
      </c>
    </row>
    <row r="29" spans="1:30" ht="14.25">
      <c r="A29" s="10" t="s">
        <v>24</v>
      </c>
      <c r="B29" s="15">
        <v>1</v>
      </c>
      <c r="C29" s="15">
        <v>1</v>
      </c>
      <c r="D29" s="15">
        <v>0</v>
      </c>
      <c r="E29" s="15">
        <v>0</v>
      </c>
      <c r="F29" s="15">
        <v>0</v>
      </c>
      <c r="G29" s="16">
        <v>1</v>
      </c>
      <c r="H29" s="16">
        <v>0</v>
      </c>
      <c r="I29" s="15">
        <v>0</v>
      </c>
      <c r="J29" s="15">
        <v>0</v>
      </c>
      <c r="K29" s="3"/>
      <c r="L29" s="10"/>
      <c r="M29" s="8"/>
      <c r="P29" s="9">
        <v>0</v>
      </c>
      <c r="Q29" s="9">
        <v>0</v>
      </c>
    </row>
    <row r="30" spans="1:30" ht="14.25">
      <c r="A30" s="10" t="s">
        <v>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14">
        <v>1</v>
      </c>
      <c r="H30" s="14">
        <v>0</v>
      </c>
      <c r="I30" s="8">
        <v>0</v>
      </c>
      <c r="J30" s="8">
        <v>0</v>
      </c>
      <c r="K30" s="3"/>
      <c r="L30" s="3"/>
      <c r="P30" s="9">
        <v>1</v>
      </c>
      <c r="Q30" s="9">
        <v>1</v>
      </c>
    </row>
    <row r="31" spans="1:30" ht="14.25">
      <c r="A31" s="10" t="s">
        <v>26</v>
      </c>
      <c r="B31" s="8">
        <v>1</v>
      </c>
      <c r="C31" s="8">
        <v>1</v>
      </c>
      <c r="D31" s="8">
        <v>1</v>
      </c>
      <c r="E31" s="8">
        <v>0</v>
      </c>
      <c r="F31" s="8">
        <v>0</v>
      </c>
      <c r="G31" s="8">
        <v>0</v>
      </c>
      <c r="H31" s="14">
        <v>0</v>
      </c>
      <c r="I31" s="14">
        <v>1</v>
      </c>
      <c r="J31" s="8">
        <v>0</v>
      </c>
      <c r="K31" s="3"/>
      <c r="L31" s="17" t="s">
        <v>31</v>
      </c>
      <c r="P31" s="9">
        <v>1</v>
      </c>
      <c r="Q31" s="9">
        <v>1</v>
      </c>
    </row>
    <row r="32" spans="1:30" ht="14.25">
      <c r="A32" s="10" t="s">
        <v>27</v>
      </c>
      <c r="B32" s="8">
        <v>1</v>
      </c>
      <c r="C32" s="8">
        <v>1</v>
      </c>
      <c r="D32" s="8">
        <v>1</v>
      </c>
      <c r="E32" s="8">
        <v>1</v>
      </c>
      <c r="F32" s="8">
        <v>0</v>
      </c>
      <c r="G32" s="8">
        <v>1</v>
      </c>
      <c r="H32" s="14">
        <v>0</v>
      </c>
      <c r="I32" s="8">
        <v>0</v>
      </c>
      <c r="J32" s="8">
        <v>0</v>
      </c>
      <c r="K32" s="3"/>
      <c r="L32" s="18" t="s">
        <v>32</v>
      </c>
      <c r="P32" s="9">
        <v>1</v>
      </c>
      <c r="Q32" s="9">
        <v>1</v>
      </c>
    </row>
    <row r="33" spans="1:17" ht="14.25">
      <c r="A33" s="10" t="s">
        <v>28</v>
      </c>
      <c r="B33" s="8">
        <v>0</v>
      </c>
      <c r="C33" s="8">
        <v>0</v>
      </c>
      <c r="D33" s="8">
        <v>0</v>
      </c>
      <c r="E33" s="8">
        <v>1</v>
      </c>
      <c r="F33" s="8">
        <v>0</v>
      </c>
      <c r="G33" s="8">
        <v>1</v>
      </c>
      <c r="H33" s="8">
        <v>1</v>
      </c>
      <c r="I33" s="8">
        <v>0</v>
      </c>
      <c r="J33" s="8">
        <v>0</v>
      </c>
      <c r="K33" s="3"/>
      <c r="L33" s="19" t="s">
        <v>33</v>
      </c>
      <c r="P33" s="9">
        <v>1</v>
      </c>
      <c r="Q33" s="9">
        <v>1</v>
      </c>
    </row>
    <row r="34" spans="1:17" ht="14.25">
      <c r="A34" s="5" t="s">
        <v>29</v>
      </c>
      <c r="B34" s="20">
        <f t="shared" ref="B34:J34" si="2">SUM(B20:B33)</f>
        <v>10</v>
      </c>
      <c r="C34" s="20">
        <f t="shared" si="2"/>
        <v>12</v>
      </c>
      <c r="D34" s="20">
        <f t="shared" si="2"/>
        <v>8</v>
      </c>
      <c r="E34" s="20">
        <f t="shared" si="2"/>
        <v>6</v>
      </c>
      <c r="F34" s="20">
        <f t="shared" si="2"/>
        <v>1</v>
      </c>
      <c r="G34" s="20">
        <f t="shared" si="2"/>
        <v>10</v>
      </c>
      <c r="H34" s="20">
        <f t="shared" si="2"/>
        <v>5</v>
      </c>
      <c r="I34" s="20">
        <f t="shared" si="2"/>
        <v>4</v>
      </c>
      <c r="J34" s="20">
        <f t="shared" si="2"/>
        <v>0</v>
      </c>
      <c r="K34" s="3"/>
      <c r="L34" s="10"/>
      <c r="P34" s="9">
        <v>0</v>
      </c>
      <c r="Q34" s="9">
        <v>0</v>
      </c>
    </row>
    <row r="35" spans="1:17" ht="12.75">
      <c r="P35" s="9">
        <v>0</v>
      </c>
      <c r="Q35" s="9">
        <v>1</v>
      </c>
    </row>
    <row r="36" spans="1:17" ht="12.75">
      <c r="P36" s="9">
        <v>1</v>
      </c>
      <c r="Q36" s="9">
        <v>1</v>
      </c>
    </row>
    <row r="37" spans="1:17" ht="12.75">
      <c r="P37" s="9">
        <v>0</v>
      </c>
      <c r="Q37" s="9">
        <v>1</v>
      </c>
    </row>
    <row r="38" spans="1:17" ht="12.75">
      <c r="P38" s="9">
        <v>0</v>
      </c>
      <c r="Q38" s="9">
        <v>0</v>
      </c>
    </row>
    <row r="39" spans="1:17" ht="12.75">
      <c r="P39" s="9">
        <v>1</v>
      </c>
      <c r="Q39" s="9">
        <v>1</v>
      </c>
    </row>
    <row r="40" spans="1:17" ht="12.75">
      <c r="P40" s="9">
        <v>1</v>
      </c>
      <c r="Q40" s="9">
        <v>1</v>
      </c>
    </row>
    <row r="41" spans="1:17" ht="12.75">
      <c r="P41" s="9">
        <v>1</v>
      </c>
      <c r="Q41" s="9">
        <v>1</v>
      </c>
    </row>
    <row r="42" spans="1:17" ht="12.75">
      <c r="P42" s="9">
        <v>0</v>
      </c>
      <c r="Q42" s="9">
        <v>0</v>
      </c>
    </row>
    <row r="43" spans="1:17" ht="12.75">
      <c r="P43" s="9">
        <v>0</v>
      </c>
      <c r="Q43" s="9">
        <v>0</v>
      </c>
    </row>
    <row r="44" spans="1:17" ht="12.75">
      <c r="P44" s="9">
        <v>1</v>
      </c>
      <c r="Q44" s="9">
        <v>1</v>
      </c>
    </row>
    <row r="45" spans="1:17" ht="12.75">
      <c r="P45" s="9">
        <v>0</v>
      </c>
      <c r="Q45" s="9">
        <v>0</v>
      </c>
    </row>
    <row r="46" spans="1:17" ht="12.75">
      <c r="P46" s="9">
        <v>0</v>
      </c>
      <c r="Q46" s="9">
        <v>0</v>
      </c>
    </row>
    <row r="47" spans="1:17" ht="12.75">
      <c r="P47" s="9">
        <v>0</v>
      </c>
      <c r="Q47" s="9">
        <v>0</v>
      </c>
    </row>
    <row r="48" spans="1:17" ht="12.75">
      <c r="P48" s="9">
        <v>1</v>
      </c>
      <c r="Q48" s="9">
        <v>1</v>
      </c>
    </row>
    <row r="49" spans="16:17" ht="12.75">
      <c r="P49" s="9">
        <v>1</v>
      </c>
      <c r="Q49" s="9">
        <v>1</v>
      </c>
    </row>
    <row r="50" spans="16:17" ht="12.75">
      <c r="P50" s="9">
        <v>1</v>
      </c>
      <c r="Q50" s="9">
        <v>1</v>
      </c>
    </row>
    <row r="51" spans="16:17" ht="12.75">
      <c r="P51" s="9">
        <v>0</v>
      </c>
      <c r="Q51" s="9">
        <v>0</v>
      </c>
    </row>
    <row r="52" spans="16:17" ht="12.75">
      <c r="P52" s="9">
        <v>0</v>
      </c>
      <c r="Q52" s="9">
        <v>0</v>
      </c>
    </row>
    <row r="53" spans="16:17" ht="12.75">
      <c r="P53" s="9">
        <v>1</v>
      </c>
      <c r="Q53" s="9">
        <v>1</v>
      </c>
    </row>
    <row r="54" spans="16:17" ht="12.75">
      <c r="P54" s="9">
        <v>1</v>
      </c>
      <c r="Q54" s="9">
        <v>1</v>
      </c>
    </row>
    <row r="55" spans="16:17" ht="12.75">
      <c r="P55" s="9">
        <v>1</v>
      </c>
      <c r="Q55" s="9">
        <v>1</v>
      </c>
    </row>
    <row r="56" spans="16:17" ht="12.75">
      <c r="P56" s="9">
        <v>0</v>
      </c>
      <c r="Q56" s="9">
        <v>0</v>
      </c>
    </row>
    <row r="57" spans="16:17" ht="12.75">
      <c r="P57" s="9">
        <v>0</v>
      </c>
      <c r="Q57" s="9">
        <v>0</v>
      </c>
    </row>
    <row r="58" spans="16:17" ht="12.75">
      <c r="P58" s="9">
        <v>1</v>
      </c>
      <c r="Q58" s="9">
        <v>1</v>
      </c>
    </row>
    <row r="59" spans="16:17" ht="12.75">
      <c r="P59" s="9">
        <v>0</v>
      </c>
      <c r="Q59" s="9">
        <v>0</v>
      </c>
    </row>
    <row r="60" spans="16:17" ht="12.75">
      <c r="P60" s="9">
        <v>1</v>
      </c>
      <c r="Q60" s="9">
        <v>1</v>
      </c>
    </row>
    <row r="61" spans="16:17" ht="12.75">
      <c r="P61" s="9">
        <v>0</v>
      </c>
      <c r="Q61" s="9">
        <v>0</v>
      </c>
    </row>
    <row r="62" spans="16:17" ht="12.75">
      <c r="P62" s="9">
        <v>1</v>
      </c>
      <c r="Q62" s="9">
        <v>1</v>
      </c>
    </row>
    <row r="63" spans="16:17" ht="12.75">
      <c r="P63" s="9">
        <v>0</v>
      </c>
      <c r="Q63" s="9">
        <v>0</v>
      </c>
    </row>
    <row r="64" spans="16:17" ht="12.75">
      <c r="P64" s="9">
        <v>1</v>
      </c>
      <c r="Q64" s="9">
        <v>1</v>
      </c>
    </row>
    <row r="65" spans="16:17" ht="12.75">
      <c r="P65" s="9">
        <v>0</v>
      </c>
      <c r="Q65" s="9">
        <v>0</v>
      </c>
    </row>
    <row r="66" spans="16:17" ht="12.75">
      <c r="P66" s="9">
        <v>1</v>
      </c>
      <c r="Q66" s="9">
        <v>1</v>
      </c>
    </row>
    <row r="67" spans="16:17" ht="12.75">
      <c r="P67" s="9">
        <v>1</v>
      </c>
      <c r="Q67" s="9">
        <v>1</v>
      </c>
    </row>
    <row r="68" spans="16:17" ht="12.75">
      <c r="P68" s="9">
        <v>0</v>
      </c>
      <c r="Q68" s="9">
        <v>0</v>
      </c>
    </row>
    <row r="69" spans="16:17" ht="12.75">
      <c r="P69" s="9">
        <v>0</v>
      </c>
      <c r="Q69" s="9">
        <v>0</v>
      </c>
    </row>
    <row r="70" spans="16:17" ht="12.75">
      <c r="P70" s="9">
        <v>0</v>
      </c>
      <c r="Q70" s="9">
        <v>0</v>
      </c>
    </row>
    <row r="71" spans="16:17" ht="12.75">
      <c r="P71" s="9">
        <v>1</v>
      </c>
      <c r="Q71" s="9">
        <v>0</v>
      </c>
    </row>
    <row r="72" spans="16:17" ht="12.75">
      <c r="P72" s="9">
        <v>1</v>
      </c>
      <c r="Q72" s="9">
        <v>1</v>
      </c>
    </row>
    <row r="73" spans="16:17" ht="12.75">
      <c r="P73" s="9">
        <v>0</v>
      </c>
      <c r="Q73" s="9">
        <v>0</v>
      </c>
    </row>
    <row r="74" spans="16:17" ht="12.75">
      <c r="P74" s="9">
        <v>0</v>
      </c>
      <c r="Q74" s="9">
        <v>0</v>
      </c>
    </row>
    <row r="75" spans="16:17" ht="12.75">
      <c r="P75" s="9">
        <v>0</v>
      </c>
      <c r="Q75" s="9">
        <v>0</v>
      </c>
    </row>
    <row r="76" spans="16:17" ht="12.75">
      <c r="P76" s="9">
        <v>1</v>
      </c>
      <c r="Q76" s="9">
        <v>1</v>
      </c>
    </row>
    <row r="77" spans="16:17" ht="12.75">
      <c r="P77" s="9">
        <v>1</v>
      </c>
      <c r="Q77" s="9">
        <v>1</v>
      </c>
    </row>
    <row r="78" spans="16:17" ht="12.75">
      <c r="P78" s="9">
        <v>1</v>
      </c>
      <c r="Q78" s="9">
        <v>1</v>
      </c>
    </row>
    <row r="79" spans="16:17" ht="12.75">
      <c r="P79" s="9">
        <v>0</v>
      </c>
      <c r="Q79" s="9">
        <v>0</v>
      </c>
    </row>
    <row r="80" spans="16:17" ht="12.75">
      <c r="P80" s="9">
        <v>0</v>
      </c>
      <c r="Q80" s="9">
        <v>0</v>
      </c>
    </row>
    <row r="81" spans="16:17" ht="12.75">
      <c r="P81" s="9">
        <v>1</v>
      </c>
      <c r="Q81" s="9">
        <v>1</v>
      </c>
    </row>
    <row r="82" spans="16:17" ht="12.75">
      <c r="P82" s="9">
        <v>0</v>
      </c>
      <c r="Q82" s="9">
        <v>0</v>
      </c>
    </row>
    <row r="83" spans="16:17" ht="12.75">
      <c r="P83" s="9">
        <v>0</v>
      </c>
      <c r="Q83" s="9">
        <v>0</v>
      </c>
    </row>
    <row r="84" spans="16:17" ht="12.75">
      <c r="P84" s="9">
        <v>1</v>
      </c>
      <c r="Q84" s="9">
        <v>1</v>
      </c>
    </row>
    <row r="85" spans="16:17" ht="12.75">
      <c r="P85" s="9">
        <v>1</v>
      </c>
      <c r="Q85" s="9">
        <v>1</v>
      </c>
    </row>
    <row r="86" spans="16:17" ht="12.75">
      <c r="P86" s="9">
        <v>0</v>
      </c>
      <c r="Q86" s="9">
        <v>0</v>
      </c>
    </row>
    <row r="87" spans="16:17" ht="12.75">
      <c r="P87" s="9">
        <v>0</v>
      </c>
      <c r="Q87" s="9">
        <v>0</v>
      </c>
    </row>
    <row r="88" spans="16:17" ht="12.75">
      <c r="P88" s="9">
        <v>0</v>
      </c>
      <c r="Q88" s="9">
        <v>0</v>
      </c>
    </row>
    <row r="89" spans="16:17" ht="12.75">
      <c r="P89" s="9">
        <v>0</v>
      </c>
      <c r="Q89" s="9">
        <v>1</v>
      </c>
    </row>
    <row r="90" spans="16:17" ht="12.75">
      <c r="P90" s="9">
        <v>1</v>
      </c>
      <c r="Q90" s="9">
        <v>0</v>
      </c>
    </row>
    <row r="91" spans="16:17" ht="12.75">
      <c r="P91" s="9">
        <v>0</v>
      </c>
      <c r="Q91" s="9">
        <v>0</v>
      </c>
    </row>
    <row r="92" spans="16:17" ht="12.75">
      <c r="P92" s="9">
        <v>0</v>
      </c>
      <c r="Q92" s="9">
        <v>0</v>
      </c>
    </row>
    <row r="93" spans="16:17" ht="12.75">
      <c r="P93" s="9">
        <v>0</v>
      </c>
      <c r="Q93" s="9">
        <v>0</v>
      </c>
    </row>
    <row r="94" spans="16:17" ht="12.75">
      <c r="P94" s="9">
        <v>0</v>
      </c>
      <c r="Q94" s="9">
        <v>0</v>
      </c>
    </row>
    <row r="95" spans="16:17" ht="12.75">
      <c r="P95" s="9">
        <v>0</v>
      </c>
      <c r="Q95" s="9">
        <v>0</v>
      </c>
    </row>
    <row r="96" spans="16:17" ht="12.75">
      <c r="P96" s="9">
        <v>0</v>
      </c>
      <c r="Q96" s="9">
        <v>0</v>
      </c>
    </row>
    <row r="97" spans="16:17" ht="12.75">
      <c r="P97" s="9">
        <v>0</v>
      </c>
      <c r="Q97" s="9">
        <v>0</v>
      </c>
    </row>
    <row r="98" spans="16:17" ht="12.75">
      <c r="P98" s="9">
        <v>0</v>
      </c>
      <c r="Q98" s="9">
        <v>1</v>
      </c>
    </row>
    <row r="99" spans="16:17" ht="12.75">
      <c r="P99" s="9">
        <v>1</v>
      </c>
      <c r="Q99" s="9">
        <v>0</v>
      </c>
    </row>
    <row r="100" spans="16:17" ht="12.75">
      <c r="P100" s="9">
        <v>0</v>
      </c>
      <c r="Q100" s="9">
        <v>0</v>
      </c>
    </row>
    <row r="101" spans="16:17" ht="12.75">
      <c r="P101" s="9">
        <v>0</v>
      </c>
      <c r="Q101" s="9">
        <v>0</v>
      </c>
    </row>
    <row r="102" spans="16:17" ht="12.75">
      <c r="P102" s="9">
        <v>1</v>
      </c>
      <c r="Q102" s="9">
        <v>1</v>
      </c>
    </row>
    <row r="103" spans="16:17" ht="12.75">
      <c r="P103" s="9">
        <v>1</v>
      </c>
      <c r="Q103" s="9">
        <v>1</v>
      </c>
    </row>
    <row r="104" spans="16:17" ht="12.75">
      <c r="P104" s="9">
        <v>1</v>
      </c>
      <c r="Q104" s="9">
        <v>1</v>
      </c>
    </row>
    <row r="105" spans="16:17" ht="12.75">
      <c r="P105" s="9">
        <v>0</v>
      </c>
      <c r="Q105" s="9">
        <v>0</v>
      </c>
    </row>
    <row r="106" spans="16:17" ht="12.75">
      <c r="P106" s="9">
        <v>0</v>
      </c>
      <c r="Q106" s="9">
        <v>0</v>
      </c>
    </row>
    <row r="107" spans="16:17" ht="12.75">
      <c r="P107" s="9">
        <v>0</v>
      </c>
      <c r="Q107" s="9">
        <v>0</v>
      </c>
    </row>
    <row r="108" spans="16:17" ht="12.75">
      <c r="P108" s="9">
        <v>1</v>
      </c>
      <c r="Q108" s="9">
        <v>0</v>
      </c>
    </row>
    <row r="109" spans="16:17" ht="12.75">
      <c r="P109" s="9">
        <v>0</v>
      </c>
      <c r="Q109" s="9">
        <v>1</v>
      </c>
    </row>
    <row r="110" spans="16:17" ht="12.75">
      <c r="P110" s="9">
        <v>0</v>
      </c>
      <c r="Q110" s="9">
        <v>0</v>
      </c>
    </row>
    <row r="111" spans="16:17" ht="12.75">
      <c r="P111" s="9">
        <v>1</v>
      </c>
      <c r="Q111" s="9">
        <v>1</v>
      </c>
    </row>
    <row r="112" spans="16:17" ht="12.75">
      <c r="P112" s="9">
        <v>1</v>
      </c>
      <c r="Q112" s="9">
        <v>1</v>
      </c>
    </row>
    <row r="113" spans="16:17" ht="12.75">
      <c r="P113" s="9">
        <v>1</v>
      </c>
      <c r="Q113" s="9">
        <v>1</v>
      </c>
    </row>
    <row r="114" spans="16:17" ht="12.75">
      <c r="P114" s="9">
        <v>1</v>
      </c>
      <c r="Q114" s="9">
        <v>1</v>
      </c>
    </row>
    <row r="115" spans="16:17" ht="12.75">
      <c r="P115" s="9">
        <v>0</v>
      </c>
      <c r="Q115" s="9">
        <v>0</v>
      </c>
    </row>
    <row r="116" spans="16:17" ht="12.75">
      <c r="P116" s="9">
        <v>1</v>
      </c>
      <c r="Q116" s="9">
        <v>1</v>
      </c>
    </row>
    <row r="117" spans="16:17" ht="12.75">
      <c r="P117" s="9">
        <v>1</v>
      </c>
      <c r="Q117" s="9">
        <v>0</v>
      </c>
    </row>
    <row r="118" spans="16:17" ht="12.75">
      <c r="P118" s="9">
        <v>0</v>
      </c>
      <c r="Q118" s="9">
        <v>0</v>
      </c>
    </row>
    <row r="119" spans="16:17" ht="12.75">
      <c r="P119" s="9">
        <v>0</v>
      </c>
      <c r="Q119" s="9">
        <v>0</v>
      </c>
    </row>
    <row r="120" spans="16:17" ht="12.75">
      <c r="P120" s="9">
        <v>0</v>
      </c>
      <c r="Q120" s="9">
        <v>0</v>
      </c>
    </row>
    <row r="121" spans="16:17" ht="12.75">
      <c r="P121" s="9">
        <v>0</v>
      </c>
      <c r="Q121" s="9">
        <v>0</v>
      </c>
    </row>
    <row r="122" spans="16:17" ht="12.75">
      <c r="P122" s="9">
        <v>0</v>
      </c>
      <c r="Q122" s="9">
        <v>0</v>
      </c>
    </row>
    <row r="123" spans="16:17" ht="12.75">
      <c r="P123" s="9">
        <v>1</v>
      </c>
      <c r="Q123" s="9">
        <v>1</v>
      </c>
    </row>
    <row r="124" spans="16:17" ht="12.75">
      <c r="P124" s="9">
        <v>0</v>
      </c>
      <c r="Q124" s="9">
        <v>0</v>
      </c>
    </row>
    <row r="125" spans="16:17" ht="12.75">
      <c r="P125" s="9">
        <v>1</v>
      </c>
      <c r="Q125" s="9">
        <v>1</v>
      </c>
    </row>
    <row r="126" spans="16:17" ht="12.75">
      <c r="P126" s="9">
        <v>1</v>
      </c>
      <c r="Q126" s="9">
        <v>1</v>
      </c>
    </row>
    <row r="127" spans="16:17" ht="12.75">
      <c r="P127" s="9">
        <v>0</v>
      </c>
      <c r="Q127" s="9">
        <v>0</v>
      </c>
    </row>
    <row r="128" spans="16:17" ht="12.75">
      <c r="P128" s="9">
        <v>0</v>
      </c>
      <c r="Q128" s="9">
        <v>0</v>
      </c>
    </row>
  </sheetData>
  <mergeCells count="6">
    <mergeCell ref="A1:J1"/>
    <mergeCell ref="L1:O1"/>
    <mergeCell ref="R1:V1"/>
    <mergeCell ref="A18:J18"/>
    <mergeCell ref="R3:S3"/>
    <mergeCell ref="R4:S4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 IRR</vt:lpstr>
      <vt:lpstr>After IRR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Lilly</cp:lastModifiedBy>
  <dcterms:modified xsi:type="dcterms:W3CDTF">2024-08-06T04:33:37Z</dcterms:modified>
</cp:coreProperties>
</file>