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-2019-2\深圳杯\第一问代码\打分趋势图\"/>
    </mc:Choice>
  </mc:AlternateContent>
  <bookViews>
    <workbookView xWindow="0" yWindow="0" windowWidth="22488" windowHeight="9348" activeTab="1"/>
  </bookViews>
  <sheets>
    <sheet name="天津" sheetId="1" r:id="rId1"/>
    <sheet name="重庆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S26" i="2" l="1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6" i="2" s="1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5" i="2" s="1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4" i="2" s="1"/>
  <c r="B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3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2" i="2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T21" i="2" s="1"/>
  <c r="C21" i="2"/>
  <c r="B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20" i="2" s="1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9" i="2" s="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8" i="2" s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6" i="1" s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5" i="1" s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4" i="1" s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3" i="1" s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T22" i="1" s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1" i="1" s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20" i="1" s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9" i="1" s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8" i="1" s="1"/>
</calcChain>
</file>

<file path=xl/sharedStrings.xml><?xml version="1.0" encoding="utf-8"?>
<sst xmlns="http://schemas.openxmlformats.org/spreadsheetml/2006/main" count="46" uniqueCount="25">
  <si>
    <t>主城区环境空气细颗粒物（微克/立方米）</t>
  </si>
  <si>
    <t>每万人生活垃圾清运量（吨）</t>
  </si>
  <si>
    <t>建成区绿化覆盖率(%)</t>
  </si>
  <si>
    <t>每万人公园绿地面积(公顷）</t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</si>
  <si>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</si>
  <si>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</si>
  <si>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</si>
  <si>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</si>
  <si>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</si>
  <si>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</si>
  <si>
    <t>每千人医疗卫生机构数（个）</t>
  </si>
  <si>
    <t>每万人中医院个数（个）</t>
  </si>
  <si>
    <t>每万人拥有卫生技术人员数(人)</t>
  </si>
  <si>
    <t>每万人卫生机构床位数（张)</t>
  </si>
  <si>
    <t>地方财政医疗卫生支出占财政支出比率(%)</t>
  </si>
  <si>
    <t>平均预期寿命(岁)</t>
  </si>
  <si>
    <t>人口死亡率</t>
  </si>
  <si>
    <t>每万人社会服务机构（个）</t>
  </si>
  <si>
    <t>MIN</t>
  </si>
  <si>
    <t>MAX</t>
  </si>
  <si>
    <t>WEIGHTS</t>
  </si>
  <si>
    <t>Year</t>
  </si>
  <si>
    <t>Score</t>
  </si>
  <si>
    <t>year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</si>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</sst>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天津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[1]天津数据_健康总!$B$28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[1]天津数据_健康总!$A$29:$A$37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xVal>
          <c:yVal>
            <c:numRef>
              <c:f>[1]天津数据_健康总!$B$29:$B$37</c:f>
              <c:numCache>
                <c:formatCode>General</c:formatCode>
                <c:ptCount val="9"/>
                <c:pt idx="0">
                  <c:v>0.50004102008851703</c:v>
                </c:pt>
                <c:pt idx="1">
                  <c:v>0.42976603920409401</c:v>
                </c:pt>
                <c:pt idx="2">
                  <c:v>0.37371624926739999</c:v>
                </c:pt>
                <c:pt idx="3">
                  <c:v>0.27260980952060998</c:v>
                </c:pt>
                <c:pt idx="4">
                  <c:v>0.23629291044658701</c:v>
                </c:pt>
                <c:pt idx="5">
                  <c:v>0.19323731969063401</c:v>
                </c:pt>
                <c:pt idx="6">
                  <c:v>0.20813316569882401</c:v>
                </c:pt>
                <c:pt idx="7">
                  <c:v>0.20558872898423899</c:v>
                </c:pt>
                <c:pt idx="8">
                  <c:v>0.22248381783519999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F-4D0E-A472-F125D850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6934"/>
        <c:axId val="336950327"/>
      </c:scatterChart>
      <c:valAx>
        <c:axId val="5018269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50327"/>
        <c:crosses val="autoZero"/>
        <c:crossBetween val="midCat"/>
      </c:valAx>
      <c:valAx>
        <c:axId val="33695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26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重庆</a:t>
            </a:r>
            <a:endParaRPr lang="fr-FR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重庆!$B$29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重庆!$A$30:$A$38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xVal>
          <c:yVal>
            <c:numRef>
              <c:f>重庆!$B$30:$B$38</c:f>
              <c:numCache>
                <c:formatCode>General</c:formatCode>
                <c:ptCount val="9"/>
                <c:pt idx="0">
                  <c:v>0.56328076418671802</c:v>
                </c:pt>
                <c:pt idx="1">
                  <c:v>0.48363802582426402</c:v>
                </c:pt>
                <c:pt idx="2">
                  <c:v>0.37896206457943299</c:v>
                </c:pt>
                <c:pt idx="3">
                  <c:v>0.33885554918759703</c:v>
                </c:pt>
                <c:pt idx="4">
                  <c:v>0.28454935922267599</c:v>
                </c:pt>
                <c:pt idx="5">
                  <c:v>0.25001591764262399</c:v>
                </c:pt>
                <c:pt idx="6">
                  <c:v>0.14700700787948601</c:v>
                </c:pt>
                <c:pt idx="7">
                  <c:v>0.13714766851769999</c:v>
                </c:pt>
                <c:pt idx="8">
                  <c:v>9.56796883169483E-2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5-43AA-AC55-FA5E72D8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34534"/>
        <c:axId val="569157193"/>
      </c:scatterChart>
      <c:valAx>
        <c:axId val="238034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57193"/>
        <c:crosses val="autoZero"/>
        <c:crossBetween val="midCat"/>
      </c:valAx>
      <c:valAx>
        <c:axId val="569157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034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100329</xdr:colOff>
      <xdr:row>21</xdr:row>
      <xdr:rowOff>124691</xdr:rowOff>
    </xdr:from>
    <xdr:to>
      <xdr:col>10</xdr:col>
      <xdr:colOff>13854</xdr:colOff>
      <xdr:row>42</xdr:row>
      <xdr:rowOff>97155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</xdr:colOff>
      <xdr:row>28</xdr:row>
      <xdr:rowOff>17931</xdr:rowOff>
    </xdr:from>
    <xdr:to>
      <xdr:col>10</xdr:col>
      <xdr:colOff>555812</xdr:colOff>
      <xdr:row>45</xdr:row>
      <xdr:rowOff>35561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eChat%20Files\ZincYLi\FileStorage\File\2019-05\&#22825;&#27941;&#25968;&#25454;_&#20581;&#24247;&#24635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天津数据_健康总"/>
    </sheetNames>
    <sheetDataSet>
      <sheetData sheetId="0">
        <row r="28">
          <cell r="B28" t="str">
            <v>Score</v>
          </cell>
        </row>
        <row r="29">
          <cell r="A29">
            <v>2017</v>
          </cell>
          <cell r="B29">
            <v>0.50004102008851703</v>
          </cell>
        </row>
        <row r="30">
          <cell r="A30">
            <v>2016</v>
          </cell>
          <cell r="B30">
            <v>0.42976603920409401</v>
          </cell>
        </row>
        <row r="31">
          <cell r="A31">
            <v>2015</v>
          </cell>
          <cell r="B31">
            <v>0.37371624926739999</v>
          </cell>
        </row>
        <row r="32">
          <cell r="A32">
            <v>2014</v>
          </cell>
          <cell r="B32">
            <v>0.27260980952060998</v>
          </cell>
        </row>
        <row r="33">
          <cell r="A33">
            <v>2013</v>
          </cell>
          <cell r="B33">
            <v>0.23629291044658701</v>
          </cell>
        </row>
        <row r="34">
          <cell r="A34">
            <v>2012</v>
          </cell>
          <cell r="B34">
            <v>0.19323731969063401</v>
          </cell>
        </row>
        <row r="35">
          <cell r="A35">
            <v>2011</v>
          </cell>
          <cell r="B35">
            <v>0.20813316569882401</v>
          </cell>
        </row>
        <row r="36">
          <cell r="A36">
            <v>2010</v>
          </cell>
          <cell r="B36">
            <v>0.20558872898423899</v>
          </cell>
        </row>
        <row r="37">
          <cell r="A37">
            <v>2009</v>
          </cell>
          <cell r="B37">
            <v>0.22248381783519999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1" zoomScale="85" zoomScaleNormal="85" workbookViewId="0">
      <selection activeCell="O35" sqref="O35"/>
    </sheetView>
  </sheetViews>
  <sheetFormatPr defaultColWidth="10" defaultRowHeight="14.4" x14ac:dyDescent="0.25"/>
  <cols>
    <col min="1" max="1" width="10" style="1"/>
    <col min="2" max="3" width="14.109375" style="1"/>
    <col min="4" max="17" width="12.88671875" style="1"/>
    <col min="18" max="18" width="14.109375" style="1"/>
    <col min="19" max="20" width="12.88671875" style="1"/>
    <col min="21" max="16384" width="10" style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2017</v>
      </c>
      <c r="B2" s="1">
        <v>52</v>
      </c>
      <c r="C2" s="1">
        <v>1970.9055880000001</v>
      </c>
      <c r="D2" s="1">
        <v>36.799999999999997</v>
      </c>
      <c r="E2" s="1">
        <v>28.452151570000002</v>
      </c>
      <c r="F2" s="1">
        <v>0.94733461799999996</v>
      </c>
      <c r="G2" s="1">
        <v>0.69910083499999998</v>
      </c>
      <c r="H2" s="1">
        <v>3.2000000000000001E-2</v>
      </c>
      <c r="I2" s="1">
        <v>0.25390494499999999</v>
      </c>
      <c r="J2" s="1">
        <v>0.93494048500000004</v>
      </c>
      <c r="K2" s="1">
        <v>2.7116248999999999E-2</v>
      </c>
      <c r="L2" s="1">
        <v>0.355748234</v>
      </c>
      <c r="M2" s="1">
        <v>3.2755299000000002E-2</v>
      </c>
      <c r="N2" s="1">
        <v>6.4868340000000003E-3</v>
      </c>
      <c r="O2" s="1">
        <v>4.3930640000000003E-3</v>
      </c>
      <c r="P2" s="1">
        <v>5.5475333000000002E-2</v>
      </c>
      <c r="Q2" s="1">
        <v>79.59</v>
      </c>
      <c r="R2" s="1">
        <v>5.05</v>
      </c>
      <c r="S2" s="1">
        <v>2.133</v>
      </c>
    </row>
    <row r="3" spans="1:19" x14ac:dyDescent="0.25">
      <c r="A3" s="1">
        <v>2016</v>
      </c>
      <c r="B3" s="1">
        <v>62</v>
      </c>
      <c r="C3" s="1">
        <v>1722.3431499999999</v>
      </c>
      <c r="D3" s="1">
        <v>37.200000000000003</v>
      </c>
      <c r="E3" s="1">
        <v>21.38284251</v>
      </c>
      <c r="F3" s="1">
        <v>0.86939820700000003</v>
      </c>
      <c r="G3" s="1">
        <v>0.68297055100000004</v>
      </c>
      <c r="H3" s="1">
        <v>2.9000000000000001E-2</v>
      </c>
      <c r="I3" s="1">
        <v>0.24846990999999999</v>
      </c>
      <c r="J3" s="1">
        <v>0.998265442</v>
      </c>
      <c r="K3" s="1">
        <v>2.8823239E-2</v>
      </c>
      <c r="L3" s="1">
        <v>0.34846350799999998</v>
      </c>
      <c r="M3" s="1">
        <v>3.3930858000000001E-2</v>
      </c>
      <c r="N3" s="1">
        <v>6.0819460000000004E-3</v>
      </c>
      <c r="O3" s="1">
        <v>4.212548E-3</v>
      </c>
      <c r="P3" s="1">
        <v>5.4935489999999997E-2</v>
      </c>
      <c r="Q3" s="1">
        <v>79.489999999999995</v>
      </c>
      <c r="R3" s="1">
        <v>5.54</v>
      </c>
      <c r="S3" s="1">
        <v>1.889884763</v>
      </c>
    </row>
    <row r="4" spans="1:19" x14ac:dyDescent="0.25">
      <c r="A4" s="1">
        <v>2015</v>
      </c>
      <c r="B4" s="1">
        <v>67</v>
      </c>
      <c r="C4" s="1">
        <v>1555.7853909999999</v>
      </c>
      <c r="D4" s="1">
        <v>36.4</v>
      </c>
      <c r="E4" s="1">
        <v>18.358112479999999</v>
      </c>
      <c r="F4" s="1">
        <v>0.85778927000000005</v>
      </c>
      <c r="G4" s="1">
        <v>0.68138332300000004</v>
      </c>
      <c r="H4" s="1">
        <v>2.7795733999999999E-2</v>
      </c>
      <c r="I4" s="1">
        <v>0.24926308999999999</v>
      </c>
      <c r="J4" s="1">
        <v>0.94152430600000003</v>
      </c>
      <c r="K4" s="1">
        <v>2.9922623999999998E-2</v>
      </c>
      <c r="L4" s="1">
        <v>0.33762120200000001</v>
      </c>
      <c r="M4" s="1">
        <v>3.1027796E-2</v>
      </c>
      <c r="N4" s="1">
        <v>5.8629609999999999E-3</v>
      </c>
      <c r="O4" s="1">
        <v>4.1176470000000003E-3</v>
      </c>
      <c r="P4" s="1">
        <v>6.0333813E-2</v>
      </c>
      <c r="Q4" s="1">
        <v>79.39</v>
      </c>
      <c r="R4" s="1">
        <v>5.61</v>
      </c>
      <c r="S4" s="1">
        <v>1.3374272789999999</v>
      </c>
    </row>
    <row r="5" spans="1:19" x14ac:dyDescent="0.25">
      <c r="A5" s="1">
        <v>2014</v>
      </c>
      <c r="B5" s="1">
        <v>70</v>
      </c>
      <c r="C5" s="1">
        <v>1423.137772</v>
      </c>
      <c r="D5" s="1">
        <v>34.9</v>
      </c>
      <c r="E5" s="1">
        <v>16.67765326</v>
      </c>
      <c r="F5" s="1">
        <v>0.79499011200000003</v>
      </c>
      <c r="G5" s="1">
        <v>0.67475280199999998</v>
      </c>
      <c r="H5" s="1">
        <v>2.6367831000000001E-2</v>
      </c>
      <c r="I5" s="1">
        <v>0.2275412</v>
      </c>
      <c r="J5" s="1">
        <v>0.91994049899999997</v>
      </c>
      <c r="K5" s="1">
        <v>2.9053921999999999E-2</v>
      </c>
      <c r="L5" s="1">
        <v>0.328938695</v>
      </c>
      <c r="M5" s="1">
        <v>2.6367831000000001E-2</v>
      </c>
      <c r="N5" s="1">
        <v>5.5965720000000002E-3</v>
      </c>
      <c r="O5" s="1">
        <v>4.0145019999999997E-3</v>
      </c>
      <c r="P5" s="1">
        <v>5.5926093000000003E-2</v>
      </c>
      <c r="Q5" s="1">
        <v>79.290000000000006</v>
      </c>
      <c r="R5" s="1">
        <v>6.05</v>
      </c>
      <c r="S5" s="1">
        <v>1.181938036</v>
      </c>
    </row>
    <row r="6" spans="1:19" x14ac:dyDescent="0.25">
      <c r="A6" s="1">
        <v>2013</v>
      </c>
      <c r="B6" s="1">
        <v>83</v>
      </c>
      <c r="C6" s="1">
        <v>1358.3559780000001</v>
      </c>
      <c r="D6" s="1">
        <v>34.9</v>
      </c>
      <c r="E6" s="1">
        <v>15.760869570000001</v>
      </c>
      <c r="F6" s="1">
        <v>0.81046195700000001</v>
      </c>
      <c r="G6" s="1">
        <v>0.68036684800000002</v>
      </c>
      <c r="H6" s="1">
        <v>2.1739129999999999E-2</v>
      </c>
      <c r="I6" s="1">
        <v>0.22762228300000001</v>
      </c>
      <c r="J6" s="1">
        <v>0.91489649299999998</v>
      </c>
      <c r="K6" s="1">
        <v>3.1073437999999998E-2</v>
      </c>
      <c r="L6" s="1">
        <v>0.318546196</v>
      </c>
      <c r="M6" s="1">
        <v>2.5135870000000001E-2</v>
      </c>
      <c r="N6" s="1">
        <v>5.5095109999999999E-3</v>
      </c>
      <c r="O6" s="1">
        <v>3.9198369999999998E-3</v>
      </c>
      <c r="P6" s="1">
        <v>5.0580376000000003E-2</v>
      </c>
      <c r="Q6" s="1">
        <v>79.19</v>
      </c>
      <c r="R6" s="1">
        <v>6</v>
      </c>
      <c r="S6" s="1">
        <v>1.1813858699999999</v>
      </c>
    </row>
    <row r="7" spans="1:19" x14ac:dyDescent="0.25">
      <c r="A7" s="1">
        <v>2012</v>
      </c>
      <c r="B7" s="1">
        <v>92</v>
      </c>
      <c r="C7" s="1">
        <v>1314.7204529999999</v>
      </c>
      <c r="D7" s="1">
        <v>34.9</v>
      </c>
      <c r="E7" s="1">
        <v>15.782024059999999</v>
      </c>
      <c r="F7" s="1">
        <v>0.843595188</v>
      </c>
      <c r="G7" s="1">
        <v>0.69447983000000002</v>
      </c>
      <c r="H7" s="1">
        <v>1.1323425E-2</v>
      </c>
      <c r="I7" s="1">
        <v>0.23358810999999999</v>
      </c>
      <c r="J7" s="1">
        <v>0.86806514899999998</v>
      </c>
      <c r="K7" s="1">
        <v>3.2328592000000003E-2</v>
      </c>
      <c r="L7" s="1">
        <v>0.32208067899999998</v>
      </c>
      <c r="M7" s="1">
        <v>2.1939137000000001E-2</v>
      </c>
      <c r="N7" s="1">
        <v>5.456476E-3</v>
      </c>
      <c r="O7" s="1">
        <v>3.78627E-3</v>
      </c>
      <c r="P7" s="1">
        <v>4.9416529000000001E-2</v>
      </c>
      <c r="Q7" s="1">
        <v>79.09</v>
      </c>
      <c r="R7" s="1">
        <v>6.12</v>
      </c>
      <c r="S7" s="1">
        <v>0.93489030399999995</v>
      </c>
    </row>
    <row r="8" spans="1:19" x14ac:dyDescent="0.25">
      <c r="A8" s="1">
        <v>2011</v>
      </c>
      <c r="B8" s="1">
        <v>104</v>
      </c>
      <c r="C8" s="1">
        <v>1401.476015</v>
      </c>
      <c r="D8" s="1">
        <v>34.5</v>
      </c>
      <c r="E8" s="1">
        <v>16.014760150000001</v>
      </c>
      <c r="F8" s="1">
        <v>0.90848708499999997</v>
      </c>
      <c r="G8" s="1">
        <v>0.71793357899999999</v>
      </c>
      <c r="H8" s="1">
        <v>1.0332103E-2</v>
      </c>
      <c r="I8" s="1">
        <v>0.23647232500000001</v>
      </c>
      <c r="J8" s="1">
        <v>0.93823040400000002</v>
      </c>
      <c r="K8" s="1">
        <v>3.3749741999999999E-2</v>
      </c>
      <c r="L8" s="1">
        <v>0.32678966799999998</v>
      </c>
      <c r="M8" s="1">
        <v>2.2140221000000002E-2</v>
      </c>
      <c r="N8" s="1">
        <v>5.4095940000000002E-3</v>
      </c>
      <c r="O8" s="1">
        <v>3.645756E-3</v>
      </c>
      <c r="P8" s="1">
        <v>5.0397198999999997E-2</v>
      </c>
      <c r="Q8" s="1">
        <v>78.989999999999995</v>
      </c>
      <c r="R8" s="1">
        <v>6.08</v>
      </c>
      <c r="S8" s="1">
        <v>1.095202952</v>
      </c>
    </row>
    <row r="9" spans="1:19" x14ac:dyDescent="0.25">
      <c r="A9" s="1">
        <v>2010</v>
      </c>
      <c r="B9" s="1">
        <v>110</v>
      </c>
      <c r="C9" s="1">
        <v>1414.241724</v>
      </c>
      <c r="D9" s="1">
        <v>32.1</v>
      </c>
      <c r="E9" s="1">
        <v>14.78060046</v>
      </c>
      <c r="F9" s="1">
        <v>0.95227097800000005</v>
      </c>
      <c r="G9" s="1">
        <v>0.60542444399999995</v>
      </c>
      <c r="H9" s="1">
        <v>4.6189380000000004E-3</v>
      </c>
      <c r="I9" s="1">
        <v>0.23441108499999999</v>
      </c>
      <c r="J9" s="1">
        <v>0.97454284700000005</v>
      </c>
      <c r="K9" s="1">
        <v>3.5827394999999998E-2</v>
      </c>
      <c r="L9" s="1">
        <v>0.34965358000000002</v>
      </c>
      <c r="M9" s="1">
        <v>2.1555042E-2</v>
      </c>
      <c r="N9" s="1">
        <v>5.4272519999999996E-3</v>
      </c>
      <c r="O9" s="1">
        <v>3.7567360000000001E-3</v>
      </c>
      <c r="P9" s="1">
        <v>5.0891896999999998E-2</v>
      </c>
      <c r="Q9" s="1">
        <v>78.89</v>
      </c>
      <c r="R9" s="1">
        <v>5.58</v>
      </c>
      <c r="S9" s="1">
        <v>0.99692070799999999</v>
      </c>
    </row>
    <row r="10" spans="1:19" x14ac:dyDescent="0.25">
      <c r="A10" s="1">
        <v>2009</v>
      </c>
      <c r="B10" s="1">
        <v>121</v>
      </c>
      <c r="C10" s="1">
        <v>1533.7947879999999</v>
      </c>
      <c r="D10" s="1">
        <v>30.3</v>
      </c>
      <c r="E10" s="1">
        <v>14.16938111</v>
      </c>
      <c r="F10" s="1">
        <v>1.1490228010000001</v>
      </c>
      <c r="G10" s="1">
        <v>0.49291530900000002</v>
      </c>
      <c r="H10" s="1">
        <v>2.3E-3</v>
      </c>
      <c r="I10" s="1">
        <v>0.23795602599999999</v>
      </c>
      <c r="J10" s="1">
        <v>0.92013345499999999</v>
      </c>
      <c r="K10" s="1">
        <v>3.7905049000000003E-2</v>
      </c>
      <c r="L10" s="1">
        <v>0.345114007</v>
      </c>
      <c r="M10" s="1">
        <v>2.1172638000000001E-2</v>
      </c>
      <c r="N10" s="1">
        <v>5.5293160000000003E-3</v>
      </c>
      <c r="O10" s="1">
        <v>3.778502E-3</v>
      </c>
      <c r="P10" s="1">
        <v>4.8226419999999999E-2</v>
      </c>
      <c r="Q10" s="1">
        <v>78.989999999999995</v>
      </c>
      <c r="R10" s="1">
        <v>5.7</v>
      </c>
      <c r="S10" s="1">
        <v>1.584690554</v>
      </c>
    </row>
    <row r="11" spans="1:19" x14ac:dyDescent="0.25">
      <c r="A11" s="1" t="s">
        <v>18</v>
      </c>
      <c r="B11" s="1">
        <v>46.8</v>
      </c>
      <c r="C11" s="1">
        <v>1183.2484079999999</v>
      </c>
      <c r="D11" s="1">
        <v>27.27</v>
      </c>
      <c r="E11" s="1">
        <v>12.752443</v>
      </c>
      <c r="F11" s="1">
        <v>0.71549110100000002</v>
      </c>
      <c r="G11" s="1">
        <v>0.44362377800000002</v>
      </c>
      <c r="H11" s="1">
        <v>2.0699999999999998E-3</v>
      </c>
      <c r="I11" s="1">
        <v>0.20478708000000001</v>
      </c>
      <c r="J11" s="1">
        <v>0.78125863399999995</v>
      </c>
      <c r="K11" s="1">
        <v>2.4404624E-2</v>
      </c>
      <c r="L11" s="1">
        <v>0.286691576</v>
      </c>
      <c r="M11" s="1">
        <v>1.9055374E-2</v>
      </c>
      <c r="N11" s="1">
        <v>4.8686349999999996E-3</v>
      </c>
      <c r="O11" s="1">
        <v>3.2811799999999999E-3</v>
      </c>
      <c r="P11" s="1">
        <v>4.3403777999999997E-2</v>
      </c>
      <c r="Q11" s="1">
        <v>71.001000000000005</v>
      </c>
      <c r="R11" s="1">
        <v>4.5449999999999999</v>
      </c>
      <c r="S11" s="1">
        <v>0.84140127399999998</v>
      </c>
    </row>
    <row r="12" spans="1:19" x14ac:dyDescent="0.25">
      <c r="A12" s="1" t="s">
        <v>19</v>
      </c>
      <c r="B12" s="1">
        <v>133.1</v>
      </c>
      <c r="C12" s="1">
        <v>2167.9961469999998</v>
      </c>
      <c r="D12" s="1">
        <v>40.92</v>
      </c>
      <c r="E12" s="1">
        <v>31.29736673</v>
      </c>
      <c r="F12" s="1">
        <v>1.263925081</v>
      </c>
      <c r="G12" s="1">
        <v>0.78972693699999996</v>
      </c>
      <c r="H12" s="1">
        <v>3.5200000000000002E-2</v>
      </c>
      <c r="I12" s="1">
        <v>0.27929544000000001</v>
      </c>
      <c r="J12" s="1">
        <v>1.098091986</v>
      </c>
      <c r="K12" s="1">
        <v>4.1695554000000003E-2</v>
      </c>
      <c r="L12" s="1">
        <v>0.39132305699999997</v>
      </c>
      <c r="M12" s="1">
        <v>3.7323943999999998E-2</v>
      </c>
      <c r="N12" s="1">
        <v>7.1355170000000001E-3</v>
      </c>
      <c r="O12" s="1">
        <v>4.8323699999999999E-3</v>
      </c>
      <c r="P12" s="1">
        <v>6.6367194000000004E-2</v>
      </c>
      <c r="Q12" s="1">
        <v>87.549000000000007</v>
      </c>
      <c r="R12" s="1">
        <v>6.7320000000000002</v>
      </c>
      <c r="S12" s="1">
        <v>2.3462999999999998</v>
      </c>
    </row>
    <row r="13" spans="1:19" x14ac:dyDescent="0.25">
      <c r="A13" s="1" t="s">
        <v>20</v>
      </c>
      <c r="B13" s="1">
        <v>-4.6324456E-2</v>
      </c>
      <c r="C13" s="1">
        <v>-7.0558749000000004E-2</v>
      </c>
      <c r="D13" s="1">
        <v>2.8290000999999999E-2</v>
      </c>
      <c r="E13" s="1">
        <v>8.7820967E-2</v>
      </c>
      <c r="F13" s="1">
        <v>6.7486819000000003E-2</v>
      </c>
      <c r="G13" s="1">
        <v>2.1916333E-2</v>
      </c>
      <c r="H13" s="1">
        <v>4.7355491999999999E-2</v>
      </c>
      <c r="I13" s="1">
        <v>6.3813990000000001E-2</v>
      </c>
      <c r="J13" s="1">
        <v>2.9664465000000001E-2</v>
      </c>
      <c r="K13" s="1">
        <v>4.7925326999999997E-2</v>
      </c>
      <c r="L13" s="1">
        <v>4.8357758000000001E-2</v>
      </c>
      <c r="M13" s="1">
        <v>8.4011542999999994E-2</v>
      </c>
      <c r="N13" s="1">
        <v>0.10406499299999999</v>
      </c>
      <c r="O13" s="1">
        <v>5.0838203999999998E-2</v>
      </c>
      <c r="P13" s="1">
        <v>5.6697694999999999E-2</v>
      </c>
      <c r="Q13" s="1">
        <v>4.9556992000000001E-2</v>
      </c>
      <c r="R13" s="1">
        <v>-2.6871731999999999E-2</v>
      </c>
      <c r="S13" s="1">
        <v>6.8444484E-2</v>
      </c>
    </row>
    <row r="18" spans="1:20" x14ac:dyDescent="0.25">
      <c r="A18" s="1">
        <v>2017</v>
      </c>
      <c r="B18" s="1">
        <f t="shared" ref="B18:S18" si="0">(B2-B$11)/(B$12-B$11)*B$13</f>
        <v>-2.7912766071842426E-3</v>
      </c>
      <c r="C18" s="1">
        <f t="shared" si="0"/>
        <v>-5.6436895522202199E-2</v>
      </c>
      <c r="D18" s="1">
        <f t="shared" si="0"/>
        <v>1.9751187511355302E-2</v>
      </c>
      <c r="E18" s="1">
        <f t="shared" si="0"/>
        <v>7.4347223440189764E-2</v>
      </c>
      <c r="F18" s="1">
        <f t="shared" si="0"/>
        <v>2.852919774974997E-2</v>
      </c>
      <c r="G18" s="1">
        <f t="shared" si="0"/>
        <v>1.617760517196545E-2</v>
      </c>
      <c r="H18" s="1">
        <f t="shared" si="0"/>
        <v>4.278146319227287E-2</v>
      </c>
      <c r="I18" s="1">
        <f t="shared" si="0"/>
        <v>4.2067855820895117E-2</v>
      </c>
      <c r="J18" s="1">
        <f t="shared" si="0"/>
        <v>1.4388920425665027E-2</v>
      </c>
      <c r="K18" s="1">
        <f t="shared" si="0"/>
        <v>7.5158198446454248E-3</v>
      </c>
      <c r="L18" s="1">
        <f t="shared" si="0"/>
        <v>3.1916065068913292E-2</v>
      </c>
      <c r="M18" s="1">
        <f t="shared" si="0"/>
        <v>6.3001747713930273E-2</v>
      </c>
      <c r="N18" s="1">
        <f t="shared" si="0"/>
        <v>7.4286119704337072E-2</v>
      </c>
      <c r="O18" s="1">
        <f t="shared" si="0"/>
        <v>3.6440529926273391E-2</v>
      </c>
      <c r="P18" s="1">
        <f t="shared" si="0"/>
        <v>2.9805205966121288E-2</v>
      </c>
      <c r="Q18" s="1">
        <f t="shared" si="0"/>
        <v>2.572183975634517E-2</v>
      </c>
      <c r="R18" s="1">
        <f t="shared" si="0"/>
        <v>-6.2049495473251006E-3</v>
      </c>
      <c r="S18" s="1">
        <f t="shared" si="0"/>
        <v>5.8743360472568701E-2</v>
      </c>
      <c r="T18" s="1">
        <f t="shared" ref="T18:T26" si="1">SUM(B18:S18)</f>
        <v>0.50004102008851659</v>
      </c>
    </row>
    <row r="19" spans="1:20" x14ac:dyDescent="0.25">
      <c r="A19" s="1">
        <v>2016</v>
      </c>
      <c r="B19" s="1">
        <f t="shared" ref="B19:S19" si="2">(B3-B$11)/(B$12-B$11)*B$13</f>
        <v>-8.1591162363847062E-3</v>
      </c>
      <c r="C19" s="1">
        <f t="shared" si="2"/>
        <v>-3.8626999668590012E-2</v>
      </c>
      <c r="D19" s="1">
        <f t="shared" si="2"/>
        <v>2.0580198529670329E-2</v>
      </c>
      <c r="E19" s="1">
        <f t="shared" si="2"/>
        <v>4.0869945953912322E-2</v>
      </c>
      <c r="F19" s="1">
        <f t="shared" si="2"/>
        <v>1.8938835637857115E-2</v>
      </c>
      <c r="G19" s="1">
        <f t="shared" si="2"/>
        <v>1.5156185209922948E-2</v>
      </c>
      <c r="H19" s="1">
        <f t="shared" si="2"/>
        <v>3.8493311185028675E-2</v>
      </c>
      <c r="I19" s="1">
        <f t="shared" si="2"/>
        <v>3.7412924895833151E-2</v>
      </c>
      <c r="J19" s="1">
        <f t="shared" si="2"/>
        <v>2.031790788451375E-2</v>
      </c>
      <c r="K19" s="1">
        <f t="shared" si="2"/>
        <v>1.2247089587552839E-2</v>
      </c>
      <c r="L19" s="1">
        <f t="shared" si="2"/>
        <v>2.8549267489088256E-2</v>
      </c>
      <c r="M19" s="1">
        <f t="shared" si="2"/>
        <v>6.8407782530970518E-2</v>
      </c>
      <c r="N19" s="1">
        <f t="shared" si="2"/>
        <v>5.5699061848752181E-2</v>
      </c>
      <c r="O19" s="1">
        <f t="shared" si="2"/>
        <v>3.0524356386433645E-2</v>
      </c>
      <c r="P19" s="1">
        <f t="shared" si="2"/>
        <v>2.847230959905267E-2</v>
      </c>
      <c r="Q19" s="1">
        <f t="shared" si="2"/>
        <v>2.5422365547981596E-2</v>
      </c>
      <c r="R19" s="1">
        <f t="shared" si="2"/>
        <v>-1.2225593662551439E-2</v>
      </c>
      <c r="S19" s="1">
        <f t="shared" si="2"/>
        <v>4.7686206485050002E-2</v>
      </c>
      <c r="T19" s="1">
        <f t="shared" si="1"/>
        <v>0.42976603920409384</v>
      </c>
    </row>
    <row r="20" spans="1:20" x14ac:dyDescent="0.25">
      <c r="A20" s="1">
        <v>2015</v>
      </c>
      <c r="B20" s="1">
        <f t="shared" ref="B20:S20" si="3">(B4-B$11)/(B$12-B$11)*B$13</f>
        <v>-1.0843036050984939E-2</v>
      </c>
      <c r="C20" s="1">
        <f t="shared" si="3"/>
        <v>-2.669287009829252E-2</v>
      </c>
      <c r="D20" s="1">
        <f t="shared" si="3"/>
        <v>1.8922176493040288E-2</v>
      </c>
      <c r="E20" s="1">
        <f t="shared" si="3"/>
        <v>2.6546095394267073E-2</v>
      </c>
      <c r="F20" s="1">
        <f t="shared" si="3"/>
        <v>1.7510313229195634E-2</v>
      </c>
      <c r="G20" s="1">
        <f t="shared" si="3"/>
        <v>1.50556769756282E-2</v>
      </c>
      <c r="H20" s="1">
        <f t="shared" si="3"/>
        <v>3.6771952629976699E-2</v>
      </c>
      <c r="I20" s="1">
        <f t="shared" si="3"/>
        <v>3.8092257800062958E-2</v>
      </c>
      <c r="J20" s="1">
        <f t="shared" si="3"/>
        <v>1.5005350250328068E-2</v>
      </c>
      <c r="K20" s="1">
        <f t="shared" si="3"/>
        <v>1.5294258572904978E-2</v>
      </c>
      <c r="L20" s="1">
        <f t="shared" si="3"/>
        <v>2.3538255461934148E-2</v>
      </c>
      <c r="M20" s="1">
        <f t="shared" si="3"/>
        <v>5.5057491947489379E-2</v>
      </c>
      <c r="N20" s="1">
        <f t="shared" si="3"/>
        <v>4.5646190772046361E-2</v>
      </c>
      <c r="O20" s="1">
        <f t="shared" si="3"/>
        <v>2.7414101422306759E-2</v>
      </c>
      <c r="P20" s="1">
        <f t="shared" si="3"/>
        <v>4.1801009081981741E-2</v>
      </c>
      <c r="Q20" s="1">
        <f t="shared" si="3"/>
        <v>2.5122891339618064E-2</v>
      </c>
      <c r="R20" s="1">
        <f t="shared" si="3"/>
        <v>-1.3085685679012349E-2</v>
      </c>
      <c r="S20" s="1">
        <f t="shared" si="3"/>
        <v>2.2559819724909794E-2</v>
      </c>
      <c r="T20" s="1">
        <f t="shared" si="1"/>
        <v>0.37371624926740027</v>
      </c>
    </row>
    <row r="21" spans="1:20" x14ac:dyDescent="0.25">
      <c r="A21" s="1">
        <v>2014</v>
      </c>
      <c r="B21" s="1">
        <f t="shared" ref="B21:S21" si="4">(B5-B$11)/(B$12-B$11)*B$13</f>
        <v>-1.2453387939745077E-2</v>
      </c>
      <c r="C21" s="1">
        <f t="shared" si="4"/>
        <v>-1.718845624305175E-2</v>
      </c>
      <c r="D21" s="1">
        <f t="shared" si="4"/>
        <v>1.5813385174358967E-2</v>
      </c>
      <c r="E21" s="1">
        <f t="shared" si="4"/>
        <v>1.8588146585573551E-2</v>
      </c>
      <c r="F21" s="1">
        <f t="shared" si="4"/>
        <v>9.7826457909045133E-3</v>
      </c>
      <c r="G21" s="1">
        <f t="shared" si="4"/>
        <v>1.4635811677029483E-2</v>
      </c>
      <c r="H21" s="1">
        <f t="shared" si="4"/>
        <v>3.47309309247767E-2</v>
      </c>
      <c r="I21" s="1">
        <f t="shared" si="4"/>
        <v>1.9488164631979544E-2</v>
      </c>
      <c r="J21" s="1">
        <f t="shared" si="4"/>
        <v>1.2984502119042143E-2</v>
      </c>
      <c r="K21" s="1">
        <f t="shared" si="4"/>
        <v>1.2886474410019931E-2</v>
      </c>
      <c r="L21" s="1">
        <f t="shared" si="4"/>
        <v>1.9525442412491538E-2</v>
      </c>
      <c r="M21" s="1">
        <f t="shared" si="4"/>
        <v>3.362774402655222E-2</v>
      </c>
      <c r="N21" s="1">
        <f t="shared" si="4"/>
        <v>3.3417160138657871E-2</v>
      </c>
      <c r="O21" s="1">
        <f t="shared" si="4"/>
        <v>2.4033660243869538E-2</v>
      </c>
      <c r="P21" s="1">
        <f t="shared" si="4"/>
        <v>3.0918152445782679E-2</v>
      </c>
      <c r="Q21" s="1">
        <f t="shared" si="4"/>
        <v>2.4823417131254535E-2</v>
      </c>
      <c r="R21" s="1">
        <f t="shared" si="4"/>
        <v>-1.8491978353909463E-2</v>
      </c>
      <c r="S21" s="1">
        <f t="shared" si="4"/>
        <v>1.5487994345023329E-2</v>
      </c>
      <c r="T21" s="1">
        <f t="shared" si="1"/>
        <v>0.27260980952061026</v>
      </c>
    </row>
    <row r="22" spans="1:20" x14ac:dyDescent="0.25">
      <c r="A22" s="1">
        <v>2013</v>
      </c>
      <c r="B22" s="1">
        <f t="shared" ref="B22:S22" si="5">(B6-B$11)/(B$12-B$11)*B$13</f>
        <v>-1.943157945770568E-2</v>
      </c>
      <c r="C22" s="1">
        <f t="shared" si="5"/>
        <v>-1.2546737189949456E-2</v>
      </c>
      <c r="D22" s="1">
        <f t="shared" si="5"/>
        <v>1.5813385174358967E-2</v>
      </c>
      <c r="E22" s="1">
        <f t="shared" si="5"/>
        <v>1.4246644223103162E-2</v>
      </c>
      <c r="F22" s="1">
        <f t="shared" si="5"/>
        <v>1.1686513241114388E-2</v>
      </c>
      <c r="G22" s="1">
        <f t="shared" si="5"/>
        <v>1.4991310603906712E-2</v>
      </c>
      <c r="H22" s="1">
        <f t="shared" si="5"/>
        <v>2.8114739763415636E-2</v>
      </c>
      <c r="I22" s="1">
        <f t="shared" si="5"/>
        <v>1.9557609587568026E-2</v>
      </c>
      <c r="J22" s="1">
        <f t="shared" si="5"/>
        <v>1.251224205392504E-2</v>
      </c>
      <c r="K22" s="1">
        <f t="shared" si="5"/>
        <v>1.8483973485068635E-2</v>
      </c>
      <c r="L22" s="1">
        <f t="shared" si="5"/>
        <v>1.472231865992569E-2</v>
      </c>
      <c r="M22" s="1">
        <f t="shared" si="5"/>
        <v>2.7962333733035923E-2</v>
      </c>
      <c r="N22" s="1">
        <f t="shared" si="5"/>
        <v>2.9420479960521995E-2</v>
      </c>
      <c r="O22" s="1">
        <f t="shared" si="5"/>
        <v>2.093113986811931E-2</v>
      </c>
      <c r="P22" s="1">
        <f t="shared" si="5"/>
        <v>1.7719339515584711E-2</v>
      </c>
      <c r="Q22" s="1">
        <f t="shared" si="5"/>
        <v>2.4523942922890962E-2</v>
      </c>
      <c r="R22" s="1">
        <f t="shared" si="5"/>
        <v>-1.7877626913580243E-2</v>
      </c>
      <c r="S22" s="1">
        <f t="shared" si="5"/>
        <v>1.5462881215282829E-2</v>
      </c>
      <c r="T22" s="1">
        <f t="shared" si="1"/>
        <v>0.2362929104465866</v>
      </c>
    </row>
    <row r="23" spans="1:20" x14ac:dyDescent="0.25">
      <c r="A23" s="1">
        <v>2012</v>
      </c>
      <c r="B23" s="1">
        <f t="shared" ref="B23:S23" si="6">(B7-B$11)/(B$12-B$11)*B$13</f>
        <v>-2.4262635123986097E-2</v>
      </c>
      <c r="C23" s="1">
        <f t="shared" si="6"/>
        <v>-9.4201820997242263E-3</v>
      </c>
      <c r="D23" s="1">
        <f t="shared" si="6"/>
        <v>1.5813385174358967E-2</v>
      </c>
      <c r="E23" s="1">
        <f t="shared" si="6"/>
        <v>1.4346822999529532E-2</v>
      </c>
      <c r="F23" s="1">
        <f t="shared" si="6"/>
        <v>1.5763679217194477E-2</v>
      </c>
      <c r="G23" s="1">
        <f t="shared" si="6"/>
        <v>1.5884988702739109E-2</v>
      </c>
      <c r="H23" s="1">
        <f t="shared" si="6"/>
        <v>1.3226697662544518E-2</v>
      </c>
      <c r="I23" s="1">
        <f t="shared" si="6"/>
        <v>2.4667146618308315E-2</v>
      </c>
      <c r="J23" s="1">
        <f t="shared" si="6"/>
        <v>8.1275181723591879E-3</v>
      </c>
      <c r="K23" s="1">
        <f t="shared" si="6"/>
        <v>2.196288791508242E-2</v>
      </c>
      <c r="L23" s="1">
        <f t="shared" si="6"/>
        <v>1.6355858316782053E-2</v>
      </c>
      <c r="M23" s="1">
        <f t="shared" si="6"/>
        <v>1.3261540409364777E-2</v>
      </c>
      <c r="N23" s="1">
        <f t="shared" si="6"/>
        <v>2.6985819972152512E-2</v>
      </c>
      <c r="O23" s="1">
        <f t="shared" si="6"/>
        <v>1.6553657810042616E-2</v>
      </c>
      <c r="P23" s="1">
        <f t="shared" si="6"/>
        <v>1.484574953086009E-2</v>
      </c>
      <c r="Q23" s="1">
        <f t="shared" si="6"/>
        <v>2.4224468714527429E-2</v>
      </c>
      <c r="R23" s="1">
        <f t="shared" si="6"/>
        <v>-1.9352070370370369E-2</v>
      </c>
      <c r="S23" s="1">
        <f t="shared" si="6"/>
        <v>4.2519860688688751E-3</v>
      </c>
      <c r="T23" s="1">
        <f t="shared" si="1"/>
        <v>0.19323731969063418</v>
      </c>
    </row>
    <row r="24" spans="1:20" x14ac:dyDescent="0.25">
      <c r="A24" s="1">
        <v>2011</v>
      </c>
      <c r="B24" s="1">
        <f t="shared" ref="B24:S24" si="7">(B8-B$11)/(B$12-B$11)*B$13</f>
        <v>-3.0704042679026652E-2</v>
      </c>
      <c r="C24" s="1">
        <f t="shared" si="7"/>
        <v>-1.5636356741290925E-2</v>
      </c>
      <c r="D24" s="1">
        <f t="shared" si="7"/>
        <v>1.4984374156043952E-2</v>
      </c>
      <c r="E24" s="1">
        <f t="shared" si="7"/>
        <v>1.5448963335999882E-2</v>
      </c>
      <c r="F24" s="1">
        <f t="shared" si="7"/>
        <v>2.3748865888898595E-2</v>
      </c>
      <c r="G24" s="1">
        <f t="shared" si="7"/>
        <v>1.7370153341708543E-2</v>
      </c>
      <c r="H24" s="1">
        <f t="shared" si="7"/>
        <v>1.1809717854502745E-2</v>
      </c>
      <c r="I24" s="1">
        <f t="shared" si="7"/>
        <v>2.7137383074564387E-2</v>
      </c>
      <c r="J24" s="1">
        <f t="shared" si="7"/>
        <v>1.469694887788534E-2</v>
      </c>
      <c r="K24" s="1">
        <f t="shared" si="7"/>
        <v>2.5901893998968584E-2</v>
      </c>
      <c r="L24" s="1">
        <f t="shared" si="7"/>
        <v>1.8532221953330999E-2</v>
      </c>
      <c r="M24" s="1">
        <f t="shared" si="7"/>
        <v>1.4186263970793617E-2</v>
      </c>
      <c r="N24" s="1">
        <f t="shared" si="7"/>
        <v>2.4833623694699172E-2</v>
      </c>
      <c r="O24" s="1">
        <f t="shared" si="7"/>
        <v>1.1948497000047709E-2</v>
      </c>
      <c r="P24" s="1">
        <f t="shared" si="7"/>
        <v>1.7267067358993752E-2</v>
      </c>
      <c r="Q24" s="1">
        <f t="shared" si="7"/>
        <v>2.3924994506163855E-2</v>
      </c>
      <c r="R24" s="1">
        <f t="shared" si="7"/>
        <v>-1.8860589218106995E-2</v>
      </c>
      <c r="S24" s="1">
        <f t="shared" si="7"/>
        <v>1.1543185324647655E-2</v>
      </c>
      <c r="T24" s="1">
        <f t="shared" si="1"/>
        <v>0.20813316569882423</v>
      </c>
    </row>
    <row r="25" spans="1:20" x14ac:dyDescent="0.25">
      <c r="A25" s="1">
        <v>2010</v>
      </c>
      <c r="B25" s="1">
        <f t="shared" ref="B25:S25" si="8">(B9-B$11)/(B$12-B$11)*B$13</f>
        <v>-3.3924746456546931E-2</v>
      </c>
      <c r="C25" s="1">
        <f t="shared" si="8"/>
        <v>-1.6551040189107448E-2</v>
      </c>
      <c r="D25" s="1">
        <f t="shared" si="8"/>
        <v>1.0010308046153847E-2</v>
      </c>
      <c r="E25" s="1">
        <f t="shared" si="8"/>
        <v>9.6045015853761014E-3</v>
      </c>
      <c r="F25" s="1">
        <f t="shared" si="8"/>
        <v>2.9136635009269971E-2</v>
      </c>
      <c r="G25" s="1">
        <f t="shared" si="8"/>
        <v>1.0245723517587936E-2</v>
      </c>
      <c r="H25" s="1">
        <f t="shared" si="8"/>
        <v>3.6434112003469977E-3</v>
      </c>
      <c r="I25" s="1">
        <f t="shared" si="8"/>
        <v>2.5371997972173176E-2</v>
      </c>
      <c r="J25" s="1">
        <f t="shared" si="8"/>
        <v>1.8096809364915114E-2</v>
      </c>
      <c r="K25" s="1">
        <f t="shared" si="8"/>
        <v>3.1660531586277706E-2</v>
      </c>
      <c r="L25" s="1">
        <f t="shared" si="8"/>
        <v>2.9099285640686225E-2</v>
      </c>
      <c r="M25" s="1">
        <f t="shared" si="8"/>
        <v>1.1495205463138276E-2</v>
      </c>
      <c r="N25" s="1">
        <f t="shared" si="8"/>
        <v>2.56442435886301E-2</v>
      </c>
      <c r="O25" s="1">
        <f t="shared" si="8"/>
        <v>1.5585719957854299E-2</v>
      </c>
      <c r="P25" s="1">
        <f t="shared" si="8"/>
        <v>1.8488498714028651E-2</v>
      </c>
      <c r="Q25" s="1">
        <f t="shared" si="8"/>
        <v>2.3625520297800327E-2</v>
      </c>
      <c r="R25" s="1">
        <f t="shared" si="8"/>
        <v>-1.2717074814814815E-2</v>
      </c>
      <c r="S25" s="1">
        <f t="shared" si="8"/>
        <v>7.073198500469763E-3</v>
      </c>
      <c r="T25" s="1">
        <f t="shared" si="1"/>
        <v>0.2055887289842393</v>
      </c>
    </row>
    <row r="26" spans="1:20" x14ac:dyDescent="0.25">
      <c r="A26" s="1">
        <v>2009</v>
      </c>
      <c r="B26" s="1">
        <f t="shared" ref="B26:S26" si="9">(B10-B$11)/(B$12-B$11)*B$13</f>
        <v>-3.9829370048667441E-2</v>
      </c>
      <c r="C26" s="1">
        <f t="shared" si="9"/>
        <v>-2.5117208255177954E-2</v>
      </c>
      <c r="D26" s="1">
        <f t="shared" si="9"/>
        <v>6.2797584637362645E-3</v>
      </c>
      <c r="E26" s="1">
        <f t="shared" si="9"/>
        <v>6.7100235520543925E-3</v>
      </c>
      <c r="F26" s="1">
        <f t="shared" si="9"/>
        <v>5.334767070534599E-2</v>
      </c>
      <c r="G26" s="1">
        <f t="shared" si="9"/>
        <v>3.1212936934673372E-3</v>
      </c>
      <c r="H26" s="1">
        <f t="shared" si="9"/>
        <v>3.2875832055538807E-4</v>
      </c>
      <c r="I26" s="1">
        <f t="shared" si="9"/>
        <v>2.8408124784313316E-2</v>
      </c>
      <c r="J26" s="1">
        <f t="shared" si="9"/>
        <v>1.3002568198488666E-2</v>
      </c>
      <c r="K26" s="1">
        <f t="shared" si="9"/>
        <v>3.7419171945290104E-2</v>
      </c>
      <c r="L26" s="1">
        <f t="shared" si="9"/>
        <v>2.7001221363479492E-2</v>
      </c>
      <c r="M26" s="1">
        <f t="shared" si="9"/>
        <v>9.7366469065915985E-3</v>
      </c>
      <c r="N26" s="1">
        <f t="shared" si="9"/>
        <v>3.032966146461662E-2</v>
      </c>
      <c r="O26" s="1">
        <f t="shared" si="9"/>
        <v>1.629907186720389E-2</v>
      </c>
      <c r="P26" s="1">
        <f t="shared" si="9"/>
        <v>1.1907317500592682E-2</v>
      </c>
      <c r="Q26" s="1">
        <f t="shared" si="9"/>
        <v>2.3924994506163855E-2</v>
      </c>
      <c r="R26" s="1">
        <f t="shared" si="9"/>
        <v>-1.4191518271604938E-2</v>
      </c>
      <c r="S26" s="1">
        <f t="shared" si="9"/>
        <v>3.3805631138750479E-2</v>
      </c>
      <c r="T26" s="1">
        <f t="shared" si="1"/>
        <v>0.22248381783519974</v>
      </c>
    </row>
    <row r="28" spans="1:20" x14ac:dyDescent="0.25">
      <c r="A28" s="1" t="s">
        <v>21</v>
      </c>
      <c r="B28" s="1" t="s">
        <v>22</v>
      </c>
    </row>
    <row r="29" spans="1:20" x14ac:dyDescent="0.25">
      <c r="A29" s="1">
        <v>2017</v>
      </c>
      <c r="B29" s="1">
        <v>0.50004102008851703</v>
      </c>
    </row>
    <row r="30" spans="1:20" x14ac:dyDescent="0.25">
      <c r="A30" s="1">
        <v>2016</v>
      </c>
      <c r="B30" s="1">
        <v>0.42976603920409401</v>
      </c>
    </row>
    <row r="31" spans="1:20" x14ac:dyDescent="0.25">
      <c r="A31" s="1">
        <v>2015</v>
      </c>
      <c r="B31" s="1">
        <v>0.37371624926739999</v>
      </c>
    </row>
    <row r="32" spans="1:20" x14ac:dyDescent="0.25">
      <c r="A32" s="1">
        <v>2014</v>
      </c>
      <c r="B32" s="1">
        <v>0.27260980952060998</v>
      </c>
    </row>
    <row r="33" spans="1:2" x14ac:dyDescent="0.25">
      <c r="A33" s="1">
        <v>2013</v>
      </c>
      <c r="B33" s="1">
        <v>0.23629291044658701</v>
      </c>
    </row>
    <row r="34" spans="1:2" x14ac:dyDescent="0.25">
      <c r="A34" s="1">
        <v>2012</v>
      </c>
      <c r="B34" s="1">
        <v>0.19323731969063401</v>
      </c>
    </row>
    <row r="35" spans="1:2" x14ac:dyDescent="0.25">
      <c r="A35" s="1">
        <v>2011</v>
      </c>
      <c r="B35" s="1">
        <v>0.20813316569882401</v>
      </c>
    </row>
    <row r="36" spans="1:2" x14ac:dyDescent="0.25">
      <c r="A36" s="1">
        <v>2010</v>
      </c>
      <c r="B36" s="1">
        <v>0.20558872898423899</v>
      </c>
    </row>
    <row r="37" spans="1:2" x14ac:dyDescent="0.25">
      <c r="A37" s="1">
        <v>2009</v>
      </c>
      <c r="B37" s="1">
        <v>0.22248381783519999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6" zoomScale="85" zoomScaleNormal="85" workbookViewId="0">
      <selection activeCell="N33" sqref="N33"/>
    </sheetView>
  </sheetViews>
  <sheetFormatPr defaultColWidth="9" defaultRowHeight="14.4" x14ac:dyDescent="0.25"/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2017</v>
      </c>
      <c r="B2" s="1">
        <v>45</v>
      </c>
      <c r="C2" s="1">
        <v>1722.7317069999999</v>
      </c>
      <c r="D2" s="1">
        <v>40.299999999999997</v>
      </c>
      <c r="E2" s="1">
        <v>20.032520330000001</v>
      </c>
      <c r="F2" s="1">
        <v>1.3382113819999999</v>
      </c>
      <c r="G2" s="1">
        <v>0.84819512200000002</v>
      </c>
      <c r="H2" s="1">
        <v>0.01</v>
      </c>
      <c r="I2" s="1">
        <v>0.16410081300000001</v>
      </c>
      <c r="J2" s="1">
        <v>0.95657733499999997</v>
      </c>
      <c r="K2" s="1">
        <v>2.7258340999999998E-2</v>
      </c>
      <c r="L2" s="1">
        <v>0.64006504099999995</v>
      </c>
      <c r="M2" s="1">
        <v>2.9918699E-2</v>
      </c>
      <c r="N2" s="1">
        <v>6.2308939999999998E-3</v>
      </c>
      <c r="O2" s="1">
        <v>6.7121949999999998E-3</v>
      </c>
      <c r="P2" s="1">
        <v>8.1588365999999996E-2</v>
      </c>
      <c r="Q2" s="1">
        <v>75</v>
      </c>
      <c r="R2" s="1">
        <v>7.27</v>
      </c>
      <c r="S2" s="1">
        <v>2.58</v>
      </c>
    </row>
    <row r="3" spans="1:19" x14ac:dyDescent="0.25">
      <c r="A3" s="1">
        <v>2016</v>
      </c>
      <c r="B3" s="1">
        <v>54</v>
      </c>
      <c r="C3" s="1">
        <v>1621.161417</v>
      </c>
      <c r="D3" s="1">
        <v>40.799999999999997</v>
      </c>
      <c r="E3" s="1">
        <v>19.619422570000001</v>
      </c>
      <c r="F3" s="1">
        <v>1.158136483</v>
      </c>
      <c r="G3" s="1">
        <v>0.87089894999999995</v>
      </c>
      <c r="H3" s="1">
        <v>7.7999999999999996E-3</v>
      </c>
      <c r="I3" s="1">
        <v>0.149242126</v>
      </c>
      <c r="J3" s="1">
        <v>0.90315860299999995</v>
      </c>
      <c r="K3" s="1">
        <v>2.8023425000000001E-2</v>
      </c>
      <c r="L3" s="1">
        <v>0.65396981600000004</v>
      </c>
      <c r="M3" s="1">
        <v>2.4934383000000001E-2</v>
      </c>
      <c r="N3" s="1">
        <v>5.8858269999999997E-3</v>
      </c>
      <c r="O3" s="1">
        <v>6.2631229999999998E-3</v>
      </c>
      <c r="P3" s="1">
        <v>8.2757551999999998E-2</v>
      </c>
      <c r="Q3" s="1">
        <v>75.099999999999994</v>
      </c>
      <c r="R3" s="1">
        <v>7.24</v>
      </c>
      <c r="S3" s="1">
        <v>2.4317585300000002</v>
      </c>
    </row>
    <row r="4" spans="1:19" x14ac:dyDescent="0.25">
      <c r="A4" s="1">
        <v>2015</v>
      </c>
      <c r="B4" s="1">
        <v>57</v>
      </c>
      <c r="C4" s="1">
        <v>1458.5018230000001</v>
      </c>
      <c r="D4" s="1">
        <v>40.299999999999997</v>
      </c>
      <c r="E4" s="1">
        <v>18.528339410000001</v>
      </c>
      <c r="F4" s="1">
        <v>1.0633079219999999</v>
      </c>
      <c r="G4" s="1">
        <v>0.88757043400000002</v>
      </c>
      <c r="H4" s="1">
        <v>6.960557E-3</v>
      </c>
      <c r="I4" s="1">
        <v>0.14201856099999999</v>
      </c>
      <c r="J4" s="1">
        <v>0.87674220000000003</v>
      </c>
      <c r="K4" s="1">
        <v>2.6595956E-2</v>
      </c>
      <c r="L4" s="1">
        <v>0.65647994700000001</v>
      </c>
      <c r="M4" s="1">
        <v>1.8561484999999999E-2</v>
      </c>
      <c r="N4" s="1">
        <v>5.5253560000000004E-3</v>
      </c>
      <c r="O4" s="1">
        <v>5.8501819999999998E-3</v>
      </c>
      <c r="P4" s="1">
        <v>8.2800632999999998E-2</v>
      </c>
      <c r="Q4" s="1">
        <v>75.2</v>
      </c>
      <c r="R4" s="1">
        <v>7.19</v>
      </c>
      <c r="S4" s="1">
        <v>1.361286046</v>
      </c>
    </row>
    <row r="5" spans="1:19" x14ac:dyDescent="0.25">
      <c r="A5" s="1">
        <v>2014</v>
      </c>
      <c r="B5" s="1">
        <v>65</v>
      </c>
      <c r="C5" s="1">
        <v>1335.2390499999999</v>
      </c>
      <c r="D5" s="1">
        <v>40.6</v>
      </c>
      <c r="E5" s="1">
        <v>17.552657969999998</v>
      </c>
      <c r="F5" s="1">
        <v>0.95051822100000005</v>
      </c>
      <c r="G5" s="1">
        <v>0.89638916800000001</v>
      </c>
      <c r="H5" s="1">
        <v>1.003009E-2</v>
      </c>
      <c r="I5" s="1">
        <v>0.142457372</v>
      </c>
      <c r="J5" s="1">
        <v>0.84573400799999998</v>
      </c>
      <c r="K5" s="1">
        <v>2.7533266000000001E-2</v>
      </c>
      <c r="L5" s="1">
        <v>0.62744901399999997</v>
      </c>
      <c r="M5" s="1">
        <v>1.6048144E-2</v>
      </c>
      <c r="N5" s="1">
        <v>5.1588099999999998E-3</v>
      </c>
      <c r="O5" s="1">
        <v>5.3694420000000003E-3</v>
      </c>
      <c r="P5" s="1">
        <v>7.4549312000000006E-2</v>
      </c>
      <c r="Q5" s="1">
        <v>75.3</v>
      </c>
      <c r="R5" s="1">
        <v>7.05</v>
      </c>
      <c r="S5" s="1">
        <v>1.6375794050000001</v>
      </c>
    </row>
    <row r="6" spans="1:19" x14ac:dyDescent="0.25">
      <c r="A6" s="1">
        <v>2013</v>
      </c>
      <c r="B6" s="1">
        <v>72</v>
      </c>
      <c r="C6" s="1">
        <v>1177.7777779999999</v>
      </c>
      <c r="D6" s="1">
        <v>41.7</v>
      </c>
      <c r="E6" s="1">
        <v>16.195286200000002</v>
      </c>
      <c r="F6" s="1">
        <v>0.70471380500000003</v>
      </c>
      <c r="G6" s="1">
        <v>0.90750841800000004</v>
      </c>
      <c r="H6" s="1">
        <v>1.0437709999999999E-2</v>
      </c>
      <c r="I6" s="1">
        <v>0.13695622900000001</v>
      </c>
      <c r="J6" s="1">
        <v>0.83660390200000001</v>
      </c>
      <c r="K6" s="1">
        <v>2.7469360000000002E-2</v>
      </c>
      <c r="L6" s="1">
        <v>0.63723905700000005</v>
      </c>
      <c r="M6" s="1">
        <v>1.5488215E-2</v>
      </c>
      <c r="N6" s="1">
        <v>4.7845120000000003E-3</v>
      </c>
      <c r="O6" s="1">
        <v>4.9629629999999999E-3</v>
      </c>
      <c r="P6" s="1">
        <v>6.4674034000000005E-2</v>
      </c>
      <c r="Q6" s="1">
        <v>75.400000000000006</v>
      </c>
      <c r="R6" s="1">
        <v>6.77</v>
      </c>
      <c r="S6" s="1">
        <v>1.2875420879999999</v>
      </c>
    </row>
    <row r="7" spans="1:19" x14ac:dyDescent="0.25">
      <c r="A7" s="1">
        <v>2012</v>
      </c>
      <c r="B7" s="1">
        <v>85</v>
      </c>
      <c r="C7" s="1">
        <v>1138.505942</v>
      </c>
      <c r="D7" s="1">
        <v>42.9</v>
      </c>
      <c r="E7" s="1">
        <v>16.027164689999999</v>
      </c>
      <c r="F7" s="1">
        <v>0.676400679</v>
      </c>
      <c r="G7" s="1">
        <v>0.92448217300000002</v>
      </c>
      <c r="H7" s="1">
        <v>1.4940577E-2</v>
      </c>
      <c r="I7" s="1">
        <v>0.12729711399999999</v>
      </c>
      <c r="J7" s="1">
        <v>0.77013804299999999</v>
      </c>
      <c r="K7" s="1">
        <v>2.8718302000000001E-2</v>
      </c>
      <c r="L7" s="1">
        <v>0.60988115399999998</v>
      </c>
      <c r="M7" s="1">
        <v>1.4601019E-2</v>
      </c>
      <c r="N7" s="1">
        <v>4.4719859999999998E-3</v>
      </c>
      <c r="O7" s="1">
        <v>4.4414260000000001E-3</v>
      </c>
      <c r="P7" s="1">
        <v>5.4960674000000001E-2</v>
      </c>
      <c r="Q7" s="1">
        <v>75.5</v>
      </c>
      <c r="R7" s="1">
        <v>6.86</v>
      </c>
      <c r="S7" s="1">
        <v>1.2947368420000001</v>
      </c>
    </row>
    <row r="8" spans="1:19" x14ac:dyDescent="0.25">
      <c r="A8" s="1">
        <v>2011</v>
      </c>
      <c r="B8" s="1">
        <v>93</v>
      </c>
      <c r="C8" s="1">
        <v>964.57690990000003</v>
      </c>
      <c r="D8" s="1">
        <v>40.200000000000003</v>
      </c>
      <c r="E8" s="1">
        <v>15.03939705</v>
      </c>
      <c r="F8" s="1">
        <v>0.62863994499999998</v>
      </c>
      <c r="G8" s="1">
        <v>0.296779719</v>
      </c>
      <c r="H8" s="1">
        <v>3.7684139999999999E-3</v>
      </c>
      <c r="I8" s="1">
        <v>0.11548132899999999</v>
      </c>
      <c r="J8" s="1">
        <v>0.80928515999999995</v>
      </c>
      <c r="K8" s="1">
        <v>2.9356835000000001E-2</v>
      </c>
      <c r="L8" s="1">
        <v>0.60465913000000004</v>
      </c>
      <c r="M8" s="1">
        <v>1.4731072E-2</v>
      </c>
      <c r="N8" s="1">
        <v>4.1178489999999998E-3</v>
      </c>
      <c r="O8" s="1">
        <v>3.9602600000000002E-3</v>
      </c>
      <c r="P8" s="1">
        <v>5.5909175999999998E-2</v>
      </c>
      <c r="Q8" s="1">
        <v>75.599999999999994</v>
      </c>
      <c r="R8" s="1">
        <v>6.71</v>
      </c>
      <c r="S8" s="1">
        <v>1.095238095</v>
      </c>
    </row>
    <row r="9" spans="1:19" x14ac:dyDescent="0.25">
      <c r="A9" s="1">
        <v>2010</v>
      </c>
      <c r="B9" s="1">
        <v>98.857142859999996</v>
      </c>
      <c r="C9" s="1">
        <v>889.70537260000003</v>
      </c>
      <c r="D9" s="1">
        <v>40.6</v>
      </c>
      <c r="E9" s="1">
        <v>13.067590989999999</v>
      </c>
      <c r="F9" s="1">
        <v>0.56915077999999997</v>
      </c>
      <c r="G9" s="1">
        <v>0.21956859300000001</v>
      </c>
      <c r="H9" s="1">
        <v>5.1993070000000002E-3</v>
      </c>
      <c r="I9" s="1">
        <v>9.2201039999999998E-2</v>
      </c>
      <c r="J9" s="1">
        <v>0.88030887999999996</v>
      </c>
      <c r="K9" s="1">
        <v>2.9066419999999999E-2</v>
      </c>
      <c r="L9" s="1">
        <v>0.60641247799999998</v>
      </c>
      <c r="M9" s="1">
        <v>1.5251300000000001E-2</v>
      </c>
      <c r="N9" s="1">
        <v>3.8509529999999998E-3</v>
      </c>
      <c r="O9" s="1">
        <v>3.5909879999999998E-3</v>
      </c>
      <c r="P9" s="1">
        <v>5.5510695999999998E-2</v>
      </c>
      <c r="Q9" s="1">
        <v>75.7</v>
      </c>
      <c r="R9" s="1">
        <v>6.4</v>
      </c>
      <c r="S9" s="1">
        <v>0.93934142099999995</v>
      </c>
    </row>
    <row r="10" spans="1:19" x14ac:dyDescent="0.25">
      <c r="A10" s="1">
        <v>2009</v>
      </c>
      <c r="B10" s="1">
        <v>106.75</v>
      </c>
      <c r="C10" s="1">
        <v>784.54004899999995</v>
      </c>
      <c r="D10" s="1">
        <v>38.5</v>
      </c>
      <c r="E10" s="1">
        <v>11.367611050000001</v>
      </c>
      <c r="F10" s="1">
        <v>0.76810073499999998</v>
      </c>
      <c r="G10" s="1">
        <v>0.14235746799999999</v>
      </c>
      <c r="H10" s="1">
        <v>4.4999999999999997E-3</v>
      </c>
      <c r="I10" s="1">
        <v>7.9216509000000004E-2</v>
      </c>
      <c r="J10" s="1">
        <v>0.75688487299999996</v>
      </c>
      <c r="K10" s="1">
        <v>2.8776006E-2</v>
      </c>
      <c r="L10" s="1">
        <v>0.57701993699999998</v>
      </c>
      <c r="M10" s="1">
        <v>1.4690451E-2</v>
      </c>
      <c r="N10" s="1">
        <v>3.497726E-3</v>
      </c>
      <c r="O10" s="1">
        <v>3.2423920000000002E-3</v>
      </c>
      <c r="P10" s="1">
        <v>5.9384408E-2</v>
      </c>
      <c r="Q10" s="1">
        <v>75.8</v>
      </c>
      <c r="R10" s="1">
        <v>6.2</v>
      </c>
      <c r="S10" s="1">
        <v>0.57574438400000005</v>
      </c>
    </row>
    <row r="11" spans="1:19" x14ac:dyDescent="0.25">
      <c r="A11" s="1" t="s">
        <v>18</v>
      </c>
      <c r="B11" s="1">
        <v>40.5</v>
      </c>
      <c r="C11" s="1">
        <v>706.08604409999998</v>
      </c>
      <c r="D11" s="1">
        <v>34.65</v>
      </c>
      <c r="E11" s="1">
        <v>10.23084995</v>
      </c>
      <c r="F11" s="1">
        <v>0.51223570200000001</v>
      </c>
      <c r="G11" s="1">
        <v>0.12812172099999999</v>
      </c>
      <c r="H11" s="1">
        <v>3.3915719999999998E-3</v>
      </c>
      <c r="I11" s="1">
        <v>7.1294858000000003E-2</v>
      </c>
      <c r="J11" s="1">
        <v>0.68119638500000002</v>
      </c>
      <c r="K11" s="1">
        <v>2.3936361E-2</v>
      </c>
      <c r="L11" s="1">
        <v>0.519317943</v>
      </c>
      <c r="M11" s="1">
        <v>1.3140917E-2</v>
      </c>
      <c r="N11" s="1">
        <v>3.1479540000000001E-3</v>
      </c>
      <c r="O11" s="1">
        <v>2.9181530000000002E-3</v>
      </c>
      <c r="P11" s="1">
        <v>4.9464607000000001E-2</v>
      </c>
      <c r="Q11" s="1">
        <v>67.5</v>
      </c>
      <c r="R11" s="1">
        <v>5.58</v>
      </c>
      <c r="S11" s="1">
        <v>0.51816994599999999</v>
      </c>
    </row>
    <row r="12" spans="1:19" x14ac:dyDescent="0.25">
      <c r="A12" s="1" t="s">
        <v>19</v>
      </c>
      <c r="B12" s="1">
        <v>117.425</v>
      </c>
      <c r="C12" s="1">
        <v>1895.004878</v>
      </c>
      <c r="D12" s="1">
        <v>47.19</v>
      </c>
      <c r="E12" s="1">
        <v>22.035772359999999</v>
      </c>
      <c r="F12" s="1">
        <v>1.47203252</v>
      </c>
      <c r="G12" s="1">
        <v>1.01693039</v>
      </c>
      <c r="H12" s="1">
        <v>1.6434635E-2</v>
      </c>
      <c r="I12" s="1">
        <v>0.18051089400000001</v>
      </c>
      <c r="J12" s="1">
        <v>1.052235069</v>
      </c>
      <c r="K12" s="1">
        <v>3.2292517999999999E-2</v>
      </c>
      <c r="L12" s="1">
        <v>0.72212794199999997</v>
      </c>
      <c r="M12" s="1">
        <v>3.2910569000000001E-2</v>
      </c>
      <c r="N12" s="1">
        <v>6.8539839999999996E-3</v>
      </c>
      <c r="O12" s="1">
        <v>7.3834149999999999E-3</v>
      </c>
      <c r="P12" s="1">
        <v>9.1080696000000003E-2</v>
      </c>
      <c r="Q12" s="1">
        <v>83.38</v>
      </c>
      <c r="R12" s="1">
        <v>7.9969999999999999</v>
      </c>
      <c r="S12" s="1">
        <v>2.8380000000000001</v>
      </c>
    </row>
    <row r="13" spans="1:19" x14ac:dyDescent="0.25">
      <c r="A13" s="1" t="s">
        <v>20</v>
      </c>
      <c r="B13" s="1">
        <v>-5.1174585000000002E-2</v>
      </c>
      <c r="C13" s="1">
        <v>-5.2502577000000002E-2</v>
      </c>
      <c r="D13" s="1">
        <v>3.2067538999999999E-2</v>
      </c>
      <c r="E13" s="1">
        <v>3.7401766000000003E-2</v>
      </c>
      <c r="F13" s="1">
        <v>6.8992487000000005E-2</v>
      </c>
      <c r="G13" s="1">
        <v>4.8939907999999997E-2</v>
      </c>
      <c r="H13" s="1">
        <v>6.0711687E-2</v>
      </c>
      <c r="I13" s="1">
        <v>3.7330078000000003E-2</v>
      </c>
      <c r="J13" s="1">
        <v>5.0213565000000002E-2</v>
      </c>
      <c r="K13" s="1">
        <v>4.1090803000000002E-2</v>
      </c>
      <c r="L13" s="1">
        <v>3.4690965999999997E-2</v>
      </c>
      <c r="M13" s="1">
        <v>0.15989558200000001</v>
      </c>
      <c r="N13" s="1">
        <v>4.9183268000000002E-2</v>
      </c>
      <c r="O13" s="1">
        <v>5.2148856E-2</v>
      </c>
      <c r="P13" s="1">
        <v>8.9221819999999993E-2</v>
      </c>
      <c r="Q13" s="1">
        <v>4.7778674E-2</v>
      </c>
      <c r="R13" s="1">
        <v>-3.745035E-2</v>
      </c>
      <c r="S13" s="1">
        <v>4.9205487999999999E-2</v>
      </c>
    </row>
    <row r="18" spans="1:20" s="1" customFormat="1" x14ac:dyDescent="0.25">
      <c r="A18" s="1">
        <v>2017</v>
      </c>
      <c r="B18" s="1">
        <f t="shared" ref="B18:S18" si="0">(B2-B$11)/(B$12-B$11)*B$13</f>
        <v>-2.9936383815404618E-3</v>
      </c>
      <c r="C18" s="1">
        <f t="shared" si="0"/>
        <v>-4.4895005172920659E-2</v>
      </c>
      <c r="D18" s="1">
        <f t="shared" si="0"/>
        <v>1.444829309011164E-2</v>
      </c>
      <c r="E18" s="1">
        <f t="shared" si="0"/>
        <v>3.1054823507466928E-2</v>
      </c>
      <c r="F18" s="1">
        <f t="shared" si="0"/>
        <v>5.9373104073695893E-2</v>
      </c>
      <c r="G18" s="1">
        <f t="shared" si="0"/>
        <v>3.9648944961164764E-2</v>
      </c>
      <c r="H18" s="1">
        <f t="shared" si="0"/>
        <v>3.0760321582287538E-2</v>
      </c>
      <c r="I18" s="1">
        <f t="shared" si="0"/>
        <v>3.1721106770570676E-2</v>
      </c>
      <c r="J18" s="1">
        <f t="shared" si="0"/>
        <v>3.7267971855427212E-2</v>
      </c>
      <c r="K18" s="1">
        <f t="shared" si="0"/>
        <v>1.6335598499398703E-2</v>
      </c>
      <c r="L18" s="1">
        <f t="shared" si="0"/>
        <v>2.0653979054142523E-2</v>
      </c>
      <c r="M18" s="1">
        <f t="shared" si="0"/>
        <v>0.13569754376855617</v>
      </c>
      <c r="N18" s="1">
        <f t="shared" si="0"/>
        <v>4.091414916984483E-2</v>
      </c>
      <c r="O18" s="1">
        <f t="shared" si="0"/>
        <v>4.4309818755529244E-2</v>
      </c>
      <c r="P18" s="1">
        <f t="shared" si="0"/>
        <v>6.8870965823371322E-2</v>
      </c>
      <c r="Q18" s="1">
        <f t="shared" si="0"/>
        <v>2.2565494647355171E-2</v>
      </c>
      <c r="R18" s="1">
        <f t="shared" si="0"/>
        <v>-2.6185805337194865E-2</v>
      </c>
      <c r="S18" s="1">
        <f t="shared" si="0"/>
        <v>4.373309751945146E-2</v>
      </c>
      <c r="T18" s="1">
        <f t="shared" ref="T18:T26" si="1">SUM(B18:S18)</f>
        <v>0.56328076418671802</v>
      </c>
    </row>
    <row r="19" spans="1:20" s="1" customFormat="1" x14ac:dyDescent="0.25">
      <c r="A19" s="1">
        <v>2016</v>
      </c>
      <c r="B19" s="1">
        <f t="shared" ref="B19:S19" si="2">(B3-B$11)/(B$12-B$11)*B$13</f>
        <v>-8.9809151446213851E-3</v>
      </c>
      <c r="C19" s="1">
        <f t="shared" si="2"/>
        <v>-4.0409667890354016E-2</v>
      </c>
      <c r="D19" s="1">
        <f t="shared" si="2"/>
        <v>1.5726903098086119E-2</v>
      </c>
      <c r="E19" s="1">
        <f t="shared" si="2"/>
        <v>2.9745997814419098E-2</v>
      </c>
      <c r="F19" s="1">
        <f t="shared" si="2"/>
        <v>4.6428890365869446E-2</v>
      </c>
      <c r="G19" s="1">
        <f t="shared" si="2"/>
        <v>4.0899071442061882E-2</v>
      </c>
      <c r="H19" s="1">
        <f t="shared" si="2"/>
        <v>2.0519957689235726E-2</v>
      </c>
      <c r="I19" s="1">
        <f t="shared" si="2"/>
        <v>2.6642402534430971E-2</v>
      </c>
      <c r="J19" s="1">
        <f t="shared" si="2"/>
        <v>3.0038685295377905E-2</v>
      </c>
      <c r="K19" s="1">
        <f t="shared" si="2"/>
        <v>2.009784422102075E-2</v>
      </c>
      <c r="L19" s="1">
        <f t="shared" si="2"/>
        <v>2.3032412460488792E-2</v>
      </c>
      <c r="M19" s="1">
        <f t="shared" si="2"/>
        <v>9.538473969431592E-2</v>
      </c>
      <c r="N19" s="1">
        <f t="shared" si="2"/>
        <v>3.6334714373322398E-2</v>
      </c>
      <c r="O19" s="1">
        <f t="shared" si="2"/>
        <v>3.9065201292627402E-2</v>
      </c>
      <c r="P19" s="1">
        <f t="shared" si="2"/>
        <v>7.1377614221747251E-2</v>
      </c>
      <c r="Q19" s="1">
        <f t="shared" si="2"/>
        <v>2.2866367909319889E-2</v>
      </c>
      <c r="R19" s="1">
        <f t="shared" si="2"/>
        <v>-2.5720968556061236E-2</v>
      </c>
      <c r="S19" s="1">
        <f t="shared" si="2"/>
        <v>4.0588775002976578E-2</v>
      </c>
      <c r="T19" s="1">
        <f t="shared" si="1"/>
        <v>0.48363802582426357</v>
      </c>
    </row>
    <row r="20" spans="1:20" s="1" customFormat="1" x14ac:dyDescent="0.25">
      <c r="A20" s="1">
        <v>2015</v>
      </c>
      <c r="B20" s="1">
        <f t="shared" ref="B20:S20" si="3">(B4-B$11)/(B$12-B$11)*B$13</f>
        <v>-1.0976674065648359E-2</v>
      </c>
      <c r="C20" s="1">
        <f t="shared" si="3"/>
        <v>-3.3226630987187221E-2</v>
      </c>
      <c r="D20" s="1">
        <f t="shared" si="3"/>
        <v>1.444829309011164E-2</v>
      </c>
      <c r="E20" s="1">
        <f t="shared" si="3"/>
        <v>2.6289097750231336E-2</v>
      </c>
      <c r="F20" s="1">
        <f t="shared" si="3"/>
        <v>3.9612386977522923E-2</v>
      </c>
      <c r="G20" s="1">
        <f t="shared" si="3"/>
        <v>4.181704279139789E-2</v>
      </c>
      <c r="H20" s="1">
        <f t="shared" si="3"/>
        <v>1.6612593240383413E-2</v>
      </c>
      <c r="I20" s="1">
        <f t="shared" si="3"/>
        <v>2.4173385577176906E-2</v>
      </c>
      <c r="J20" s="1">
        <f t="shared" si="3"/>
        <v>2.6463689408677604E-2</v>
      </c>
      <c r="K20" s="1">
        <f t="shared" si="3"/>
        <v>1.3078367747851679E-2</v>
      </c>
      <c r="L20" s="1">
        <f t="shared" si="3"/>
        <v>2.3461774275024105E-2</v>
      </c>
      <c r="M20" s="1">
        <f t="shared" si="3"/>
        <v>4.3841180164960712E-2</v>
      </c>
      <c r="N20" s="1">
        <f t="shared" si="3"/>
        <v>3.1550850832221006E-2</v>
      </c>
      <c r="O20" s="1">
        <f t="shared" si="3"/>
        <v>3.424255018156247E-2</v>
      </c>
      <c r="P20" s="1">
        <f t="shared" si="3"/>
        <v>7.1469976702695906E-2</v>
      </c>
      <c r="Q20" s="1">
        <f t="shared" si="3"/>
        <v>2.3167241171284648E-2</v>
      </c>
      <c r="R20" s="1">
        <f t="shared" si="3"/>
        <v>-2.4946240587505178E-2</v>
      </c>
      <c r="S20" s="1">
        <f t="shared" si="3"/>
        <v>1.7883180308671351E-2</v>
      </c>
      <c r="T20" s="1">
        <f t="shared" si="1"/>
        <v>0.37896206457943288</v>
      </c>
    </row>
    <row r="21" spans="1:20" s="1" customFormat="1" x14ac:dyDescent="0.25">
      <c r="A21" s="1">
        <v>2014</v>
      </c>
      <c r="B21" s="1">
        <f t="shared" ref="B21:S21" si="4">(B5-B$11)/(B$12-B$11)*B$13</f>
        <v>-1.6298697855053626E-2</v>
      </c>
      <c r="C21" s="1">
        <f t="shared" si="4"/>
        <v>-2.7783355091357344E-2</v>
      </c>
      <c r="D21" s="1">
        <f t="shared" si="4"/>
        <v>1.521545909489634E-2</v>
      </c>
      <c r="E21" s="1">
        <f t="shared" si="4"/>
        <v>2.3197827207147505E-2</v>
      </c>
      <c r="F21" s="1">
        <f t="shared" si="4"/>
        <v>3.1504793959876161E-2</v>
      </c>
      <c r="G21" s="1">
        <f t="shared" si="4"/>
        <v>4.2302623148216478E-2</v>
      </c>
      <c r="H21" s="1">
        <f t="shared" si="4"/>
        <v>3.090038183207932E-2</v>
      </c>
      <c r="I21" s="1">
        <f t="shared" si="4"/>
        <v>2.4323371325215393E-2</v>
      </c>
      <c r="J21" s="1">
        <f t="shared" si="4"/>
        <v>2.2267275579966196E-2</v>
      </c>
      <c r="K21" s="1">
        <f t="shared" si="4"/>
        <v>1.7687522477702975E-2</v>
      </c>
      <c r="L21" s="1">
        <f t="shared" si="4"/>
        <v>1.8495987999115299E-2</v>
      </c>
      <c r="M21" s="1">
        <f t="shared" si="4"/>
        <v>2.3513451484685421E-2</v>
      </c>
      <c r="N21" s="1">
        <f t="shared" si="4"/>
        <v>2.6686365074596808E-2</v>
      </c>
      <c r="O21" s="1">
        <f t="shared" si="4"/>
        <v>2.8628088805401342E-2</v>
      </c>
      <c r="P21" s="1">
        <f t="shared" si="4"/>
        <v>5.37797541297814E-2</v>
      </c>
      <c r="Q21" s="1">
        <f t="shared" si="4"/>
        <v>2.3468114433249369E-2</v>
      </c>
      <c r="R21" s="1">
        <f t="shared" si="4"/>
        <v>-2.2777002275548196E-2</v>
      </c>
      <c r="S21" s="1">
        <f t="shared" si="4"/>
        <v>2.3743587857626314E-2</v>
      </c>
      <c r="T21" s="1">
        <f t="shared" si="1"/>
        <v>0.33885554918759719</v>
      </c>
    </row>
    <row r="22" spans="1:20" s="1" customFormat="1" x14ac:dyDescent="0.25">
      <c r="A22" s="1">
        <v>2013</v>
      </c>
      <c r="B22" s="1">
        <f t="shared" ref="B22:S22" si="5">(B6-B$11)/(B$12-B$11)*B$13</f>
        <v>-2.0955468670783232E-2</v>
      </c>
      <c r="C22" s="1">
        <f t="shared" si="5"/>
        <v>-2.0829875743587762E-2</v>
      </c>
      <c r="D22" s="1">
        <f t="shared" si="5"/>
        <v>1.8028401112440202E-2</v>
      </c>
      <c r="E22" s="1">
        <f t="shared" si="5"/>
        <v>1.8897239744282028E-2</v>
      </c>
      <c r="F22" s="1">
        <f t="shared" si="5"/>
        <v>1.3835785626674335E-2</v>
      </c>
      <c r="G22" s="1">
        <f t="shared" si="5"/>
        <v>4.2914875358403909E-2</v>
      </c>
      <c r="H22" s="1">
        <f t="shared" si="5"/>
        <v>3.2797735073027398E-2</v>
      </c>
      <c r="I22" s="1">
        <f t="shared" si="5"/>
        <v>2.244307878942739E-2</v>
      </c>
      <c r="J22" s="1">
        <f t="shared" si="5"/>
        <v>2.1031676191391693E-2</v>
      </c>
      <c r="K22" s="1">
        <f t="shared" si="5"/>
        <v>1.7373269304082856E-2</v>
      </c>
      <c r="L22" s="1">
        <f t="shared" si="5"/>
        <v>2.0170590092336259E-2</v>
      </c>
      <c r="M22" s="1">
        <f t="shared" si="5"/>
        <v>1.8984784347111216E-2</v>
      </c>
      <c r="N22" s="1">
        <f t="shared" si="5"/>
        <v>2.1719001387345494E-2</v>
      </c>
      <c r="O22" s="1">
        <f t="shared" si="5"/>
        <v>2.3880906033589968E-2</v>
      </c>
      <c r="P22" s="1">
        <f t="shared" si="5"/>
        <v>3.2607887735369372E-2</v>
      </c>
      <c r="Q22" s="1">
        <f t="shared" si="5"/>
        <v>2.3768987695214128E-2</v>
      </c>
      <c r="R22" s="1">
        <f t="shared" si="5"/>
        <v>-1.8438525651634251E-2</v>
      </c>
      <c r="S22" s="1">
        <f t="shared" si="5"/>
        <v>1.6319010797984639E-2</v>
      </c>
      <c r="T22" s="1">
        <f t="shared" si="1"/>
        <v>0.28454935922267566</v>
      </c>
    </row>
    <row r="23" spans="1:20" s="1" customFormat="1" x14ac:dyDescent="0.25">
      <c r="A23" s="1">
        <v>2012</v>
      </c>
      <c r="B23" s="1">
        <f t="shared" ref="B23:S23" si="6">(B7-B$11)/(B$12-B$11)*B$13</f>
        <v>-2.9603757328566786E-2</v>
      </c>
      <c r="C23" s="1">
        <f t="shared" si="6"/>
        <v>-1.9095634065576975E-2</v>
      </c>
      <c r="D23" s="1">
        <f t="shared" si="6"/>
        <v>2.1097065131578947E-2</v>
      </c>
      <c r="E23" s="1">
        <f t="shared" si="6"/>
        <v>1.8364577083893843E-2</v>
      </c>
      <c r="F23" s="1">
        <f t="shared" si="6"/>
        <v>1.1800570526092118E-2</v>
      </c>
      <c r="G23" s="1">
        <f t="shared" si="6"/>
        <v>4.3849490464092693E-2</v>
      </c>
      <c r="H23" s="1">
        <f t="shared" si="6"/>
        <v>5.3757279001215817E-2</v>
      </c>
      <c r="I23" s="1">
        <f t="shared" si="6"/>
        <v>1.914159001939942E-2</v>
      </c>
      <c r="J23" s="1">
        <f t="shared" si="6"/>
        <v>1.2036690290737366E-2</v>
      </c>
      <c r="K23" s="1">
        <f t="shared" si="6"/>
        <v>2.3514852053237278E-2</v>
      </c>
      <c r="L23" s="1">
        <f t="shared" si="6"/>
        <v>1.5490978201976252E-2</v>
      </c>
      <c r="M23" s="1">
        <f t="shared" si="6"/>
        <v>1.1809204282875791E-2</v>
      </c>
      <c r="N23" s="1">
        <f t="shared" si="6"/>
        <v>1.7571422977303477E-2</v>
      </c>
      <c r="O23" s="1">
        <f t="shared" si="6"/>
        <v>1.7789985072698536E-2</v>
      </c>
      <c r="P23" s="1">
        <f t="shared" si="6"/>
        <v>1.1783161569602085E-2</v>
      </c>
      <c r="Q23" s="1">
        <f t="shared" si="6"/>
        <v>2.4069860957178849E-2</v>
      </c>
      <c r="R23" s="1">
        <f t="shared" si="6"/>
        <v>-1.9833035995035171E-2</v>
      </c>
      <c r="S23" s="1">
        <f t="shared" si="6"/>
        <v>1.6471617399920643E-2</v>
      </c>
      <c r="T23" s="1">
        <f t="shared" si="1"/>
        <v>0.25001591764262415</v>
      </c>
    </row>
    <row r="24" spans="1:20" s="1" customFormat="1" x14ac:dyDescent="0.25">
      <c r="A24" s="1">
        <v>2011</v>
      </c>
      <c r="B24" s="1">
        <f t="shared" ref="B24:S24" si="7">(B8-B$11)/(B$12-B$11)*B$13</f>
        <v>-3.4925781117972052E-2</v>
      </c>
      <c r="C24" s="1">
        <f t="shared" si="7"/>
        <v>-1.141493952193768E-2</v>
      </c>
      <c r="D24" s="1">
        <f t="shared" si="7"/>
        <v>1.4192571088516757E-2</v>
      </c>
      <c r="E24" s="1">
        <f t="shared" si="7"/>
        <v>1.5235013597533558E-2</v>
      </c>
      <c r="F24" s="1">
        <f t="shared" si="7"/>
        <v>8.367414927106312E-3</v>
      </c>
      <c r="G24" s="1">
        <f t="shared" si="7"/>
        <v>9.2867083698349746E-3</v>
      </c>
      <c r="H24" s="1">
        <f t="shared" si="7"/>
        <v>1.7540905500842863E-3</v>
      </c>
      <c r="I24" s="1">
        <f t="shared" si="7"/>
        <v>1.510295071480838E-2</v>
      </c>
      <c r="J24" s="1">
        <f t="shared" si="7"/>
        <v>1.7334564579344167E-2</v>
      </c>
      <c r="K24" s="1">
        <f t="shared" si="7"/>
        <v>2.6654792304718795E-2</v>
      </c>
      <c r="L24" s="1">
        <f t="shared" si="7"/>
        <v>1.4597742868765773E-2</v>
      </c>
      <c r="M24" s="1">
        <f t="shared" si="7"/>
        <v>1.2861063978020955E-2</v>
      </c>
      <c r="N24" s="1">
        <f t="shared" si="7"/>
        <v>1.2871618879733836E-2</v>
      </c>
      <c r="O24" s="1">
        <f t="shared" si="7"/>
        <v>1.2170548532111219E-2</v>
      </c>
      <c r="P24" s="1">
        <f t="shared" si="7"/>
        <v>1.3816679777275074E-2</v>
      </c>
      <c r="Q24" s="1">
        <f t="shared" si="7"/>
        <v>2.4370734219143566E-2</v>
      </c>
      <c r="R24" s="1">
        <f t="shared" si="7"/>
        <v>-1.7508852089366984E-2</v>
      </c>
      <c r="S24" s="1">
        <f t="shared" si="7"/>
        <v>1.224008622176498E-2</v>
      </c>
      <c r="T24" s="1">
        <f t="shared" si="1"/>
        <v>0.14700700787948592</v>
      </c>
    </row>
    <row r="25" spans="1:20" s="1" customFormat="1" x14ac:dyDescent="0.25">
      <c r="A25" s="1">
        <v>2010</v>
      </c>
      <c r="B25" s="1">
        <f t="shared" ref="B25:S25" si="8">(B9-B$11)/(B$12-B$11)*B$13</f>
        <v>-3.8822262822830196E-2</v>
      </c>
      <c r="C25" s="1">
        <f t="shared" si="8"/>
        <v>-8.1086173911771083E-3</v>
      </c>
      <c r="D25" s="1">
        <f t="shared" si="8"/>
        <v>1.521545909489634E-2</v>
      </c>
      <c r="E25" s="1">
        <f t="shared" si="8"/>
        <v>8.9877019853006074E-3</v>
      </c>
      <c r="F25" s="1">
        <f t="shared" si="8"/>
        <v>4.0911917036788757E-3</v>
      </c>
      <c r="G25" s="1">
        <f t="shared" si="8"/>
        <v>5.0352811112914292E-3</v>
      </c>
      <c r="H25" s="1">
        <f t="shared" si="8"/>
        <v>8.4144837373663697E-3</v>
      </c>
      <c r="I25" s="1">
        <f t="shared" si="8"/>
        <v>7.1457400700955295E-3</v>
      </c>
      <c r="J25" s="1">
        <f t="shared" si="8"/>
        <v>2.6946376863482713E-2</v>
      </c>
      <c r="K25" s="1">
        <f t="shared" si="8"/>
        <v>2.522669736188262E-2</v>
      </c>
      <c r="L25" s="1">
        <f t="shared" si="8"/>
        <v>1.4897655773228467E-2</v>
      </c>
      <c r="M25" s="1">
        <f t="shared" si="8"/>
        <v>1.7068632165498213E-2</v>
      </c>
      <c r="N25" s="1">
        <f t="shared" si="8"/>
        <v>9.3296028960186492E-3</v>
      </c>
      <c r="O25" s="1">
        <f t="shared" si="8"/>
        <v>7.8578984898892805E-3</v>
      </c>
      <c r="P25" s="1">
        <f t="shared" si="8"/>
        <v>1.2962368099077731E-2</v>
      </c>
      <c r="Q25" s="1">
        <f t="shared" si="8"/>
        <v>2.4671607481108325E-2</v>
      </c>
      <c r="R25" s="1">
        <f t="shared" si="8"/>
        <v>-1.2705538684319409E-2</v>
      </c>
      <c r="S25" s="1">
        <f t="shared" si="8"/>
        <v>8.9333905832115739E-3</v>
      </c>
      <c r="T25" s="1">
        <f t="shared" si="1"/>
        <v>0.13714766851770005</v>
      </c>
    </row>
    <row r="26" spans="1:20" s="1" customFormat="1" x14ac:dyDescent="0.25">
      <c r="A26" s="1">
        <v>2009</v>
      </c>
      <c r="B26" s="1">
        <f t="shared" ref="B26:S26" si="9">(B10-B$11)/(B$12-B$11)*B$13</f>
        <v>-4.4073009506012353E-2</v>
      </c>
      <c r="C26" s="1">
        <f t="shared" si="9"/>
        <v>-3.464523662821442E-3</v>
      </c>
      <c r="D26" s="1">
        <f t="shared" si="9"/>
        <v>9.8452970614035119E-3</v>
      </c>
      <c r="E26" s="1">
        <f t="shared" si="9"/>
        <v>3.6016223727219432E-3</v>
      </c>
      <c r="F26" s="1">
        <f t="shared" si="9"/>
        <v>1.8392189505057385E-2</v>
      </c>
      <c r="G26" s="1">
        <f t="shared" si="9"/>
        <v>7.8385390781024835E-4</v>
      </c>
      <c r="H26" s="1">
        <f t="shared" si="9"/>
        <v>5.1594118496580124E-3</v>
      </c>
      <c r="I26" s="1">
        <f t="shared" si="9"/>
        <v>2.7076229878804439E-3</v>
      </c>
      <c r="J26" s="1">
        <f t="shared" si="9"/>
        <v>1.0243106651218388E-2</v>
      </c>
      <c r="K26" s="1">
        <f t="shared" si="9"/>
        <v>2.3798607336474771E-2</v>
      </c>
      <c r="L26" s="1">
        <f t="shared" si="9"/>
        <v>9.8700158860816501E-3</v>
      </c>
      <c r="M26" s="1">
        <f t="shared" si="9"/>
        <v>1.2532524131370041E-2</v>
      </c>
      <c r="N26" s="1">
        <f t="shared" si="9"/>
        <v>4.6418755419939933E-3</v>
      </c>
      <c r="O26" s="1">
        <f t="shared" si="9"/>
        <v>3.7867191041833616E-3</v>
      </c>
      <c r="P26" s="1">
        <f t="shared" si="9"/>
        <v>2.1267320416818114E-2</v>
      </c>
      <c r="Q26" s="1">
        <f t="shared" si="9"/>
        <v>2.4972480743073046E-2</v>
      </c>
      <c r="R26" s="1">
        <f t="shared" si="9"/>
        <v>-9.6066268100951611E-3</v>
      </c>
      <c r="S26" s="1">
        <f t="shared" si="9"/>
        <v>1.2212008001322959E-3</v>
      </c>
      <c r="T26" s="1">
        <f t="shared" si="1"/>
        <v>9.5679688316948258E-2</v>
      </c>
    </row>
    <row r="29" spans="1:20" x14ac:dyDescent="0.25">
      <c r="A29" t="s">
        <v>23</v>
      </c>
      <c r="B29" t="s">
        <v>24</v>
      </c>
    </row>
    <row r="30" spans="1:20" x14ac:dyDescent="0.25">
      <c r="A30" s="1">
        <v>2017</v>
      </c>
      <c r="B30">
        <v>0.56328076418671802</v>
      </c>
    </row>
    <row r="31" spans="1:20" x14ac:dyDescent="0.25">
      <c r="A31" s="1">
        <v>2016</v>
      </c>
      <c r="B31">
        <v>0.48363802582426402</v>
      </c>
    </row>
    <row r="32" spans="1:20" x14ac:dyDescent="0.25">
      <c r="A32" s="1">
        <v>2015</v>
      </c>
      <c r="B32">
        <v>0.37896206457943299</v>
      </c>
    </row>
    <row r="33" spans="1:2" x14ac:dyDescent="0.25">
      <c r="A33" s="1">
        <v>2014</v>
      </c>
      <c r="B33">
        <v>0.33885554918759703</v>
      </c>
    </row>
    <row r="34" spans="1:2" x14ac:dyDescent="0.25">
      <c r="A34" s="1">
        <v>2013</v>
      </c>
      <c r="B34">
        <v>0.28454935922267599</v>
      </c>
    </row>
    <row r="35" spans="1:2" x14ac:dyDescent="0.25">
      <c r="A35" s="1">
        <v>2012</v>
      </c>
      <c r="B35">
        <v>0.25001591764262399</v>
      </c>
    </row>
    <row r="36" spans="1:2" x14ac:dyDescent="0.25">
      <c r="A36" s="1">
        <v>2011</v>
      </c>
      <c r="B36">
        <v>0.14700700787948601</v>
      </c>
    </row>
    <row r="37" spans="1:2" x14ac:dyDescent="0.25">
      <c r="A37" s="1">
        <v>2010</v>
      </c>
      <c r="B37">
        <v>0.13714766851769999</v>
      </c>
    </row>
    <row r="38" spans="1:2" x14ac:dyDescent="0.25">
      <c r="A38" s="1">
        <v>2009</v>
      </c>
      <c r="B38">
        <v>9.56796883169483E-2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天津</vt:lpstr>
      <vt:lpstr>重庆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Chan</dc:creator>
  <cp:lastModifiedBy>Windows User</cp:lastModifiedBy>
  <dcterms:created xsi:type="dcterms:W3CDTF">2019-05-23T15:21:00Z</dcterms:created>
  <dcterms:modified xsi:type="dcterms:W3CDTF">2019-05-23T15:27:20Z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