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F17" i="1"/>
  <c r="F13" i="1"/>
  <c r="F12" i="1"/>
  <c r="H8" i="1"/>
  <c r="H7" i="1"/>
  <c r="H3" i="1"/>
  <c r="H2" i="1"/>
  <c r="J18" i="1"/>
  <c r="I18" i="1"/>
  <c r="K18" i="1" s="1"/>
  <c r="H18" i="1"/>
  <c r="G18" i="1"/>
  <c r="J17" i="1"/>
  <c r="H17" i="1"/>
  <c r="G17" i="1"/>
  <c r="I17" i="1" s="1"/>
  <c r="K13" i="1"/>
  <c r="K12" i="1"/>
  <c r="J13" i="1"/>
  <c r="J12" i="1"/>
  <c r="I13" i="1"/>
  <c r="I12" i="1"/>
  <c r="H13" i="1"/>
  <c r="H12" i="1"/>
  <c r="G13" i="1"/>
  <c r="G12" i="1"/>
  <c r="L8" i="1"/>
  <c r="J8" i="1"/>
  <c r="I8" i="1"/>
  <c r="K8" i="1" s="1"/>
  <c r="L7" i="1"/>
  <c r="J7" i="1"/>
  <c r="K7" i="1" s="1"/>
  <c r="I7" i="1"/>
  <c r="M3" i="1"/>
  <c r="M2" i="1"/>
  <c r="L3" i="1"/>
  <c r="L2" i="1"/>
  <c r="K3" i="1"/>
  <c r="K2" i="1"/>
  <c r="J3" i="1"/>
  <c r="I3" i="1"/>
  <c r="J2" i="1"/>
  <c r="I2" i="1"/>
  <c r="K17" i="1" l="1"/>
  <c r="M8" i="1"/>
  <c r="M7" i="1"/>
</calcChain>
</file>

<file path=xl/sharedStrings.xml><?xml version="1.0" encoding="utf-8"?>
<sst xmlns="http://schemas.openxmlformats.org/spreadsheetml/2006/main" count="54" uniqueCount="16">
  <si>
    <t>VER</t>
    <phoneticPr fontId="2" type="noConversion"/>
  </si>
  <si>
    <t>HAM</t>
    <phoneticPr fontId="2" type="noConversion"/>
  </si>
  <si>
    <t>Lap 15</t>
    <phoneticPr fontId="2" type="noConversion"/>
  </si>
  <si>
    <t>Lap 16</t>
  </si>
  <si>
    <t>Lap 17</t>
  </si>
  <si>
    <t>Lap 18</t>
  </si>
  <si>
    <t>Lap 19</t>
  </si>
  <si>
    <t>Lap 20</t>
  </si>
  <si>
    <t>Total Time</t>
    <phoneticPr fontId="2" type="noConversion"/>
  </si>
  <si>
    <t>In Lap Delta</t>
    <phoneticPr fontId="2" type="noConversion"/>
  </si>
  <si>
    <t>Out Lap Delta</t>
    <phoneticPr fontId="2" type="noConversion"/>
  </si>
  <si>
    <t>Pit Delta</t>
    <phoneticPr fontId="2" type="noConversion"/>
  </si>
  <si>
    <t>Lap Delta</t>
    <phoneticPr fontId="2" type="noConversion"/>
  </si>
  <si>
    <t>Total Delta</t>
    <phoneticPr fontId="2" type="noConversion"/>
  </si>
  <si>
    <t>Out Lap</t>
    <phoneticPr fontId="2" type="noConversion"/>
  </si>
  <si>
    <t>In Lap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</si>
</sst>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3.5" x14ac:dyDescent="0.15"/>
  <cols>
    <col min="4" max="5" width="7.5" bestFit="1" customWidth="1"/>
    <col min="6" max="6" width="11.625" bestFit="1" customWidth="1"/>
    <col min="7" max="7" width="13.875" bestFit="1" customWidth="1"/>
    <col min="8" max="8" width="15" bestFit="1" customWidth="1"/>
    <col min="9" max="9" width="13.875" bestFit="1" customWidth="1"/>
    <col min="10" max="10" width="15" bestFit="1" customWidth="1"/>
    <col min="11" max="11" width="12.75" bestFit="1" customWidth="1"/>
    <col min="12" max="12" width="10.5" bestFit="1" customWidth="1"/>
    <col min="13" max="13" width="12.75" bestFit="1" customWidth="1"/>
  </cols>
  <sheetData>
    <row r="1" spans="1:13" x14ac:dyDescent="0.1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15">
      <c r="A2" s="2" t="s">
        <v>0</v>
      </c>
      <c r="B2" s="2">
        <v>19.334</v>
      </c>
      <c r="C2" s="2">
        <v>19.677</v>
      </c>
      <c r="D2" s="2">
        <v>19.565999999999999</v>
      </c>
      <c r="E2" s="2">
        <v>20.786999999999999</v>
      </c>
      <c r="F2" s="3">
        <v>35.222999999999999</v>
      </c>
      <c r="G2" s="6">
        <v>28.776</v>
      </c>
      <c r="H2" s="2">
        <f>SUM(B2:G2)+(6*60)</f>
        <v>503.363</v>
      </c>
      <c r="I2" s="3">
        <f>B3-F2</f>
        <v>-0.97800000000000153</v>
      </c>
      <c r="J2" s="6">
        <f>C3-G2</f>
        <v>1.1129999999999995</v>
      </c>
      <c r="K2" s="2">
        <f>I2+J2</f>
        <v>0.13499999999999801</v>
      </c>
      <c r="L2" s="2">
        <f>SUM(D3:G3)-SUM(B2:E2)</f>
        <v>-5.0300000000000011</v>
      </c>
      <c r="M2" s="2">
        <f>K2+L2</f>
        <v>-4.8950000000000031</v>
      </c>
    </row>
    <row r="3" spans="1:13" x14ac:dyDescent="0.15">
      <c r="A3" s="2" t="s">
        <v>1</v>
      </c>
      <c r="B3" s="3">
        <v>34.244999999999997</v>
      </c>
      <c r="C3" s="6">
        <v>29.888999999999999</v>
      </c>
      <c r="D3" s="2">
        <v>18.445</v>
      </c>
      <c r="E3" s="2">
        <v>18.334</v>
      </c>
      <c r="F3" s="2">
        <v>18.565999999999999</v>
      </c>
      <c r="G3" s="2">
        <v>18.989000000000001</v>
      </c>
      <c r="H3" s="2">
        <f>SUM(B3:G3)+(6*60)</f>
        <v>498.46800000000002</v>
      </c>
      <c r="I3" s="3">
        <f>F2-B3</f>
        <v>0.97800000000000153</v>
      </c>
      <c r="J3" s="6">
        <f>G2-C3</f>
        <v>-1.1129999999999995</v>
      </c>
      <c r="K3" s="2">
        <f>I3+J3</f>
        <v>-0.13499999999999801</v>
      </c>
      <c r="L3" s="2">
        <f>SUM(B2:E2)-SUM(D3:G3)</f>
        <v>5.0300000000000011</v>
      </c>
      <c r="M3" s="4">
        <f>K3+L3</f>
        <v>4.8950000000000031</v>
      </c>
    </row>
    <row r="6" spans="1:13" x14ac:dyDescent="0.15">
      <c r="A6" s="2"/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</row>
    <row r="7" spans="1:13" x14ac:dyDescent="0.15">
      <c r="A7" s="2" t="s">
        <v>0</v>
      </c>
      <c r="B7" s="2">
        <v>19.334</v>
      </c>
      <c r="C7" s="2">
        <v>19.677</v>
      </c>
      <c r="D7" s="2">
        <v>19.565999999999999</v>
      </c>
      <c r="E7" s="2">
        <v>19.786999999999999</v>
      </c>
      <c r="F7" s="3">
        <v>35.222999999999999</v>
      </c>
      <c r="G7" s="6">
        <v>28.776</v>
      </c>
      <c r="H7" s="2">
        <f>SUM(B7:G7)+(6*60)</f>
        <v>502.363</v>
      </c>
      <c r="I7" s="3">
        <f>B8-F7</f>
        <v>-0.97800000000000153</v>
      </c>
      <c r="J7" s="6">
        <f>C8-G7</f>
        <v>1.1129999999999995</v>
      </c>
      <c r="K7" s="2">
        <f>I7+J7</f>
        <v>0.13499999999999801</v>
      </c>
      <c r="L7" s="2">
        <f>SUM(D8:G8)-SUM(B7:E7)</f>
        <v>-0.33000000000001251</v>
      </c>
      <c r="M7" s="2">
        <f>K7+L7</f>
        <v>-0.1950000000000145</v>
      </c>
    </row>
    <row r="8" spans="1:13" x14ac:dyDescent="0.15">
      <c r="A8" s="2" t="s">
        <v>1</v>
      </c>
      <c r="B8" s="3">
        <v>34.244999999999997</v>
      </c>
      <c r="C8" s="6">
        <v>29.888999999999999</v>
      </c>
      <c r="D8" s="2">
        <v>19.445</v>
      </c>
      <c r="E8" s="2">
        <v>19.334</v>
      </c>
      <c r="F8" s="2">
        <v>19.565999999999999</v>
      </c>
      <c r="G8" s="2">
        <v>19.689</v>
      </c>
      <c r="H8" s="2">
        <f>SUM(B8:G8)+(6*60)</f>
        <v>502.16800000000001</v>
      </c>
      <c r="I8" s="3">
        <f>F7-B8</f>
        <v>0.97800000000000153</v>
      </c>
      <c r="J8" s="6">
        <f>G7-C8</f>
        <v>-1.1129999999999995</v>
      </c>
      <c r="K8" s="2">
        <f>I8+J8</f>
        <v>-0.13499999999999801</v>
      </c>
      <c r="L8" s="2">
        <f>SUM(B7:E7)-SUM(D8:G8)</f>
        <v>0.33000000000001251</v>
      </c>
      <c r="M8" s="4">
        <f>K8+L8</f>
        <v>0.1950000000000145</v>
      </c>
    </row>
    <row r="11" spans="1:13" x14ac:dyDescent="0.15">
      <c r="A11" s="2"/>
      <c r="B11" s="2" t="s">
        <v>2</v>
      </c>
      <c r="C11" s="2" t="s">
        <v>3</v>
      </c>
      <c r="D11" s="2" t="s">
        <v>4</v>
      </c>
      <c r="E11" s="2" t="s">
        <v>5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5"/>
    </row>
    <row r="12" spans="1:13" x14ac:dyDescent="0.15">
      <c r="A12" s="2" t="s">
        <v>0</v>
      </c>
      <c r="B12" s="2">
        <v>19.334</v>
      </c>
      <c r="C12" s="3">
        <v>35.222999999999999</v>
      </c>
      <c r="D12" s="6">
        <v>28.776</v>
      </c>
      <c r="E12" s="2">
        <v>19.786999999999999</v>
      </c>
      <c r="F12" s="2">
        <f>SUM(B12:E12)+(4*60)</f>
        <v>343.12</v>
      </c>
      <c r="G12" s="3">
        <f>B13-C12</f>
        <v>-0.97800000000000153</v>
      </c>
      <c r="H12" s="6">
        <f>C13-D12</f>
        <v>1.1129999999999995</v>
      </c>
      <c r="I12" s="2">
        <f>G12+H12</f>
        <v>0.13499999999999801</v>
      </c>
      <c r="J12" s="2">
        <f>D13+E13-B12-E12</f>
        <v>-0.3420000000000023</v>
      </c>
      <c r="K12" s="2">
        <f>I12+J12</f>
        <v>-0.20700000000000429</v>
      </c>
      <c r="L12" s="5"/>
    </row>
    <row r="13" spans="1:13" x14ac:dyDescent="0.15">
      <c r="A13" s="2" t="s">
        <v>1</v>
      </c>
      <c r="B13" s="3">
        <v>34.244999999999997</v>
      </c>
      <c r="C13" s="6">
        <v>29.888999999999999</v>
      </c>
      <c r="D13" s="2">
        <v>19.445</v>
      </c>
      <c r="E13" s="2">
        <v>19.334</v>
      </c>
      <c r="F13" s="2">
        <f>SUM(B13:E13)+(4*60)</f>
        <v>342.91300000000001</v>
      </c>
      <c r="G13" s="3">
        <f>C12-B13</f>
        <v>0.97800000000000153</v>
      </c>
      <c r="H13" s="6">
        <f>D12-C13</f>
        <v>-1.1129999999999995</v>
      </c>
      <c r="I13" s="2">
        <f>G13+H13</f>
        <v>-0.13499999999999801</v>
      </c>
      <c r="J13" s="2">
        <f>B12+E12-D13-E13</f>
        <v>0.3419999999999952</v>
      </c>
      <c r="K13" s="4">
        <f>I13+J13</f>
        <v>0.20699999999999719</v>
      </c>
      <c r="L13" s="5"/>
    </row>
    <row r="16" spans="1:13" x14ac:dyDescent="0.15">
      <c r="A16" s="2"/>
      <c r="B16" s="2" t="s">
        <v>2</v>
      </c>
      <c r="C16" s="2" t="s">
        <v>3</v>
      </c>
      <c r="D16" s="2" t="s">
        <v>4</v>
      </c>
      <c r="E16" s="2" t="s">
        <v>5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</row>
    <row r="17" spans="1:11" x14ac:dyDescent="0.15">
      <c r="A17" s="2" t="s">
        <v>0</v>
      </c>
      <c r="B17" s="2">
        <v>19.334</v>
      </c>
      <c r="C17" s="3">
        <v>35.222999999999999</v>
      </c>
      <c r="D17" s="6">
        <v>28.776</v>
      </c>
      <c r="E17" s="2">
        <v>18.786999999999999</v>
      </c>
      <c r="F17" s="2">
        <f>SUM(B17:E17)+(4*60)</f>
        <v>342.12</v>
      </c>
      <c r="G17" s="3">
        <f>B18-C17</f>
        <v>-0.97800000000000153</v>
      </c>
      <c r="H17" s="6">
        <f>C18-D17</f>
        <v>1.1129999999999995</v>
      </c>
      <c r="I17" s="2">
        <f>G17+H17</f>
        <v>0.13499999999999801</v>
      </c>
      <c r="J17" s="2">
        <f>D18+E18-B17-E17</f>
        <v>-1.3420000000000023</v>
      </c>
      <c r="K17" s="2">
        <f>I17+J17</f>
        <v>-1.2070000000000043</v>
      </c>
    </row>
    <row r="18" spans="1:11" x14ac:dyDescent="0.15">
      <c r="A18" s="2" t="s">
        <v>1</v>
      </c>
      <c r="B18" s="3">
        <v>34.244999999999997</v>
      </c>
      <c r="C18" s="6">
        <v>29.888999999999999</v>
      </c>
      <c r="D18" s="2">
        <v>18.445</v>
      </c>
      <c r="E18" s="2">
        <v>18.334</v>
      </c>
      <c r="F18" s="2">
        <f>SUM(B18:E18)+(4*60)</f>
        <v>340.91300000000001</v>
      </c>
      <c r="G18" s="3">
        <f>C17-B18</f>
        <v>0.97800000000000153</v>
      </c>
      <c r="H18" s="6">
        <f>D17-C18</f>
        <v>-1.1129999999999995</v>
      </c>
      <c r="I18" s="2">
        <f>G18+H18</f>
        <v>-0.13499999999999801</v>
      </c>
      <c r="J18" s="2">
        <f>B17+E17-D18-E18</f>
        <v>1.3419999999999952</v>
      </c>
      <c r="K18" s="4">
        <f>I18+J18</f>
        <v>1.2069999999999972</v>
      </c>
    </row>
    <row r="22" spans="1:11" x14ac:dyDescent="0.15">
      <c r="C22" s="1" t="s">
        <v>15</v>
      </c>
    </row>
    <row r="23" spans="1:11" x14ac:dyDescent="0.15">
      <c r="C23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2021-11-25T05:34:46Z</dcterms:created>
  <dcterms:modified xsi:type="dcterms:W3CDTF">2021-11-25T06:15:20Z</dcterms:modified>
</cp:coreProperties>
</file>