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Ranking'!$A$1:$AC$45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Ranking'!$A$1:$AE$45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" i="1" l="1"/>
  <c r="AB4" i="1" l="1"/>
  <c r="U5" i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2" i="1"/>
  <c r="AB44" i="5" l="1"/>
  <c r="AB44" i="2"/>
  <c r="AC44" i="5"/>
  <c r="AB10" i="1"/>
  <c r="AB12" i="1"/>
  <c r="AC26" i="1"/>
  <c r="AC16" i="1"/>
  <c r="AC10" i="1"/>
  <c r="AC4" i="1"/>
  <c r="AC8" i="1"/>
  <c r="AC12" i="1"/>
  <c r="AC6" i="1"/>
  <c r="AC2" i="1"/>
  <c r="AB14" i="1" l="1"/>
  <c r="AC20" i="1" l="1"/>
  <c r="AC24" i="1"/>
  <c r="AC14" i="1"/>
  <c r="AB6" i="1" l="1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B42" i="5" l="1"/>
  <c r="AD44" i="1"/>
  <c r="AB42" i="2"/>
  <c r="AC42" i="5"/>
  <c r="AE44" i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30" i="5" s="1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AA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K7" i="1"/>
  <c r="L7" i="1"/>
  <c r="M7" i="1"/>
  <c r="O7" i="1"/>
  <c r="P7" i="1"/>
  <c r="R7" i="1"/>
  <c r="S7" i="1"/>
  <c r="T7" i="1"/>
  <c r="U7" i="1"/>
  <c r="V7" i="1"/>
  <c r="X7" i="1"/>
  <c r="Y7" i="1"/>
  <c r="Z7" i="1"/>
  <c r="AA7" i="1"/>
  <c r="K5" i="1"/>
  <c r="L5" i="1"/>
  <c r="M5" i="1"/>
  <c r="O5" i="1"/>
  <c r="P5" i="1"/>
  <c r="R5" i="1"/>
  <c r="S5" i="1"/>
  <c r="T5" i="1"/>
  <c r="V5" i="1"/>
  <c r="X5" i="1"/>
  <c r="Y5" i="1"/>
  <c r="Z5" i="1"/>
  <c r="AA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X3" i="1"/>
  <c r="Y3" i="1"/>
  <c r="Z3" i="1"/>
  <c r="AA3" i="1"/>
  <c r="F3" i="1"/>
  <c r="AB8" i="5" l="1"/>
  <c r="AB10" i="5"/>
  <c r="AB16" i="5"/>
  <c r="AB22" i="5"/>
  <c r="AB24" i="5"/>
  <c r="AB28" i="5"/>
  <c r="AB40" i="5"/>
  <c r="AB18" i="5"/>
  <c r="AB26" i="5"/>
  <c r="AB34" i="5"/>
  <c r="AB6" i="5"/>
  <c r="D3" i="9" s="1"/>
  <c r="AB14" i="5"/>
  <c r="AB20" i="5"/>
  <c r="AB32" i="5"/>
  <c r="AB38" i="5"/>
  <c r="AB4" i="5"/>
  <c r="AB12" i="5"/>
  <c r="AB36" i="5"/>
  <c r="AB2" i="5"/>
  <c r="AD40" i="1"/>
  <c r="AE40" i="1"/>
  <c r="AC12" i="5"/>
  <c r="AC4" i="5"/>
  <c r="AC6" i="5"/>
  <c r="AC28" i="5"/>
  <c r="AC18" i="5"/>
  <c r="AC10" i="5"/>
  <c r="AC36" i="5"/>
  <c r="AC40" i="5"/>
  <c r="AC30" i="5"/>
  <c r="AC14" i="5"/>
  <c r="AC8" i="5"/>
  <c r="AC26" i="5"/>
  <c r="AC22" i="5"/>
  <c r="AC38" i="5"/>
  <c r="AC34" i="5"/>
  <c r="AC16" i="5"/>
  <c r="AC20" i="5"/>
  <c r="AC2" i="5"/>
  <c r="E2" i="9" s="1"/>
  <c r="AC24" i="5"/>
  <c r="AC32" i="5"/>
  <c r="AD2" i="1"/>
  <c r="AB28" i="2"/>
  <c r="AB20" i="2"/>
  <c r="AB22" i="2"/>
  <c r="D4" i="9"/>
  <c r="D9" i="9"/>
  <c r="AB32" i="2"/>
  <c r="AB26" i="2"/>
  <c r="D10" i="7" s="1"/>
  <c r="AB8" i="2"/>
  <c r="D4" i="7" s="1"/>
  <c r="AB12" i="2"/>
  <c r="AB16" i="2"/>
  <c r="AB36" i="2"/>
  <c r="AB6" i="2"/>
  <c r="AB24" i="2"/>
  <c r="AB38" i="2"/>
  <c r="AB30" i="2"/>
  <c r="AB40" i="2"/>
  <c r="AB34" i="2"/>
  <c r="AB18" i="2"/>
  <c r="AB4" i="2"/>
  <c r="AB14" i="2"/>
  <c r="AB2" i="2"/>
  <c r="D2" i="7" s="1"/>
  <c r="AB10" i="2"/>
  <c r="E5" i="9" l="1"/>
  <c r="E4" i="9"/>
  <c r="E8" i="9"/>
  <c r="E6" i="9"/>
  <c r="D11" i="7"/>
  <c r="D11" i="9"/>
  <c r="D2" i="9"/>
  <c r="E11" i="9"/>
  <c r="D5" i="9"/>
  <c r="D6" i="7"/>
  <c r="D8" i="9"/>
  <c r="D9" i="7"/>
  <c r="E3" i="9"/>
  <c r="D3" i="7"/>
  <c r="D6" i="9"/>
  <c r="E7" i="9"/>
  <c r="E9" i="9"/>
  <c r="D8" i="7"/>
  <c r="D5" i="7"/>
  <c r="D10" i="9"/>
  <c r="E10" i="9"/>
  <c r="D7" i="9"/>
  <c r="D7" i="7"/>
  <c r="G4" i="12"/>
  <c r="AD10" i="1"/>
  <c r="AE10" i="1"/>
  <c r="AE2" i="1"/>
  <c r="G5" i="12" l="1"/>
  <c r="E4" i="11"/>
  <c r="E2" i="12"/>
  <c r="E5" i="12"/>
  <c r="E2" i="11"/>
  <c r="G2" i="12"/>
  <c r="G3" i="12"/>
  <c r="E5" i="11"/>
  <c r="E4" i="12"/>
  <c r="E3" i="11"/>
  <c r="E3" i="12"/>
  <c r="AE20" i="1" l="1"/>
  <c r="AD20" i="1"/>
  <c r="AE14" i="1" l="1"/>
  <c r="AE4" i="1"/>
  <c r="E2" i="6" s="1"/>
  <c r="AD4" i="1"/>
  <c r="D2" i="6" s="1"/>
  <c r="AD14" i="1" l="1"/>
  <c r="AE12" i="1"/>
  <c r="AD12" i="1" l="1"/>
  <c r="AE6" i="1"/>
  <c r="E3" i="6" s="1"/>
  <c r="AD6" i="1"/>
  <c r="D3" i="6" l="1"/>
  <c r="AD24" i="1"/>
  <c r="D6" i="6" s="1"/>
  <c r="AE24" i="1" l="1"/>
  <c r="E6" i="6" s="1"/>
  <c r="AE28" i="1"/>
  <c r="AD28" i="1"/>
  <c r="AE16" i="1" l="1"/>
  <c r="AD16" i="1" l="1"/>
  <c r="AE18" i="1"/>
  <c r="E5" i="6" s="1"/>
  <c r="AD18" i="1"/>
  <c r="D5" i="6" l="1"/>
  <c r="AE22" i="1"/>
  <c r="AD22" i="1"/>
  <c r="AE30" i="1" l="1"/>
  <c r="E8" i="6" s="1"/>
  <c r="AD30" i="1"/>
  <c r="D8" i="6" s="1"/>
  <c r="AE34" i="1" l="1"/>
  <c r="E10" i="6" s="1"/>
  <c r="AD34" i="1"/>
  <c r="D10" i="6" s="1"/>
  <c r="AE8" i="1" l="1"/>
  <c r="E4" i="6" s="1"/>
  <c r="AD8" i="1"/>
  <c r="D4" i="6" s="1"/>
  <c r="AE42" i="1" l="1"/>
  <c r="G5" i="10" l="1"/>
  <c r="AD42" i="1"/>
  <c r="AE38" i="1"/>
  <c r="E11" i="6" s="1"/>
  <c r="AD38" i="1"/>
  <c r="D11" i="6" s="1"/>
  <c r="E5" i="10" l="1"/>
  <c r="AE36" i="1"/>
  <c r="E7" i="6" s="1"/>
  <c r="AD36" i="1"/>
  <c r="D7" i="6" s="1"/>
  <c r="E3" i="10" l="1"/>
  <c r="G3" i="10"/>
  <c r="AE32" i="1"/>
  <c r="AD32" i="1"/>
  <c r="AE26" i="1" l="1"/>
  <c r="E9" i="6" s="1"/>
  <c r="AD26" i="1"/>
  <c r="D9" i="6" s="1"/>
  <c r="E2" i="10" l="1"/>
  <c r="E4" i="10"/>
  <c r="G2" i="10"/>
  <c r="G4" i="10"/>
</calcChain>
</file>

<file path=xl/sharedStrings.xml><?xml version="1.0" encoding="utf-8"?>
<sst xmlns="http://schemas.openxmlformats.org/spreadsheetml/2006/main" count="696" uniqueCount="121">
  <si>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</si>
  <si>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</si>
  <si>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</si>
  <si>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</si>
  <si>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</si>
  <si>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</si>
  <si>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</si>
  <si>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</si>
  <si>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</si>
  <si>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</si>
  <si>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</si>
  <si>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</si>
  <si>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</si>
  <si>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</si>
  <si>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</si>
  <si>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</si>
  <si>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</si>
  <si>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</si>
  <si>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</si>
  <si>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</si>
  <si>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</si>
  <si>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</si>
  <si>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</si>
  <si>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</si>
  <si>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</si>
  <si>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</si>
  <si>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</si>
  <si>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</si>
  <si>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</si>
  <si>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</si>
  <si>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</si>
  <si>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</si>
  <si>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</si>
  <si>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</si>
  <si>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</si>
  <si>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</si>
  <si>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</si>
  <si>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</si>
  <si>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</si>
  <si>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</si>
  <si>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</si>
  <si>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</si>
  <si>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</si>
  <si>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</si>
  <si>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</si>
  <si>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</si>
  <si>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</si>
  <si>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</si>
  <si>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</si>
  <si>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</si>
  <si>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</si>
  <si>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</si>
  <si>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</si>
  <si>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</si>
  <si>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</si>
  <si>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</si>
  <si>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</si>
  <si>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</si>
  <si>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</si>
  <si>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</si>
  <si>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</si>
  <si>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</si>
  <si>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</si>
  <si>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</si>
  <si>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</si>
  <si>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</si>
  <si>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</si>
  <si>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</si>
  <si>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</si>
  <si>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</si>
  <si>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</si>
  <si>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</si>
  <si>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</si>
  <si>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</si>
  <si>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</si>
  <si>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</si>
  <si>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</si>
  <si>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</si>
  <si>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</si>
  <si>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</si>
  <si>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</si>
  <si>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</si>
  <si>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</si>
  <si>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</si>
  <si>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</si>
  <si>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</si>
  <si>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</si>
  <si>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</si>
  <si>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</si>
  <si>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</si>
  <si>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</si>
  <si>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</si>
  <si>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</si>
  <si>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</si>
  <si>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</si>
  <si>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</si>
  <si>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</si>
  <si>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</si>
  <si>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</si>
  <si>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</si>
  <si>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</si>
  <si>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</si>
  <si>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</si>
  <si>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</si>
  <si>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</si>
  <si>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</si>
  <si>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</si>
  <si>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</si>
  <si>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</si>
  <si>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</si>
  <si>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Start</t>
    <phoneticPr fontId="1" type="noConversion"/>
  </si>
  <si>
    <t>Did not Start</t>
    <phoneticPr fontId="1" type="noConversion"/>
  </si>
  <si>
    <t>Did not Start</t>
    <phoneticPr fontId="1" type="noConversion"/>
  </si>
  <si>
    <t>Did not Finish</t>
  </si>
  <si>
    <t>Did not Finish</t>
    <phoneticPr fontId="1" type="noConversion"/>
  </si>
  <si>
    <t>Did not Finish</t>
    <phoneticPr fontId="1" type="noConversion"/>
  </si>
  <si>
    <t>Nyck de Vries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</si>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</sst>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8" width="21.25" style="1" bestFit="1" customWidth="1"/>
    <col min="19" max="19" width="20.25" style="1" bestFit="1" customWidth="1"/>
    <col min="20" max="20" width="19" style="1" bestFit="1" customWidth="1"/>
    <col min="21" max="21" width="21.25" style="1" bestFit="1" customWidth="1"/>
    <col min="22" max="22" width="20.25" style="45" bestFit="1" customWidth="1"/>
    <col min="23" max="23" width="20.25" style="1" bestFit="1" customWidth="1"/>
    <col min="24" max="24" width="20.25" style="45" bestFit="1" customWidth="1"/>
    <col min="25" max="25" width="20.25" style="1" bestFit="1" customWidth="1"/>
    <col min="26" max="26" width="11.75" style="1" bestFit="1" customWidth="1"/>
    <col min="27" max="27" width="16.1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102</v>
      </c>
      <c r="I1" s="27" t="s">
        <v>4</v>
      </c>
      <c r="J1" s="27" t="s">
        <v>103</v>
      </c>
      <c r="K1" s="27" t="s">
        <v>5</v>
      </c>
      <c r="L1" s="27" t="s">
        <v>6</v>
      </c>
      <c r="M1" s="27" t="s">
        <v>7</v>
      </c>
      <c r="N1" s="27" t="s">
        <v>104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88</v>
      </c>
      <c r="U1" s="27" t="s">
        <v>13</v>
      </c>
      <c r="V1" s="33" t="s">
        <v>105</v>
      </c>
      <c r="W1" s="27" t="s">
        <v>91</v>
      </c>
      <c r="X1" s="33" t="s">
        <v>89</v>
      </c>
      <c r="Y1" s="27" t="s">
        <v>14</v>
      </c>
      <c r="Z1" s="27" t="s">
        <v>15</v>
      </c>
      <c r="AA1" s="27" t="s">
        <v>16</v>
      </c>
      <c r="AB1" s="32" t="s">
        <v>53</v>
      </c>
      <c r="AC1" s="31" t="s">
        <v>65</v>
      </c>
      <c r="AD1" s="2" t="s">
        <v>18</v>
      </c>
      <c r="AE1" s="2" t="s">
        <v>80</v>
      </c>
    </row>
    <row r="2" spans="1:31" x14ac:dyDescent="0.25">
      <c r="A2" s="9" t="s">
        <v>29</v>
      </c>
      <c r="B2" s="9">
        <v>1</v>
      </c>
      <c r="C2" s="9" t="s">
        <v>30</v>
      </c>
      <c r="D2" s="9" t="s">
        <v>86</v>
      </c>
      <c r="E2" s="9" t="s">
        <v>101</v>
      </c>
      <c r="F2" s="9">
        <v>19</v>
      </c>
      <c r="G2" s="9">
        <v>1</v>
      </c>
      <c r="H2" s="9" t="s">
        <v>113</v>
      </c>
      <c r="I2" s="9">
        <v>1</v>
      </c>
      <c r="J2" s="9">
        <v>1</v>
      </c>
      <c r="K2" s="9">
        <v>1</v>
      </c>
      <c r="L2" s="9">
        <v>3</v>
      </c>
      <c r="M2" s="10">
        <v>1</v>
      </c>
      <c r="N2" s="10">
        <v>1</v>
      </c>
      <c r="O2" s="9">
        <v>7</v>
      </c>
      <c r="P2" s="10">
        <v>2</v>
      </c>
      <c r="Q2" s="9">
        <v>1</v>
      </c>
      <c r="R2" s="9">
        <v>1</v>
      </c>
      <c r="S2" s="9">
        <v>1</v>
      </c>
      <c r="T2" s="9">
        <v>1</v>
      </c>
      <c r="U2" s="10">
        <v>1</v>
      </c>
      <c r="V2" s="34">
        <v>7</v>
      </c>
      <c r="W2" s="9">
        <v>1</v>
      </c>
      <c r="X2" s="34">
        <v>1</v>
      </c>
      <c r="Y2" s="9">
        <v>1</v>
      </c>
      <c r="Z2" s="9"/>
      <c r="AA2" s="9"/>
      <c r="AB2" s="9">
        <f>1+1+1+1+1</f>
        <v>5</v>
      </c>
      <c r="AC2" s="9">
        <f>8+8</f>
        <v>16</v>
      </c>
      <c r="AD2" s="9">
        <f>SUM(F3:AA3)+AB2+AC2</f>
        <v>416</v>
      </c>
      <c r="AE2" s="9">
        <f>SUM(F3:AA3)</f>
        <v>395</v>
      </c>
    </row>
    <row r="3" spans="1:31" x14ac:dyDescent="0.25">
      <c r="A3" s="28"/>
      <c r="B3" s="28"/>
      <c r="C3" s="28"/>
      <c r="D3" s="28"/>
      <c r="E3" s="28"/>
      <c r="F3" s="28">
        <f t="shared" ref="F3:AA3" si="0">IF(F2=1,25,IF(F2=2,18,IF(F2=3,15,IF(F2=4,12,IF(F2=5,10,IF(F2=6,8,IF(F2=7,6,IF(F2=8,4,IF(F2=9,2,IF(F2=10,1,0))))))))))</f>
        <v>0</v>
      </c>
      <c r="G3" s="28">
        <f t="shared" si="0"/>
        <v>25</v>
      </c>
      <c r="H3" s="28">
        <f t="shared" si="0"/>
        <v>0</v>
      </c>
      <c r="I3" s="28">
        <f t="shared" si="0"/>
        <v>25</v>
      </c>
      <c r="J3" s="28">
        <f t="shared" si="0"/>
        <v>25</v>
      </c>
      <c r="K3" s="28">
        <f t="shared" si="0"/>
        <v>25</v>
      </c>
      <c r="L3" s="28">
        <f t="shared" si="0"/>
        <v>15</v>
      </c>
      <c r="M3" s="28">
        <f t="shared" si="0"/>
        <v>25</v>
      </c>
      <c r="N3" s="28">
        <f t="shared" si="0"/>
        <v>25</v>
      </c>
      <c r="O3" s="28">
        <f t="shared" si="0"/>
        <v>6</v>
      </c>
      <c r="P3" s="28">
        <f t="shared" si="0"/>
        <v>18</v>
      </c>
      <c r="Q3" s="28">
        <f t="shared" si="0"/>
        <v>25</v>
      </c>
      <c r="R3" s="28">
        <f t="shared" si="0"/>
        <v>25</v>
      </c>
      <c r="S3" s="28">
        <f t="shared" si="0"/>
        <v>25</v>
      </c>
      <c r="T3" s="28">
        <f t="shared" si="0"/>
        <v>25</v>
      </c>
      <c r="U3" s="28">
        <f t="shared" si="0"/>
        <v>25</v>
      </c>
      <c r="V3" s="35">
        <f t="shared" si="0"/>
        <v>6</v>
      </c>
      <c r="W3" s="28">
        <f t="shared" si="0"/>
        <v>25</v>
      </c>
      <c r="X3" s="35">
        <f t="shared" si="0"/>
        <v>25</v>
      </c>
      <c r="Y3" s="28">
        <f t="shared" si="0"/>
        <v>25</v>
      </c>
      <c r="Z3" s="28">
        <f t="shared" si="0"/>
        <v>0</v>
      </c>
      <c r="AA3" s="28">
        <f t="shared" si="0"/>
        <v>0</v>
      </c>
      <c r="AB3" s="28"/>
      <c r="AC3" s="28"/>
      <c r="AD3" s="28"/>
      <c r="AE3" s="28"/>
    </row>
    <row r="4" spans="1:31" x14ac:dyDescent="0.25">
      <c r="A4" s="9" t="s">
        <v>31</v>
      </c>
      <c r="B4" s="9">
        <v>11</v>
      </c>
      <c r="C4" s="9" t="s">
        <v>32</v>
      </c>
      <c r="D4" s="9" t="s">
        <v>86</v>
      </c>
      <c r="E4" s="9" t="s">
        <v>101</v>
      </c>
      <c r="F4" s="9">
        <v>18</v>
      </c>
      <c r="G4" s="10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113</v>
      </c>
      <c r="O4" s="9">
        <v>2</v>
      </c>
      <c r="P4" s="9" t="s">
        <v>114</v>
      </c>
      <c r="Q4" s="9">
        <v>4</v>
      </c>
      <c r="R4" s="10">
        <v>5</v>
      </c>
      <c r="S4" s="9">
        <v>2</v>
      </c>
      <c r="T4" s="9">
        <v>5</v>
      </c>
      <c r="U4" s="9">
        <v>6</v>
      </c>
      <c r="V4" s="34">
        <v>1</v>
      </c>
      <c r="W4" s="9">
        <v>2</v>
      </c>
      <c r="X4" s="34">
        <v>4</v>
      </c>
      <c r="Y4" s="9">
        <v>3</v>
      </c>
      <c r="Z4" s="9"/>
      <c r="AA4" s="9"/>
      <c r="AB4" s="9">
        <f>1+1+1</f>
        <v>3</v>
      </c>
      <c r="AC4" s="9">
        <f>6+4</f>
        <v>10</v>
      </c>
      <c r="AD4" s="9">
        <f>SUM(F5:AA5)+AB4+AC4</f>
        <v>280</v>
      </c>
      <c r="AE4" s="9">
        <f>SUM(F5:AA5)</f>
        <v>267</v>
      </c>
    </row>
    <row r="5" spans="1:31" x14ac:dyDescent="0.25">
      <c r="A5" s="28"/>
      <c r="B5" s="28"/>
      <c r="C5" s="28"/>
      <c r="D5" s="28"/>
      <c r="E5" s="28"/>
      <c r="F5" s="28">
        <f t="shared" ref="F5:AA5" si="1">IF(F4=1,25,IF(F4=2,18,IF(F4=3,15,IF(F4=4,12,IF(F4=5,10,IF(F4=6,8,IF(F4=7,6,IF(F4=8,4,IF(F4=9,2,IF(F4=10,1,0))))))))))</f>
        <v>0</v>
      </c>
      <c r="G5" s="28">
        <f t="shared" si="1"/>
        <v>12</v>
      </c>
      <c r="H5" s="28">
        <f t="shared" si="1"/>
        <v>18</v>
      </c>
      <c r="I5" s="28">
        <f t="shared" si="1"/>
        <v>18</v>
      </c>
      <c r="J5" s="28">
        <f t="shared" si="1"/>
        <v>12</v>
      </c>
      <c r="K5" s="28">
        <f t="shared" si="1"/>
        <v>18</v>
      </c>
      <c r="L5" s="28">
        <f t="shared" si="1"/>
        <v>25</v>
      </c>
      <c r="M5" s="28">
        <f t="shared" si="1"/>
        <v>18</v>
      </c>
      <c r="N5" s="28">
        <f t="shared" si="1"/>
        <v>0</v>
      </c>
      <c r="O5" s="28">
        <f t="shared" si="1"/>
        <v>18</v>
      </c>
      <c r="P5" s="28">
        <f t="shared" si="1"/>
        <v>0</v>
      </c>
      <c r="Q5" s="28">
        <f t="shared" si="1"/>
        <v>12</v>
      </c>
      <c r="R5" s="28">
        <f t="shared" si="1"/>
        <v>10</v>
      </c>
      <c r="S5" s="28">
        <f t="shared" si="1"/>
        <v>18</v>
      </c>
      <c r="T5" s="28">
        <f t="shared" si="1"/>
        <v>10</v>
      </c>
      <c r="U5" s="28">
        <f t="shared" si="1"/>
        <v>8</v>
      </c>
      <c r="V5" s="35">
        <f t="shared" si="1"/>
        <v>25</v>
      </c>
      <c r="W5" s="28">
        <f t="shared" si="1"/>
        <v>18</v>
      </c>
      <c r="X5" s="35">
        <f t="shared" si="1"/>
        <v>12</v>
      </c>
      <c r="Y5" s="28">
        <f t="shared" si="1"/>
        <v>15</v>
      </c>
      <c r="Z5" s="28">
        <f t="shared" si="1"/>
        <v>0</v>
      </c>
      <c r="AA5" s="28">
        <f t="shared" si="1"/>
        <v>0</v>
      </c>
      <c r="AB5" s="28"/>
      <c r="AC5" s="28"/>
      <c r="AD5" s="28"/>
      <c r="AE5" s="28"/>
    </row>
    <row r="6" spans="1:31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7">
        <v>2</v>
      </c>
      <c r="K6" s="7" t="s">
        <v>113</v>
      </c>
      <c r="L6" s="7">
        <v>4</v>
      </c>
      <c r="M6" s="7" t="s">
        <v>113</v>
      </c>
      <c r="N6" s="7">
        <v>5</v>
      </c>
      <c r="O6" s="7">
        <v>4</v>
      </c>
      <c r="P6" s="7">
        <v>1</v>
      </c>
      <c r="Q6" s="7" t="s">
        <v>114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7">
        <v>3</v>
      </c>
      <c r="X6" s="36">
        <v>3</v>
      </c>
      <c r="Y6" s="7">
        <v>6</v>
      </c>
      <c r="Z6" s="7"/>
      <c r="AA6" s="7"/>
      <c r="AB6" s="7">
        <f>1+1+1</f>
        <v>3</v>
      </c>
      <c r="AC6" s="7">
        <f>7+7</f>
        <v>14</v>
      </c>
      <c r="AD6" s="7">
        <f>SUM(F7:AA7)+AB6+AC6</f>
        <v>275</v>
      </c>
      <c r="AE6" s="7">
        <f>SUM(F7:AA7)</f>
        <v>258</v>
      </c>
    </row>
    <row r="7" spans="1:31" x14ac:dyDescent="0.25">
      <c r="A7" s="28"/>
      <c r="B7" s="28"/>
      <c r="C7" s="28"/>
      <c r="D7" s="28"/>
      <c r="E7" s="28"/>
      <c r="F7" s="28">
        <f t="shared" ref="F7:AA7" si="2">IF(F6=1,25,IF(F6=2,18,IF(F6=3,15,IF(F6=4,12,IF(F6=5,10,IF(F6=6,8,IF(F6=7,6,IF(F6=8,4,IF(F6=9,2,IF(F6=10,1,0))))))))))</f>
        <v>25</v>
      </c>
      <c r="G7" s="28">
        <f t="shared" si="2"/>
        <v>18</v>
      </c>
      <c r="H7" s="28">
        <f t="shared" si="2"/>
        <v>25</v>
      </c>
      <c r="I7" s="28">
        <f t="shared" si="2"/>
        <v>8</v>
      </c>
      <c r="J7" s="28">
        <f t="shared" si="2"/>
        <v>18</v>
      </c>
      <c r="K7" s="28">
        <f t="shared" si="2"/>
        <v>0</v>
      </c>
      <c r="L7" s="28">
        <f t="shared" si="2"/>
        <v>12</v>
      </c>
      <c r="M7" s="28">
        <f t="shared" si="2"/>
        <v>0</v>
      </c>
      <c r="N7" s="28">
        <f t="shared" si="2"/>
        <v>10</v>
      </c>
      <c r="O7" s="28">
        <f t="shared" si="2"/>
        <v>12</v>
      </c>
      <c r="P7" s="28">
        <f t="shared" si="2"/>
        <v>25</v>
      </c>
      <c r="Q7" s="28">
        <f t="shared" si="2"/>
        <v>0</v>
      </c>
      <c r="R7" s="28">
        <f t="shared" si="2"/>
        <v>8</v>
      </c>
      <c r="S7" s="28">
        <f t="shared" si="2"/>
        <v>8</v>
      </c>
      <c r="T7" s="28">
        <f t="shared" si="2"/>
        <v>15</v>
      </c>
      <c r="U7" s="28">
        <f t="shared" si="2"/>
        <v>18</v>
      </c>
      <c r="V7" s="35">
        <f t="shared" si="2"/>
        <v>18</v>
      </c>
      <c r="W7" s="28">
        <f t="shared" si="2"/>
        <v>15</v>
      </c>
      <c r="X7" s="35">
        <f t="shared" si="2"/>
        <v>15</v>
      </c>
      <c r="Y7" s="28">
        <f t="shared" si="2"/>
        <v>8</v>
      </c>
      <c r="Z7" s="28">
        <f t="shared" si="2"/>
        <v>0</v>
      </c>
      <c r="AA7" s="28">
        <f t="shared" si="2"/>
        <v>0</v>
      </c>
      <c r="AB7" s="28"/>
      <c r="AC7" s="28"/>
      <c r="AD7" s="28"/>
      <c r="AE7" s="28"/>
    </row>
    <row r="8" spans="1:31" x14ac:dyDescent="0.25">
      <c r="A8" s="15" t="s">
        <v>57</v>
      </c>
      <c r="B8" s="15">
        <v>63</v>
      </c>
      <c r="C8" s="15" t="s">
        <v>58</v>
      </c>
      <c r="D8" s="15" t="s">
        <v>99</v>
      </c>
      <c r="E8" s="15" t="s">
        <v>21</v>
      </c>
      <c r="F8" s="15">
        <v>4</v>
      </c>
      <c r="G8" s="15">
        <v>5</v>
      </c>
      <c r="H8" s="15">
        <v>3</v>
      </c>
      <c r="I8" s="15">
        <v>4</v>
      </c>
      <c r="J8" s="15">
        <v>5</v>
      </c>
      <c r="K8" s="15">
        <v>3</v>
      </c>
      <c r="L8" s="15">
        <v>5</v>
      </c>
      <c r="M8" s="15">
        <v>3</v>
      </c>
      <c r="N8" s="15">
        <v>4</v>
      </c>
      <c r="O8" s="15" t="s">
        <v>113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15">
        <v>8</v>
      </c>
      <c r="X8" s="37">
        <v>5</v>
      </c>
      <c r="Y8" s="15">
        <v>4</v>
      </c>
      <c r="Z8" s="15"/>
      <c r="AA8" s="15"/>
      <c r="AB8" s="15">
        <f>1+1</f>
        <v>2</v>
      </c>
      <c r="AC8" s="15">
        <f>5</f>
        <v>5</v>
      </c>
      <c r="AD8" s="15">
        <f>SUM(F9:AA9)+AB8+AC8</f>
        <v>231</v>
      </c>
      <c r="AE8" s="15">
        <f>SUM(F9:AA9)</f>
        <v>224</v>
      </c>
    </row>
    <row r="9" spans="1:31" x14ac:dyDescent="0.25">
      <c r="A9" s="28"/>
      <c r="B9" s="28"/>
      <c r="C9" s="28"/>
      <c r="D9" s="28"/>
      <c r="E9" s="28"/>
      <c r="F9" s="28">
        <f t="shared" ref="F9:AA9" si="3">IF(F8=1,25,IF(F8=2,18,IF(F8=3,15,IF(F8=4,12,IF(F8=5,10,IF(F8=6,8,IF(F8=7,6,IF(F8=8,4,IF(F8=9,2,IF(F8=10,1,0))))))))))</f>
        <v>12</v>
      </c>
      <c r="G9" s="28">
        <f t="shared" si="3"/>
        <v>10</v>
      </c>
      <c r="H9" s="28">
        <f t="shared" si="3"/>
        <v>15</v>
      </c>
      <c r="I9" s="28">
        <f t="shared" si="3"/>
        <v>12</v>
      </c>
      <c r="J9" s="28">
        <f t="shared" si="3"/>
        <v>10</v>
      </c>
      <c r="K9" s="28">
        <f t="shared" si="3"/>
        <v>15</v>
      </c>
      <c r="L9" s="28">
        <f t="shared" si="3"/>
        <v>10</v>
      </c>
      <c r="M9" s="28">
        <f t="shared" si="3"/>
        <v>15</v>
      </c>
      <c r="N9" s="28">
        <f t="shared" si="3"/>
        <v>12</v>
      </c>
      <c r="O9" s="28">
        <f t="shared" si="3"/>
        <v>0</v>
      </c>
      <c r="P9" s="28">
        <f t="shared" si="3"/>
        <v>12</v>
      </c>
      <c r="Q9" s="28">
        <f t="shared" si="3"/>
        <v>15</v>
      </c>
      <c r="R9" s="28">
        <f t="shared" si="3"/>
        <v>15</v>
      </c>
      <c r="S9" s="28">
        <f t="shared" si="3"/>
        <v>12</v>
      </c>
      <c r="T9" s="28">
        <f t="shared" si="3"/>
        <v>18</v>
      </c>
      <c r="U9" s="28">
        <f t="shared" si="3"/>
        <v>15</v>
      </c>
      <c r="V9" s="35">
        <f t="shared" si="3"/>
        <v>0</v>
      </c>
      <c r="W9" s="28">
        <f t="shared" si="3"/>
        <v>4</v>
      </c>
      <c r="X9" s="35">
        <f t="shared" si="3"/>
        <v>10</v>
      </c>
      <c r="Y9" s="28">
        <f t="shared" si="3"/>
        <v>12</v>
      </c>
      <c r="Z9" s="28">
        <f t="shared" si="3"/>
        <v>0</v>
      </c>
      <c r="AA9" s="28">
        <f t="shared" si="3"/>
        <v>0</v>
      </c>
      <c r="AB9" s="28"/>
      <c r="AC9" s="28"/>
      <c r="AD9" s="28"/>
      <c r="AE9" s="28"/>
    </row>
    <row r="10" spans="1:31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3</v>
      </c>
      <c r="G10" s="15">
        <v>10</v>
      </c>
      <c r="H10" s="15">
        <v>4</v>
      </c>
      <c r="I10" s="15">
        <v>13</v>
      </c>
      <c r="J10" s="15">
        <v>6</v>
      </c>
      <c r="K10" s="15">
        <v>5</v>
      </c>
      <c r="L10" s="15">
        <v>8</v>
      </c>
      <c r="M10" s="15">
        <v>4</v>
      </c>
      <c r="N10" s="15">
        <v>3</v>
      </c>
      <c r="O10" s="15">
        <v>3</v>
      </c>
      <c r="P10" s="15">
        <v>3</v>
      </c>
      <c r="Q10" s="15">
        <v>2</v>
      </c>
      <c r="R10" s="15">
        <v>2</v>
      </c>
      <c r="S10" s="15" t="s">
        <v>114</v>
      </c>
      <c r="T10" s="15">
        <v>4</v>
      </c>
      <c r="U10" s="15">
        <v>5</v>
      </c>
      <c r="V10" s="37">
        <v>9</v>
      </c>
      <c r="W10" s="15">
        <v>5</v>
      </c>
      <c r="X10" s="37">
        <v>2</v>
      </c>
      <c r="Y10" s="15">
        <v>2</v>
      </c>
      <c r="Z10" s="15"/>
      <c r="AA10" s="15"/>
      <c r="AB10" s="15">
        <f>1+1</f>
        <v>2</v>
      </c>
      <c r="AC10" s="15">
        <f>1</f>
        <v>1</v>
      </c>
      <c r="AD10" s="15">
        <f>SUM(F11:AA11)+AB10+AC10</f>
        <v>216</v>
      </c>
      <c r="AE10" s="15">
        <f>SUM(F11:AA11)</f>
        <v>213</v>
      </c>
    </row>
    <row r="11" spans="1:31" x14ac:dyDescent="0.25">
      <c r="A11" s="28"/>
      <c r="B11" s="28"/>
      <c r="C11" s="28"/>
      <c r="D11" s="28"/>
      <c r="E11" s="28"/>
      <c r="F11" s="28">
        <f t="shared" ref="F11:AA11" si="4">IF(F10=1,25,IF(F10=2,18,IF(F10=3,15,IF(F10=4,12,IF(F10=5,10,IF(F10=6,8,IF(F10=7,6,IF(F10=8,4,IF(F10=9,2,IF(F10=10,1,0))))))))))</f>
        <v>15</v>
      </c>
      <c r="G11" s="28">
        <f t="shared" si="4"/>
        <v>1</v>
      </c>
      <c r="H11" s="28">
        <f t="shared" si="4"/>
        <v>12</v>
      </c>
      <c r="I11" s="28">
        <f t="shared" si="4"/>
        <v>0</v>
      </c>
      <c r="J11" s="28">
        <f t="shared" si="4"/>
        <v>8</v>
      </c>
      <c r="K11" s="28">
        <f t="shared" si="4"/>
        <v>10</v>
      </c>
      <c r="L11" s="28">
        <f t="shared" si="4"/>
        <v>4</v>
      </c>
      <c r="M11" s="28">
        <f t="shared" si="4"/>
        <v>12</v>
      </c>
      <c r="N11" s="28">
        <f t="shared" si="4"/>
        <v>15</v>
      </c>
      <c r="O11" s="28">
        <f t="shared" si="4"/>
        <v>15</v>
      </c>
      <c r="P11" s="28">
        <f t="shared" si="4"/>
        <v>15</v>
      </c>
      <c r="Q11" s="28">
        <f t="shared" si="4"/>
        <v>18</v>
      </c>
      <c r="R11" s="28">
        <f t="shared" si="4"/>
        <v>18</v>
      </c>
      <c r="S11" s="28">
        <f t="shared" si="4"/>
        <v>0</v>
      </c>
      <c r="T11" s="28">
        <f t="shared" si="4"/>
        <v>12</v>
      </c>
      <c r="U11" s="28">
        <f t="shared" si="4"/>
        <v>10</v>
      </c>
      <c r="V11" s="35">
        <f t="shared" si="4"/>
        <v>2</v>
      </c>
      <c r="W11" s="28">
        <f t="shared" si="4"/>
        <v>10</v>
      </c>
      <c r="X11" s="35">
        <f t="shared" si="4"/>
        <v>18</v>
      </c>
      <c r="Y11" s="28">
        <f t="shared" si="4"/>
        <v>18</v>
      </c>
      <c r="Z11" s="28">
        <f t="shared" si="4"/>
        <v>0</v>
      </c>
      <c r="AA11" s="28">
        <f t="shared" si="4"/>
        <v>0</v>
      </c>
      <c r="AB11" s="28"/>
      <c r="AC11" s="28"/>
      <c r="AD11" s="28"/>
      <c r="AE11" s="28"/>
    </row>
    <row r="12" spans="1:31" x14ac:dyDescent="0.25">
      <c r="A12" s="7" t="s">
        <v>27</v>
      </c>
      <c r="B12" s="7">
        <v>55</v>
      </c>
      <c r="C12" s="7" t="s">
        <v>28</v>
      </c>
      <c r="D12" s="7" t="s">
        <v>26</v>
      </c>
      <c r="E12" s="7" t="s">
        <v>26</v>
      </c>
      <c r="F12" s="7">
        <v>2</v>
      </c>
      <c r="G12" s="7">
        <v>3</v>
      </c>
      <c r="H12" s="7" t="s">
        <v>113</v>
      </c>
      <c r="I12" s="7" t="s">
        <v>113</v>
      </c>
      <c r="J12" s="7">
        <v>3</v>
      </c>
      <c r="K12" s="7">
        <v>4</v>
      </c>
      <c r="L12" s="7">
        <v>2</v>
      </c>
      <c r="M12" s="7" t="s">
        <v>113</v>
      </c>
      <c r="N12" s="7">
        <v>2</v>
      </c>
      <c r="O12" s="7">
        <v>1</v>
      </c>
      <c r="P12" s="7" t="s">
        <v>114</v>
      </c>
      <c r="Q12" s="7">
        <v>5</v>
      </c>
      <c r="R12" s="7">
        <v>4</v>
      </c>
      <c r="S12" s="7">
        <v>3</v>
      </c>
      <c r="T12" s="7">
        <v>8</v>
      </c>
      <c r="U12" s="7">
        <v>4</v>
      </c>
      <c r="V12" s="36">
        <v>3</v>
      </c>
      <c r="W12" s="7" t="s">
        <v>118</v>
      </c>
      <c r="X12" s="36" t="s">
        <v>114</v>
      </c>
      <c r="Y12" s="7">
        <v>5</v>
      </c>
      <c r="Z12" s="7"/>
      <c r="AA12" s="7"/>
      <c r="AB12" s="7">
        <f>1+1</f>
        <v>2</v>
      </c>
      <c r="AC12" s="7">
        <f>5+6</f>
        <v>11</v>
      </c>
      <c r="AD12" s="7">
        <f>SUM(F13:AA13)+AB12+AC12</f>
        <v>212</v>
      </c>
      <c r="AE12" s="7">
        <f>SUM(F13:AA13)</f>
        <v>199</v>
      </c>
    </row>
    <row r="13" spans="1:31" x14ac:dyDescent="0.25">
      <c r="A13" s="28"/>
      <c r="B13" s="28"/>
      <c r="C13" s="28"/>
      <c r="D13" s="28"/>
      <c r="E13" s="28"/>
      <c r="F13" s="28">
        <f t="shared" ref="F13:AA13" si="5">IF(F12=1,25,IF(F12=2,18,IF(F12=3,15,IF(F12=4,12,IF(F12=5,10,IF(F12=6,8,IF(F12=7,6,IF(F12=8,4,IF(F12=9,2,IF(F12=10,1,0))))))))))</f>
        <v>18</v>
      </c>
      <c r="G13" s="28">
        <f t="shared" si="5"/>
        <v>15</v>
      </c>
      <c r="H13" s="28">
        <f t="shared" si="5"/>
        <v>0</v>
      </c>
      <c r="I13" s="28">
        <f t="shared" si="5"/>
        <v>0</v>
      </c>
      <c r="J13" s="28">
        <f t="shared" si="5"/>
        <v>15</v>
      </c>
      <c r="K13" s="28">
        <f t="shared" si="5"/>
        <v>12</v>
      </c>
      <c r="L13" s="28">
        <f t="shared" si="5"/>
        <v>18</v>
      </c>
      <c r="M13" s="28">
        <f t="shared" si="5"/>
        <v>0</v>
      </c>
      <c r="N13" s="28">
        <f t="shared" si="5"/>
        <v>18</v>
      </c>
      <c r="O13" s="28">
        <f t="shared" si="5"/>
        <v>25</v>
      </c>
      <c r="P13" s="28">
        <f t="shared" si="5"/>
        <v>0</v>
      </c>
      <c r="Q13" s="28">
        <f t="shared" si="5"/>
        <v>10</v>
      </c>
      <c r="R13" s="28">
        <f t="shared" si="5"/>
        <v>12</v>
      </c>
      <c r="S13" s="28">
        <f t="shared" si="5"/>
        <v>15</v>
      </c>
      <c r="T13" s="28">
        <f t="shared" si="5"/>
        <v>4</v>
      </c>
      <c r="U13" s="28">
        <f t="shared" si="5"/>
        <v>12</v>
      </c>
      <c r="V13" s="35">
        <f t="shared" si="5"/>
        <v>15</v>
      </c>
      <c r="W13" s="28">
        <f t="shared" si="5"/>
        <v>0</v>
      </c>
      <c r="X13" s="35">
        <f t="shared" si="5"/>
        <v>0</v>
      </c>
      <c r="Y13" s="28">
        <f t="shared" si="5"/>
        <v>10</v>
      </c>
      <c r="Z13" s="28">
        <f t="shared" si="5"/>
        <v>0</v>
      </c>
      <c r="AA13" s="28">
        <f t="shared" si="5"/>
        <v>0</v>
      </c>
      <c r="AB13" s="28"/>
      <c r="AC13" s="28"/>
      <c r="AD13" s="28"/>
      <c r="AE13" s="28"/>
    </row>
    <row r="14" spans="1:31" x14ac:dyDescent="0.25">
      <c r="A14" s="6" t="s">
        <v>47</v>
      </c>
      <c r="B14" s="6">
        <v>4</v>
      </c>
      <c r="C14" s="6" t="s">
        <v>48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113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6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>
        <v>10</v>
      </c>
      <c r="X14" s="38">
        <v>6</v>
      </c>
      <c r="Y14" s="6">
        <v>9</v>
      </c>
      <c r="Z14" s="6"/>
      <c r="AA14" s="6"/>
      <c r="AB14" s="6">
        <f>1</f>
        <v>1</v>
      </c>
      <c r="AC14" s="6">
        <f>4</f>
        <v>4</v>
      </c>
      <c r="AD14" s="6">
        <f>SUM(F15:AA15)+AB14+AC14</f>
        <v>111</v>
      </c>
      <c r="AE14" s="6">
        <f>SUM(F15:AA15)</f>
        <v>106</v>
      </c>
    </row>
    <row r="15" spans="1:31" x14ac:dyDescent="0.25">
      <c r="A15" s="28"/>
      <c r="B15" s="28"/>
      <c r="C15" s="28"/>
      <c r="D15" s="28"/>
      <c r="E15" s="28"/>
      <c r="F15" s="28">
        <f t="shared" ref="F15:AA15" si="6">IF(F14=1,25,IF(F14=2,18,IF(F14=3,15,IF(F14=4,12,IF(F14=5,10,IF(F14=6,8,IF(F14=7,6,IF(F14=8,4,IF(F14=9,2,IF(F14=10,1,0))))))))))</f>
        <v>0</v>
      </c>
      <c r="G15" s="28">
        <f t="shared" si="6"/>
        <v>6</v>
      </c>
      <c r="H15" s="28">
        <f t="shared" si="6"/>
        <v>10</v>
      </c>
      <c r="I15" s="28">
        <f t="shared" si="6"/>
        <v>15</v>
      </c>
      <c r="J15" s="28">
        <f t="shared" si="6"/>
        <v>0</v>
      </c>
      <c r="K15" s="28">
        <f t="shared" si="6"/>
        <v>4</v>
      </c>
      <c r="L15" s="28">
        <f t="shared" si="6"/>
        <v>8</v>
      </c>
      <c r="M15" s="28">
        <f t="shared" si="6"/>
        <v>2</v>
      </c>
      <c r="N15" s="28">
        <f t="shared" si="6"/>
        <v>0</v>
      </c>
      <c r="O15" s="28">
        <f t="shared" si="6"/>
        <v>8</v>
      </c>
      <c r="P15" s="28">
        <f t="shared" si="6"/>
        <v>6</v>
      </c>
      <c r="Q15" s="28">
        <f t="shared" si="6"/>
        <v>6</v>
      </c>
      <c r="R15" s="28">
        <f t="shared" si="6"/>
        <v>6</v>
      </c>
      <c r="S15" s="28">
        <f t="shared" si="6"/>
        <v>0</v>
      </c>
      <c r="T15" s="28">
        <f t="shared" si="6"/>
        <v>6</v>
      </c>
      <c r="U15" s="28">
        <f t="shared" si="6"/>
        <v>6</v>
      </c>
      <c r="V15" s="35">
        <f t="shared" si="6"/>
        <v>12</v>
      </c>
      <c r="W15" s="28">
        <f t="shared" si="6"/>
        <v>1</v>
      </c>
      <c r="X15" s="35">
        <f t="shared" si="6"/>
        <v>8</v>
      </c>
      <c r="Y15" s="28">
        <f t="shared" si="6"/>
        <v>2</v>
      </c>
      <c r="Z15" s="28">
        <f t="shared" si="6"/>
        <v>0</v>
      </c>
      <c r="AA15" s="28">
        <f t="shared" si="6"/>
        <v>0</v>
      </c>
      <c r="AB15" s="28"/>
      <c r="AC15" s="28"/>
      <c r="AD15" s="28"/>
      <c r="AE15" s="28"/>
    </row>
    <row r="16" spans="1:31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2">
        <v>7</v>
      </c>
      <c r="L16" s="2">
        <v>12</v>
      </c>
      <c r="M16" s="2">
        <v>10</v>
      </c>
      <c r="N16" s="2">
        <v>6</v>
      </c>
      <c r="O16" s="2" t="s">
        <v>113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114</v>
      </c>
      <c r="W16" s="2">
        <v>4</v>
      </c>
      <c r="X16" s="39">
        <v>11</v>
      </c>
      <c r="Y16" s="2">
        <v>8</v>
      </c>
      <c r="Z16" s="2"/>
      <c r="AA16" s="2"/>
      <c r="AB16" s="2"/>
      <c r="AC16" s="2">
        <f>3</f>
        <v>3</v>
      </c>
      <c r="AD16" s="2">
        <f>SUM(F17:AA17)+AB16+AC16</f>
        <v>82</v>
      </c>
      <c r="AE16" s="2">
        <f>SUM(F17:AA17)</f>
        <v>79</v>
      </c>
    </row>
    <row r="17" spans="1:31" x14ac:dyDescent="0.25">
      <c r="A17" s="28"/>
      <c r="B17" s="28"/>
      <c r="C17" s="28"/>
      <c r="D17" s="28"/>
      <c r="E17" s="28"/>
      <c r="F17" s="28">
        <f t="shared" ref="F17:AA17" si="7">IF(F16=1,25,IF(F16=2,18,IF(F16=3,15,IF(F16=4,12,IF(F16=5,10,IF(F16=6,8,IF(F16=7,6,IF(F16=8,4,IF(F16=9,2,IF(F16=10,1,0))))))))))</f>
        <v>6</v>
      </c>
      <c r="G17" s="28">
        <f t="shared" si="7"/>
        <v>8</v>
      </c>
      <c r="H17" s="28">
        <f t="shared" si="7"/>
        <v>6</v>
      </c>
      <c r="I17" s="28">
        <f t="shared" si="7"/>
        <v>0</v>
      </c>
      <c r="J17" s="28">
        <f t="shared" si="7"/>
        <v>4</v>
      </c>
      <c r="K17" s="28">
        <f t="shared" si="7"/>
        <v>6</v>
      </c>
      <c r="L17" s="28">
        <f t="shared" si="7"/>
        <v>0</v>
      </c>
      <c r="M17" s="28">
        <f t="shared" si="7"/>
        <v>1</v>
      </c>
      <c r="N17" s="28">
        <f t="shared" si="7"/>
        <v>8</v>
      </c>
      <c r="O17" s="28">
        <f t="shared" si="7"/>
        <v>0</v>
      </c>
      <c r="P17" s="28">
        <f t="shared" si="7"/>
        <v>10</v>
      </c>
      <c r="Q17" s="28">
        <f t="shared" si="7"/>
        <v>4</v>
      </c>
      <c r="R17" s="28">
        <f t="shared" si="7"/>
        <v>2</v>
      </c>
      <c r="S17" s="28">
        <f t="shared" si="7"/>
        <v>6</v>
      </c>
      <c r="T17" s="28">
        <f t="shared" si="7"/>
        <v>2</v>
      </c>
      <c r="U17" s="28">
        <f t="shared" si="7"/>
        <v>0</v>
      </c>
      <c r="V17" s="35">
        <f t="shared" si="7"/>
        <v>0</v>
      </c>
      <c r="W17" s="28">
        <f t="shared" si="7"/>
        <v>12</v>
      </c>
      <c r="X17" s="35">
        <f t="shared" si="7"/>
        <v>0</v>
      </c>
      <c r="Y17" s="28">
        <f t="shared" si="7"/>
        <v>4</v>
      </c>
      <c r="Z17" s="28">
        <f t="shared" si="7"/>
        <v>0</v>
      </c>
      <c r="AA17" s="28">
        <f t="shared" si="7"/>
        <v>0</v>
      </c>
      <c r="AB17" s="28"/>
      <c r="AC17" s="28"/>
      <c r="AD17" s="28"/>
      <c r="AE17" s="28"/>
    </row>
    <row r="18" spans="1:31" x14ac:dyDescent="0.25">
      <c r="A18" s="2" t="s">
        <v>33</v>
      </c>
      <c r="B18" s="2">
        <v>14</v>
      </c>
      <c r="C18" s="2" t="s">
        <v>34</v>
      </c>
      <c r="D18" s="2" t="s">
        <v>35</v>
      </c>
      <c r="E18" s="2" t="s">
        <v>36</v>
      </c>
      <c r="F18" s="2">
        <v>9</v>
      </c>
      <c r="G18" s="2" t="s">
        <v>113</v>
      </c>
      <c r="H18" s="2">
        <v>17</v>
      </c>
      <c r="I18" s="2" t="s">
        <v>113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114</v>
      </c>
      <c r="V18" s="39" t="s">
        <v>117</v>
      </c>
      <c r="W18" s="2">
        <v>7</v>
      </c>
      <c r="X18" s="39">
        <v>7</v>
      </c>
      <c r="Y18" s="2" t="s">
        <v>120</v>
      </c>
      <c r="Z18" s="2"/>
      <c r="AA18" s="2"/>
      <c r="AB18" s="2"/>
      <c r="AC18" s="2"/>
      <c r="AD18" s="2">
        <f>SUM(F19:AA19)+AB18+AC18</f>
        <v>71</v>
      </c>
      <c r="AE18" s="2">
        <f>SUM(F19:AA19)</f>
        <v>71</v>
      </c>
    </row>
    <row r="19" spans="1:31" x14ac:dyDescent="0.25">
      <c r="A19" s="28"/>
      <c r="B19" s="28"/>
      <c r="C19" s="28"/>
      <c r="D19" s="28"/>
      <c r="E19" s="28"/>
      <c r="F19" s="28">
        <f t="shared" ref="F19:AA19" si="8">IF(F18=1,25,IF(F18=2,18,IF(F18=3,15,IF(F18=4,12,IF(F18=5,10,IF(F18=6,8,IF(F18=7,6,IF(F18=8,4,IF(F18=9,2,IF(F18=10,1,0))))))))))</f>
        <v>2</v>
      </c>
      <c r="G19" s="28">
        <f t="shared" si="8"/>
        <v>0</v>
      </c>
      <c r="H19" s="28">
        <f t="shared" si="8"/>
        <v>0</v>
      </c>
      <c r="I19" s="28">
        <f t="shared" si="8"/>
        <v>0</v>
      </c>
      <c r="J19" s="28">
        <f t="shared" si="8"/>
        <v>0</v>
      </c>
      <c r="K19" s="28">
        <f t="shared" si="8"/>
        <v>2</v>
      </c>
      <c r="L19" s="28">
        <f t="shared" si="8"/>
        <v>6</v>
      </c>
      <c r="M19" s="28">
        <f t="shared" si="8"/>
        <v>6</v>
      </c>
      <c r="N19" s="28">
        <f t="shared" si="8"/>
        <v>2</v>
      </c>
      <c r="O19" s="28">
        <f t="shared" si="8"/>
        <v>10</v>
      </c>
      <c r="P19" s="28">
        <f t="shared" si="8"/>
        <v>1</v>
      </c>
      <c r="Q19" s="28">
        <f t="shared" si="8"/>
        <v>8</v>
      </c>
      <c r="R19" s="28">
        <f t="shared" si="8"/>
        <v>4</v>
      </c>
      <c r="S19" s="28">
        <f t="shared" si="8"/>
        <v>10</v>
      </c>
      <c r="T19" s="28">
        <f t="shared" si="8"/>
        <v>8</v>
      </c>
      <c r="U19" s="28">
        <f t="shared" si="8"/>
        <v>0</v>
      </c>
      <c r="V19" s="35">
        <f t="shared" si="8"/>
        <v>0</v>
      </c>
      <c r="W19" s="28">
        <f t="shared" si="8"/>
        <v>6</v>
      </c>
      <c r="X19" s="35">
        <f t="shared" si="8"/>
        <v>6</v>
      </c>
      <c r="Y19" s="28">
        <f t="shared" si="8"/>
        <v>0</v>
      </c>
      <c r="Z19" s="28">
        <f t="shared" si="8"/>
        <v>0</v>
      </c>
      <c r="AA19" s="28">
        <f t="shared" si="8"/>
        <v>0</v>
      </c>
      <c r="AB19" s="28"/>
      <c r="AC19" s="28"/>
      <c r="AD19" s="28"/>
      <c r="AE19" s="28"/>
    </row>
    <row r="20" spans="1:31" x14ac:dyDescent="0.25">
      <c r="A20" s="11" t="s">
        <v>22</v>
      </c>
      <c r="B20" s="11">
        <v>77</v>
      </c>
      <c r="C20" s="11" t="s">
        <v>23</v>
      </c>
      <c r="D20" s="11" t="s">
        <v>87</v>
      </c>
      <c r="E20" s="11" t="s">
        <v>26</v>
      </c>
      <c r="F20" s="11">
        <v>6</v>
      </c>
      <c r="G20" s="11" t="s">
        <v>113</v>
      </c>
      <c r="H20" s="11">
        <v>8</v>
      </c>
      <c r="I20" s="11">
        <v>5</v>
      </c>
      <c r="J20" s="11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113</v>
      </c>
      <c r="P20" s="11">
        <v>11</v>
      </c>
      <c r="Q20" s="11">
        <v>14</v>
      </c>
      <c r="R20" s="11">
        <v>20</v>
      </c>
      <c r="S20" s="11" t="s">
        <v>115</v>
      </c>
      <c r="T20" s="11" t="s">
        <v>114</v>
      </c>
      <c r="U20" s="11">
        <v>13</v>
      </c>
      <c r="V20" s="40">
        <v>11</v>
      </c>
      <c r="W20" s="11">
        <v>15</v>
      </c>
      <c r="X20" s="40" t="s">
        <v>114</v>
      </c>
      <c r="Y20" s="11">
        <v>10</v>
      </c>
      <c r="Z20" s="11"/>
      <c r="AA20" s="11"/>
      <c r="AB20" s="11"/>
      <c r="AC20" s="11">
        <f>2</f>
        <v>2</v>
      </c>
      <c r="AD20" s="11">
        <f>SUM(F21:AA21)+AB20+AC20</f>
        <v>47</v>
      </c>
      <c r="AE20" s="11">
        <f>SUM(F21:AA21)</f>
        <v>45</v>
      </c>
    </row>
    <row r="21" spans="1:31" x14ac:dyDescent="0.25">
      <c r="A21" s="28"/>
      <c r="B21" s="28"/>
      <c r="C21" s="28"/>
      <c r="D21" s="28"/>
      <c r="E21" s="28"/>
      <c r="F21" s="28">
        <f t="shared" ref="F21:AA21" si="9">IF(F20=1,25,IF(F20=2,18,IF(F20=3,15,IF(F20=4,12,IF(F20=5,10,IF(F20=6,8,IF(F20=7,6,IF(F20=8,4,IF(F20=9,2,IF(F20=10,1,0))))))))))</f>
        <v>8</v>
      </c>
      <c r="G21" s="28">
        <f t="shared" si="9"/>
        <v>0</v>
      </c>
      <c r="H21" s="28">
        <f t="shared" si="9"/>
        <v>4</v>
      </c>
      <c r="I21" s="28">
        <f t="shared" si="9"/>
        <v>10</v>
      </c>
      <c r="J21" s="28">
        <f t="shared" si="9"/>
        <v>6</v>
      </c>
      <c r="K21" s="28">
        <f t="shared" si="9"/>
        <v>8</v>
      </c>
      <c r="L21" s="28">
        <f t="shared" si="9"/>
        <v>2</v>
      </c>
      <c r="M21" s="28">
        <f t="shared" si="9"/>
        <v>0</v>
      </c>
      <c r="N21" s="28">
        <f t="shared" si="9"/>
        <v>6</v>
      </c>
      <c r="O21" s="28">
        <f t="shared" si="9"/>
        <v>0</v>
      </c>
      <c r="P21" s="28">
        <f t="shared" si="9"/>
        <v>0</v>
      </c>
      <c r="Q21" s="28">
        <f t="shared" si="9"/>
        <v>0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28">
        <f t="shared" si="9"/>
        <v>0</v>
      </c>
      <c r="V21" s="35">
        <f t="shared" si="9"/>
        <v>0</v>
      </c>
      <c r="W21" s="28">
        <f t="shared" si="9"/>
        <v>0</v>
      </c>
      <c r="X21" s="35">
        <f t="shared" si="9"/>
        <v>0</v>
      </c>
      <c r="Y21" s="28">
        <f t="shared" si="9"/>
        <v>1</v>
      </c>
      <c r="Z21" s="28">
        <f t="shared" si="9"/>
        <v>0</v>
      </c>
      <c r="AA21" s="28">
        <f t="shared" si="9"/>
        <v>0</v>
      </c>
      <c r="AB21" s="28"/>
      <c r="AC21" s="28"/>
      <c r="AD21" s="28"/>
      <c r="AE21" s="28"/>
    </row>
    <row r="22" spans="1:31" x14ac:dyDescent="0.25">
      <c r="A22" s="8" t="s">
        <v>49</v>
      </c>
      <c r="B22" s="8">
        <v>5</v>
      </c>
      <c r="C22" s="8" t="s">
        <v>41</v>
      </c>
      <c r="D22" s="8" t="s">
        <v>50</v>
      </c>
      <c r="E22" s="8" t="s">
        <v>21</v>
      </c>
      <c r="F22" s="8"/>
      <c r="G22" s="8"/>
      <c r="H22" s="8" t="s">
        <v>113</v>
      </c>
      <c r="I22" s="8">
        <v>8</v>
      </c>
      <c r="J22" s="8" t="s">
        <v>113</v>
      </c>
      <c r="K22" s="8">
        <v>11</v>
      </c>
      <c r="L22" s="8">
        <v>10</v>
      </c>
      <c r="M22" s="8">
        <v>6</v>
      </c>
      <c r="N22" s="8">
        <v>12</v>
      </c>
      <c r="O22" s="8">
        <v>9</v>
      </c>
      <c r="P22" s="8">
        <v>17</v>
      </c>
      <c r="Q22" s="8">
        <v>11</v>
      </c>
      <c r="R22" s="8">
        <v>10</v>
      </c>
      <c r="S22" s="8">
        <v>8</v>
      </c>
      <c r="T22" s="8">
        <v>14</v>
      </c>
      <c r="U22" s="8" t="s">
        <v>114</v>
      </c>
      <c r="V22" s="42">
        <v>8</v>
      </c>
      <c r="W22" s="8">
        <v>6</v>
      </c>
      <c r="X22" s="42">
        <v>8</v>
      </c>
      <c r="Y22" s="8">
        <v>14</v>
      </c>
      <c r="Z22" s="8"/>
      <c r="AA22" s="8"/>
      <c r="AB22" s="8"/>
      <c r="AC22" s="8"/>
      <c r="AD22" s="8">
        <f>SUM(F23:AA23)+AB22+AC22</f>
        <v>36</v>
      </c>
      <c r="AE22" s="8">
        <f>SUM(F23:AA23)</f>
        <v>36</v>
      </c>
    </row>
    <row r="23" spans="1:31" x14ac:dyDescent="0.25">
      <c r="A23" s="28"/>
      <c r="B23" s="28"/>
      <c r="C23" s="28"/>
      <c r="D23" s="28"/>
      <c r="E23" s="28"/>
      <c r="F23" s="28">
        <f t="shared" ref="F23:AA23" si="10">IF(F22=1,25,IF(F22=2,18,IF(F22=3,15,IF(F22=4,12,IF(F22=5,10,IF(F22=6,8,IF(F22=7,6,IF(F22=8,4,IF(F22=9,2,IF(F22=10,1,0))))))))))</f>
        <v>0</v>
      </c>
      <c r="G23" s="28">
        <f t="shared" si="10"/>
        <v>0</v>
      </c>
      <c r="H23" s="28">
        <f t="shared" si="10"/>
        <v>0</v>
      </c>
      <c r="I23" s="28">
        <f t="shared" si="10"/>
        <v>4</v>
      </c>
      <c r="J23" s="28">
        <f t="shared" si="10"/>
        <v>0</v>
      </c>
      <c r="K23" s="28">
        <f t="shared" si="10"/>
        <v>0</v>
      </c>
      <c r="L23" s="28">
        <f t="shared" si="10"/>
        <v>1</v>
      </c>
      <c r="M23" s="28">
        <f t="shared" si="10"/>
        <v>8</v>
      </c>
      <c r="N23" s="28">
        <f t="shared" si="10"/>
        <v>0</v>
      </c>
      <c r="O23" s="28">
        <f t="shared" si="10"/>
        <v>2</v>
      </c>
      <c r="P23" s="28">
        <f t="shared" si="10"/>
        <v>0</v>
      </c>
      <c r="Q23" s="28">
        <f t="shared" si="10"/>
        <v>0</v>
      </c>
      <c r="R23" s="28">
        <f t="shared" si="10"/>
        <v>1</v>
      </c>
      <c r="S23" s="28">
        <f t="shared" si="10"/>
        <v>4</v>
      </c>
      <c r="T23" s="28">
        <f t="shared" si="10"/>
        <v>0</v>
      </c>
      <c r="U23" s="28">
        <f t="shared" si="10"/>
        <v>0</v>
      </c>
      <c r="V23" s="35">
        <f t="shared" si="10"/>
        <v>4</v>
      </c>
      <c r="W23" s="28">
        <f t="shared" si="10"/>
        <v>8</v>
      </c>
      <c r="X23" s="35">
        <f t="shared" si="10"/>
        <v>4</v>
      </c>
      <c r="Y23" s="28">
        <f t="shared" si="10"/>
        <v>0</v>
      </c>
      <c r="Z23" s="28">
        <f t="shared" si="10"/>
        <v>0</v>
      </c>
      <c r="AA23" s="28">
        <f t="shared" si="10"/>
        <v>0</v>
      </c>
      <c r="AB23" s="28"/>
      <c r="AC23" s="28"/>
      <c r="AD23" s="28"/>
      <c r="AE23" s="28"/>
    </row>
    <row r="24" spans="1:31" x14ac:dyDescent="0.25">
      <c r="A24" s="6" t="s">
        <v>44</v>
      </c>
      <c r="B24" s="6">
        <v>3</v>
      </c>
      <c r="C24" s="6" t="s">
        <v>45</v>
      </c>
      <c r="D24" s="6" t="s">
        <v>46</v>
      </c>
      <c r="E24" s="6" t="s">
        <v>21</v>
      </c>
      <c r="F24" s="6">
        <v>14</v>
      </c>
      <c r="G24" s="6" t="s">
        <v>113</v>
      </c>
      <c r="H24" s="6">
        <v>6</v>
      </c>
      <c r="I24" s="6">
        <v>18</v>
      </c>
      <c r="J24" s="6">
        <v>13</v>
      </c>
      <c r="K24" s="6">
        <v>12</v>
      </c>
      <c r="L24" s="6">
        <v>13</v>
      </c>
      <c r="M24" s="6">
        <v>8</v>
      </c>
      <c r="N24" s="6">
        <v>11</v>
      </c>
      <c r="O24" s="6">
        <v>13</v>
      </c>
      <c r="P24" s="6">
        <v>9</v>
      </c>
      <c r="Q24" s="6">
        <v>9</v>
      </c>
      <c r="R24" s="6">
        <v>15</v>
      </c>
      <c r="S24" s="6">
        <v>15</v>
      </c>
      <c r="T24" s="6">
        <v>17</v>
      </c>
      <c r="U24" s="6" t="s">
        <v>114</v>
      </c>
      <c r="V24" s="38">
        <v>5</v>
      </c>
      <c r="W24" s="6">
        <v>11</v>
      </c>
      <c r="X24" s="38">
        <v>16</v>
      </c>
      <c r="Y24" s="6">
        <v>7</v>
      </c>
      <c r="Z24" s="6"/>
      <c r="AA24" s="6"/>
      <c r="AB24" s="6"/>
      <c r="AC24" s="6">
        <f>3</f>
        <v>3</v>
      </c>
      <c r="AD24" s="6">
        <f>SUM(F25:AA25)+AB24+AC24</f>
        <v>35</v>
      </c>
      <c r="AE24" s="6">
        <f>SUM(F25:AA25)</f>
        <v>32</v>
      </c>
    </row>
    <row r="25" spans="1:31" x14ac:dyDescent="0.25">
      <c r="A25" s="28"/>
      <c r="B25" s="28"/>
      <c r="C25" s="28"/>
      <c r="D25" s="28"/>
      <c r="E25" s="28"/>
      <c r="F25" s="28">
        <f t="shared" ref="F25:AA25" si="11">IF(F24=1,25,IF(F24=2,18,IF(F24=3,15,IF(F24=4,12,IF(F24=5,10,IF(F24=6,8,IF(F24=7,6,IF(F24=8,4,IF(F24=9,2,IF(F24=10,1,0))))))))))</f>
        <v>0</v>
      </c>
      <c r="G25" s="28">
        <f t="shared" si="11"/>
        <v>0</v>
      </c>
      <c r="H25" s="28">
        <f t="shared" si="11"/>
        <v>8</v>
      </c>
      <c r="I25" s="28">
        <f t="shared" si="11"/>
        <v>0</v>
      </c>
      <c r="J25" s="28">
        <f t="shared" si="11"/>
        <v>0</v>
      </c>
      <c r="K25" s="28">
        <f t="shared" si="11"/>
        <v>0</v>
      </c>
      <c r="L25" s="28">
        <f t="shared" si="11"/>
        <v>0</v>
      </c>
      <c r="M25" s="28">
        <f t="shared" si="11"/>
        <v>4</v>
      </c>
      <c r="N25" s="28">
        <f t="shared" si="11"/>
        <v>0</v>
      </c>
      <c r="O25" s="28">
        <f t="shared" si="11"/>
        <v>0</v>
      </c>
      <c r="P25" s="28">
        <f t="shared" si="11"/>
        <v>2</v>
      </c>
      <c r="Q25" s="28">
        <f t="shared" si="11"/>
        <v>2</v>
      </c>
      <c r="R25" s="28">
        <f t="shared" si="11"/>
        <v>0</v>
      </c>
      <c r="S25" s="28">
        <f t="shared" si="11"/>
        <v>0</v>
      </c>
      <c r="T25" s="28">
        <f t="shared" si="11"/>
        <v>0</v>
      </c>
      <c r="U25" s="28">
        <f t="shared" si="11"/>
        <v>0</v>
      </c>
      <c r="V25" s="35">
        <f t="shared" si="11"/>
        <v>10</v>
      </c>
      <c r="W25" s="28">
        <f t="shared" si="11"/>
        <v>0</v>
      </c>
      <c r="X25" s="35">
        <f t="shared" si="11"/>
        <v>0</v>
      </c>
      <c r="Y25" s="28">
        <f t="shared" si="11"/>
        <v>6</v>
      </c>
      <c r="Z25" s="28">
        <f t="shared" si="11"/>
        <v>0</v>
      </c>
      <c r="AA25" s="28">
        <f t="shared" si="11"/>
        <v>0</v>
      </c>
      <c r="AB25" s="28"/>
      <c r="AC25" s="28"/>
      <c r="AD25" s="28"/>
      <c r="AE25" s="28"/>
    </row>
    <row r="26" spans="1:31" x14ac:dyDescent="0.25">
      <c r="A26" s="3" t="s">
        <v>107</v>
      </c>
      <c r="B26" s="3">
        <v>20</v>
      </c>
      <c r="C26" s="3" t="s">
        <v>108</v>
      </c>
      <c r="D26" s="3" t="s">
        <v>42</v>
      </c>
      <c r="E26" s="3" t="s">
        <v>43</v>
      </c>
      <c r="F26" s="3">
        <v>5</v>
      </c>
      <c r="G26" s="3">
        <v>9</v>
      </c>
      <c r="H26" s="3">
        <v>14</v>
      </c>
      <c r="I26" s="3">
        <v>9</v>
      </c>
      <c r="J26" s="3">
        <v>16</v>
      </c>
      <c r="K26" s="3">
        <v>17</v>
      </c>
      <c r="L26" s="3" t="s">
        <v>113</v>
      </c>
      <c r="M26" s="3" t="s">
        <v>113</v>
      </c>
      <c r="N26" s="3">
        <v>17</v>
      </c>
      <c r="O26" s="3">
        <v>10</v>
      </c>
      <c r="P26" s="3">
        <v>8</v>
      </c>
      <c r="Q26" s="3" t="s">
        <v>114</v>
      </c>
      <c r="R26" s="3">
        <v>16</v>
      </c>
      <c r="S26" s="3">
        <v>16</v>
      </c>
      <c r="T26" s="3">
        <v>15</v>
      </c>
      <c r="U26" s="3">
        <v>16</v>
      </c>
      <c r="V26" s="41">
        <v>12</v>
      </c>
      <c r="W26" s="3">
        <v>14</v>
      </c>
      <c r="X26" s="41">
        <v>9</v>
      </c>
      <c r="Y26" s="3">
        <v>17</v>
      </c>
      <c r="Z26" s="3"/>
      <c r="AA26" s="3"/>
      <c r="AB26" s="3"/>
      <c r="AC26" s="3">
        <f>1+2</f>
        <v>3</v>
      </c>
      <c r="AD26" s="3">
        <f>SUM(F27:AA27)+AB26+AC26</f>
        <v>24</v>
      </c>
      <c r="AE26" s="3">
        <f>SUM(F27:AA27)</f>
        <v>21</v>
      </c>
    </row>
    <row r="27" spans="1:31" x14ac:dyDescent="0.25">
      <c r="A27" s="28"/>
      <c r="B27" s="28"/>
      <c r="C27" s="28"/>
      <c r="D27" s="28"/>
      <c r="E27" s="28"/>
      <c r="F27" s="28">
        <f t="shared" ref="F27:AA27" si="12">IF(F26=1,25,IF(F26=2,18,IF(F26=3,15,IF(F26=4,12,IF(F26=5,10,IF(F26=6,8,IF(F26=7,6,IF(F26=8,4,IF(F26=9,2,IF(F26=10,1,0))))))))))</f>
        <v>10</v>
      </c>
      <c r="G27" s="28">
        <f t="shared" si="12"/>
        <v>2</v>
      </c>
      <c r="H27" s="28">
        <f t="shared" si="12"/>
        <v>0</v>
      </c>
      <c r="I27" s="28">
        <f t="shared" si="12"/>
        <v>2</v>
      </c>
      <c r="J27" s="28">
        <f t="shared" si="12"/>
        <v>0</v>
      </c>
      <c r="K27" s="28">
        <f t="shared" si="12"/>
        <v>0</v>
      </c>
      <c r="L27" s="28">
        <f t="shared" si="12"/>
        <v>0</v>
      </c>
      <c r="M27" s="28">
        <f t="shared" si="12"/>
        <v>0</v>
      </c>
      <c r="N27" s="28">
        <f t="shared" si="12"/>
        <v>0</v>
      </c>
      <c r="O27" s="28">
        <f t="shared" si="12"/>
        <v>1</v>
      </c>
      <c r="P27" s="28">
        <f t="shared" si="12"/>
        <v>4</v>
      </c>
      <c r="Q27" s="28">
        <f t="shared" si="12"/>
        <v>0</v>
      </c>
      <c r="R27" s="28">
        <f t="shared" si="12"/>
        <v>0</v>
      </c>
      <c r="S27" s="28">
        <f t="shared" si="12"/>
        <v>0</v>
      </c>
      <c r="T27" s="28">
        <f t="shared" si="12"/>
        <v>0</v>
      </c>
      <c r="U27" s="28">
        <f t="shared" si="12"/>
        <v>0</v>
      </c>
      <c r="V27" s="35">
        <f t="shared" si="12"/>
        <v>0</v>
      </c>
      <c r="W27" s="28">
        <f t="shared" si="12"/>
        <v>0</v>
      </c>
      <c r="X27" s="35">
        <f t="shared" si="12"/>
        <v>2</v>
      </c>
      <c r="Y27" s="28">
        <f t="shared" si="12"/>
        <v>0</v>
      </c>
      <c r="Z27" s="28">
        <f t="shared" si="12"/>
        <v>0</v>
      </c>
      <c r="AA27" s="28">
        <f t="shared" si="12"/>
        <v>0</v>
      </c>
      <c r="AB27" s="28"/>
      <c r="AC27" s="28"/>
      <c r="AD27" s="28"/>
      <c r="AE27" s="28"/>
    </row>
    <row r="28" spans="1:31" x14ac:dyDescent="0.25">
      <c r="A28" s="9" t="s">
        <v>54</v>
      </c>
      <c r="B28" s="9">
        <v>10</v>
      </c>
      <c r="C28" s="9" t="s">
        <v>37</v>
      </c>
      <c r="D28" s="9" t="s">
        <v>85</v>
      </c>
      <c r="E28" s="9" t="s">
        <v>101</v>
      </c>
      <c r="F28" s="9" t="s">
        <v>113</v>
      </c>
      <c r="G28" s="9">
        <v>8</v>
      </c>
      <c r="H28" s="9">
        <v>9</v>
      </c>
      <c r="I28" s="9">
        <v>12</v>
      </c>
      <c r="J28" s="9" t="s">
        <v>113</v>
      </c>
      <c r="K28" s="9">
        <v>13</v>
      </c>
      <c r="L28" s="9">
        <v>11</v>
      </c>
      <c r="M28" s="9">
        <v>5</v>
      </c>
      <c r="N28" s="9">
        <v>14</v>
      </c>
      <c r="O28" s="9" t="s">
        <v>113</v>
      </c>
      <c r="P28" s="9">
        <v>15</v>
      </c>
      <c r="Q28" s="9">
        <v>12</v>
      </c>
      <c r="R28" s="9">
        <v>12</v>
      </c>
      <c r="S28" s="9">
        <v>9</v>
      </c>
      <c r="T28" s="9">
        <v>11</v>
      </c>
      <c r="U28" s="10">
        <v>8</v>
      </c>
      <c r="V28" s="34">
        <v>10</v>
      </c>
      <c r="W28" s="9">
        <v>18</v>
      </c>
      <c r="X28" s="44">
        <v>14</v>
      </c>
      <c r="Y28" s="9">
        <v>11</v>
      </c>
      <c r="Z28" s="9"/>
      <c r="AA28" s="9"/>
      <c r="AB28" s="9"/>
      <c r="AC28" s="9"/>
      <c r="AD28" s="9">
        <f>SUM(F29:AA29)+AB28+AC28</f>
        <v>23</v>
      </c>
      <c r="AE28" s="9">
        <f>SUM(F29:AA29)</f>
        <v>23</v>
      </c>
    </row>
    <row r="29" spans="1:31" x14ac:dyDescent="0.25">
      <c r="A29" s="28"/>
      <c r="B29" s="28"/>
      <c r="C29" s="28"/>
      <c r="D29" s="28"/>
      <c r="E29" s="28"/>
      <c r="F29" s="28">
        <f t="shared" ref="F29:AA29" si="13">IF(F28=1,25,IF(F28=2,18,IF(F28=3,15,IF(F28=4,12,IF(F28=5,10,IF(F28=6,8,IF(F28=7,6,IF(F28=8,4,IF(F28=9,2,IF(F28=10,1,0))))))))))</f>
        <v>0</v>
      </c>
      <c r="G29" s="28">
        <f t="shared" si="13"/>
        <v>4</v>
      </c>
      <c r="H29" s="28">
        <f t="shared" si="13"/>
        <v>2</v>
      </c>
      <c r="I29" s="28">
        <f t="shared" si="13"/>
        <v>0</v>
      </c>
      <c r="J29" s="28">
        <f t="shared" si="13"/>
        <v>0</v>
      </c>
      <c r="K29" s="28">
        <f t="shared" si="13"/>
        <v>0</v>
      </c>
      <c r="L29" s="28">
        <f t="shared" si="13"/>
        <v>0</v>
      </c>
      <c r="M29" s="28">
        <f t="shared" si="13"/>
        <v>10</v>
      </c>
      <c r="N29" s="28">
        <f t="shared" si="13"/>
        <v>0</v>
      </c>
      <c r="O29" s="28">
        <f t="shared" si="13"/>
        <v>0</v>
      </c>
      <c r="P29" s="28">
        <f t="shared" si="13"/>
        <v>0</v>
      </c>
      <c r="Q29" s="28">
        <f t="shared" si="13"/>
        <v>0</v>
      </c>
      <c r="R29" s="28">
        <f t="shared" si="13"/>
        <v>0</v>
      </c>
      <c r="S29" s="28">
        <f t="shared" si="13"/>
        <v>2</v>
      </c>
      <c r="T29" s="28">
        <f t="shared" si="13"/>
        <v>0</v>
      </c>
      <c r="U29" s="28">
        <f t="shared" si="13"/>
        <v>4</v>
      </c>
      <c r="V29" s="35">
        <f t="shared" si="13"/>
        <v>1</v>
      </c>
      <c r="W29" s="28">
        <f t="shared" si="13"/>
        <v>0</v>
      </c>
      <c r="X29" s="35">
        <f t="shared" si="13"/>
        <v>0</v>
      </c>
      <c r="Y29" s="28">
        <f t="shared" si="13"/>
        <v>0</v>
      </c>
      <c r="Z29" s="28">
        <f t="shared" si="13"/>
        <v>0</v>
      </c>
      <c r="AA29" s="28">
        <f t="shared" si="13"/>
        <v>0</v>
      </c>
      <c r="AB29" s="28"/>
      <c r="AC29" s="28"/>
      <c r="AD29" s="28"/>
      <c r="AE29" s="28"/>
    </row>
    <row r="30" spans="1:31" x14ac:dyDescent="0.25">
      <c r="A30" s="8" t="s">
        <v>52</v>
      </c>
      <c r="B30" s="8">
        <v>18</v>
      </c>
      <c r="C30" s="8" t="s">
        <v>51</v>
      </c>
      <c r="D30" s="8" t="s">
        <v>50</v>
      </c>
      <c r="E30" s="8" t="s">
        <v>21</v>
      </c>
      <c r="F30" s="8">
        <v>12</v>
      </c>
      <c r="G30" s="8">
        <v>13</v>
      </c>
      <c r="H30" s="8">
        <v>12</v>
      </c>
      <c r="I30" s="8">
        <v>10</v>
      </c>
      <c r="J30" s="8">
        <v>10</v>
      </c>
      <c r="K30" s="8">
        <v>15</v>
      </c>
      <c r="L30" s="8">
        <v>14</v>
      </c>
      <c r="M30" s="8">
        <v>16</v>
      </c>
      <c r="N30" s="8">
        <v>10</v>
      </c>
      <c r="O30" s="8">
        <v>11</v>
      </c>
      <c r="P30" s="8">
        <v>13</v>
      </c>
      <c r="Q30" s="8">
        <v>10</v>
      </c>
      <c r="R30" s="8">
        <v>11</v>
      </c>
      <c r="S30" s="8">
        <v>11</v>
      </c>
      <c r="T30" s="8">
        <v>10</v>
      </c>
      <c r="U30" s="8" t="s">
        <v>114</v>
      </c>
      <c r="V30" s="42">
        <v>6</v>
      </c>
      <c r="W30" s="8">
        <v>12</v>
      </c>
      <c r="X30" s="42" t="s">
        <v>114</v>
      </c>
      <c r="Y30" s="8">
        <v>15</v>
      </c>
      <c r="Z30" s="8"/>
      <c r="AA30" s="8"/>
      <c r="AB30" s="8"/>
      <c r="AC30" s="8"/>
      <c r="AD30" s="8">
        <f>SUM(F31:AA31)+AB30+AC30</f>
        <v>13</v>
      </c>
      <c r="AE30" s="8">
        <f>SUM(F31:AA31)</f>
        <v>13</v>
      </c>
    </row>
    <row r="31" spans="1:31" x14ac:dyDescent="0.25">
      <c r="A31" s="28"/>
      <c r="B31" s="28"/>
      <c r="C31" s="28"/>
      <c r="D31" s="28"/>
      <c r="E31" s="28"/>
      <c r="F31" s="28">
        <f t="shared" ref="F31:AA31" si="14">IF(F30=1,25,IF(F30=2,18,IF(F30=3,15,IF(F30=4,12,IF(F30=5,10,IF(F30=6,8,IF(F30=7,6,IF(F30=8,4,IF(F30=9,2,IF(F30=10,1,0))))))))))</f>
        <v>0</v>
      </c>
      <c r="G31" s="28">
        <f t="shared" si="14"/>
        <v>0</v>
      </c>
      <c r="H31" s="28">
        <f t="shared" si="14"/>
        <v>0</v>
      </c>
      <c r="I31" s="28">
        <f t="shared" si="14"/>
        <v>1</v>
      </c>
      <c r="J31" s="28">
        <f t="shared" si="14"/>
        <v>1</v>
      </c>
      <c r="K31" s="28">
        <f t="shared" si="14"/>
        <v>0</v>
      </c>
      <c r="L31" s="28">
        <f t="shared" si="14"/>
        <v>0</v>
      </c>
      <c r="M31" s="28">
        <f t="shared" si="14"/>
        <v>0</v>
      </c>
      <c r="N31" s="28">
        <f t="shared" si="14"/>
        <v>1</v>
      </c>
      <c r="O31" s="28">
        <f t="shared" si="14"/>
        <v>0</v>
      </c>
      <c r="P31" s="28">
        <f t="shared" si="14"/>
        <v>0</v>
      </c>
      <c r="Q31" s="28">
        <f t="shared" si="14"/>
        <v>1</v>
      </c>
      <c r="R31" s="28">
        <f t="shared" si="14"/>
        <v>0</v>
      </c>
      <c r="S31" s="28">
        <f t="shared" si="14"/>
        <v>0</v>
      </c>
      <c r="T31" s="28">
        <f t="shared" si="14"/>
        <v>1</v>
      </c>
      <c r="U31" s="28">
        <f t="shared" si="14"/>
        <v>0</v>
      </c>
      <c r="V31" s="35">
        <f t="shared" si="14"/>
        <v>8</v>
      </c>
      <c r="W31" s="28">
        <f t="shared" si="14"/>
        <v>0</v>
      </c>
      <c r="X31" s="35">
        <f t="shared" si="14"/>
        <v>0</v>
      </c>
      <c r="Y31" s="28">
        <f t="shared" si="14"/>
        <v>0</v>
      </c>
      <c r="Z31" s="28">
        <f t="shared" si="14"/>
        <v>0</v>
      </c>
      <c r="AA31" s="28">
        <f t="shared" si="14"/>
        <v>0</v>
      </c>
      <c r="AB31" s="28"/>
      <c r="AC31" s="28"/>
      <c r="AD31" s="28"/>
      <c r="AE31" s="28"/>
    </row>
    <row r="32" spans="1:31" x14ac:dyDescent="0.25">
      <c r="A32" s="3" t="s">
        <v>40</v>
      </c>
      <c r="B32" s="3">
        <v>47</v>
      </c>
      <c r="C32" s="3" t="s">
        <v>41</v>
      </c>
      <c r="D32" s="3" t="s">
        <v>42</v>
      </c>
      <c r="E32" s="3" t="s">
        <v>43</v>
      </c>
      <c r="F32" s="3">
        <v>11</v>
      </c>
      <c r="G32" s="3" t="s">
        <v>110</v>
      </c>
      <c r="H32" s="3">
        <v>13</v>
      </c>
      <c r="I32" s="3">
        <v>17</v>
      </c>
      <c r="J32" s="3">
        <v>15</v>
      </c>
      <c r="K32" s="3">
        <v>14</v>
      </c>
      <c r="L32" s="3" t="s">
        <v>113</v>
      </c>
      <c r="M32" s="3">
        <v>14</v>
      </c>
      <c r="N32" s="3" t="s">
        <v>113</v>
      </c>
      <c r="O32" s="3">
        <v>8</v>
      </c>
      <c r="P32" s="3">
        <v>6</v>
      </c>
      <c r="Q32" s="3">
        <v>15</v>
      </c>
      <c r="R32" s="3">
        <v>14</v>
      </c>
      <c r="S32" s="3">
        <v>17</v>
      </c>
      <c r="T32" s="3">
        <v>15</v>
      </c>
      <c r="U32" s="3">
        <v>12</v>
      </c>
      <c r="V32" s="41">
        <v>13</v>
      </c>
      <c r="W32" s="3">
        <v>17</v>
      </c>
      <c r="X32" s="41">
        <v>15</v>
      </c>
      <c r="Y32" s="3">
        <v>16</v>
      </c>
      <c r="Z32" s="3"/>
      <c r="AA32" s="3"/>
      <c r="AB32" s="3"/>
      <c r="AC32" s="3"/>
      <c r="AD32" s="3">
        <f>SUM(F33:AA33)+AB32+AC32</f>
        <v>12</v>
      </c>
      <c r="AE32" s="3">
        <f>SUM(F33:AA33)</f>
        <v>12</v>
      </c>
    </row>
    <row r="33" spans="1:31" x14ac:dyDescent="0.25">
      <c r="A33" s="28"/>
      <c r="B33" s="28"/>
      <c r="C33" s="28"/>
      <c r="D33" s="28"/>
      <c r="E33" s="28"/>
      <c r="F33" s="28">
        <f t="shared" ref="F33:AA33" si="15">IF(F32=1,25,IF(F32=2,18,IF(F32=3,15,IF(F32=4,12,IF(F32=5,10,IF(F32=6,8,IF(F32=7,6,IF(F32=8,4,IF(F32=9,2,IF(F32=10,1,0))))))))))</f>
        <v>0</v>
      </c>
      <c r="G33" s="28">
        <f t="shared" si="15"/>
        <v>0</v>
      </c>
      <c r="H33" s="28">
        <f t="shared" si="15"/>
        <v>0</v>
      </c>
      <c r="I33" s="28">
        <f t="shared" si="15"/>
        <v>0</v>
      </c>
      <c r="J33" s="28">
        <f t="shared" si="15"/>
        <v>0</v>
      </c>
      <c r="K33" s="28">
        <f t="shared" si="15"/>
        <v>0</v>
      </c>
      <c r="L33" s="28">
        <f t="shared" si="15"/>
        <v>0</v>
      </c>
      <c r="M33" s="28">
        <f t="shared" si="15"/>
        <v>0</v>
      </c>
      <c r="N33" s="28">
        <f t="shared" si="15"/>
        <v>0</v>
      </c>
      <c r="O33" s="28">
        <f t="shared" si="15"/>
        <v>4</v>
      </c>
      <c r="P33" s="28">
        <f t="shared" si="15"/>
        <v>8</v>
      </c>
      <c r="Q33" s="28">
        <f t="shared" si="15"/>
        <v>0</v>
      </c>
      <c r="R33" s="28">
        <f t="shared" si="15"/>
        <v>0</v>
      </c>
      <c r="S33" s="28">
        <f t="shared" si="15"/>
        <v>0</v>
      </c>
      <c r="T33" s="28">
        <f t="shared" si="15"/>
        <v>0</v>
      </c>
      <c r="U33" s="28">
        <f t="shared" si="15"/>
        <v>0</v>
      </c>
      <c r="V33" s="35">
        <f t="shared" si="15"/>
        <v>0</v>
      </c>
      <c r="W33" s="28">
        <f t="shared" si="15"/>
        <v>0</v>
      </c>
      <c r="X33" s="35">
        <f t="shared" si="15"/>
        <v>0</v>
      </c>
      <c r="Y33" s="28">
        <f t="shared" si="15"/>
        <v>0</v>
      </c>
      <c r="Z33" s="28">
        <f t="shared" si="15"/>
        <v>0</v>
      </c>
      <c r="AA33" s="28">
        <f t="shared" si="15"/>
        <v>0</v>
      </c>
      <c r="AB33" s="28"/>
      <c r="AC33" s="28"/>
      <c r="AD33" s="28"/>
      <c r="AE33" s="28"/>
    </row>
    <row r="34" spans="1:31" x14ac:dyDescent="0.25">
      <c r="A34" s="9" t="s">
        <v>56</v>
      </c>
      <c r="B34" s="9">
        <v>22</v>
      </c>
      <c r="C34" s="9" t="s">
        <v>55</v>
      </c>
      <c r="D34" s="9" t="s">
        <v>85</v>
      </c>
      <c r="E34" s="9" t="s">
        <v>101</v>
      </c>
      <c r="F34" s="9">
        <v>8</v>
      </c>
      <c r="G34" s="9" t="s">
        <v>110</v>
      </c>
      <c r="H34" s="9">
        <v>15</v>
      </c>
      <c r="I34" s="9">
        <v>7</v>
      </c>
      <c r="J34" s="9">
        <v>12</v>
      </c>
      <c r="K34" s="10">
        <v>10</v>
      </c>
      <c r="L34" s="9">
        <v>17</v>
      </c>
      <c r="M34" s="9">
        <v>13</v>
      </c>
      <c r="N34" s="9" t="s">
        <v>113</v>
      </c>
      <c r="O34" s="9">
        <v>14</v>
      </c>
      <c r="P34" s="9">
        <v>16</v>
      </c>
      <c r="Q34" s="9" t="s">
        <v>114</v>
      </c>
      <c r="R34" s="9">
        <v>19</v>
      </c>
      <c r="S34" s="9">
        <v>13</v>
      </c>
      <c r="T34" s="10" t="s">
        <v>114</v>
      </c>
      <c r="U34" s="10">
        <v>14</v>
      </c>
      <c r="V34" s="34" t="s">
        <v>117</v>
      </c>
      <c r="W34" s="9">
        <v>13</v>
      </c>
      <c r="X34" s="34">
        <v>10</v>
      </c>
      <c r="Y34" s="10" t="s">
        <v>120</v>
      </c>
      <c r="Z34" s="9"/>
      <c r="AA34" s="9"/>
      <c r="AB34" s="9"/>
      <c r="AC34" s="9"/>
      <c r="AD34" s="9">
        <f>SUM(F35:AA35)+AB34+AC34</f>
        <v>12</v>
      </c>
      <c r="AE34" s="9">
        <f>SUM(F35:AA35)</f>
        <v>12</v>
      </c>
    </row>
    <row r="35" spans="1:31" x14ac:dyDescent="0.25">
      <c r="A35" s="28"/>
      <c r="B35" s="28"/>
      <c r="C35" s="28"/>
      <c r="D35" s="28"/>
      <c r="E35" s="28"/>
      <c r="F35" s="28">
        <f t="shared" ref="F35:AA35" si="16">IF(F34=1,25,IF(F34=2,18,IF(F34=3,15,IF(F34=4,12,IF(F34=5,10,IF(F34=6,8,IF(F34=7,6,IF(F34=8,4,IF(F34=9,2,IF(F34=10,1,0))))))))))</f>
        <v>4</v>
      </c>
      <c r="G35" s="28">
        <f t="shared" si="16"/>
        <v>0</v>
      </c>
      <c r="H35" s="28">
        <f t="shared" si="16"/>
        <v>0</v>
      </c>
      <c r="I35" s="28">
        <f t="shared" si="16"/>
        <v>6</v>
      </c>
      <c r="J35" s="28">
        <f t="shared" si="16"/>
        <v>0</v>
      </c>
      <c r="K35" s="28">
        <f t="shared" si="16"/>
        <v>1</v>
      </c>
      <c r="L35" s="28">
        <f t="shared" si="16"/>
        <v>0</v>
      </c>
      <c r="M35" s="28">
        <f t="shared" si="16"/>
        <v>0</v>
      </c>
      <c r="N35" s="28">
        <f t="shared" si="16"/>
        <v>0</v>
      </c>
      <c r="O35" s="28">
        <f t="shared" si="16"/>
        <v>0</v>
      </c>
      <c r="P35" s="28">
        <f t="shared" si="16"/>
        <v>0</v>
      </c>
      <c r="Q35" s="28">
        <f t="shared" si="16"/>
        <v>0</v>
      </c>
      <c r="R35" s="28">
        <f t="shared" si="16"/>
        <v>0</v>
      </c>
      <c r="S35" s="28">
        <f t="shared" si="16"/>
        <v>0</v>
      </c>
      <c r="T35" s="28">
        <f t="shared" si="16"/>
        <v>0</v>
      </c>
      <c r="U35" s="28">
        <f t="shared" si="16"/>
        <v>0</v>
      </c>
      <c r="V35" s="35">
        <f t="shared" si="16"/>
        <v>0</v>
      </c>
      <c r="W35" s="28">
        <f t="shared" si="16"/>
        <v>0</v>
      </c>
      <c r="X35" s="35">
        <f t="shared" si="16"/>
        <v>1</v>
      </c>
      <c r="Y35" s="28">
        <f t="shared" si="16"/>
        <v>0</v>
      </c>
      <c r="Z35" s="28">
        <f t="shared" si="16"/>
        <v>0</v>
      </c>
      <c r="AA35" s="28">
        <f t="shared" si="16"/>
        <v>0</v>
      </c>
      <c r="AB35" s="28"/>
      <c r="AC35" s="28"/>
      <c r="AD35" s="28"/>
      <c r="AE35" s="28"/>
    </row>
    <row r="36" spans="1:31" x14ac:dyDescent="0.25">
      <c r="A36" s="11" t="s">
        <v>106</v>
      </c>
      <c r="B36" s="11">
        <v>24</v>
      </c>
      <c r="C36" s="11" t="s">
        <v>97</v>
      </c>
      <c r="D36" s="11" t="s">
        <v>87</v>
      </c>
      <c r="E36" s="11" t="s">
        <v>43</v>
      </c>
      <c r="F36" s="11">
        <v>10</v>
      </c>
      <c r="G36" s="11">
        <v>11</v>
      </c>
      <c r="H36" s="11">
        <v>11</v>
      </c>
      <c r="I36" s="11">
        <v>15</v>
      </c>
      <c r="J36" s="11" t="s">
        <v>113</v>
      </c>
      <c r="K36" s="11" t="s">
        <v>113</v>
      </c>
      <c r="L36" s="11">
        <v>16</v>
      </c>
      <c r="M36" s="11" t="s">
        <v>113</v>
      </c>
      <c r="N36" s="11">
        <v>8</v>
      </c>
      <c r="O36" s="11" t="s">
        <v>113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117</v>
      </c>
      <c r="W36" s="11">
        <v>16</v>
      </c>
      <c r="X36" s="40">
        <v>12</v>
      </c>
      <c r="Y36" s="11">
        <v>13</v>
      </c>
      <c r="Z36" s="11"/>
      <c r="AA36" s="11"/>
      <c r="AB36" s="11"/>
      <c r="AC36" s="11"/>
      <c r="AD36" s="11">
        <f>SUM(F37:AA37)+AB36+AC36</f>
        <v>6</v>
      </c>
      <c r="AE36" s="11">
        <f>SUM(F37:AA37)</f>
        <v>6</v>
      </c>
    </row>
    <row r="37" spans="1:31" x14ac:dyDescent="0.25">
      <c r="A37" s="28"/>
      <c r="B37" s="28"/>
      <c r="C37" s="28"/>
      <c r="D37" s="28"/>
      <c r="E37" s="28"/>
      <c r="F37" s="28">
        <f t="shared" ref="F37:AA37" si="17">IF(F36=1,25,IF(F36=2,18,IF(F36=3,15,IF(F36=4,12,IF(F36=5,10,IF(F36=6,8,IF(F36=7,6,IF(F36=8,4,IF(F36=9,2,IF(F36=10,1,0))))))))))</f>
        <v>1</v>
      </c>
      <c r="G37" s="28">
        <f t="shared" si="17"/>
        <v>0</v>
      </c>
      <c r="H37" s="28">
        <f t="shared" si="17"/>
        <v>0</v>
      </c>
      <c r="I37" s="28">
        <f t="shared" si="17"/>
        <v>0</v>
      </c>
      <c r="J37" s="28">
        <f t="shared" si="17"/>
        <v>0</v>
      </c>
      <c r="K37" s="28">
        <f t="shared" si="17"/>
        <v>0</v>
      </c>
      <c r="L37" s="28">
        <f t="shared" si="17"/>
        <v>0</v>
      </c>
      <c r="M37" s="28">
        <f t="shared" si="17"/>
        <v>0</v>
      </c>
      <c r="N37" s="28">
        <f t="shared" si="17"/>
        <v>4</v>
      </c>
      <c r="O37" s="28">
        <f t="shared" si="17"/>
        <v>0</v>
      </c>
      <c r="P37" s="28">
        <f t="shared" si="17"/>
        <v>0</v>
      </c>
      <c r="Q37" s="28">
        <f t="shared" si="17"/>
        <v>0</v>
      </c>
      <c r="R37" s="28">
        <f t="shared" si="17"/>
        <v>0</v>
      </c>
      <c r="S37" s="28">
        <f t="shared" si="17"/>
        <v>0</v>
      </c>
      <c r="T37" s="28">
        <f t="shared" si="17"/>
        <v>0</v>
      </c>
      <c r="U37" s="28">
        <f t="shared" si="17"/>
        <v>1</v>
      </c>
      <c r="V37" s="35">
        <f t="shared" si="17"/>
        <v>0</v>
      </c>
      <c r="W37" s="28">
        <f t="shared" si="17"/>
        <v>0</v>
      </c>
      <c r="X37" s="35">
        <f t="shared" si="17"/>
        <v>0</v>
      </c>
      <c r="Y37" s="28">
        <f t="shared" si="17"/>
        <v>0</v>
      </c>
      <c r="Z37" s="28">
        <f t="shared" si="17"/>
        <v>0</v>
      </c>
      <c r="AA37" s="28">
        <f t="shared" si="17"/>
        <v>0</v>
      </c>
      <c r="AB37" s="28"/>
      <c r="AC37" s="28"/>
      <c r="AD37" s="28"/>
      <c r="AE37" s="28"/>
    </row>
    <row r="38" spans="1:31" x14ac:dyDescent="0.25">
      <c r="A38" s="5" t="s">
        <v>98</v>
      </c>
      <c r="B38" s="5">
        <v>23</v>
      </c>
      <c r="C38" s="5" t="s">
        <v>100</v>
      </c>
      <c r="D38" s="5" t="s">
        <v>59</v>
      </c>
      <c r="E38" s="5" t="s">
        <v>21</v>
      </c>
      <c r="F38" s="5">
        <v>13</v>
      </c>
      <c r="G38" s="5">
        <v>14</v>
      </c>
      <c r="H38" s="5">
        <v>10</v>
      </c>
      <c r="I38" s="5">
        <v>11</v>
      </c>
      <c r="J38" s="5">
        <v>9</v>
      </c>
      <c r="K38" s="5">
        <v>18</v>
      </c>
      <c r="L38" s="5" t="s">
        <v>113</v>
      </c>
      <c r="M38" s="5">
        <v>12</v>
      </c>
      <c r="N38" s="5">
        <v>13</v>
      </c>
      <c r="O38" s="5" t="s">
        <v>113</v>
      </c>
      <c r="P38" s="5">
        <v>12</v>
      </c>
      <c r="Q38" s="5">
        <v>13</v>
      </c>
      <c r="R38" s="5">
        <v>17</v>
      </c>
      <c r="S38" s="5">
        <v>10</v>
      </c>
      <c r="T38" s="5">
        <v>12</v>
      </c>
      <c r="U38" s="5"/>
      <c r="V38" s="43" t="s">
        <v>117</v>
      </c>
      <c r="W38" s="5" t="s">
        <v>118</v>
      </c>
      <c r="X38" s="43">
        <v>13</v>
      </c>
      <c r="Y38" s="5">
        <v>12</v>
      </c>
      <c r="Z38" s="5"/>
      <c r="AA38" s="5"/>
      <c r="AB38" s="5"/>
      <c r="AC38" s="5"/>
      <c r="AD38" s="5">
        <f>SUM(F39:AA39)+AB38+AC38</f>
        <v>4</v>
      </c>
      <c r="AE38" s="5">
        <f>SUM(F39:AA39)</f>
        <v>4</v>
      </c>
    </row>
    <row r="39" spans="1:31" x14ac:dyDescent="0.25">
      <c r="A39" s="28"/>
      <c r="B39" s="28"/>
      <c r="C39" s="28"/>
      <c r="D39" s="28"/>
      <c r="E39" s="28"/>
      <c r="F39" s="28">
        <f t="shared" ref="F39:AA39" si="18">IF(F38=1,25,IF(F38=2,18,IF(F38=3,15,IF(F38=4,12,IF(F38=5,10,IF(F38=6,8,IF(F38=7,6,IF(F38=8,4,IF(F38=9,2,IF(F38=10,1,0))))))))))</f>
        <v>0</v>
      </c>
      <c r="G39" s="28">
        <f t="shared" si="18"/>
        <v>0</v>
      </c>
      <c r="H39" s="28">
        <f t="shared" si="18"/>
        <v>1</v>
      </c>
      <c r="I39" s="28">
        <f t="shared" si="18"/>
        <v>0</v>
      </c>
      <c r="J39" s="28">
        <f t="shared" si="18"/>
        <v>2</v>
      </c>
      <c r="K39" s="28">
        <f t="shared" si="18"/>
        <v>0</v>
      </c>
      <c r="L39" s="28">
        <f t="shared" si="18"/>
        <v>0</v>
      </c>
      <c r="M39" s="28">
        <f t="shared" si="18"/>
        <v>0</v>
      </c>
      <c r="N39" s="28">
        <f t="shared" si="18"/>
        <v>0</v>
      </c>
      <c r="O39" s="28">
        <f t="shared" si="18"/>
        <v>0</v>
      </c>
      <c r="P39" s="28">
        <f t="shared" si="18"/>
        <v>0</v>
      </c>
      <c r="Q39" s="28">
        <f t="shared" si="18"/>
        <v>0</v>
      </c>
      <c r="R39" s="28">
        <f t="shared" si="18"/>
        <v>0</v>
      </c>
      <c r="S39" s="28">
        <f t="shared" si="18"/>
        <v>1</v>
      </c>
      <c r="T39" s="28">
        <f t="shared" si="18"/>
        <v>0</v>
      </c>
      <c r="U39" s="28">
        <f t="shared" si="18"/>
        <v>0</v>
      </c>
      <c r="V39" s="35">
        <f t="shared" si="18"/>
        <v>0</v>
      </c>
      <c r="W39" s="28">
        <f t="shared" si="18"/>
        <v>0</v>
      </c>
      <c r="X39" s="35">
        <f t="shared" si="18"/>
        <v>0</v>
      </c>
      <c r="Y39" s="28">
        <f t="shared" si="18"/>
        <v>0</v>
      </c>
      <c r="Z39" s="28">
        <f t="shared" si="18"/>
        <v>0</v>
      </c>
      <c r="AA39" s="28">
        <f t="shared" si="18"/>
        <v>0</v>
      </c>
      <c r="AB39" s="28"/>
      <c r="AC39" s="28"/>
      <c r="AD39" s="28"/>
      <c r="AE39" s="28"/>
    </row>
    <row r="40" spans="1:31" x14ac:dyDescent="0.25">
      <c r="A40" s="5" t="s">
        <v>116</v>
      </c>
      <c r="B40" s="5">
        <v>45</v>
      </c>
      <c r="C40" s="5" t="s">
        <v>30</v>
      </c>
      <c r="D40" s="5" t="s">
        <v>59</v>
      </c>
      <c r="E40" s="5" t="s">
        <v>21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9</v>
      </c>
      <c r="V40" s="43"/>
      <c r="W40" s="5"/>
      <c r="X40" s="43"/>
      <c r="Y40" s="5"/>
      <c r="Z40" s="5"/>
      <c r="AA40" s="5"/>
      <c r="AB40" s="5"/>
      <c r="AC40" s="5"/>
      <c r="AD40" s="5">
        <f>SUM(F41:AA41)+AB40+AC40</f>
        <v>2</v>
      </c>
      <c r="AE40" s="5">
        <f>SUM(F41:AA41)</f>
        <v>2</v>
      </c>
    </row>
    <row r="41" spans="1:31" x14ac:dyDescent="0.25">
      <c r="A41" s="28"/>
      <c r="B41" s="28"/>
      <c r="C41" s="28"/>
      <c r="D41" s="28"/>
      <c r="E41" s="28"/>
      <c r="F41" s="28">
        <f t="shared" ref="F41:AA41" si="19">IF(F40=1,25,IF(F40=2,18,IF(F40=3,15,IF(F40=4,12,IF(F40=5,10,IF(F40=6,8,IF(F40=7,6,IF(F40=8,4,IF(F40=9,2,IF(F40=10,1,0))))))))))</f>
        <v>0</v>
      </c>
      <c r="G41" s="28">
        <f t="shared" si="19"/>
        <v>0</v>
      </c>
      <c r="H41" s="28">
        <f t="shared" si="19"/>
        <v>0</v>
      </c>
      <c r="I41" s="28">
        <f t="shared" si="19"/>
        <v>0</v>
      </c>
      <c r="J41" s="28">
        <f t="shared" si="19"/>
        <v>0</v>
      </c>
      <c r="K41" s="28">
        <f t="shared" si="19"/>
        <v>0</v>
      </c>
      <c r="L41" s="28">
        <f t="shared" si="19"/>
        <v>0</v>
      </c>
      <c r="M41" s="28">
        <f t="shared" si="19"/>
        <v>0</v>
      </c>
      <c r="N41" s="28">
        <f t="shared" si="19"/>
        <v>0</v>
      </c>
      <c r="O41" s="28">
        <f t="shared" si="19"/>
        <v>0</v>
      </c>
      <c r="P41" s="28">
        <f t="shared" si="19"/>
        <v>0</v>
      </c>
      <c r="Q41" s="28">
        <f t="shared" si="19"/>
        <v>0</v>
      </c>
      <c r="R41" s="28">
        <f t="shared" si="19"/>
        <v>0</v>
      </c>
      <c r="S41" s="28">
        <f t="shared" si="19"/>
        <v>0</v>
      </c>
      <c r="T41" s="28">
        <f t="shared" si="19"/>
        <v>0</v>
      </c>
      <c r="U41" s="28">
        <f t="shared" si="19"/>
        <v>2</v>
      </c>
      <c r="V41" s="35">
        <f t="shared" si="19"/>
        <v>0</v>
      </c>
      <c r="W41" s="28">
        <f t="shared" si="19"/>
        <v>0</v>
      </c>
      <c r="X41" s="35">
        <f t="shared" si="19"/>
        <v>0</v>
      </c>
      <c r="Y41" s="28">
        <f t="shared" si="19"/>
        <v>0</v>
      </c>
      <c r="Z41" s="28">
        <f t="shared" si="19"/>
        <v>0</v>
      </c>
      <c r="AA41" s="28">
        <f t="shared" si="19"/>
        <v>0</v>
      </c>
      <c r="AB41" s="28"/>
      <c r="AC41" s="28"/>
      <c r="AD41" s="28"/>
      <c r="AE41" s="28"/>
    </row>
    <row r="42" spans="1:31" x14ac:dyDescent="0.25">
      <c r="A42" s="5" t="s">
        <v>60</v>
      </c>
      <c r="B42" s="5">
        <v>6</v>
      </c>
      <c r="C42" s="5" t="s">
        <v>51</v>
      </c>
      <c r="D42" s="5" t="s">
        <v>59</v>
      </c>
      <c r="E42" s="5" t="s">
        <v>21</v>
      </c>
      <c r="F42" s="5">
        <v>16</v>
      </c>
      <c r="G42" s="5" t="s">
        <v>113</v>
      </c>
      <c r="H42" s="5">
        <v>16</v>
      </c>
      <c r="I42" s="5">
        <v>16</v>
      </c>
      <c r="J42" s="5">
        <v>14</v>
      </c>
      <c r="K42" s="5">
        <v>16</v>
      </c>
      <c r="L42" s="5">
        <v>15</v>
      </c>
      <c r="M42" s="5">
        <v>15</v>
      </c>
      <c r="N42" s="5">
        <v>16</v>
      </c>
      <c r="O42" s="5">
        <v>12</v>
      </c>
      <c r="P42" s="5" t="s">
        <v>114</v>
      </c>
      <c r="Q42" s="5" t="s">
        <v>114</v>
      </c>
      <c r="R42" s="5">
        <v>18</v>
      </c>
      <c r="S42" s="5">
        <v>18</v>
      </c>
      <c r="T42" s="5">
        <v>18</v>
      </c>
      <c r="U42" s="5">
        <v>15</v>
      </c>
      <c r="V42" s="43" t="s">
        <v>117</v>
      </c>
      <c r="W42" s="5">
        <v>9</v>
      </c>
      <c r="X42" s="43">
        <v>17</v>
      </c>
      <c r="Y42" s="5" t="s">
        <v>120</v>
      </c>
      <c r="Z42" s="5"/>
      <c r="AA42" s="5"/>
      <c r="AB42" s="5"/>
      <c r="AC42" s="5"/>
      <c r="AD42" s="5">
        <f>SUM(F43:AA43)+AB42+AC42</f>
        <v>2</v>
      </c>
      <c r="AE42" s="5">
        <f>SUM(F43:AA43)</f>
        <v>2</v>
      </c>
    </row>
    <row r="43" spans="1:31" x14ac:dyDescent="0.25">
      <c r="A43" s="28"/>
      <c r="B43" s="28"/>
      <c r="C43" s="28"/>
      <c r="D43" s="28"/>
      <c r="E43" s="28"/>
      <c r="F43" s="28">
        <f t="shared" ref="F43:AA43" si="20">IF(F42=1,25,IF(F42=2,18,IF(F42=3,15,IF(F42=4,12,IF(F42=5,10,IF(F42=6,8,IF(F42=7,6,IF(F42=8,4,IF(F42=9,2,IF(F42=10,1,0))))))))))</f>
        <v>0</v>
      </c>
      <c r="G43" s="28">
        <f t="shared" si="20"/>
        <v>0</v>
      </c>
      <c r="H43" s="28">
        <f t="shared" si="20"/>
        <v>0</v>
      </c>
      <c r="I43" s="28">
        <f t="shared" si="20"/>
        <v>0</v>
      </c>
      <c r="J43" s="28">
        <f t="shared" si="20"/>
        <v>0</v>
      </c>
      <c r="K43" s="28">
        <f t="shared" si="20"/>
        <v>0</v>
      </c>
      <c r="L43" s="28">
        <f t="shared" si="20"/>
        <v>0</v>
      </c>
      <c r="M43" s="28">
        <f t="shared" si="20"/>
        <v>0</v>
      </c>
      <c r="N43" s="28">
        <f t="shared" si="20"/>
        <v>0</v>
      </c>
      <c r="O43" s="28">
        <f t="shared" si="20"/>
        <v>0</v>
      </c>
      <c r="P43" s="28">
        <f t="shared" si="20"/>
        <v>0</v>
      </c>
      <c r="Q43" s="28">
        <f t="shared" si="20"/>
        <v>0</v>
      </c>
      <c r="R43" s="28">
        <f t="shared" si="20"/>
        <v>0</v>
      </c>
      <c r="S43" s="28">
        <f t="shared" si="20"/>
        <v>0</v>
      </c>
      <c r="T43" s="28">
        <f t="shared" si="20"/>
        <v>0</v>
      </c>
      <c r="U43" s="28">
        <f t="shared" si="20"/>
        <v>0</v>
      </c>
      <c r="V43" s="35">
        <f t="shared" si="20"/>
        <v>0</v>
      </c>
      <c r="W43" s="28">
        <f t="shared" si="20"/>
        <v>2</v>
      </c>
      <c r="X43" s="35">
        <f t="shared" si="20"/>
        <v>0</v>
      </c>
      <c r="Y43" s="28">
        <f t="shared" si="20"/>
        <v>0</v>
      </c>
      <c r="Z43" s="28">
        <f t="shared" si="20"/>
        <v>0</v>
      </c>
      <c r="AA43" s="28">
        <f t="shared" si="20"/>
        <v>0</v>
      </c>
      <c r="AB43" s="28"/>
      <c r="AC43" s="28"/>
      <c r="AD43" s="28"/>
      <c r="AE43" s="28"/>
    </row>
    <row r="44" spans="1:31" x14ac:dyDescent="0.25">
      <c r="A44" s="8" t="s">
        <v>109</v>
      </c>
      <c r="B44" s="8">
        <v>27</v>
      </c>
      <c r="C44" s="8" t="s">
        <v>41</v>
      </c>
      <c r="D44" s="8" t="s">
        <v>50</v>
      </c>
      <c r="E44" s="8" t="s">
        <v>21</v>
      </c>
      <c r="F44" s="8">
        <v>17</v>
      </c>
      <c r="G44" s="8">
        <v>12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42"/>
      <c r="W44" s="8"/>
      <c r="X44" s="42"/>
      <c r="Y44" s="8"/>
      <c r="Z44" s="8"/>
      <c r="AA44" s="8"/>
      <c r="AB44" s="8"/>
      <c r="AC44" s="8"/>
      <c r="AD44" s="8">
        <f>SUM(F45:AA45)+AB44+AC44</f>
        <v>0</v>
      </c>
      <c r="AE44" s="8">
        <f>SUM(F45:AA45)</f>
        <v>0</v>
      </c>
    </row>
    <row r="45" spans="1:31" x14ac:dyDescent="0.25">
      <c r="A45" s="28"/>
      <c r="B45" s="28"/>
      <c r="C45" s="28"/>
      <c r="D45" s="28"/>
      <c r="E45" s="28"/>
      <c r="F45" s="28">
        <f t="shared" ref="F45" si="21">IF(F44=1,25,IF(F44=2,18,IF(F44=3,15,IF(F44=4,12,IF(F44=5,10,IF(F44=6,8,IF(F44=7,6,IF(F44=8,4,IF(F44=9,2,IF(F44=10,1,0))))))))))</f>
        <v>0</v>
      </c>
      <c r="G45" s="28">
        <f t="shared" ref="G45" si="22">IF(G44=1,25,IF(G44=2,18,IF(G44=3,15,IF(G44=4,12,IF(G44=5,10,IF(G44=6,8,IF(G44=7,6,IF(G44=8,4,IF(G44=9,2,IF(G44=10,1,0))))))))))</f>
        <v>0</v>
      </c>
      <c r="H45" s="28">
        <f t="shared" ref="H45" si="23">IF(H44=1,25,IF(H44=2,18,IF(H44=3,15,IF(H44=4,12,IF(H44=5,10,IF(H44=6,8,IF(H44=7,6,IF(H44=8,4,IF(H44=9,2,IF(H44=10,1,0))))))))))</f>
        <v>0</v>
      </c>
      <c r="I45" s="28">
        <f t="shared" ref="I45" si="24">IF(I44=1,25,IF(I44=2,18,IF(I44=3,15,IF(I44=4,12,IF(I44=5,10,IF(I44=6,8,IF(I44=7,6,IF(I44=8,4,IF(I44=9,2,IF(I44=10,1,0))))))))))</f>
        <v>0</v>
      </c>
      <c r="J45" s="28">
        <f t="shared" ref="J45" si="25">IF(J44=1,25,IF(J44=2,18,IF(J44=3,15,IF(J44=4,12,IF(J44=5,10,IF(J44=6,8,IF(J44=7,6,IF(J44=8,4,IF(J44=9,2,IF(J44=10,1,0))))))))))</f>
        <v>0</v>
      </c>
      <c r="K45" s="28">
        <f t="shared" ref="K45" si="26">IF(K44=1,25,IF(K44=2,18,IF(K44=3,15,IF(K44=4,12,IF(K44=5,10,IF(K44=6,8,IF(K44=7,6,IF(K44=8,4,IF(K44=9,2,IF(K44=10,1,0))))))))))</f>
        <v>0</v>
      </c>
      <c r="L45" s="28">
        <f t="shared" ref="L45" si="27">IF(L44=1,25,IF(L44=2,18,IF(L44=3,15,IF(L44=4,12,IF(L44=5,10,IF(L44=6,8,IF(L44=7,6,IF(L44=8,4,IF(L44=9,2,IF(L44=10,1,0))))))))))</f>
        <v>0</v>
      </c>
      <c r="M45" s="28">
        <f t="shared" ref="M45" si="28">IF(M44=1,25,IF(M44=2,18,IF(M44=3,15,IF(M44=4,12,IF(M44=5,10,IF(M44=6,8,IF(M44=7,6,IF(M44=8,4,IF(M44=9,2,IF(M44=10,1,0))))))))))</f>
        <v>0</v>
      </c>
      <c r="N45" s="28">
        <f t="shared" ref="N45" si="29">IF(N44=1,25,IF(N44=2,18,IF(N44=3,15,IF(N44=4,12,IF(N44=5,10,IF(N44=6,8,IF(N44=7,6,IF(N44=8,4,IF(N44=9,2,IF(N44=10,1,0))))))))))</f>
        <v>0</v>
      </c>
      <c r="O45" s="28">
        <f t="shared" ref="O45" si="30">IF(O44=1,25,IF(O44=2,18,IF(O44=3,15,IF(O44=4,12,IF(O44=5,10,IF(O44=6,8,IF(O44=7,6,IF(O44=8,4,IF(O44=9,2,IF(O44=10,1,0))))))))))</f>
        <v>0</v>
      </c>
      <c r="P45" s="28">
        <f t="shared" ref="P45" si="31">IF(P44=1,25,IF(P44=2,18,IF(P44=3,15,IF(P44=4,12,IF(P44=5,10,IF(P44=6,8,IF(P44=7,6,IF(P44=8,4,IF(P44=9,2,IF(P44=10,1,0))))))))))</f>
        <v>0</v>
      </c>
      <c r="Q45" s="28">
        <f t="shared" ref="Q45" si="32">IF(Q44=1,25,IF(Q44=2,18,IF(Q44=3,15,IF(Q44=4,12,IF(Q44=5,10,IF(Q44=6,8,IF(Q44=7,6,IF(Q44=8,4,IF(Q44=9,2,IF(Q44=10,1,0))))))))))</f>
        <v>0</v>
      </c>
      <c r="R45" s="28">
        <f t="shared" ref="R45" si="33">IF(R44=1,25,IF(R44=2,18,IF(R44=3,15,IF(R44=4,12,IF(R44=5,10,IF(R44=6,8,IF(R44=7,6,IF(R44=8,4,IF(R44=9,2,IF(R44=10,1,0))))))))))</f>
        <v>0</v>
      </c>
      <c r="S45" s="28">
        <f t="shared" ref="S45" si="34">IF(S44=1,25,IF(S44=2,18,IF(S44=3,15,IF(S44=4,12,IF(S44=5,10,IF(S44=6,8,IF(S44=7,6,IF(S44=8,4,IF(S44=9,2,IF(S44=10,1,0))))))))))</f>
        <v>0</v>
      </c>
      <c r="T45" s="28">
        <f t="shared" ref="T45" si="35">IF(T44=1,25,IF(T44=2,18,IF(T44=3,15,IF(T44=4,12,IF(T44=5,10,IF(T44=6,8,IF(T44=7,6,IF(T44=8,4,IF(T44=9,2,IF(T44=10,1,0))))))))))</f>
        <v>0</v>
      </c>
      <c r="U45" s="28">
        <f t="shared" ref="U45" si="36">IF(U44=1,25,IF(U44=2,18,IF(U44=3,15,IF(U44=4,12,IF(U44=5,10,IF(U44=6,8,IF(U44=7,6,IF(U44=8,4,IF(U44=9,2,IF(U44=10,1,0))))))))))</f>
        <v>0</v>
      </c>
      <c r="V45" s="35">
        <f t="shared" ref="V45" si="37">IF(V44=1,25,IF(V44=2,18,IF(V44=3,15,IF(V44=4,12,IF(V44=5,10,IF(V44=6,8,IF(V44=7,6,IF(V44=8,4,IF(V44=9,2,IF(V44=10,1,0))))))))))</f>
        <v>0</v>
      </c>
      <c r="W45" s="28">
        <f t="shared" ref="W45" si="38">IF(W44=1,25,IF(W44=2,18,IF(W44=3,15,IF(W44=4,12,IF(W44=5,10,IF(W44=6,8,IF(W44=7,6,IF(W44=8,4,IF(W44=9,2,IF(W44=10,1,0))))))))))</f>
        <v>0</v>
      </c>
      <c r="X45" s="35">
        <f t="shared" ref="X45" si="39">IF(X44=1,25,IF(X44=2,18,IF(X44=3,15,IF(X44=4,12,IF(X44=5,10,IF(X44=6,8,IF(X44=7,6,IF(X44=8,4,IF(X44=9,2,IF(X44=10,1,0))))))))))</f>
        <v>0</v>
      </c>
      <c r="Y45" s="28">
        <f t="shared" ref="Y45" si="40">IF(Y44=1,25,IF(Y44=2,18,IF(Y44=3,15,IF(Y44=4,12,IF(Y44=5,10,IF(Y44=6,8,IF(Y44=7,6,IF(Y44=8,4,IF(Y44=9,2,IF(Y44=10,1,0))))))))))</f>
        <v>0</v>
      </c>
      <c r="Z45" s="28">
        <f t="shared" ref="Z45" si="41">IF(Z44=1,25,IF(Z44=2,18,IF(Z44=3,15,IF(Z44=4,12,IF(Z44=5,10,IF(Z44=6,8,IF(Z44=7,6,IF(Z44=8,4,IF(Z44=9,2,IF(Z44=10,1,0))))))))))</f>
        <v>0</v>
      </c>
      <c r="AA45" s="28">
        <f t="shared" ref="AA45" si="42">IF(AA44=1,25,IF(AA44=2,18,IF(AA44=3,15,IF(AA44=4,12,IF(AA44=5,10,IF(AA44=6,8,IF(AA44=7,6,IF(AA44=8,4,IF(AA44=9,2,IF(AA44=10,1,0))))))))))</f>
        <v>0</v>
      </c>
      <c r="AB45" s="28"/>
      <c r="AC45" s="28"/>
      <c r="AD45" s="28"/>
      <c r="AE45" s="28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82</v>
      </c>
      <c r="B1" s="2" t="s">
        <v>63</v>
      </c>
    </row>
    <row r="2" spans="1:2" x14ac:dyDescent="0.25">
      <c r="A2" s="7" t="s">
        <v>61</v>
      </c>
      <c r="B2" s="7" t="s">
        <v>62</v>
      </c>
    </row>
    <row r="3" spans="1:2" ht="56.25" x14ac:dyDescent="0.25">
      <c r="A3" s="17" t="s">
        <v>66</v>
      </c>
      <c r="B3" s="17" t="s">
        <v>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4" width="20.25" style="45" bestFit="1" customWidth="1"/>
    <col min="25" max="26" width="20.25" style="1" bestFit="1" customWidth="1"/>
    <col min="27" max="27" width="20.25" style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39</v>
      </c>
      <c r="C1" s="26" t="s">
        <v>9</v>
      </c>
      <c r="D1" s="26" t="s">
        <v>90</v>
      </c>
      <c r="E1" s="26" t="s">
        <v>2</v>
      </c>
      <c r="F1" s="27" t="s">
        <v>3</v>
      </c>
      <c r="G1" s="27" t="s">
        <v>17</v>
      </c>
      <c r="H1" s="27" t="s">
        <v>102</v>
      </c>
      <c r="I1" s="27" t="s">
        <v>4</v>
      </c>
      <c r="J1" s="27" t="s">
        <v>103</v>
      </c>
      <c r="K1" s="27" t="s">
        <v>5</v>
      </c>
      <c r="L1" s="27" t="s">
        <v>6</v>
      </c>
      <c r="M1" s="27" t="s">
        <v>7</v>
      </c>
      <c r="N1" s="27" t="s">
        <v>104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88</v>
      </c>
      <c r="U1" s="27" t="s">
        <v>13</v>
      </c>
      <c r="V1" s="33" t="s">
        <v>105</v>
      </c>
      <c r="W1" s="33" t="s">
        <v>91</v>
      </c>
      <c r="X1" s="33" t="s">
        <v>89</v>
      </c>
      <c r="Y1" s="27" t="s">
        <v>14</v>
      </c>
      <c r="Z1" s="27" t="s">
        <v>15</v>
      </c>
      <c r="AA1" s="27" t="s">
        <v>16</v>
      </c>
      <c r="AB1" s="2" t="s">
        <v>18</v>
      </c>
    </row>
    <row r="2" spans="1:28" x14ac:dyDescent="0.25">
      <c r="A2" s="9" t="s">
        <v>29</v>
      </c>
      <c r="B2" s="9">
        <v>1</v>
      </c>
      <c r="C2" s="9" t="s">
        <v>30</v>
      </c>
      <c r="D2" s="9" t="s">
        <v>86</v>
      </c>
      <c r="E2" s="9" t="s">
        <v>101</v>
      </c>
      <c r="F2" s="9">
        <v>19</v>
      </c>
      <c r="G2" s="9">
        <v>1</v>
      </c>
      <c r="H2" s="9" t="s">
        <v>113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34">
        <v>1</v>
      </c>
      <c r="X2" s="34">
        <v>1</v>
      </c>
      <c r="Y2" s="9">
        <v>1</v>
      </c>
      <c r="Z2" s="9"/>
      <c r="AA2" s="9"/>
      <c r="AB2" s="9">
        <f>SUM(F3:Z3)</f>
        <v>158</v>
      </c>
    </row>
    <row r="3" spans="1:28" x14ac:dyDescent="0.25">
      <c r="A3" s="28"/>
      <c r="B3" s="28"/>
      <c r="C3" s="28"/>
      <c r="D3" s="28"/>
      <c r="E3" s="28"/>
      <c r="F3" s="28">
        <f t="shared" ref="F3:AA3" si="0">IF(F2=1,10,IF(F2=2,8,IF(F2=3,6,IF(F2=4,5,IF(F2=5,4,IF(F2=6,3,IF(F2=7,2,IF(F2=8,1,0))))))))</f>
        <v>0</v>
      </c>
      <c r="G3" s="28">
        <f t="shared" si="0"/>
        <v>10</v>
      </c>
      <c r="H3" s="28">
        <f t="shared" si="0"/>
        <v>0</v>
      </c>
      <c r="I3" s="28">
        <f t="shared" si="0"/>
        <v>10</v>
      </c>
      <c r="J3" s="28">
        <f t="shared" si="0"/>
        <v>10</v>
      </c>
      <c r="K3" s="28">
        <f t="shared" si="0"/>
        <v>10</v>
      </c>
      <c r="L3" s="28">
        <f t="shared" si="0"/>
        <v>6</v>
      </c>
      <c r="M3" s="28">
        <f t="shared" si="0"/>
        <v>10</v>
      </c>
      <c r="N3" s="28">
        <f t="shared" si="0"/>
        <v>10</v>
      </c>
      <c r="O3" s="28">
        <f t="shared" si="0"/>
        <v>2</v>
      </c>
      <c r="P3" s="28">
        <f t="shared" si="0"/>
        <v>8</v>
      </c>
      <c r="Q3" s="28">
        <f t="shared" si="0"/>
        <v>10</v>
      </c>
      <c r="R3" s="28">
        <f t="shared" si="0"/>
        <v>10</v>
      </c>
      <c r="S3" s="28">
        <f t="shared" si="0"/>
        <v>10</v>
      </c>
      <c r="T3" s="28">
        <f t="shared" si="0"/>
        <v>10</v>
      </c>
      <c r="U3" s="28">
        <f t="shared" si="0"/>
        <v>10</v>
      </c>
      <c r="V3" s="35">
        <f t="shared" si="0"/>
        <v>2</v>
      </c>
      <c r="W3" s="35">
        <f t="shared" si="0"/>
        <v>10</v>
      </c>
      <c r="X3" s="35">
        <f t="shared" si="0"/>
        <v>10</v>
      </c>
      <c r="Y3" s="28">
        <f t="shared" si="0"/>
        <v>10</v>
      </c>
      <c r="Z3" s="28">
        <f t="shared" si="0"/>
        <v>0</v>
      </c>
      <c r="AA3" s="28">
        <f t="shared" si="0"/>
        <v>0</v>
      </c>
      <c r="AB3" s="28"/>
    </row>
    <row r="4" spans="1:28" x14ac:dyDescent="0.25">
      <c r="A4" s="9" t="s">
        <v>31</v>
      </c>
      <c r="B4" s="9">
        <v>11</v>
      </c>
      <c r="C4" s="9" t="s">
        <v>32</v>
      </c>
      <c r="D4" s="9" t="s">
        <v>86</v>
      </c>
      <c r="E4" s="9" t="s">
        <v>101</v>
      </c>
      <c r="F4" s="9">
        <v>18</v>
      </c>
      <c r="G4" s="9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113</v>
      </c>
      <c r="O4" s="9">
        <v>2</v>
      </c>
      <c r="P4" s="23" t="s">
        <v>114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34">
        <v>2</v>
      </c>
      <c r="X4" s="34">
        <v>4</v>
      </c>
      <c r="Y4" s="23">
        <v>3</v>
      </c>
      <c r="Z4" s="9"/>
      <c r="AA4" s="9"/>
      <c r="AB4" s="9">
        <f>SUM(F5:Z5)</f>
        <v>113</v>
      </c>
    </row>
    <row r="5" spans="1:28" x14ac:dyDescent="0.25">
      <c r="A5" s="28"/>
      <c r="B5" s="28"/>
      <c r="C5" s="28"/>
      <c r="D5" s="28"/>
      <c r="E5" s="28"/>
      <c r="F5" s="28">
        <f t="shared" ref="F5:AA5" si="1">IF(F4=1,10,IF(F4=2,8,IF(F4=3,6,IF(F4=4,5,IF(F4=5,4,IF(F4=6,3,IF(F4=7,2,IF(F4=8,1,0))))))))</f>
        <v>0</v>
      </c>
      <c r="G5" s="28">
        <f t="shared" si="1"/>
        <v>5</v>
      </c>
      <c r="H5" s="28">
        <f t="shared" si="1"/>
        <v>8</v>
      </c>
      <c r="I5" s="28">
        <f t="shared" si="1"/>
        <v>8</v>
      </c>
      <c r="J5" s="28">
        <f t="shared" si="1"/>
        <v>5</v>
      </c>
      <c r="K5" s="28">
        <f t="shared" si="1"/>
        <v>8</v>
      </c>
      <c r="L5" s="28">
        <f t="shared" si="1"/>
        <v>10</v>
      </c>
      <c r="M5" s="28">
        <f t="shared" si="1"/>
        <v>8</v>
      </c>
      <c r="N5" s="28">
        <f t="shared" si="1"/>
        <v>0</v>
      </c>
      <c r="O5" s="28">
        <f t="shared" si="1"/>
        <v>8</v>
      </c>
      <c r="P5" s="28">
        <f t="shared" si="1"/>
        <v>0</v>
      </c>
      <c r="Q5" s="28">
        <f t="shared" si="1"/>
        <v>5</v>
      </c>
      <c r="R5" s="28">
        <f t="shared" si="1"/>
        <v>4</v>
      </c>
      <c r="S5" s="28">
        <f t="shared" si="1"/>
        <v>8</v>
      </c>
      <c r="T5" s="28">
        <f t="shared" si="1"/>
        <v>4</v>
      </c>
      <c r="U5" s="28">
        <f t="shared" si="1"/>
        <v>3</v>
      </c>
      <c r="V5" s="35">
        <f t="shared" si="1"/>
        <v>10</v>
      </c>
      <c r="W5" s="35">
        <f t="shared" si="1"/>
        <v>8</v>
      </c>
      <c r="X5" s="35">
        <f t="shared" si="1"/>
        <v>5</v>
      </c>
      <c r="Y5" s="28">
        <f t="shared" si="1"/>
        <v>6</v>
      </c>
      <c r="Z5" s="28">
        <f t="shared" si="1"/>
        <v>0</v>
      </c>
      <c r="AA5" s="28">
        <f t="shared" si="1"/>
        <v>0</v>
      </c>
      <c r="AB5" s="28"/>
    </row>
    <row r="6" spans="1:28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30" t="s">
        <v>113</v>
      </c>
      <c r="L6" s="7">
        <v>4</v>
      </c>
      <c r="M6" s="30" t="s">
        <v>113</v>
      </c>
      <c r="N6" s="7">
        <v>5</v>
      </c>
      <c r="O6" s="7">
        <v>4</v>
      </c>
      <c r="P6" s="21">
        <v>1</v>
      </c>
      <c r="Q6" s="7" t="s">
        <v>114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36">
        <v>3</v>
      </c>
      <c r="X6" s="36">
        <v>3</v>
      </c>
      <c r="Y6" s="7">
        <v>6</v>
      </c>
      <c r="Z6" s="7"/>
      <c r="AA6" s="7"/>
      <c r="AB6" s="7">
        <f>SUM(F7:Z7)</f>
        <v>106</v>
      </c>
    </row>
    <row r="7" spans="1:28" x14ac:dyDescent="0.25">
      <c r="A7" s="28"/>
      <c r="B7" s="28"/>
      <c r="C7" s="28"/>
      <c r="D7" s="28"/>
      <c r="E7" s="28"/>
      <c r="F7" s="28">
        <f t="shared" ref="F7:AA7" si="2">IF(F6=1,10,IF(F6=2,8,IF(F6=3,6,IF(F6=4,5,IF(F6=5,4,IF(F6=6,3,IF(F6=7,2,IF(F6=8,1,0))))))))</f>
        <v>10</v>
      </c>
      <c r="G7" s="28">
        <f t="shared" si="2"/>
        <v>8</v>
      </c>
      <c r="H7" s="28">
        <f t="shared" si="2"/>
        <v>10</v>
      </c>
      <c r="I7" s="28">
        <f t="shared" si="2"/>
        <v>3</v>
      </c>
      <c r="J7" s="28">
        <f t="shared" si="2"/>
        <v>8</v>
      </c>
      <c r="K7" s="28">
        <f t="shared" si="2"/>
        <v>0</v>
      </c>
      <c r="L7" s="28">
        <f t="shared" si="2"/>
        <v>5</v>
      </c>
      <c r="M7" s="28">
        <f t="shared" si="2"/>
        <v>0</v>
      </c>
      <c r="N7" s="28">
        <f t="shared" si="2"/>
        <v>4</v>
      </c>
      <c r="O7" s="28">
        <f t="shared" si="2"/>
        <v>5</v>
      </c>
      <c r="P7" s="28">
        <f t="shared" si="2"/>
        <v>10</v>
      </c>
      <c r="Q7" s="28">
        <f t="shared" si="2"/>
        <v>0</v>
      </c>
      <c r="R7" s="28">
        <f t="shared" si="2"/>
        <v>3</v>
      </c>
      <c r="S7" s="28">
        <f t="shared" si="2"/>
        <v>3</v>
      </c>
      <c r="T7" s="28">
        <f t="shared" si="2"/>
        <v>6</v>
      </c>
      <c r="U7" s="28">
        <f t="shared" si="2"/>
        <v>8</v>
      </c>
      <c r="V7" s="35">
        <f t="shared" si="2"/>
        <v>8</v>
      </c>
      <c r="W7" s="35">
        <f t="shared" si="2"/>
        <v>6</v>
      </c>
      <c r="X7" s="35">
        <f t="shared" si="2"/>
        <v>6</v>
      </c>
      <c r="Y7" s="28">
        <f t="shared" si="2"/>
        <v>3</v>
      </c>
      <c r="Z7" s="28">
        <f t="shared" si="2"/>
        <v>0</v>
      </c>
      <c r="AA7" s="28">
        <f t="shared" si="2"/>
        <v>0</v>
      </c>
      <c r="AB7" s="28"/>
    </row>
    <row r="8" spans="1:28" x14ac:dyDescent="0.25">
      <c r="A8" s="15" t="s">
        <v>57</v>
      </c>
      <c r="B8" s="15">
        <v>63</v>
      </c>
      <c r="C8" s="15" t="s">
        <v>20</v>
      </c>
      <c r="D8" s="15" t="s">
        <v>21</v>
      </c>
      <c r="E8" s="15" t="s">
        <v>21</v>
      </c>
      <c r="F8" s="15">
        <v>4</v>
      </c>
      <c r="G8" s="18">
        <v>5</v>
      </c>
      <c r="H8" s="15">
        <v>3</v>
      </c>
      <c r="I8" s="18">
        <v>4</v>
      </c>
      <c r="J8" s="15">
        <v>5</v>
      </c>
      <c r="K8" s="18">
        <v>3</v>
      </c>
      <c r="L8" s="15">
        <v>5</v>
      </c>
      <c r="M8" s="18">
        <v>3</v>
      </c>
      <c r="N8" s="15">
        <v>4</v>
      </c>
      <c r="O8" s="15" t="s">
        <v>113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37">
        <v>8</v>
      </c>
      <c r="X8" s="37">
        <v>5</v>
      </c>
      <c r="Y8" s="18">
        <v>4</v>
      </c>
      <c r="Z8" s="18"/>
      <c r="AA8" s="18"/>
      <c r="AB8" s="15">
        <f>SUM(F9:Z9)</f>
        <v>91</v>
      </c>
    </row>
    <row r="9" spans="1:28" x14ac:dyDescent="0.25">
      <c r="A9" s="28"/>
      <c r="B9" s="28"/>
      <c r="C9" s="28"/>
      <c r="D9" s="28"/>
      <c r="E9" s="28"/>
      <c r="F9" s="28">
        <f t="shared" ref="F9:AA9" si="3">IF(F8=1,10,IF(F8=2,8,IF(F8=3,6,IF(F8=4,5,IF(F8=5,4,IF(F8=6,3,IF(F8=7,2,IF(F8=8,1,0))))))))</f>
        <v>5</v>
      </c>
      <c r="G9" s="28">
        <f t="shared" si="3"/>
        <v>4</v>
      </c>
      <c r="H9" s="28">
        <f t="shared" si="3"/>
        <v>6</v>
      </c>
      <c r="I9" s="28">
        <f t="shared" si="3"/>
        <v>5</v>
      </c>
      <c r="J9" s="28">
        <f t="shared" si="3"/>
        <v>4</v>
      </c>
      <c r="K9" s="28">
        <f t="shared" si="3"/>
        <v>6</v>
      </c>
      <c r="L9" s="28">
        <f t="shared" si="3"/>
        <v>4</v>
      </c>
      <c r="M9" s="28">
        <f t="shared" si="3"/>
        <v>6</v>
      </c>
      <c r="N9" s="28">
        <f t="shared" si="3"/>
        <v>5</v>
      </c>
      <c r="O9" s="28">
        <f t="shared" si="3"/>
        <v>0</v>
      </c>
      <c r="P9" s="28">
        <f t="shared" si="3"/>
        <v>5</v>
      </c>
      <c r="Q9" s="28">
        <f t="shared" si="3"/>
        <v>6</v>
      </c>
      <c r="R9" s="28">
        <f t="shared" si="3"/>
        <v>6</v>
      </c>
      <c r="S9" s="28">
        <f t="shared" si="3"/>
        <v>5</v>
      </c>
      <c r="T9" s="28">
        <f t="shared" si="3"/>
        <v>8</v>
      </c>
      <c r="U9" s="28">
        <f t="shared" si="3"/>
        <v>6</v>
      </c>
      <c r="V9" s="35">
        <f t="shared" si="3"/>
        <v>0</v>
      </c>
      <c r="W9" s="35">
        <f t="shared" si="3"/>
        <v>1</v>
      </c>
      <c r="X9" s="35">
        <f t="shared" si="3"/>
        <v>4</v>
      </c>
      <c r="Y9" s="28">
        <f t="shared" si="3"/>
        <v>5</v>
      </c>
      <c r="Z9" s="28">
        <f t="shared" si="3"/>
        <v>0</v>
      </c>
      <c r="AA9" s="28">
        <f t="shared" si="3"/>
        <v>0</v>
      </c>
      <c r="AB9" s="28"/>
    </row>
    <row r="10" spans="1:28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3</v>
      </c>
      <c r="G10" s="15">
        <v>10</v>
      </c>
      <c r="H10" s="15">
        <v>4</v>
      </c>
      <c r="I10" s="15">
        <v>13</v>
      </c>
      <c r="J10" s="15">
        <v>6</v>
      </c>
      <c r="K10" s="15">
        <v>5</v>
      </c>
      <c r="L10" s="15">
        <v>8</v>
      </c>
      <c r="M10" s="15">
        <v>4</v>
      </c>
      <c r="N10" s="15">
        <v>3</v>
      </c>
      <c r="O10" s="15">
        <v>3</v>
      </c>
      <c r="P10" s="15">
        <v>3</v>
      </c>
      <c r="Q10" s="15">
        <v>2</v>
      </c>
      <c r="R10" s="15">
        <v>2</v>
      </c>
      <c r="S10" s="18" t="s">
        <v>114</v>
      </c>
      <c r="T10" s="15">
        <v>4</v>
      </c>
      <c r="U10" s="15">
        <v>5</v>
      </c>
      <c r="V10" s="37">
        <v>9</v>
      </c>
      <c r="W10" s="37">
        <v>5</v>
      </c>
      <c r="X10" s="37">
        <v>2</v>
      </c>
      <c r="Y10" s="15">
        <v>2</v>
      </c>
      <c r="Z10" s="15"/>
      <c r="AA10" s="15"/>
      <c r="AB10" s="15">
        <f>SUM(F11:Z11)</f>
        <v>87</v>
      </c>
    </row>
    <row r="11" spans="1:28" x14ac:dyDescent="0.25">
      <c r="A11" s="28"/>
      <c r="B11" s="28"/>
      <c r="C11" s="28"/>
      <c r="D11" s="28"/>
      <c r="E11" s="28"/>
      <c r="F11" s="28">
        <f t="shared" ref="F11:AA11" si="4">IF(F10=1,10,IF(F10=2,8,IF(F10=3,6,IF(F10=4,5,IF(F10=5,4,IF(F10=6,3,IF(F10=7,2,IF(F10=8,1,0))))))))</f>
        <v>6</v>
      </c>
      <c r="G11" s="28">
        <f t="shared" si="4"/>
        <v>0</v>
      </c>
      <c r="H11" s="28">
        <f t="shared" si="4"/>
        <v>5</v>
      </c>
      <c r="I11" s="28">
        <f t="shared" si="4"/>
        <v>0</v>
      </c>
      <c r="J11" s="28">
        <f t="shared" si="4"/>
        <v>3</v>
      </c>
      <c r="K11" s="28">
        <f t="shared" si="4"/>
        <v>4</v>
      </c>
      <c r="L11" s="28">
        <f t="shared" si="4"/>
        <v>1</v>
      </c>
      <c r="M11" s="28">
        <f t="shared" si="4"/>
        <v>5</v>
      </c>
      <c r="N11" s="28">
        <f t="shared" si="4"/>
        <v>6</v>
      </c>
      <c r="O11" s="28">
        <f t="shared" si="4"/>
        <v>6</v>
      </c>
      <c r="P11" s="28">
        <f t="shared" si="4"/>
        <v>6</v>
      </c>
      <c r="Q11" s="28">
        <f t="shared" si="4"/>
        <v>8</v>
      </c>
      <c r="R11" s="28">
        <f t="shared" si="4"/>
        <v>8</v>
      </c>
      <c r="S11" s="28">
        <f t="shared" si="4"/>
        <v>0</v>
      </c>
      <c r="T11" s="28">
        <f t="shared" si="4"/>
        <v>5</v>
      </c>
      <c r="U11" s="28">
        <f t="shared" si="4"/>
        <v>4</v>
      </c>
      <c r="V11" s="35">
        <f t="shared" si="4"/>
        <v>0</v>
      </c>
      <c r="W11" s="35">
        <f t="shared" si="4"/>
        <v>4</v>
      </c>
      <c r="X11" s="35">
        <f t="shared" si="4"/>
        <v>8</v>
      </c>
      <c r="Y11" s="28">
        <f t="shared" si="4"/>
        <v>8</v>
      </c>
      <c r="Z11" s="28">
        <f t="shared" si="4"/>
        <v>0</v>
      </c>
      <c r="AA11" s="28">
        <f t="shared" si="4"/>
        <v>0</v>
      </c>
      <c r="AB11" s="28"/>
    </row>
    <row r="12" spans="1:28" x14ac:dyDescent="0.25">
      <c r="A12" s="7" t="s">
        <v>27</v>
      </c>
      <c r="B12" s="7">
        <v>55</v>
      </c>
      <c r="C12" s="7" t="s">
        <v>28</v>
      </c>
      <c r="D12" s="7" t="s">
        <v>26</v>
      </c>
      <c r="E12" s="7" t="s">
        <v>26</v>
      </c>
      <c r="F12" s="7">
        <v>2</v>
      </c>
      <c r="G12" s="7">
        <v>3</v>
      </c>
      <c r="H12" s="29" t="s">
        <v>113</v>
      </c>
      <c r="I12" s="30" t="s">
        <v>113</v>
      </c>
      <c r="J12" s="7">
        <v>3</v>
      </c>
      <c r="K12" s="7">
        <v>4</v>
      </c>
      <c r="L12" s="7">
        <v>2</v>
      </c>
      <c r="M12" s="30" t="s">
        <v>113</v>
      </c>
      <c r="N12" s="7">
        <v>2</v>
      </c>
      <c r="O12" s="7">
        <v>1</v>
      </c>
      <c r="P12" s="7" t="s">
        <v>114</v>
      </c>
      <c r="Q12" s="7">
        <v>5</v>
      </c>
      <c r="R12" s="7">
        <v>4</v>
      </c>
      <c r="S12" s="7">
        <v>3</v>
      </c>
      <c r="T12" s="7">
        <v>8</v>
      </c>
      <c r="U12" s="7">
        <v>4</v>
      </c>
      <c r="V12" s="36">
        <v>3</v>
      </c>
      <c r="W12" s="36" t="s">
        <v>118</v>
      </c>
      <c r="X12" s="36" t="s">
        <v>114</v>
      </c>
      <c r="Y12" s="7">
        <v>5</v>
      </c>
      <c r="Z12" s="7"/>
      <c r="AA12" s="7"/>
      <c r="AB12" s="7">
        <f>SUM(F13:Z13)</f>
        <v>82</v>
      </c>
    </row>
    <row r="13" spans="1:28" x14ac:dyDescent="0.25">
      <c r="A13" s="28"/>
      <c r="B13" s="28"/>
      <c r="C13" s="28"/>
      <c r="D13" s="28"/>
      <c r="E13" s="28"/>
      <c r="F13" s="28">
        <f t="shared" ref="F13:AA13" si="5">IF(F12=1,10,IF(F12=2,8,IF(F12=3,6,IF(F12=4,5,IF(F12=5,4,IF(F12=6,3,IF(F12=7,2,IF(F12=8,1,0))))))))</f>
        <v>8</v>
      </c>
      <c r="G13" s="28">
        <f t="shared" si="5"/>
        <v>6</v>
      </c>
      <c r="H13" s="28">
        <f t="shared" si="5"/>
        <v>0</v>
      </c>
      <c r="I13" s="28">
        <f t="shared" si="5"/>
        <v>0</v>
      </c>
      <c r="J13" s="28">
        <f t="shared" si="5"/>
        <v>6</v>
      </c>
      <c r="K13" s="28">
        <f t="shared" si="5"/>
        <v>5</v>
      </c>
      <c r="L13" s="28">
        <f t="shared" si="5"/>
        <v>8</v>
      </c>
      <c r="M13" s="28">
        <f t="shared" si="5"/>
        <v>0</v>
      </c>
      <c r="N13" s="28">
        <f t="shared" si="5"/>
        <v>8</v>
      </c>
      <c r="O13" s="28">
        <f t="shared" si="5"/>
        <v>10</v>
      </c>
      <c r="P13" s="28">
        <f t="shared" si="5"/>
        <v>0</v>
      </c>
      <c r="Q13" s="28">
        <f t="shared" si="5"/>
        <v>4</v>
      </c>
      <c r="R13" s="28">
        <f t="shared" si="5"/>
        <v>5</v>
      </c>
      <c r="S13" s="28">
        <f t="shared" si="5"/>
        <v>6</v>
      </c>
      <c r="T13" s="28">
        <f t="shared" si="5"/>
        <v>1</v>
      </c>
      <c r="U13" s="28">
        <f t="shared" si="5"/>
        <v>5</v>
      </c>
      <c r="V13" s="35">
        <f t="shared" si="5"/>
        <v>6</v>
      </c>
      <c r="W13" s="35">
        <f t="shared" si="5"/>
        <v>0</v>
      </c>
      <c r="X13" s="35">
        <f t="shared" si="5"/>
        <v>0</v>
      </c>
      <c r="Y13" s="28">
        <f t="shared" si="5"/>
        <v>4</v>
      </c>
      <c r="Z13" s="28">
        <f t="shared" si="5"/>
        <v>0</v>
      </c>
      <c r="AA13" s="28">
        <f t="shared" si="5"/>
        <v>0</v>
      </c>
      <c r="AB13" s="28"/>
    </row>
    <row r="14" spans="1:28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31" t="s">
        <v>113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38">
        <v>10</v>
      </c>
      <c r="X14" s="38">
        <v>6</v>
      </c>
      <c r="Y14" s="6">
        <v>9</v>
      </c>
      <c r="Z14" s="6"/>
      <c r="AA14" s="6"/>
      <c r="AB14" s="6">
        <f>SUM(F15:Z15)</f>
        <v>37</v>
      </c>
    </row>
    <row r="15" spans="1:28" x14ac:dyDescent="0.25">
      <c r="A15" s="28"/>
      <c r="B15" s="28"/>
      <c r="C15" s="28"/>
      <c r="D15" s="28"/>
      <c r="E15" s="28"/>
      <c r="F15" s="28">
        <f t="shared" ref="F15:AA15" si="6">IF(F14=1,10,IF(F14=2,8,IF(F14=3,6,IF(F14=4,5,IF(F14=5,4,IF(F14=6,3,IF(F14=7,2,IF(F14=8,1,0))))))))</f>
        <v>0</v>
      </c>
      <c r="G15" s="28">
        <f t="shared" si="6"/>
        <v>2</v>
      </c>
      <c r="H15" s="28">
        <f t="shared" si="6"/>
        <v>4</v>
      </c>
      <c r="I15" s="28">
        <f t="shared" si="6"/>
        <v>6</v>
      </c>
      <c r="J15" s="28">
        <f t="shared" si="6"/>
        <v>0</v>
      </c>
      <c r="K15" s="28">
        <f t="shared" si="6"/>
        <v>1</v>
      </c>
      <c r="L15" s="28">
        <f t="shared" si="6"/>
        <v>3</v>
      </c>
      <c r="M15" s="28">
        <f t="shared" si="6"/>
        <v>0</v>
      </c>
      <c r="N15" s="28">
        <f t="shared" si="6"/>
        <v>0</v>
      </c>
      <c r="O15" s="28">
        <f t="shared" si="6"/>
        <v>3</v>
      </c>
      <c r="P15" s="28">
        <f t="shared" si="6"/>
        <v>2</v>
      </c>
      <c r="Q15" s="28">
        <f t="shared" si="6"/>
        <v>2</v>
      </c>
      <c r="R15" s="28">
        <f t="shared" si="6"/>
        <v>2</v>
      </c>
      <c r="S15" s="28">
        <f t="shared" si="6"/>
        <v>0</v>
      </c>
      <c r="T15" s="28">
        <f t="shared" si="6"/>
        <v>2</v>
      </c>
      <c r="U15" s="28">
        <f t="shared" si="6"/>
        <v>2</v>
      </c>
      <c r="V15" s="35">
        <f t="shared" si="6"/>
        <v>5</v>
      </c>
      <c r="W15" s="35">
        <f t="shared" si="6"/>
        <v>0</v>
      </c>
      <c r="X15" s="35">
        <f t="shared" si="6"/>
        <v>3</v>
      </c>
      <c r="Y15" s="28">
        <f t="shared" si="6"/>
        <v>0</v>
      </c>
      <c r="Z15" s="28">
        <f t="shared" si="6"/>
        <v>0</v>
      </c>
      <c r="AA15" s="28">
        <f t="shared" si="6"/>
        <v>0</v>
      </c>
      <c r="AB15" s="28"/>
    </row>
    <row r="16" spans="1:28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113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119</v>
      </c>
      <c r="W16" s="39">
        <v>4</v>
      </c>
      <c r="X16" s="39">
        <v>11</v>
      </c>
      <c r="Y16" s="2">
        <v>8</v>
      </c>
      <c r="Z16" s="2"/>
      <c r="AA16" s="2"/>
      <c r="AB16" s="2">
        <f>SUM(F17:Z17)</f>
        <v>26</v>
      </c>
    </row>
    <row r="17" spans="1:28" x14ac:dyDescent="0.25">
      <c r="A17" s="28"/>
      <c r="B17" s="28"/>
      <c r="C17" s="28"/>
      <c r="D17" s="28"/>
      <c r="E17" s="28"/>
      <c r="F17" s="28">
        <f t="shared" ref="F17:AA17" si="7">IF(F16=1,10,IF(F16=2,8,IF(F16=3,6,IF(F16=4,5,IF(F16=5,4,IF(F16=6,3,IF(F16=7,2,IF(F16=8,1,0))))))))</f>
        <v>2</v>
      </c>
      <c r="G17" s="28">
        <f t="shared" si="7"/>
        <v>3</v>
      </c>
      <c r="H17" s="28">
        <f t="shared" si="7"/>
        <v>2</v>
      </c>
      <c r="I17" s="28">
        <f t="shared" si="7"/>
        <v>0</v>
      </c>
      <c r="J17" s="28">
        <f t="shared" si="7"/>
        <v>1</v>
      </c>
      <c r="K17" s="28">
        <f t="shared" si="7"/>
        <v>2</v>
      </c>
      <c r="L17" s="28">
        <f t="shared" si="7"/>
        <v>0</v>
      </c>
      <c r="M17" s="28">
        <f t="shared" si="7"/>
        <v>0</v>
      </c>
      <c r="N17" s="28">
        <f t="shared" si="7"/>
        <v>3</v>
      </c>
      <c r="O17" s="28">
        <f t="shared" si="7"/>
        <v>0</v>
      </c>
      <c r="P17" s="28">
        <f t="shared" si="7"/>
        <v>4</v>
      </c>
      <c r="Q17" s="28">
        <f t="shared" si="7"/>
        <v>1</v>
      </c>
      <c r="R17" s="28">
        <f t="shared" si="7"/>
        <v>0</v>
      </c>
      <c r="S17" s="28">
        <f t="shared" si="7"/>
        <v>2</v>
      </c>
      <c r="T17" s="28">
        <f t="shared" si="7"/>
        <v>0</v>
      </c>
      <c r="U17" s="28">
        <f t="shared" si="7"/>
        <v>0</v>
      </c>
      <c r="V17" s="35">
        <f t="shared" si="7"/>
        <v>0</v>
      </c>
      <c r="W17" s="35">
        <f t="shared" si="7"/>
        <v>5</v>
      </c>
      <c r="X17" s="35">
        <f t="shared" si="7"/>
        <v>0</v>
      </c>
      <c r="Y17" s="28">
        <f t="shared" si="7"/>
        <v>1</v>
      </c>
      <c r="Z17" s="28">
        <f t="shared" si="7"/>
        <v>0</v>
      </c>
      <c r="AA17" s="28">
        <f t="shared" si="7"/>
        <v>0</v>
      </c>
      <c r="AB17" s="28"/>
    </row>
    <row r="18" spans="1:28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113</v>
      </c>
      <c r="H18" s="2">
        <v>17</v>
      </c>
      <c r="I18" s="2" t="s">
        <v>113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114</v>
      </c>
      <c r="V18" s="39" t="s">
        <v>114</v>
      </c>
      <c r="W18" s="39">
        <v>7</v>
      </c>
      <c r="X18" s="39">
        <v>7</v>
      </c>
      <c r="Y18" s="2" t="s">
        <v>120</v>
      </c>
      <c r="Z18" s="2"/>
      <c r="AA18" s="2"/>
      <c r="AB18" s="2">
        <f>SUM(F19:Z19)</f>
        <v>23</v>
      </c>
    </row>
    <row r="19" spans="1:28" x14ac:dyDescent="0.25">
      <c r="A19" s="28"/>
      <c r="B19" s="28"/>
      <c r="C19" s="28"/>
      <c r="D19" s="28"/>
      <c r="E19" s="28"/>
      <c r="F19" s="28">
        <f t="shared" ref="F19:AA19" si="8">IF(F18=1,10,IF(F18=2,8,IF(F18=3,6,IF(F18=4,5,IF(F18=5,4,IF(F18=6,3,IF(F18=7,2,IF(F18=8,1,0))))))))</f>
        <v>0</v>
      </c>
      <c r="G19" s="28">
        <f t="shared" si="8"/>
        <v>0</v>
      </c>
      <c r="H19" s="28">
        <f t="shared" si="8"/>
        <v>0</v>
      </c>
      <c r="I19" s="28">
        <f t="shared" si="8"/>
        <v>0</v>
      </c>
      <c r="J19" s="28">
        <f t="shared" si="8"/>
        <v>0</v>
      </c>
      <c r="K19" s="28">
        <f t="shared" si="8"/>
        <v>0</v>
      </c>
      <c r="L19" s="28">
        <f t="shared" si="8"/>
        <v>2</v>
      </c>
      <c r="M19" s="28">
        <f t="shared" si="8"/>
        <v>2</v>
      </c>
      <c r="N19" s="28">
        <f t="shared" si="8"/>
        <v>0</v>
      </c>
      <c r="O19" s="28">
        <f t="shared" si="8"/>
        <v>4</v>
      </c>
      <c r="P19" s="28">
        <f t="shared" si="8"/>
        <v>0</v>
      </c>
      <c r="Q19" s="28">
        <f t="shared" si="8"/>
        <v>3</v>
      </c>
      <c r="R19" s="28">
        <f t="shared" si="8"/>
        <v>1</v>
      </c>
      <c r="S19" s="28">
        <f t="shared" si="8"/>
        <v>4</v>
      </c>
      <c r="T19" s="28">
        <f t="shared" si="8"/>
        <v>3</v>
      </c>
      <c r="U19" s="28">
        <f t="shared" si="8"/>
        <v>0</v>
      </c>
      <c r="V19" s="35">
        <f t="shared" si="8"/>
        <v>0</v>
      </c>
      <c r="W19" s="35">
        <f t="shared" si="8"/>
        <v>2</v>
      </c>
      <c r="X19" s="35">
        <f t="shared" si="8"/>
        <v>2</v>
      </c>
      <c r="Y19" s="28">
        <f t="shared" si="8"/>
        <v>0</v>
      </c>
      <c r="Z19" s="28">
        <f t="shared" si="8"/>
        <v>0</v>
      </c>
      <c r="AA19" s="28">
        <f t="shared" si="8"/>
        <v>0</v>
      </c>
      <c r="AB19" s="28"/>
    </row>
    <row r="20" spans="1:28" x14ac:dyDescent="0.25">
      <c r="A20" s="11" t="s">
        <v>22</v>
      </c>
      <c r="B20" s="11">
        <v>77</v>
      </c>
      <c r="C20" s="11" t="s">
        <v>23</v>
      </c>
      <c r="D20" s="11" t="s">
        <v>87</v>
      </c>
      <c r="E20" s="11" t="s">
        <v>26</v>
      </c>
      <c r="F20" s="11">
        <v>6</v>
      </c>
      <c r="G20" s="29" t="s">
        <v>113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113</v>
      </c>
      <c r="P20" s="22">
        <v>11</v>
      </c>
      <c r="Q20" s="11">
        <v>14</v>
      </c>
      <c r="R20" s="11">
        <v>20</v>
      </c>
      <c r="S20" s="11" t="s">
        <v>115</v>
      </c>
      <c r="T20" s="11" t="s">
        <v>114</v>
      </c>
      <c r="U20" s="11">
        <v>13</v>
      </c>
      <c r="V20" s="40">
        <v>11</v>
      </c>
      <c r="W20" s="40">
        <v>15</v>
      </c>
      <c r="X20" s="40" t="s">
        <v>114</v>
      </c>
      <c r="Y20" s="11">
        <v>10</v>
      </c>
      <c r="Z20" s="11"/>
      <c r="AA20" s="11"/>
      <c r="AB20" s="11">
        <f>SUM(F21:Z21)</f>
        <v>15</v>
      </c>
    </row>
    <row r="21" spans="1:28" x14ac:dyDescent="0.25">
      <c r="A21" s="28"/>
      <c r="B21" s="28"/>
      <c r="C21" s="28"/>
      <c r="D21" s="28"/>
      <c r="E21" s="28"/>
      <c r="F21" s="28">
        <f t="shared" ref="F21:AA21" si="9">IF(F20=1,10,IF(F20=2,8,IF(F20=3,6,IF(F20=4,5,IF(F20=5,4,IF(F20=6,3,IF(F20=7,2,IF(F20=8,1,0))))))))</f>
        <v>3</v>
      </c>
      <c r="G21" s="28">
        <f t="shared" si="9"/>
        <v>0</v>
      </c>
      <c r="H21" s="28">
        <f t="shared" si="9"/>
        <v>1</v>
      </c>
      <c r="I21" s="28">
        <f t="shared" si="9"/>
        <v>4</v>
      </c>
      <c r="J21" s="28">
        <f t="shared" si="9"/>
        <v>2</v>
      </c>
      <c r="K21" s="28">
        <f t="shared" si="9"/>
        <v>3</v>
      </c>
      <c r="L21" s="28">
        <f t="shared" si="9"/>
        <v>0</v>
      </c>
      <c r="M21" s="28">
        <f t="shared" si="9"/>
        <v>0</v>
      </c>
      <c r="N21" s="28">
        <f t="shared" si="9"/>
        <v>2</v>
      </c>
      <c r="O21" s="28">
        <f t="shared" si="9"/>
        <v>0</v>
      </c>
      <c r="P21" s="28">
        <f t="shared" si="9"/>
        <v>0</v>
      </c>
      <c r="Q21" s="28">
        <f t="shared" si="9"/>
        <v>0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28">
        <f t="shared" si="9"/>
        <v>0</v>
      </c>
      <c r="V21" s="35">
        <f t="shared" si="9"/>
        <v>0</v>
      </c>
      <c r="W21" s="35">
        <f t="shared" si="9"/>
        <v>0</v>
      </c>
      <c r="X21" s="35">
        <f t="shared" si="9"/>
        <v>0</v>
      </c>
      <c r="Y21" s="28">
        <f t="shared" si="9"/>
        <v>0</v>
      </c>
      <c r="Z21" s="28">
        <f t="shared" si="9"/>
        <v>0</v>
      </c>
      <c r="AA21" s="28">
        <f t="shared" si="9"/>
        <v>0</v>
      </c>
      <c r="AB21" s="28"/>
    </row>
    <row r="22" spans="1:28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31" t="s">
        <v>113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114</v>
      </c>
      <c r="V22" s="38">
        <v>5</v>
      </c>
      <c r="W22" s="38">
        <v>11</v>
      </c>
      <c r="X22" s="38">
        <v>16</v>
      </c>
      <c r="Y22" s="6">
        <v>7</v>
      </c>
      <c r="Z22" s="6"/>
      <c r="AA22" s="6"/>
      <c r="AB22" s="6">
        <f>SUM(F23:Z23)</f>
        <v>10</v>
      </c>
    </row>
    <row r="23" spans="1:28" x14ac:dyDescent="0.25">
      <c r="A23" s="28"/>
      <c r="B23" s="28"/>
      <c r="C23" s="28"/>
      <c r="D23" s="28"/>
      <c r="E23" s="28"/>
      <c r="F23" s="28">
        <f t="shared" ref="F23:AA23" si="10">IF(F22=1,10,IF(F22=2,8,IF(F22=3,6,IF(F22=4,5,IF(F22=5,4,IF(F22=6,3,IF(F22=7,2,IF(F22=8,1,0))))))))</f>
        <v>0</v>
      </c>
      <c r="G23" s="28">
        <f t="shared" si="10"/>
        <v>0</v>
      </c>
      <c r="H23" s="28">
        <f t="shared" si="10"/>
        <v>3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1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  <c r="R23" s="28">
        <f t="shared" si="10"/>
        <v>0</v>
      </c>
      <c r="S23" s="28">
        <f t="shared" si="10"/>
        <v>0</v>
      </c>
      <c r="T23" s="28">
        <f t="shared" si="10"/>
        <v>0</v>
      </c>
      <c r="U23" s="28">
        <f t="shared" si="10"/>
        <v>0</v>
      </c>
      <c r="V23" s="35">
        <f t="shared" si="10"/>
        <v>4</v>
      </c>
      <c r="W23" s="35">
        <f t="shared" si="10"/>
        <v>0</v>
      </c>
      <c r="X23" s="35">
        <f t="shared" si="10"/>
        <v>0</v>
      </c>
      <c r="Y23" s="28">
        <f t="shared" si="10"/>
        <v>2</v>
      </c>
      <c r="Z23" s="28">
        <f t="shared" si="10"/>
        <v>0</v>
      </c>
      <c r="AA23" s="28">
        <f t="shared" si="10"/>
        <v>0</v>
      </c>
      <c r="AB23" s="28"/>
    </row>
    <row r="24" spans="1:28" x14ac:dyDescent="0.25">
      <c r="A24" s="8" t="s">
        <v>49</v>
      </c>
      <c r="B24" s="8">
        <v>5</v>
      </c>
      <c r="C24" s="8" t="s">
        <v>41</v>
      </c>
      <c r="D24" s="8" t="s">
        <v>50</v>
      </c>
      <c r="E24" s="8" t="s">
        <v>21</v>
      </c>
      <c r="F24" s="8"/>
      <c r="G24" s="24"/>
      <c r="H24" s="24" t="s">
        <v>113</v>
      </c>
      <c r="I24" s="8">
        <v>8</v>
      </c>
      <c r="J24" s="24" t="s">
        <v>113</v>
      </c>
      <c r="K24" s="8">
        <v>11</v>
      </c>
      <c r="L24" s="8">
        <v>10</v>
      </c>
      <c r="M24" s="8">
        <v>6</v>
      </c>
      <c r="N24" s="24">
        <v>12</v>
      </c>
      <c r="O24" s="24">
        <v>9</v>
      </c>
      <c r="P24" s="24">
        <v>17</v>
      </c>
      <c r="Q24" s="8">
        <v>11</v>
      </c>
      <c r="R24" s="8">
        <v>10</v>
      </c>
      <c r="S24" s="8">
        <v>10</v>
      </c>
      <c r="T24" s="8">
        <v>14</v>
      </c>
      <c r="U24" s="8" t="s">
        <v>114</v>
      </c>
      <c r="V24" s="42">
        <v>8</v>
      </c>
      <c r="W24" s="42">
        <v>6</v>
      </c>
      <c r="X24" s="42">
        <v>8</v>
      </c>
      <c r="Y24" s="24">
        <v>14</v>
      </c>
      <c r="Z24" s="8"/>
      <c r="AA24" s="8"/>
      <c r="AB24" s="8">
        <f>SUM(F25:Z25)</f>
        <v>9</v>
      </c>
    </row>
    <row r="25" spans="1:28" x14ac:dyDescent="0.25">
      <c r="A25" s="28"/>
      <c r="B25" s="28"/>
      <c r="C25" s="28"/>
      <c r="D25" s="28"/>
      <c r="E25" s="28"/>
      <c r="F25" s="28">
        <f t="shared" ref="F25:AA25" si="11">IF(F24=1,10,IF(F24=2,8,IF(F24=3,6,IF(F24=4,5,IF(F24=5,4,IF(F24=6,3,IF(F24=7,2,IF(F24=8,1,0))))))))</f>
        <v>0</v>
      </c>
      <c r="G25" s="28">
        <f t="shared" si="11"/>
        <v>0</v>
      </c>
      <c r="H25" s="28">
        <f t="shared" si="11"/>
        <v>0</v>
      </c>
      <c r="I25" s="28">
        <f t="shared" si="11"/>
        <v>1</v>
      </c>
      <c r="J25" s="28">
        <f t="shared" si="11"/>
        <v>0</v>
      </c>
      <c r="K25" s="28">
        <f t="shared" si="11"/>
        <v>0</v>
      </c>
      <c r="L25" s="28">
        <f t="shared" si="11"/>
        <v>0</v>
      </c>
      <c r="M25" s="28">
        <f t="shared" si="11"/>
        <v>3</v>
      </c>
      <c r="N25" s="28">
        <f t="shared" si="11"/>
        <v>0</v>
      </c>
      <c r="O25" s="28">
        <f t="shared" si="11"/>
        <v>0</v>
      </c>
      <c r="P25" s="28">
        <f t="shared" si="11"/>
        <v>0</v>
      </c>
      <c r="Q25" s="28">
        <f t="shared" si="11"/>
        <v>0</v>
      </c>
      <c r="R25" s="28">
        <f t="shared" si="11"/>
        <v>0</v>
      </c>
      <c r="S25" s="28">
        <f t="shared" si="11"/>
        <v>0</v>
      </c>
      <c r="T25" s="28">
        <f t="shared" si="11"/>
        <v>0</v>
      </c>
      <c r="U25" s="28">
        <f t="shared" si="11"/>
        <v>0</v>
      </c>
      <c r="V25" s="35">
        <f t="shared" si="11"/>
        <v>1</v>
      </c>
      <c r="W25" s="35">
        <f t="shared" si="11"/>
        <v>3</v>
      </c>
      <c r="X25" s="35">
        <f t="shared" si="11"/>
        <v>1</v>
      </c>
      <c r="Y25" s="28">
        <f t="shared" si="11"/>
        <v>0</v>
      </c>
      <c r="Z25" s="28">
        <f t="shared" si="11"/>
        <v>0</v>
      </c>
      <c r="AA25" s="28">
        <f t="shared" si="11"/>
        <v>0</v>
      </c>
      <c r="AB25" s="28"/>
    </row>
    <row r="26" spans="1:28" x14ac:dyDescent="0.25">
      <c r="A26" s="9" t="s">
        <v>54</v>
      </c>
      <c r="B26" s="9">
        <v>10</v>
      </c>
      <c r="C26" s="9" t="s">
        <v>37</v>
      </c>
      <c r="D26" s="9" t="s">
        <v>85</v>
      </c>
      <c r="E26" s="9" t="s">
        <v>101</v>
      </c>
      <c r="F26" s="9" t="s">
        <v>113</v>
      </c>
      <c r="G26" s="9">
        <v>8</v>
      </c>
      <c r="H26" s="9">
        <v>9</v>
      </c>
      <c r="I26" s="9">
        <v>12</v>
      </c>
      <c r="J26" s="9" t="s">
        <v>113</v>
      </c>
      <c r="K26" s="9">
        <v>13</v>
      </c>
      <c r="L26" s="9">
        <v>11</v>
      </c>
      <c r="M26" s="23">
        <v>5</v>
      </c>
      <c r="N26" s="9">
        <v>14</v>
      </c>
      <c r="O26" s="9" t="s">
        <v>113</v>
      </c>
      <c r="P26" s="9">
        <v>15</v>
      </c>
      <c r="Q26" s="9">
        <v>12</v>
      </c>
      <c r="R26" s="9">
        <v>12</v>
      </c>
      <c r="S26" s="23">
        <v>9</v>
      </c>
      <c r="T26" s="9">
        <v>11</v>
      </c>
      <c r="U26" s="9">
        <v>8</v>
      </c>
      <c r="V26" s="34">
        <v>10</v>
      </c>
      <c r="W26" s="34">
        <v>18</v>
      </c>
      <c r="X26" s="34">
        <v>14</v>
      </c>
      <c r="Y26" s="9">
        <v>11</v>
      </c>
      <c r="Z26" s="9"/>
      <c r="AA26" s="9"/>
      <c r="AB26" s="9">
        <f>SUM(F27:Z27)</f>
        <v>6</v>
      </c>
    </row>
    <row r="27" spans="1:28" x14ac:dyDescent="0.25">
      <c r="A27" s="28"/>
      <c r="B27" s="28"/>
      <c r="C27" s="28"/>
      <c r="D27" s="28"/>
      <c r="E27" s="28"/>
      <c r="F27" s="28">
        <f t="shared" ref="F27:AA27" si="12">IF(F26=1,10,IF(F26=2,8,IF(F26=3,6,IF(F26=4,5,IF(F26=5,4,IF(F26=6,3,IF(F26=7,2,IF(F26=8,1,0))))))))</f>
        <v>0</v>
      </c>
      <c r="G27" s="28">
        <f t="shared" si="12"/>
        <v>1</v>
      </c>
      <c r="H27" s="28">
        <f t="shared" si="12"/>
        <v>0</v>
      </c>
      <c r="I27" s="28">
        <f t="shared" si="12"/>
        <v>0</v>
      </c>
      <c r="J27" s="28">
        <f t="shared" si="12"/>
        <v>0</v>
      </c>
      <c r="K27" s="28">
        <f t="shared" si="12"/>
        <v>0</v>
      </c>
      <c r="L27" s="28">
        <f t="shared" si="12"/>
        <v>0</v>
      </c>
      <c r="M27" s="28">
        <f t="shared" si="12"/>
        <v>4</v>
      </c>
      <c r="N27" s="28">
        <f t="shared" si="12"/>
        <v>0</v>
      </c>
      <c r="O27" s="28">
        <f t="shared" si="12"/>
        <v>0</v>
      </c>
      <c r="P27" s="28">
        <f t="shared" si="12"/>
        <v>0</v>
      </c>
      <c r="Q27" s="28">
        <f t="shared" si="12"/>
        <v>0</v>
      </c>
      <c r="R27" s="28">
        <f t="shared" si="12"/>
        <v>0</v>
      </c>
      <c r="S27" s="28">
        <f t="shared" si="12"/>
        <v>0</v>
      </c>
      <c r="T27" s="28">
        <f t="shared" si="12"/>
        <v>0</v>
      </c>
      <c r="U27" s="28">
        <f t="shared" si="12"/>
        <v>1</v>
      </c>
      <c r="V27" s="35">
        <f t="shared" si="12"/>
        <v>0</v>
      </c>
      <c r="W27" s="35">
        <f t="shared" si="12"/>
        <v>0</v>
      </c>
      <c r="X27" s="35">
        <f t="shared" si="12"/>
        <v>0</v>
      </c>
      <c r="Y27" s="28">
        <f t="shared" si="12"/>
        <v>0</v>
      </c>
      <c r="Z27" s="28">
        <f t="shared" si="12"/>
        <v>0</v>
      </c>
      <c r="AA27" s="28">
        <f t="shared" si="12"/>
        <v>0</v>
      </c>
      <c r="AB27" s="28"/>
    </row>
    <row r="28" spans="1:28" x14ac:dyDescent="0.25">
      <c r="A28" s="3" t="s">
        <v>107</v>
      </c>
      <c r="B28" s="3">
        <v>20</v>
      </c>
      <c r="C28" s="3" t="s">
        <v>108</v>
      </c>
      <c r="D28" s="3" t="s">
        <v>42</v>
      </c>
      <c r="E28" s="3" t="s">
        <v>26</v>
      </c>
      <c r="F28" s="4">
        <v>5</v>
      </c>
      <c r="G28" s="3">
        <v>9</v>
      </c>
      <c r="H28" s="3">
        <v>14</v>
      </c>
      <c r="I28" s="3">
        <v>9</v>
      </c>
      <c r="J28" s="3">
        <v>16</v>
      </c>
      <c r="K28" s="3">
        <v>17</v>
      </c>
      <c r="L28" s="3" t="s">
        <v>113</v>
      </c>
      <c r="M28" s="3" t="s">
        <v>113</v>
      </c>
      <c r="N28" s="3">
        <v>17</v>
      </c>
      <c r="O28" s="3">
        <v>10</v>
      </c>
      <c r="P28" s="4">
        <v>8</v>
      </c>
      <c r="Q28" s="3" t="s">
        <v>114</v>
      </c>
      <c r="R28" s="4">
        <v>16</v>
      </c>
      <c r="S28" s="4">
        <v>16</v>
      </c>
      <c r="T28" s="3">
        <v>15</v>
      </c>
      <c r="U28" s="3">
        <v>16</v>
      </c>
      <c r="V28" s="41">
        <v>12</v>
      </c>
      <c r="W28" s="41">
        <v>14</v>
      </c>
      <c r="X28" s="41">
        <v>9</v>
      </c>
      <c r="Y28" s="4">
        <v>17</v>
      </c>
      <c r="Z28" s="4"/>
      <c r="AA28" s="4"/>
      <c r="AB28" s="3">
        <f>SUM(F29:Z29)</f>
        <v>5</v>
      </c>
    </row>
    <row r="29" spans="1:28" x14ac:dyDescent="0.25">
      <c r="A29" s="28"/>
      <c r="B29" s="28"/>
      <c r="C29" s="28"/>
      <c r="D29" s="28"/>
      <c r="E29" s="28"/>
      <c r="F29" s="28">
        <f t="shared" ref="F29:AA29" si="13">IF(F28=1,10,IF(F28=2,8,IF(F28=3,6,IF(F28=4,5,IF(F28=5,4,IF(F28=6,3,IF(F28=7,2,IF(F28=8,1,0))))))))</f>
        <v>4</v>
      </c>
      <c r="G29" s="28">
        <f t="shared" si="13"/>
        <v>0</v>
      </c>
      <c r="H29" s="28">
        <f t="shared" si="13"/>
        <v>0</v>
      </c>
      <c r="I29" s="28">
        <f t="shared" si="13"/>
        <v>0</v>
      </c>
      <c r="J29" s="28">
        <f t="shared" si="13"/>
        <v>0</v>
      </c>
      <c r="K29" s="28">
        <f t="shared" si="13"/>
        <v>0</v>
      </c>
      <c r="L29" s="28">
        <f t="shared" si="13"/>
        <v>0</v>
      </c>
      <c r="M29" s="28">
        <f t="shared" si="13"/>
        <v>0</v>
      </c>
      <c r="N29" s="28">
        <f t="shared" si="13"/>
        <v>0</v>
      </c>
      <c r="O29" s="28">
        <f t="shared" si="13"/>
        <v>0</v>
      </c>
      <c r="P29" s="28">
        <f t="shared" si="13"/>
        <v>1</v>
      </c>
      <c r="Q29" s="28">
        <f t="shared" si="13"/>
        <v>0</v>
      </c>
      <c r="R29" s="28">
        <f t="shared" si="13"/>
        <v>0</v>
      </c>
      <c r="S29" s="28">
        <f t="shared" si="13"/>
        <v>0</v>
      </c>
      <c r="T29" s="28">
        <f t="shared" si="13"/>
        <v>0</v>
      </c>
      <c r="U29" s="28">
        <f t="shared" si="13"/>
        <v>0</v>
      </c>
      <c r="V29" s="35">
        <f t="shared" si="13"/>
        <v>0</v>
      </c>
      <c r="W29" s="35">
        <f t="shared" si="13"/>
        <v>0</v>
      </c>
      <c r="X29" s="35">
        <f t="shared" si="13"/>
        <v>0</v>
      </c>
      <c r="Y29" s="28">
        <f t="shared" si="13"/>
        <v>0</v>
      </c>
      <c r="Z29" s="28">
        <f t="shared" si="13"/>
        <v>0</v>
      </c>
      <c r="AA29" s="28">
        <f t="shared" si="13"/>
        <v>0</v>
      </c>
      <c r="AB29" s="28"/>
    </row>
    <row r="30" spans="1:28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111</v>
      </c>
      <c r="H30" s="3">
        <v>13</v>
      </c>
      <c r="I30" s="3">
        <v>17</v>
      </c>
      <c r="J30" s="3">
        <v>15</v>
      </c>
      <c r="K30" s="3">
        <v>14</v>
      </c>
      <c r="L30" s="3" t="s">
        <v>113</v>
      </c>
      <c r="M30" s="3">
        <v>14</v>
      </c>
      <c r="N30" s="3" t="s">
        <v>113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15</v>
      </c>
      <c r="U30" s="3">
        <v>12</v>
      </c>
      <c r="V30" s="41">
        <v>13</v>
      </c>
      <c r="W30" s="41">
        <v>17</v>
      </c>
      <c r="X30" s="41">
        <v>15</v>
      </c>
      <c r="Y30" s="4">
        <v>16</v>
      </c>
      <c r="Z30" s="3"/>
      <c r="AA30" s="3"/>
      <c r="AB30" s="3">
        <f>SUM(F31:Z31)</f>
        <v>4</v>
      </c>
    </row>
    <row r="31" spans="1:28" x14ac:dyDescent="0.25">
      <c r="A31" s="28"/>
      <c r="B31" s="28"/>
      <c r="C31" s="28"/>
      <c r="D31" s="28"/>
      <c r="E31" s="28"/>
      <c r="F31" s="28">
        <f t="shared" ref="F31:AA31" si="14">IF(F30=1,10,IF(F30=2,8,IF(F30=3,6,IF(F30=4,5,IF(F30=5,4,IF(F30=6,3,IF(F30=7,2,IF(F30=8,1,0))))))))</f>
        <v>0</v>
      </c>
      <c r="G31" s="28">
        <f t="shared" si="14"/>
        <v>0</v>
      </c>
      <c r="H31" s="28">
        <f t="shared" si="14"/>
        <v>0</v>
      </c>
      <c r="I31" s="28">
        <f t="shared" si="14"/>
        <v>0</v>
      </c>
      <c r="J31" s="28">
        <f t="shared" si="14"/>
        <v>0</v>
      </c>
      <c r="K31" s="28">
        <f t="shared" si="14"/>
        <v>0</v>
      </c>
      <c r="L31" s="28">
        <f t="shared" si="14"/>
        <v>0</v>
      </c>
      <c r="M31" s="28">
        <f t="shared" si="14"/>
        <v>0</v>
      </c>
      <c r="N31" s="28">
        <f t="shared" si="14"/>
        <v>0</v>
      </c>
      <c r="O31" s="28">
        <f t="shared" si="14"/>
        <v>1</v>
      </c>
      <c r="P31" s="28">
        <f t="shared" si="14"/>
        <v>3</v>
      </c>
      <c r="Q31" s="28">
        <f t="shared" si="14"/>
        <v>0</v>
      </c>
      <c r="R31" s="28">
        <f t="shared" si="14"/>
        <v>0</v>
      </c>
      <c r="S31" s="28">
        <f t="shared" si="14"/>
        <v>0</v>
      </c>
      <c r="T31" s="28">
        <f t="shared" si="14"/>
        <v>0</v>
      </c>
      <c r="U31" s="28">
        <f t="shared" si="14"/>
        <v>0</v>
      </c>
      <c r="V31" s="35">
        <f t="shared" si="14"/>
        <v>0</v>
      </c>
      <c r="W31" s="35">
        <f t="shared" si="14"/>
        <v>0</v>
      </c>
      <c r="X31" s="35">
        <f t="shared" si="14"/>
        <v>0</v>
      </c>
      <c r="Y31" s="28">
        <f t="shared" si="14"/>
        <v>0</v>
      </c>
      <c r="Z31" s="28">
        <f t="shared" si="14"/>
        <v>0</v>
      </c>
      <c r="AA31" s="28">
        <f t="shared" si="14"/>
        <v>0</v>
      </c>
      <c r="AB31" s="28"/>
    </row>
    <row r="32" spans="1:28" x14ac:dyDescent="0.25">
      <c r="A32" s="9" t="s">
        <v>56</v>
      </c>
      <c r="B32" s="9">
        <v>22</v>
      </c>
      <c r="C32" s="9" t="s">
        <v>55</v>
      </c>
      <c r="D32" s="9" t="s">
        <v>85</v>
      </c>
      <c r="E32" s="9" t="s">
        <v>101</v>
      </c>
      <c r="F32" s="9">
        <v>8</v>
      </c>
      <c r="G32" s="9" t="s">
        <v>112</v>
      </c>
      <c r="H32" s="9">
        <v>15</v>
      </c>
      <c r="I32" s="23">
        <v>7</v>
      </c>
      <c r="J32" s="9">
        <v>12</v>
      </c>
      <c r="K32" s="9">
        <v>10</v>
      </c>
      <c r="L32" s="9">
        <v>17</v>
      </c>
      <c r="M32" s="9">
        <v>13</v>
      </c>
      <c r="N32" s="9" t="s">
        <v>113</v>
      </c>
      <c r="O32" s="9">
        <v>14</v>
      </c>
      <c r="P32" s="9">
        <v>16</v>
      </c>
      <c r="Q32" s="9" t="s">
        <v>114</v>
      </c>
      <c r="R32" s="23">
        <v>19</v>
      </c>
      <c r="S32" s="23">
        <v>13</v>
      </c>
      <c r="T32" s="9" t="s">
        <v>114</v>
      </c>
      <c r="U32" s="9">
        <v>14</v>
      </c>
      <c r="V32" s="44" t="s">
        <v>114</v>
      </c>
      <c r="W32" s="34">
        <v>13</v>
      </c>
      <c r="X32" s="34">
        <v>10</v>
      </c>
      <c r="Y32" s="9" t="s">
        <v>120</v>
      </c>
      <c r="Z32" s="9"/>
      <c r="AA32" s="9"/>
      <c r="AB32" s="9">
        <f>SUM(F33:Z33)</f>
        <v>3</v>
      </c>
    </row>
    <row r="33" spans="1:28" x14ac:dyDescent="0.25">
      <c r="A33" s="28"/>
      <c r="B33" s="28"/>
      <c r="C33" s="28"/>
      <c r="D33" s="28"/>
      <c r="E33" s="28"/>
      <c r="F33" s="28">
        <f t="shared" ref="F33:AA33" si="15">IF(F32=1,10,IF(F32=2,8,IF(F32=3,6,IF(F32=4,5,IF(F32=5,4,IF(F32=6,3,IF(F32=7,2,IF(F32=8,1,0))))))))</f>
        <v>1</v>
      </c>
      <c r="G33" s="28">
        <f t="shared" si="15"/>
        <v>0</v>
      </c>
      <c r="H33" s="28">
        <f t="shared" si="15"/>
        <v>0</v>
      </c>
      <c r="I33" s="28">
        <f t="shared" si="15"/>
        <v>2</v>
      </c>
      <c r="J33" s="28">
        <f t="shared" si="15"/>
        <v>0</v>
      </c>
      <c r="K33" s="28">
        <f t="shared" si="15"/>
        <v>0</v>
      </c>
      <c r="L33" s="28">
        <f t="shared" si="15"/>
        <v>0</v>
      </c>
      <c r="M33" s="28">
        <f t="shared" si="15"/>
        <v>0</v>
      </c>
      <c r="N33" s="28">
        <f t="shared" si="15"/>
        <v>0</v>
      </c>
      <c r="O33" s="28">
        <f t="shared" si="15"/>
        <v>0</v>
      </c>
      <c r="P33" s="28">
        <f t="shared" si="15"/>
        <v>0</v>
      </c>
      <c r="Q33" s="28">
        <f t="shared" si="15"/>
        <v>0</v>
      </c>
      <c r="R33" s="28">
        <f t="shared" si="15"/>
        <v>0</v>
      </c>
      <c r="S33" s="28">
        <f t="shared" si="15"/>
        <v>0</v>
      </c>
      <c r="T33" s="28">
        <f t="shared" si="15"/>
        <v>0</v>
      </c>
      <c r="U33" s="28">
        <f t="shared" si="15"/>
        <v>0</v>
      </c>
      <c r="V33" s="35">
        <f t="shared" si="15"/>
        <v>0</v>
      </c>
      <c r="W33" s="35">
        <f t="shared" si="15"/>
        <v>0</v>
      </c>
      <c r="X33" s="35">
        <f t="shared" si="15"/>
        <v>0</v>
      </c>
      <c r="Y33" s="28">
        <f t="shared" si="15"/>
        <v>0</v>
      </c>
      <c r="Z33" s="28">
        <f t="shared" si="15"/>
        <v>0</v>
      </c>
      <c r="AA33" s="28">
        <f t="shared" si="15"/>
        <v>0</v>
      </c>
      <c r="AB33" s="28"/>
    </row>
    <row r="34" spans="1:28" x14ac:dyDescent="0.25">
      <c r="A34" s="8" t="s">
        <v>52</v>
      </c>
      <c r="B34" s="8">
        <v>18</v>
      </c>
      <c r="C34" s="8" t="s">
        <v>51</v>
      </c>
      <c r="D34" s="8" t="s">
        <v>50</v>
      </c>
      <c r="E34" s="8" t="s">
        <v>21</v>
      </c>
      <c r="F34" s="8">
        <v>12</v>
      </c>
      <c r="G34" s="8">
        <v>13</v>
      </c>
      <c r="H34" s="8">
        <v>12</v>
      </c>
      <c r="I34" s="8">
        <v>10</v>
      </c>
      <c r="J34" s="8">
        <v>10</v>
      </c>
      <c r="K34" s="24">
        <v>15</v>
      </c>
      <c r="L34" s="8">
        <v>14</v>
      </c>
      <c r="M34" s="8">
        <v>16</v>
      </c>
      <c r="N34" s="8">
        <v>10</v>
      </c>
      <c r="O34" s="8">
        <v>11</v>
      </c>
      <c r="P34" s="24">
        <v>13</v>
      </c>
      <c r="Q34" s="8">
        <v>10</v>
      </c>
      <c r="R34" s="8">
        <v>11</v>
      </c>
      <c r="S34" s="8">
        <v>11</v>
      </c>
      <c r="T34" s="8">
        <v>10</v>
      </c>
      <c r="U34" s="8" t="s">
        <v>114</v>
      </c>
      <c r="V34" s="42">
        <v>6</v>
      </c>
      <c r="W34" s="42">
        <v>12</v>
      </c>
      <c r="X34" s="42" t="s">
        <v>114</v>
      </c>
      <c r="Y34" s="8">
        <v>15</v>
      </c>
      <c r="Z34" s="8"/>
      <c r="AA34" s="8"/>
      <c r="AB34" s="8">
        <f>SUM(F35:Z35)</f>
        <v>3</v>
      </c>
    </row>
    <row r="35" spans="1:28" x14ac:dyDescent="0.25">
      <c r="A35" s="28"/>
      <c r="B35" s="28"/>
      <c r="C35" s="28"/>
      <c r="D35" s="28"/>
      <c r="E35" s="28"/>
      <c r="F35" s="28">
        <f t="shared" ref="F35:AA35" si="16">IF(F34=1,10,IF(F34=2,8,IF(F34=3,6,IF(F34=4,5,IF(F34=5,4,IF(F34=6,3,IF(F34=7,2,IF(F34=8,1,0))))))))</f>
        <v>0</v>
      </c>
      <c r="G35" s="28">
        <f t="shared" si="16"/>
        <v>0</v>
      </c>
      <c r="H35" s="28">
        <f t="shared" si="16"/>
        <v>0</v>
      </c>
      <c r="I35" s="28">
        <f t="shared" si="16"/>
        <v>0</v>
      </c>
      <c r="J35" s="28">
        <f t="shared" si="16"/>
        <v>0</v>
      </c>
      <c r="K35" s="28">
        <f t="shared" si="16"/>
        <v>0</v>
      </c>
      <c r="L35" s="28">
        <f t="shared" si="16"/>
        <v>0</v>
      </c>
      <c r="M35" s="28">
        <f t="shared" si="16"/>
        <v>0</v>
      </c>
      <c r="N35" s="28">
        <f t="shared" si="16"/>
        <v>0</v>
      </c>
      <c r="O35" s="28">
        <f t="shared" si="16"/>
        <v>0</v>
      </c>
      <c r="P35" s="28">
        <f t="shared" si="16"/>
        <v>0</v>
      </c>
      <c r="Q35" s="28">
        <f t="shared" si="16"/>
        <v>0</v>
      </c>
      <c r="R35" s="28">
        <f t="shared" si="16"/>
        <v>0</v>
      </c>
      <c r="S35" s="28">
        <f t="shared" si="16"/>
        <v>0</v>
      </c>
      <c r="T35" s="28">
        <f t="shared" si="16"/>
        <v>0</v>
      </c>
      <c r="U35" s="28">
        <f t="shared" si="16"/>
        <v>0</v>
      </c>
      <c r="V35" s="35">
        <f t="shared" si="16"/>
        <v>3</v>
      </c>
      <c r="W35" s="35">
        <f t="shared" si="16"/>
        <v>0</v>
      </c>
      <c r="X35" s="35">
        <f t="shared" si="16"/>
        <v>0</v>
      </c>
      <c r="Y35" s="28">
        <f t="shared" si="16"/>
        <v>0</v>
      </c>
      <c r="Z35" s="28">
        <f t="shared" si="16"/>
        <v>0</v>
      </c>
      <c r="AA35" s="28">
        <f t="shared" si="16"/>
        <v>0</v>
      </c>
      <c r="AB35" s="28"/>
    </row>
    <row r="36" spans="1:28" x14ac:dyDescent="0.25">
      <c r="A36" s="11" t="s">
        <v>106</v>
      </c>
      <c r="B36" s="11">
        <v>24</v>
      </c>
      <c r="C36" s="11" t="s">
        <v>97</v>
      </c>
      <c r="D36" s="11" t="s">
        <v>87</v>
      </c>
      <c r="E36" s="11" t="s">
        <v>26</v>
      </c>
      <c r="F36" s="11">
        <v>10</v>
      </c>
      <c r="G36" s="11">
        <v>11</v>
      </c>
      <c r="H36" s="11">
        <v>11</v>
      </c>
      <c r="I36" s="11">
        <v>15</v>
      </c>
      <c r="J36" s="11" t="s">
        <v>113</v>
      </c>
      <c r="K36" s="11" t="s">
        <v>113</v>
      </c>
      <c r="L36" s="11">
        <v>16</v>
      </c>
      <c r="M36" s="11" t="s">
        <v>113</v>
      </c>
      <c r="N36" s="11">
        <v>8</v>
      </c>
      <c r="O36" s="11" t="s">
        <v>113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114</v>
      </c>
      <c r="W36" s="40">
        <v>16</v>
      </c>
      <c r="X36" s="40">
        <v>12</v>
      </c>
      <c r="Y36" s="11">
        <v>13</v>
      </c>
      <c r="Z36" s="22"/>
      <c r="AA36" s="22"/>
      <c r="AB36" s="11">
        <f>SUM(F37:Z37)</f>
        <v>1</v>
      </c>
    </row>
    <row r="37" spans="1:28" x14ac:dyDescent="0.25">
      <c r="A37" s="28"/>
      <c r="B37" s="28"/>
      <c r="C37" s="28"/>
      <c r="D37" s="28"/>
      <c r="E37" s="28"/>
      <c r="F37" s="28">
        <f t="shared" ref="F37:AA37" si="17">IF(F36=1,10,IF(F36=2,8,IF(F36=3,6,IF(F36=4,5,IF(F36=5,4,IF(F36=6,3,IF(F36=7,2,IF(F36=8,1,0))))))))</f>
        <v>0</v>
      </c>
      <c r="G37" s="28">
        <f t="shared" si="17"/>
        <v>0</v>
      </c>
      <c r="H37" s="28">
        <f t="shared" si="17"/>
        <v>0</v>
      </c>
      <c r="I37" s="28">
        <f t="shared" si="17"/>
        <v>0</v>
      </c>
      <c r="J37" s="28">
        <f t="shared" si="17"/>
        <v>0</v>
      </c>
      <c r="K37" s="28">
        <f t="shared" si="17"/>
        <v>0</v>
      </c>
      <c r="L37" s="28">
        <f t="shared" si="17"/>
        <v>0</v>
      </c>
      <c r="M37" s="28">
        <f t="shared" si="17"/>
        <v>0</v>
      </c>
      <c r="N37" s="28">
        <f t="shared" si="17"/>
        <v>1</v>
      </c>
      <c r="O37" s="28">
        <f t="shared" si="17"/>
        <v>0</v>
      </c>
      <c r="P37" s="28">
        <f t="shared" si="17"/>
        <v>0</v>
      </c>
      <c r="Q37" s="28">
        <f t="shared" si="17"/>
        <v>0</v>
      </c>
      <c r="R37" s="28">
        <f t="shared" si="17"/>
        <v>0</v>
      </c>
      <c r="S37" s="28">
        <f t="shared" si="17"/>
        <v>0</v>
      </c>
      <c r="T37" s="28">
        <f t="shared" si="17"/>
        <v>0</v>
      </c>
      <c r="U37" s="28">
        <f t="shared" si="17"/>
        <v>0</v>
      </c>
      <c r="V37" s="35">
        <f t="shared" si="17"/>
        <v>0</v>
      </c>
      <c r="W37" s="35">
        <f t="shared" si="17"/>
        <v>0</v>
      </c>
      <c r="X37" s="35">
        <f t="shared" si="17"/>
        <v>0</v>
      </c>
      <c r="Y37" s="28">
        <f t="shared" si="17"/>
        <v>0</v>
      </c>
      <c r="Z37" s="28">
        <f t="shared" si="17"/>
        <v>0</v>
      </c>
      <c r="AA37" s="28">
        <f t="shared" si="17"/>
        <v>0</v>
      </c>
      <c r="AB37" s="28"/>
    </row>
    <row r="38" spans="1:28" x14ac:dyDescent="0.25">
      <c r="A38" s="5" t="s">
        <v>60</v>
      </c>
      <c r="B38" s="5">
        <v>6</v>
      </c>
      <c r="C38" s="5" t="s">
        <v>51</v>
      </c>
      <c r="D38" s="5" t="s">
        <v>59</v>
      </c>
      <c r="E38" s="5" t="s">
        <v>21</v>
      </c>
      <c r="F38" s="5">
        <v>16</v>
      </c>
      <c r="G38" s="5" t="s">
        <v>113</v>
      </c>
      <c r="H38" s="5">
        <v>16</v>
      </c>
      <c r="I38" s="5">
        <v>16</v>
      </c>
      <c r="J38" s="5">
        <v>14</v>
      </c>
      <c r="K38" s="5">
        <v>16</v>
      </c>
      <c r="L38" s="5" t="s">
        <v>113</v>
      </c>
      <c r="M38" s="5">
        <v>15</v>
      </c>
      <c r="N38" s="5">
        <v>16</v>
      </c>
      <c r="O38" s="5">
        <v>12</v>
      </c>
      <c r="P38" s="5" t="s">
        <v>114</v>
      </c>
      <c r="Q38" s="5" t="s">
        <v>114</v>
      </c>
      <c r="R38" s="5">
        <v>18</v>
      </c>
      <c r="S38" s="5">
        <v>18</v>
      </c>
      <c r="T38" s="5">
        <v>18</v>
      </c>
      <c r="U38" s="5">
        <v>15</v>
      </c>
      <c r="V38" s="43" t="s">
        <v>114</v>
      </c>
      <c r="W38" s="43">
        <v>9</v>
      </c>
      <c r="X38" s="43" t="s">
        <v>114</v>
      </c>
      <c r="Y38" s="5" t="s">
        <v>120</v>
      </c>
      <c r="Z38" s="20"/>
      <c r="AA38" s="20"/>
      <c r="AB38" s="5">
        <f>SUM(F39:Z39)</f>
        <v>0</v>
      </c>
    </row>
    <row r="39" spans="1:28" x14ac:dyDescent="0.25">
      <c r="A39" s="28"/>
      <c r="B39" s="28"/>
      <c r="C39" s="28"/>
      <c r="D39" s="28"/>
      <c r="E39" s="28"/>
      <c r="F39" s="28">
        <f t="shared" ref="F39:AA39" si="18">IF(F38=1,10,IF(F38=2,8,IF(F38=3,6,IF(F38=4,5,IF(F38=5,4,IF(F38=6,3,IF(F38=7,2,IF(F38=8,1,0))))))))</f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 t="shared" si="18"/>
        <v>0</v>
      </c>
      <c r="L39" s="28">
        <f t="shared" si="18"/>
        <v>0</v>
      </c>
      <c r="M39" s="28">
        <f t="shared" si="18"/>
        <v>0</v>
      </c>
      <c r="N39" s="28">
        <f t="shared" si="18"/>
        <v>0</v>
      </c>
      <c r="O39" s="28">
        <f t="shared" si="18"/>
        <v>0</v>
      </c>
      <c r="P39" s="28">
        <f t="shared" si="18"/>
        <v>0</v>
      </c>
      <c r="Q39" s="28">
        <f t="shared" si="18"/>
        <v>0</v>
      </c>
      <c r="R39" s="28">
        <f t="shared" si="18"/>
        <v>0</v>
      </c>
      <c r="S39" s="28">
        <f t="shared" si="18"/>
        <v>0</v>
      </c>
      <c r="T39" s="28">
        <f t="shared" si="18"/>
        <v>0</v>
      </c>
      <c r="U39" s="28">
        <f t="shared" si="18"/>
        <v>0</v>
      </c>
      <c r="V39" s="35">
        <f t="shared" si="18"/>
        <v>0</v>
      </c>
      <c r="W39" s="35">
        <f t="shared" si="18"/>
        <v>0</v>
      </c>
      <c r="X39" s="35">
        <f t="shared" si="18"/>
        <v>0</v>
      </c>
      <c r="Y39" s="28">
        <f t="shared" si="18"/>
        <v>0</v>
      </c>
      <c r="Z39" s="28">
        <f t="shared" si="18"/>
        <v>0</v>
      </c>
      <c r="AA39" s="28">
        <f t="shared" si="18"/>
        <v>0</v>
      </c>
      <c r="AB39" s="28"/>
    </row>
    <row r="40" spans="1:28" x14ac:dyDescent="0.25">
      <c r="A40" s="5" t="s">
        <v>98</v>
      </c>
      <c r="B40" s="5">
        <v>23</v>
      </c>
      <c r="C40" s="5" t="s">
        <v>100</v>
      </c>
      <c r="D40" s="5" t="s">
        <v>59</v>
      </c>
      <c r="E40" s="5" t="s">
        <v>21</v>
      </c>
      <c r="F40" s="5">
        <v>13</v>
      </c>
      <c r="G40" s="5">
        <v>14</v>
      </c>
      <c r="H40" s="20">
        <v>10</v>
      </c>
      <c r="I40" s="5">
        <v>11</v>
      </c>
      <c r="J40" s="5">
        <v>9</v>
      </c>
      <c r="K40" s="5">
        <v>18</v>
      </c>
      <c r="L40" s="5">
        <v>15</v>
      </c>
      <c r="M40" s="5">
        <v>12</v>
      </c>
      <c r="N40" s="5">
        <v>13</v>
      </c>
      <c r="O40" s="5" t="s">
        <v>113</v>
      </c>
      <c r="P40" s="5">
        <v>12</v>
      </c>
      <c r="Q40" s="5">
        <v>13</v>
      </c>
      <c r="R40" s="5">
        <v>17</v>
      </c>
      <c r="S40" s="5">
        <v>10</v>
      </c>
      <c r="T40" s="5">
        <v>12</v>
      </c>
      <c r="U40" s="5"/>
      <c r="V40" s="43" t="s">
        <v>114</v>
      </c>
      <c r="W40" s="43" t="s">
        <v>118</v>
      </c>
      <c r="X40" s="43">
        <v>13</v>
      </c>
      <c r="Y40" s="5">
        <v>12</v>
      </c>
      <c r="Z40" s="20"/>
      <c r="AA40" s="20"/>
      <c r="AB40" s="5">
        <f>SUM(F41:Z41)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19">IF(F40=1,10,IF(F40=2,8,IF(F40=3,6,IF(F40=4,5,IF(F40=5,4,IF(F40=6,3,IF(F40=7,2,IF(F40=8,1,0))))))))</f>
        <v>0</v>
      </c>
      <c r="G41" s="28">
        <f t="shared" si="19"/>
        <v>0</v>
      </c>
      <c r="H41" s="28">
        <f t="shared" si="19"/>
        <v>0</v>
      </c>
      <c r="I41" s="28">
        <f t="shared" si="19"/>
        <v>0</v>
      </c>
      <c r="J41" s="28">
        <f t="shared" si="19"/>
        <v>0</v>
      </c>
      <c r="K41" s="28">
        <f t="shared" si="19"/>
        <v>0</v>
      </c>
      <c r="L41" s="28">
        <f t="shared" si="19"/>
        <v>0</v>
      </c>
      <c r="M41" s="28">
        <f t="shared" si="19"/>
        <v>0</v>
      </c>
      <c r="N41" s="28">
        <f t="shared" si="19"/>
        <v>0</v>
      </c>
      <c r="O41" s="28">
        <f t="shared" si="19"/>
        <v>0</v>
      </c>
      <c r="P41" s="28">
        <f t="shared" si="19"/>
        <v>0</v>
      </c>
      <c r="Q41" s="28">
        <f t="shared" si="19"/>
        <v>0</v>
      </c>
      <c r="R41" s="28">
        <f t="shared" si="19"/>
        <v>0</v>
      </c>
      <c r="S41" s="28">
        <f t="shared" si="19"/>
        <v>0</v>
      </c>
      <c r="T41" s="28">
        <f t="shared" si="19"/>
        <v>0</v>
      </c>
      <c r="U41" s="28">
        <f t="shared" si="19"/>
        <v>0</v>
      </c>
      <c r="V41" s="35">
        <f t="shared" si="19"/>
        <v>0</v>
      </c>
      <c r="W41" s="35">
        <f t="shared" si="19"/>
        <v>0</v>
      </c>
      <c r="X41" s="35">
        <f t="shared" si="19"/>
        <v>0</v>
      </c>
      <c r="Y41" s="28">
        <f t="shared" si="19"/>
        <v>0</v>
      </c>
      <c r="Z41" s="28">
        <f t="shared" si="19"/>
        <v>0</v>
      </c>
      <c r="AA41" s="28">
        <f t="shared" si="19"/>
        <v>0</v>
      </c>
      <c r="AB41" s="28"/>
    </row>
    <row r="42" spans="1:28" x14ac:dyDescent="0.25">
      <c r="A42" s="8" t="s">
        <v>109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>
        <v>15</v>
      </c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42"/>
      <c r="X42" s="42"/>
      <c r="Y42" s="8"/>
      <c r="Z42" s="8"/>
      <c r="AA42" s="8"/>
      <c r="AB42" s="8">
        <f>SUM(F43:Z43)</f>
        <v>0</v>
      </c>
    </row>
    <row r="43" spans="1:28" x14ac:dyDescent="0.25">
      <c r="A43" s="28"/>
      <c r="B43" s="28"/>
      <c r="C43" s="28"/>
      <c r="D43" s="28"/>
      <c r="E43" s="28"/>
      <c r="F43" s="28">
        <f t="shared" ref="F43:AA43" si="20">IF(F42=1,10,IF(F42=2,8,IF(F42=3,6,IF(F42=4,5,IF(F42=5,4,IF(F42=6,3,IF(F42=7,2,IF(F42=8,1,0))))))))</f>
        <v>0</v>
      </c>
      <c r="G43" s="28">
        <f t="shared" si="20"/>
        <v>0</v>
      </c>
      <c r="H43" s="28">
        <f t="shared" si="20"/>
        <v>0</v>
      </c>
      <c r="I43" s="28">
        <f t="shared" si="20"/>
        <v>0</v>
      </c>
      <c r="J43" s="28">
        <f t="shared" si="20"/>
        <v>0</v>
      </c>
      <c r="K43" s="28">
        <f t="shared" si="20"/>
        <v>0</v>
      </c>
      <c r="L43" s="28">
        <f t="shared" si="20"/>
        <v>0</v>
      </c>
      <c r="M43" s="28">
        <f t="shared" si="20"/>
        <v>0</v>
      </c>
      <c r="N43" s="28">
        <f t="shared" si="20"/>
        <v>0</v>
      </c>
      <c r="O43" s="28">
        <f t="shared" si="20"/>
        <v>0</v>
      </c>
      <c r="P43" s="28">
        <f t="shared" si="20"/>
        <v>0</v>
      </c>
      <c r="Q43" s="28">
        <f t="shared" si="20"/>
        <v>0</v>
      </c>
      <c r="R43" s="28">
        <f t="shared" si="20"/>
        <v>0</v>
      </c>
      <c r="S43" s="28">
        <f t="shared" si="20"/>
        <v>0</v>
      </c>
      <c r="T43" s="28">
        <f t="shared" si="20"/>
        <v>0</v>
      </c>
      <c r="U43" s="28">
        <f t="shared" si="20"/>
        <v>0</v>
      </c>
      <c r="V43" s="35">
        <f t="shared" si="20"/>
        <v>0</v>
      </c>
      <c r="W43" s="35">
        <f t="shared" si="20"/>
        <v>0</v>
      </c>
      <c r="X43" s="35">
        <f t="shared" si="20"/>
        <v>0</v>
      </c>
      <c r="Y43" s="28">
        <f t="shared" si="20"/>
        <v>0</v>
      </c>
      <c r="Z43" s="28">
        <f t="shared" si="20"/>
        <v>0</v>
      </c>
      <c r="AA43" s="28">
        <f t="shared" si="20"/>
        <v>0</v>
      </c>
      <c r="AB43" s="28"/>
    </row>
    <row r="44" spans="1:28" x14ac:dyDescent="0.25">
      <c r="A44" s="5" t="s">
        <v>116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43"/>
      <c r="X44" s="43"/>
      <c r="Y44" s="5"/>
      <c r="Z44" s="20"/>
      <c r="AA44" s="20"/>
      <c r="AB44" s="5">
        <f>SUM(F45:Z45)</f>
        <v>0</v>
      </c>
    </row>
    <row r="45" spans="1:28" x14ac:dyDescent="0.25">
      <c r="A45" s="28"/>
      <c r="B45" s="28"/>
      <c r="C45" s="28"/>
      <c r="D45" s="28"/>
      <c r="E45" s="28"/>
      <c r="F45" s="28">
        <f t="shared" ref="F45" si="21">IF(F44=1,10,IF(F44=2,8,IF(F44=3,6,IF(F44=4,5,IF(F44=5,4,IF(F44=6,3,IF(F44=7,2,IF(F44=8,1,0))))))))</f>
        <v>0</v>
      </c>
      <c r="G45" s="28">
        <f t="shared" ref="G45" si="22">IF(G44=1,10,IF(G44=2,8,IF(G44=3,6,IF(G44=4,5,IF(G44=5,4,IF(G44=6,3,IF(G44=7,2,IF(G44=8,1,0))))))))</f>
        <v>0</v>
      </c>
      <c r="H45" s="28">
        <f t="shared" ref="H45" si="23">IF(H44=1,10,IF(H44=2,8,IF(H44=3,6,IF(H44=4,5,IF(H44=5,4,IF(H44=6,3,IF(H44=7,2,IF(H44=8,1,0))))))))</f>
        <v>0</v>
      </c>
      <c r="I45" s="28">
        <f t="shared" ref="I45" si="24">IF(I44=1,10,IF(I44=2,8,IF(I44=3,6,IF(I44=4,5,IF(I44=5,4,IF(I44=6,3,IF(I44=7,2,IF(I44=8,1,0))))))))</f>
        <v>0</v>
      </c>
      <c r="J45" s="28">
        <f t="shared" ref="J45" si="25">IF(J44=1,10,IF(J44=2,8,IF(J44=3,6,IF(J44=4,5,IF(J44=5,4,IF(J44=6,3,IF(J44=7,2,IF(J44=8,1,0))))))))</f>
        <v>0</v>
      </c>
      <c r="K45" s="28">
        <f t="shared" ref="K45" si="26">IF(K44=1,10,IF(K44=2,8,IF(K44=3,6,IF(K44=4,5,IF(K44=5,4,IF(K44=6,3,IF(K44=7,2,IF(K44=8,1,0))))))))</f>
        <v>0</v>
      </c>
      <c r="L45" s="28">
        <f t="shared" ref="L45" si="27">IF(L44=1,10,IF(L44=2,8,IF(L44=3,6,IF(L44=4,5,IF(L44=5,4,IF(L44=6,3,IF(L44=7,2,IF(L44=8,1,0))))))))</f>
        <v>0</v>
      </c>
      <c r="M45" s="28">
        <f t="shared" ref="M45" si="28">IF(M44=1,10,IF(M44=2,8,IF(M44=3,6,IF(M44=4,5,IF(M44=5,4,IF(M44=6,3,IF(M44=7,2,IF(M44=8,1,0))))))))</f>
        <v>0</v>
      </c>
      <c r="N45" s="28">
        <f t="shared" ref="N45" si="29">IF(N44=1,10,IF(N44=2,8,IF(N44=3,6,IF(N44=4,5,IF(N44=5,4,IF(N44=6,3,IF(N44=7,2,IF(N44=8,1,0))))))))</f>
        <v>0</v>
      </c>
      <c r="O45" s="28">
        <f t="shared" ref="O45" si="30">IF(O44=1,10,IF(O44=2,8,IF(O44=3,6,IF(O44=4,5,IF(O44=5,4,IF(O44=6,3,IF(O44=7,2,IF(O44=8,1,0))))))))</f>
        <v>0</v>
      </c>
      <c r="P45" s="28">
        <f t="shared" ref="P45" si="31">IF(P44=1,10,IF(P44=2,8,IF(P44=3,6,IF(P44=4,5,IF(P44=5,4,IF(P44=6,3,IF(P44=7,2,IF(P44=8,1,0))))))))</f>
        <v>0</v>
      </c>
      <c r="Q45" s="28">
        <f t="shared" ref="Q45" si="32">IF(Q44=1,10,IF(Q44=2,8,IF(Q44=3,6,IF(Q44=4,5,IF(Q44=5,4,IF(Q44=6,3,IF(Q44=7,2,IF(Q44=8,1,0))))))))</f>
        <v>0</v>
      </c>
      <c r="R45" s="28">
        <f t="shared" ref="R45" si="33">IF(R44=1,10,IF(R44=2,8,IF(R44=3,6,IF(R44=4,5,IF(R44=5,4,IF(R44=6,3,IF(R44=7,2,IF(R44=8,1,0))))))))</f>
        <v>0</v>
      </c>
      <c r="S45" s="28">
        <f t="shared" ref="S45" si="34">IF(S44=1,10,IF(S44=2,8,IF(S44=3,6,IF(S44=4,5,IF(S44=5,4,IF(S44=6,3,IF(S44=7,2,IF(S44=8,1,0))))))))</f>
        <v>0</v>
      </c>
      <c r="T45" s="28">
        <f t="shared" ref="T45" si="35">IF(T44=1,10,IF(T44=2,8,IF(T44=3,6,IF(T44=4,5,IF(T44=5,4,IF(T44=6,3,IF(T44=7,2,IF(T44=8,1,0))))))))</f>
        <v>0</v>
      </c>
      <c r="U45" s="28">
        <f t="shared" ref="U45" si="36">IF(U44=1,10,IF(U44=2,8,IF(U44=3,6,IF(U44=4,5,IF(U44=5,4,IF(U44=6,3,IF(U44=7,2,IF(U44=8,1,0))))))))</f>
        <v>0</v>
      </c>
      <c r="V45" s="35">
        <f t="shared" ref="V45" si="37">IF(V44=1,10,IF(V44=2,8,IF(V44=3,6,IF(V44=4,5,IF(V44=5,4,IF(V44=6,3,IF(V44=7,2,IF(V44=8,1,0))))))))</f>
        <v>0</v>
      </c>
      <c r="W45" s="35">
        <f t="shared" ref="W45" si="38">IF(W44=1,10,IF(W44=2,8,IF(W44=3,6,IF(W44=4,5,IF(W44=5,4,IF(W44=6,3,IF(W44=7,2,IF(W44=8,1,0))))))))</f>
        <v>0</v>
      </c>
      <c r="X45" s="35">
        <f t="shared" ref="X45" si="39">IF(X44=1,10,IF(X44=2,8,IF(X44=3,6,IF(X44=4,5,IF(X44=5,4,IF(X44=6,3,IF(X44=7,2,IF(X44=8,1,0))))))))</f>
        <v>0</v>
      </c>
      <c r="Y45" s="28">
        <f t="shared" ref="Y45" si="40">IF(Y44=1,10,IF(Y44=2,8,IF(Y44=3,6,IF(Y44=4,5,IF(Y44=5,4,IF(Y44=6,3,IF(Y44=7,2,IF(Y44=8,1,0))))))))</f>
        <v>0</v>
      </c>
      <c r="Z45" s="28">
        <f t="shared" ref="Z45" si="41">IF(Z44=1,10,IF(Z44=2,8,IF(Z44=3,6,IF(Z44=4,5,IF(Z44=5,4,IF(Z44=6,3,IF(Z44=7,2,IF(Z44=8,1,0))))))))</f>
        <v>0</v>
      </c>
      <c r="AA45" s="28">
        <f t="shared" ref="AA45" si="42">IF(AA44=1,10,IF(AA44=2,8,IF(AA44=3,6,IF(AA44=4,5,IF(AA44=5,4,IF(AA44=6,3,IF(AA44=7,2,IF(AA44=8,1,0))))))))</f>
        <v>0</v>
      </c>
      <c r="AB45" s="28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20.25" style="1" customWidth="1"/>
    <col min="7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2" width="20.25" style="45" bestFit="1" customWidth="1"/>
    <col min="23" max="23" width="20.25" style="1" bestFit="1" customWidth="1"/>
    <col min="24" max="24" width="20.25" style="45" bestFit="1" customWidth="1"/>
    <col min="25" max="25" width="20.25" style="1" bestFit="1" customWidth="1"/>
    <col min="26" max="27" width="20.25" style="1" customWidth="1"/>
    <col min="28" max="28" width="19.5" style="1" bestFit="1" customWidth="1"/>
    <col min="29" max="29" width="32.75" style="1" bestFit="1" customWidth="1"/>
    <col min="30" max="16384" width="9" style="1"/>
  </cols>
  <sheetData>
    <row r="1" spans="1:29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102</v>
      </c>
      <c r="I1" s="27" t="s">
        <v>4</v>
      </c>
      <c r="J1" s="27" t="s">
        <v>103</v>
      </c>
      <c r="K1" s="27" t="s">
        <v>5</v>
      </c>
      <c r="L1" s="27" t="s">
        <v>6</v>
      </c>
      <c r="M1" s="27" t="s">
        <v>7</v>
      </c>
      <c r="N1" s="27" t="s">
        <v>104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88</v>
      </c>
      <c r="U1" s="27" t="s">
        <v>13</v>
      </c>
      <c r="V1" s="33" t="s">
        <v>105</v>
      </c>
      <c r="W1" s="27" t="s">
        <v>91</v>
      </c>
      <c r="X1" s="33" t="s">
        <v>89</v>
      </c>
      <c r="Y1" s="27" t="s">
        <v>14</v>
      </c>
      <c r="Z1" s="27" t="s">
        <v>15</v>
      </c>
      <c r="AA1" s="27" t="s">
        <v>16</v>
      </c>
      <c r="AB1" s="2" t="s">
        <v>18</v>
      </c>
      <c r="AC1" s="2" t="s">
        <v>83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86</v>
      </c>
      <c r="E2" s="9" t="s">
        <v>101</v>
      </c>
      <c r="F2" s="9">
        <v>19</v>
      </c>
      <c r="G2" s="9">
        <v>1</v>
      </c>
      <c r="H2" s="9" t="s">
        <v>113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9">
        <v>1</v>
      </c>
      <c r="X2" s="34">
        <v>1</v>
      </c>
      <c r="Y2" s="9">
        <v>1</v>
      </c>
      <c r="Z2" s="9"/>
      <c r="AA2" s="9"/>
      <c r="AB2" s="9">
        <f>SUM(F3:Y3)</f>
        <v>150</v>
      </c>
      <c r="AC2" s="9">
        <f>SUM(F3:Y3)</f>
        <v>150</v>
      </c>
    </row>
    <row r="3" spans="1:29" x14ac:dyDescent="0.25">
      <c r="A3" s="28"/>
      <c r="B3" s="28"/>
      <c r="C3" s="28"/>
      <c r="D3" s="28"/>
      <c r="E3" s="28"/>
      <c r="F3" s="28">
        <f>IF(F2=1,10,IF(F2=2,6,IF(F2=3,4,IF(F2=4,3,IF(F2=5,2,IF(F2=6,1,0))))))</f>
        <v>0</v>
      </c>
      <c r="G3" s="28">
        <f>IF(G2=1,10,IF(G2=2,6,IF(G2=3,4,IF(G2=4,3,IF(G2=5,2,IF(G2=6,1,0))))))</f>
        <v>10</v>
      </c>
      <c r="H3" s="28">
        <f>IF(H2=1,10,IF(H2=2,6,IF(H2=3,4,IF(H2=4,3,IF(H2=5,2,IF(H2=6,1,0))))))</f>
        <v>0</v>
      </c>
      <c r="I3" s="28">
        <f>IF(I2=1,10,IF(I2=2,6,IF(I2=3,4,IF(I2=4,3,IF(I2=5,2,IF(I2=6,1,0))))))</f>
        <v>10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4</v>
      </c>
      <c r="M3" s="28">
        <f>IF(M2=1,10,IF(M2=2,6,IF(M2=3,4,IF(M2=4,3,IF(M2=5,2,IF(M2=6,1,0))))))</f>
        <v>10</v>
      </c>
      <c r="N3" s="28">
        <f>IF(N2=1,10,IF(N2=2,6,IF(N2=3,4,IF(N2=4,3,IF(N2=5,2,IF(N2=6,1,0))))))</f>
        <v>10</v>
      </c>
      <c r="O3" s="28">
        <f>IF(O2=1,10,IF(O2=2,6,IF(O2=3,4,IF(O2=4,3,IF(O2=5,2,IF(O2=6,1,0))))))</f>
        <v>0</v>
      </c>
      <c r="P3" s="28">
        <f>IF(P2=1,10,IF(P2=2,6,IF(P2=3,4,IF(P2=4,3,IF(P2=5,2,IF(P2=6,1,0))))))</f>
        <v>6</v>
      </c>
      <c r="Q3" s="28">
        <f>IF(Q2=1,10,IF(Q2=2,6,IF(Q2=3,4,IF(Q2=4,3,IF(Q2=5,2,IF(Q2=6,1,0))))))</f>
        <v>10</v>
      </c>
      <c r="R3" s="28">
        <f>IF(R2=1,10,IF(R2=2,6,IF(R2=3,4,IF(R2=4,3,IF(R2=5,2,IF(R2=6,1,0))))))</f>
        <v>10</v>
      </c>
      <c r="S3" s="28">
        <f>IF(S2=1,10,IF(S2=2,6,IF(S2=3,4,IF(S2=4,3,IF(S2=5,2,IF(S2=6,1,0))))))</f>
        <v>10</v>
      </c>
      <c r="T3" s="28">
        <f>IF(T2=1,10,IF(T2=2,6,IF(T2=3,4,IF(T2=4,3,IF(T2=5,2,IF(T2=6,1,0))))))</f>
        <v>10</v>
      </c>
      <c r="U3" s="28">
        <f>IF(U2=1,10,IF(U2=2,6,IF(U2=3,4,IF(U2=4,3,IF(U2=5,2,IF(U2=6,1,0))))))</f>
        <v>10</v>
      </c>
      <c r="V3" s="35">
        <f>IF(V2=1,10,IF(V2=2,6,IF(V2=3,4,IF(V2=4,3,IF(V2=5,2,IF(V2=6,1,0))))))</f>
        <v>0</v>
      </c>
      <c r="W3" s="28">
        <f>IF(W2=1,10,IF(W2=2,6,IF(W2=3,4,IF(W2=4,3,IF(W2=5,2,IF(W2=6,1,0))))))</f>
        <v>10</v>
      </c>
      <c r="X3" s="35">
        <f>IF(X2=1,10,IF(X2=2,6,IF(X2=3,4,IF(X2=4,3,IF(X2=5,2,IF(X2=6,1,0))))))</f>
        <v>10</v>
      </c>
      <c r="Y3" s="28">
        <f>IF(Y2=1,10,IF(Y2=2,6,IF(Y2=3,4,IF(Y2=4,3,IF(Y2=5,2,IF(Y2=6,1,0))))))</f>
        <v>10</v>
      </c>
      <c r="Z3" s="28">
        <f>IF(Z2=1,10,IF(Z2=2,6,IF(Z2=3,4,IF(Z2=4,3,IF(Z2=5,2,IF(Z2=6,1,0))))))</f>
        <v>0</v>
      </c>
      <c r="AA3" s="28">
        <f>IF(AA2=1,10,IF(AA2=2,6,IF(AA2=3,4,IF(AA2=4,3,IF(AA2=5,2,IF(AA2=6,1,0))))))</f>
        <v>0</v>
      </c>
      <c r="AB3" s="28"/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86</v>
      </c>
      <c r="E4" s="9" t="s">
        <v>101</v>
      </c>
      <c r="F4" s="9">
        <v>18</v>
      </c>
      <c r="G4" s="23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113</v>
      </c>
      <c r="O4" s="9">
        <v>2</v>
      </c>
      <c r="P4" s="23" t="s">
        <v>114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9">
        <v>2</v>
      </c>
      <c r="X4" s="34">
        <v>4</v>
      </c>
      <c r="Y4" s="9">
        <v>3</v>
      </c>
      <c r="Z4" s="9"/>
      <c r="AA4" s="9"/>
      <c r="AB4" s="9">
        <f>SUM(F5:Y5)</f>
        <v>83</v>
      </c>
      <c r="AC4" s="9">
        <f>SUM(F5:Y5)</f>
        <v>83</v>
      </c>
    </row>
    <row r="5" spans="1:29" x14ac:dyDescent="0.25">
      <c r="A5" s="28"/>
      <c r="B5" s="28"/>
      <c r="C5" s="28"/>
      <c r="D5" s="28"/>
      <c r="E5" s="28"/>
      <c r="F5" s="28">
        <f>IF(F4=1,10,IF(F4=2,6,IF(F4=3,4,IF(F4=4,3,IF(F4=5,2,IF(F4=6,1,0))))))</f>
        <v>0</v>
      </c>
      <c r="G5" s="28">
        <f>IF(G4=1,10,IF(G4=2,6,IF(G4=3,4,IF(G4=4,3,IF(G4=5,2,IF(G4=6,1,0))))))</f>
        <v>3</v>
      </c>
      <c r="H5" s="28">
        <f>IF(H4=1,10,IF(H4=2,6,IF(H4=3,4,IF(H4=4,3,IF(H4=5,2,IF(H4=6,1,0))))))</f>
        <v>6</v>
      </c>
      <c r="I5" s="28">
        <f>IF(I4=1,10,IF(I4=2,6,IF(I4=3,4,IF(I4=4,3,IF(I4=5,2,IF(I4=6,1,0))))))</f>
        <v>6</v>
      </c>
      <c r="J5" s="28">
        <f>IF(J4=1,10,IF(J4=2,6,IF(J4=3,4,IF(J4=4,3,IF(J4=5,2,IF(J4=6,1,0))))))</f>
        <v>3</v>
      </c>
      <c r="K5" s="28">
        <f>IF(K4=1,10,IF(K4=2,6,IF(K4=3,4,IF(K4=4,3,IF(K4=5,2,IF(K4=6,1,0))))))</f>
        <v>6</v>
      </c>
      <c r="L5" s="28">
        <f>IF(L4=1,10,IF(L4=2,6,IF(L4=3,4,IF(L4=4,3,IF(L4=5,2,IF(L4=6,1,0))))))</f>
        <v>10</v>
      </c>
      <c r="M5" s="28">
        <f>IF(M4=1,10,IF(M4=2,6,IF(M4=3,4,IF(M4=4,3,IF(M4=5,2,IF(M4=6,1,0))))))</f>
        <v>6</v>
      </c>
      <c r="N5" s="28">
        <f>IF(N4=1,10,IF(N4=2,6,IF(N4=3,4,IF(N4=4,3,IF(N4=5,2,IF(N4=6,1,0))))))</f>
        <v>0</v>
      </c>
      <c r="O5" s="28">
        <f>IF(O4=1,10,IF(O4=2,6,IF(O4=3,4,IF(O4=4,3,IF(O4=5,2,IF(O4=6,1,0))))))</f>
        <v>6</v>
      </c>
      <c r="P5" s="28">
        <f>IF(P4=1,10,IF(P4=2,6,IF(P4=3,4,IF(P4=4,3,IF(P4=5,2,IF(P4=6,1,0))))))</f>
        <v>0</v>
      </c>
      <c r="Q5" s="28">
        <f>IF(Q4=1,10,IF(Q4=2,6,IF(Q4=3,4,IF(Q4=4,3,IF(Q4=5,2,IF(Q4=6,1,0))))))</f>
        <v>3</v>
      </c>
      <c r="R5" s="28">
        <f>IF(R4=1,10,IF(R4=2,6,IF(R4=3,4,IF(R4=4,3,IF(R4=5,2,IF(R4=6,1,0))))))</f>
        <v>2</v>
      </c>
      <c r="S5" s="28">
        <f>IF(S4=1,10,IF(S4=2,6,IF(S4=3,4,IF(S4=4,3,IF(S4=5,2,IF(S4=6,1,0))))))</f>
        <v>6</v>
      </c>
      <c r="T5" s="28">
        <f>IF(T4=1,10,IF(T4=2,6,IF(T4=3,4,IF(T4=4,3,IF(T4=5,2,IF(T4=6,1,0))))))</f>
        <v>2</v>
      </c>
      <c r="U5" s="28">
        <f>IF(U4=1,10,IF(U4=2,6,IF(U4=3,4,IF(U4=4,3,IF(U4=5,2,IF(U4=6,1,0))))))</f>
        <v>1</v>
      </c>
      <c r="V5" s="35">
        <f>IF(V4=1,10,IF(V4=2,6,IF(V4=3,4,IF(V4=4,3,IF(V4=5,2,IF(V4=6,1,0))))))</f>
        <v>10</v>
      </c>
      <c r="W5" s="28">
        <f>IF(W4=1,10,IF(W4=2,6,IF(W4=3,4,IF(W4=4,3,IF(W4=5,2,IF(W4=6,1,0))))))</f>
        <v>6</v>
      </c>
      <c r="X5" s="35">
        <f>IF(X4=1,10,IF(X4=2,6,IF(X4=3,4,IF(X4=4,3,IF(X4=5,2,IF(X4=6,1,0))))))</f>
        <v>3</v>
      </c>
      <c r="Y5" s="28">
        <f>IF(Y4=1,10,IF(Y4=2,6,IF(Y4=3,4,IF(Y4=4,3,IF(Y4=5,2,IF(Y4=6,1,0))))))</f>
        <v>4</v>
      </c>
      <c r="Z5" s="28">
        <f>IF(Z4=1,10,IF(Z4=2,6,IF(Z4=3,4,IF(Z4=4,3,IF(Z4=5,2,IF(Z4=6,1,0))))))</f>
        <v>0</v>
      </c>
      <c r="AA5" s="28">
        <f>IF(AA4=1,10,IF(AA4=2,6,IF(AA4=3,4,IF(AA4=4,3,IF(AA4=5,2,IF(AA4=6,1,0))))))</f>
        <v>0</v>
      </c>
      <c r="AB5" s="28"/>
      <c r="AC5" s="28"/>
    </row>
    <row r="6" spans="1:29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7" t="s">
        <v>113</v>
      </c>
      <c r="L6" s="7">
        <v>4</v>
      </c>
      <c r="M6" s="7" t="s">
        <v>113</v>
      </c>
      <c r="N6" s="7">
        <v>5</v>
      </c>
      <c r="O6" s="7">
        <v>4</v>
      </c>
      <c r="P6" s="21">
        <v>1</v>
      </c>
      <c r="Q6" s="7" t="s">
        <v>114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7">
        <v>3</v>
      </c>
      <c r="X6" s="36">
        <v>3</v>
      </c>
      <c r="Y6" s="7">
        <v>6</v>
      </c>
      <c r="Z6" s="7"/>
      <c r="AA6" s="7"/>
      <c r="AB6" s="7">
        <f>SUM(F7:Y7)</f>
        <v>78</v>
      </c>
      <c r="AC6" s="7">
        <f>SUM(F7:Y7)</f>
        <v>78</v>
      </c>
    </row>
    <row r="7" spans="1:29" x14ac:dyDescent="0.25">
      <c r="A7" s="28"/>
      <c r="B7" s="28"/>
      <c r="C7" s="28"/>
      <c r="D7" s="28"/>
      <c r="E7" s="28"/>
      <c r="F7" s="28">
        <f>IF(F6=1,10,IF(F6=2,6,IF(F6=3,4,IF(F6=4,3,IF(F6=5,2,IF(F6=6,1,0))))))</f>
        <v>10</v>
      </c>
      <c r="G7" s="28">
        <f>IF(G6=1,10,IF(G6=2,6,IF(G6=3,4,IF(G6=4,3,IF(G6=5,2,IF(G6=6,1,0))))))</f>
        <v>6</v>
      </c>
      <c r="H7" s="28">
        <f>IF(H6=1,10,IF(H6=2,6,IF(H6=3,4,IF(H6=4,3,IF(H6=5,2,IF(H6=6,1,0))))))</f>
        <v>10</v>
      </c>
      <c r="I7" s="28">
        <f>IF(I6=1,10,IF(I6=2,6,IF(I6=3,4,IF(I6=4,3,IF(I6=5,2,IF(I6=6,1,0))))))</f>
        <v>1</v>
      </c>
      <c r="J7" s="28">
        <f>IF(J6=1,10,IF(J6=2,6,IF(J6=3,4,IF(J6=4,3,IF(J6=5,2,IF(J6=6,1,0))))))</f>
        <v>6</v>
      </c>
      <c r="K7" s="28">
        <f>IF(K6=1,10,IF(K6=2,6,IF(K6=3,4,IF(K6=4,3,IF(K6=5,2,IF(K6=6,1,0))))))</f>
        <v>0</v>
      </c>
      <c r="L7" s="28">
        <f>IF(L6=1,10,IF(L6=2,6,IF(L6=3,4,IF(L6=4,3,IF(L6=5,2,IF(L6=6,1,0))))))</f>
        <v>3</v>
      </c>
      <c r="M7" s="28">
        <f>IF(M6=1,10,IF(M6=2,6,IF(M6=3,4,IF(M6=4,3,IF(M6=5,2,IF(M6=6,1,0))))))</f>
        <v>0</v>
      </c>
      <c r="N7" s="28">
        <f>IF(N6=1,10,IF(N6=2,6,IF(N6=3,4,IF(N6=4,3,IF(N6=5,2,IF(N6=6,1,0))))))</f>
        <v>2</v>
      </c>
      <c r="O7" s="28">
        <f>IF(O6=1,10,IF(O6=2,6,IF(O6=3,4,IF(O6=4,3,IF(O6=5,2,IF(O6=6,1,0))))))</f>
        <v>3</v>
      </c>
      <c r="P7" s="28">
        <f>IF(P6=1,10,IF(P6=2,6,IF(P6=3,4,IF(P6=4,3,IF(P6=5,2,IF(P6=6,1,0))))))</f>
        <v>10</v>
      </c>
      <c r="Q7" s="28">
        <f>IF(Q6=1,10,IF(Q6=2,6,IF(Q6=3,4,IF(Q6=4,3,IF(Q6=5,2,IF(Q6=6,1,0))))))</f>
        <v>0</v>
      </c>
      <c r="R7" s="28">
        <f>IF(R6=1,10,IF(R6=2,6,IF(R6=3,4,IF(R6=4,3,IF(R6=5,2,IF(R6=6,1,0))))))</f>
        <v>1</v>
      </c>
      <c r="S7" s="28">
        <f>IF(S6=1,10,IF(S6=2,6,IF(S6=3,4,IF(S6=4,3,IF(S6=5,2,IF(S6=6,1,0))))))</f>
        <v>1</v>
      </c>
      <c r="T7" s="28">
        <f>IF(T6=1,10,IF(T6=2,6,IF(T6=3,4,IF(T6=4,3,IF(T6=5,2,IF(T6=6,1,0))))))</f>
        <v>4</v>
      </c>
      <c r="U7" s="28">
        <f>IF(U6=1,10,IF(U6=2,6,IF(U6=3,4,IF(U6=4,3,IF(U6=5,2,IF(U6=6,1,0))))))</f>
        <v>6</v>
      </c>
      <c r="V7" s="35">
        <f>IF(V6=1,10,IF(V6=2,6,IF(V6=3,4,IF(V6=4,3,IF(V6=5,2,IF(V6=6,1,0))))))</f>
        <v>6</v>
      </c>
      <c r="W7" s="28">
        <f>IF(W6=1,10,IF(W6=2,6,IF(W6=3,4,IF(W6=4,3,IF(W6=5,2,IF(W6=6,1,0))))))</f>
        <v>4</v>
      </c>
      <c r="X7" s="35">
        <f>IF(X6=1,10,IF(X6=2,6,IF(X6=3,4,IF(X6=4,3,IF(X6=5,2,IF(X6=6,1,0))))))</f>
        <v>4</v>
      </c>
      <c r="Y7" s="28">
        <f>IF(Y6=1,10,IF(Y6=2,6,IF(Y6=3,4,IF(Y6=4,3,IF(Y6=5,2,IF(Y6=6,1,0))))))</f>
        <v>1</v>
      </c>
      <c r="Z7" s="28">
        <f>IF(Z6=1,10,IF(Z6=2,6,IF(Z6=3,4,IF(Z6=4,3,IF(Z6=5,2,IF(Z6=6,1,0))))))</f>
        <v>0</v>
      </c>
      <c r="AA7" s="28">
        <f>IF(AA6=1,10,IF(AA6=2,6,IF(AA6=3,4,IF(AA6=4,3,IF(AA6=5,2,IF(AA6=6,1,0))))))</f>
        <v>0</v>
      </c>
      <c r="AB7" s="28"/>
      <c r="AC7" s="28"/>
    </row>
    <row r="8" spans="1:29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2</v>
      </c>
      <c r="G8" s="7">
        <v>3</v>
      </c>
      <c r="H8" s="7" t="s">
        <v>113</v>
      </c>
      <c r="I8" s="7" t="s">
        <v>113</v>
      </c>
      <c r="J8" s="7">
        <v>3</v>
      </c>
      <c r="K8" s="7">
        <v>4</v>
      </c>
      <c r="L8" s="7">
        <v>2</v>
      </c>
      <c r="M8" s="7" t="s">
        <v>113</v>
      </c>
      <c r="N8" s="7">
        <v>2</v>
      </c>
      <c r="O8" s="7">
        <v>1</v>
      </c>
      <c r="P8" s="7" t="s">
        <v>114</v>
      </c>
      <c r="Q8" s="7">
        <v>5</v>
      </c>
      <c r="R8" s="7">
        <v>4</v>
      </c>
      <c r="S8" s="7">
        <v>3</v>
      </c>
      <c r="T8" s="7">
        <v>8</v>
      </c>
      <c r="U8" s="7">
        <v>3</v>
      </c>
      <c r="V8" s="36">
        <v>3</v>
      </c>
      <c r="W8" s="7" t="s">
        <v>118</v>
      </c>
      <c r="X8" s="36" t="s">
        <v>114</v>
      </c>
      <c r="Y8" s="7">
        <v>5</v>
      </c>
      <c r="Z8" s="7"/>
      <c r="AA8" s="7"/>
      <c r="AB8" s="7">
        <f>SUM(F9:Y9)</f>
        <v>58</v>
      </c>
      <c r="AC8" s="7">
        <f>SUM(F9:Y9)</f>
        <v>58</v>
      </c>
    </row>
    <row r="9" spans="1:29" x14ac:dyDescent="0.25">
      <c r="A9" s="28"/>
      <c r="B9" s="28"/>
      <c r="C9" s="28"/>
      <c r="D9" s="28"/>
      <c r="E9" s="28"/>
      <c r="F9" s="28">
        <f>IF(F8=1,10,IF(F8=2,6,IF(F8=3,4,IF(F8=4,3,IF(F8=5,2,IF(F8=6,1,0))))))</f>
        <v>6</v>
      </c>
      <c r="G9" s="28">
        <f>IF(G8=1,10,IF(G8=2,6,IF(G8=3,4,IF(G8=4,3,IF(G8=5,2,IF(G8=6,1,0))))))</f>
        <v>4</v>
      </c>
      <c r="H9" s="28">
        <f>IF(H8=1,10,IF(H8=2,6,IF(H8=3,4,IF(H8=4,3,IF(H8=5,2,IF(H8=6,1,0))))))</f>
        <v>0</v>
      </c>
      <c r="I9" s="28">
        <f>IF(I8=1,10,IF(I8=2,6,IF(I8=3,4,IF(I8=4,3,IF(I8=5,2,IF(I8=6,1,0))))))</f>
        <v>0</v>
      </c>
      <c r="J9" s="28">
        <f>IF(J8=1,10,IF(J8=2,6,IF(J8=3,4,IF(J8=4,3,IF(J8=5,2,IF(J8=6,1,0))))))</f>
        <v>4</v>
      </c>
      <c r="K9" s="28">
        <f>IF(K8=1,10,IF(K8=2,6,IF(K8=3,4,IF(K8=4,3,IF(K8=5,2,IF(K8=6,1,0))))))</f>
        <v>3</v>
      </c>
      <c r="L9" s="28">
        <f>IF(L8=1,10,IF(L8=2,6,IF(L8=3,4,IF(L8=4,3,IF(L8=5,2,IF(L8=6,1,0))))))</f>
        <v>6</v>
      </c>
      <c r="M9" s="28">
        <f>IF(M8=1,10,IF(M8=2,6,IF(M8=3,4,IF(M8=4,3,IF(M8=5,2,IF(M8=6,1,0))))))</f>
        <v>0</v>
      </c>
      <c r="N9" s="28">
        <f>IF(N8=1,10,IF(N8=2,6,IF(N8=3,4,IF(N8=4,3,IF(N8=5,2,IF(N8=6,1,0))))))</f>
        <v>6</v>
      </c>
      <c r="O9" s="28">
        <f>IF(O8=1,10,IF(O8=2,6,IF(O8=3,4,IF(O8=4,3,IF(O8=5,2,IF(O8=6,1,0))))))</f>
        <v>10</v>
      </c>
      <c r="P9" s="28">
        <f>IF(P8=1,10,IF(P8=2,6,IF(P8=3,4,IF(P8=4,3,IF(P8=5,2,IF(P8=6,1,0))))))</f>
        <v>0</v>
      </c>
      <c r="Q9" s="28">
        <f>IF(Q8=1,10,IF(Q8=2,6,IF(Q8=3,4,IF(Q8=4,3,IF(Q8=5,2,IF(Q8=6,1,0))))))</f>
        <v>2</v>
      </c>
      <c r="R9" s="28">
        <f>IF(R8=1,10,IF(R8=2,6,IF(R8=3,4,IF(R8=4,3,IF(R8=5,2,IF(R8=6,1,0))))))</f>
        <v>3</v>
      </c>
      <c r="S9" s="28">
        <f>IF(S8=1,10,IF(S8=2,6,IF(S8=3,4,IF(S8=4,3,IF(S8=5,2,IF(S8=6,1,0))))))</f>
        <v>4</v>
      </c>
      <c r="T9" s="28">
        <f>IF(T8=1,10,IF(T8=2,6,IF(T8=3,4,IF(T8=4,3,IF(T8=5,2,IF(T8=6,1,0))))))</f>
        <v>0</v>
      </c>
      <c r="U9" s="28">
        <f>IF(U8=1,10,IF(U8=2,6,IF(U8=3,4,IF(U8=4,3,IF(U8=5,2,IF(U8=6,1,0))))))</f>
        <v>4</v>
      </c>
      <c r="V9" s="35">
        <f>IF(V8=1,10,IF(V8=2,6,IF(V8=3,4,IF(V8=4,3,IF(V8=5,2,IF(V8=6,1,0))))))</f>
        <v>4</v>
      </c>
      <c r="W9" s="28">
        <f>IF(W8=1,10,IF(W8=2,6,IF(W8=3,4,IF(W8=4,3,IF(W8=5,2,IF(W8=6,1,0))))))</f>
        <v>0</v>
      </c>
      <c r="X9" s="35">
        <f>IF(X8=1,10,IF(X8=2,6,IF(X8=3,4,IF(X8=4,3,IF(X8=5,2,IF(X8=6,1,0))))))</f>
        <v>0</v>
      </c>
      <c r="Y9" s="28">
        <f>IF(Y8=1,10,IF(Y8=2,6,IF(Y8=3,4,IF(Y8=4,3,IF(Y8=5,2,IF(Y8=6,1,0))))))</f>
        <v>2</v>
      </c>
      <c r="Z9" s="28">
        <f>IF(Z8=1,10,IF(Z8=2,6,IF(Z8=3,4,IF(Z8=4,3,IF(Z8=5,2,IF(Z8=6,1,0))))))</f>
        <v>0</v>
      </c>
      <c r="AA9" s="28">
        <f>IF(AA8=1,10,IF(AA8=2,6,IF(AA8=3,4,IF(AA8=4,3,IF(AA8=5,2,IF(AA8=6,1,0))))))</f>
        <v>0</v>
      </c>
      <c r="AB9" s="28"/>
      <c r="AC9" s="28"/>
    </row>
    <row r="10" spans="1:29" x14ac:dyDescent="0.25">
      <c r="A10" s="15" t="s">
        <v>57</v>
      </c>
      <c r="B10" s="15">
        <v>63</v>
      </c>
      <c r="C10" s="15" t="s">
        <v>20</v>
      </c>
      <c r="D10" s="15" t="s">
        <v>21</v>
      </c>
      <c r="E10" s="15" t="s">
        <v>21</v>
      </c>
      <c r="F10" s="15">
        <v>4</v>
      </c>
      <c r="G10" s="18">
        <v>5</v>
      </c>
      <c r="H10" s="15">
        <v>3</v>
      </c>
      <c r="I10" s="15">
        <v>4</v>
      </c>
      <c r="J10" s="15">
        <v>5</v>
      </c>
      <c r="K10" s="18">
        <v>3</v>
      </c>
      <c r="L10" s="15">
        <v>5</v>
      </c>
      <c r="M10" s="18">
        <v>3</v>
      </c>
      <c r="N10" s="15">
        <v>4</v>
      </c>
      <c r="O10" s="15" t="s">
        <v>113</v>
      </c>
      <c r="P10" s="15">
        <v>4</v>
      </c>
      <c r="Q10" s="15">
        <v>3</v>
      </c>
      <c r="R10" s="15">
        <v>3</v>
      </c>
      <c r="S10" s="15">
        <v>4</v>
      </c>
      <c r="T10" s="15">
        <v>2</v>
      </c>
      <c r="U10" s="15">
        <v>3</v>
      </c>
      <c r="V10" s="37">
        <v>14</v>
      </c>
      <c r="W10" s="15">
        <v>8</v>
      </c>
      <c r="X10" s="37">
        <v>5</v>
      </c>
      <c r="Y10" s="18">
        <v>4</v>
      </c>
      <c r="Z10" s="18"/>
      <c r="AA10" s="18"/>
      <c r="AB10" s="15">
        <f>SUM(F11:Y11)</f>
        <v>56</v>
      </c>
      <c r="AC10" s="15">
        <f>SUM(F11:Y11)</f>
        <v>56</v>
      </c>
    </row>
    <row r="11" spans="1:29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2</v>
      </c>
      <c r="H11" s="28">
        <f>IF(H10=1,10,IF(H10=2,6,IF(H10=3,4,IF(H10=4,3,IF(H10=5,2,IF(H10=6,1,0))))))</f>
        <v>4</v>
      </c>
      <c r="I11" s="28">
        <f>IF(I10=1,10,IF(I10=2,6,IF(I10=3,4,IF(I10=4,3,IF(I10=5,2,IF(I10=6,1,0))))))</f>
        <v>3</v>
      </c>
      <c r="J11" s="28">
        <f>IF(J10=1,10,IF(J10=2,6,IF(J10=3,4,IF(J10=4,3,IF(J10=5,2,IF(J10=6,1,0))))))</f>
        <v>2</v>
      </c>
      <c r="K11" s="28">
        <f>IF(K10=1,10,IF(K10=2,6,IF(K10=3,4,IF(K10=4,3,IF(K10=5,2,IF(K10=6,1,0))))))</f>
        <v>4</v>
      </c>
      <c r="L11" s="28">
        <f>IF(L10=1,10,IF(L10=2,6,IF(L10=3,4,IF(L10=4,3,IF(L10=5,2,IF(L10=6,1,0))))))</f>
        <v>2</v>
      </c>
      <c r="M11" s="28">
        <f>IF(M10=1,10,IF(M10=2,6,IF(M10=3,4,IF(M10=4,3,IF(M10=5,2,IF(M10=6,1,0))))))</f>
        <v>4</v>
      </c>
      <c r="N11" s="28">
        <f>IF(N10=1,10,IF(N10=2,6,IF(N10=3,4,IF(N10=4,3,IF(N10=5,2,IF(N10=6,1,0))))))</f>
        <v>3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3</v>
      </c>
      <c r="Q11" s="28">
        <f>IF(Q10=1,10,IF(Q10=2,6,IF(Q10=3,4,IF(Q10=4,3,IF(Q10=5,2,IF(Q10=6,1,0))))))</f>
        <v>4</v>
      </c>
      <c r="R11" s="28">
        <f>IF(R10=1,10,IF(R10=2,6,IF(R10=3,4,IF(R10=4,3,IF(R10=5,2,IF(R10=6,1,0))))))</f>
        <v>4</v>
      </c>
      <c r="S11" s="28">
        <f>IF(S10=1,10,IF(S10=2,6,IF(S10=3,4,IF(S10=4,3,IF(S10=5,2,IF(S10=6,1,0))))))</f>
        <v>3</v>
      </c>
      <c r="T11" s="28">
        <f>IF(T10=1,10,IF(T10=2,6,IF(T10=3,4,IF(T10=4,3,IF(T10=5,2,IF(T10=6,1,0))))))</f>
        <v>6</v>
      </c>
      <c r="U11" s="28">
        <f>IF(U10=1,10,IF(U10=2,6,IF(U10=3,4,IF(U10=4,3,IF(U10=5,2,IF(U10=6,1,0))))))</f>
        <v>4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35">
        <f>IF(X10=1,10,IF(X10=2,6,IF(X10=3,4,IF(X10=4,3,IF(X10=5,2,IF(X10=6,1,0))))))</f>
        <v>2</v>
      </c>
      <c r="Y11" s="28">
        <f>IF(Y10=1,10,IF(Y10=2,6,IF(Y10=3,4,IF(Y10=4,3,IF(Y10=5,2,IF(Y10=6,1,0))))))</f>
        <v>3</v>
      </c>
      <c r="Z11" s="28">
        <f>IF(Z10=1,10,IF(Z10=2,6,IF(Z10=3,4,IF(Z10=4,3,IF(Z10=5,2,IF(Z10=6,1,0))))))</f>
        <v>0</v>
      </c>
      <c r="AA11" s="28">
        <f>IF(AA10=1,10,IF(AA10=2,6,IF(AA10=3,4,IF(AA10=4,3,IF(AA10=5,2,IF(AA10=6,1,0))))))</f>
        <v>0</v>
      </c>
      <c r="AB11" s="28"/>
      <c r="AC11" s="28"/>
    </row>
    <row r="12" spans="1:29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8" t="s">
        <v>114</v>
      </c>
      <c r="T12" s="15">
        <v>4</v>
      </c>
      <c r="U12" s="15">
        <v>5</v>
      </c>
      <c r="V12" s="37">
        <v>9</v>
      </c>
      <c r="W12" s="15">
        <v>5</v>
      </c>
      <c r="X12" s="37">
        <v>2</v>
      </c>
      <c r="Y12" s="15">
        <v>2</v>
      </c>
      <c r="Z12" s="15"/>
      <c r="AA12" s="15"/>
      <c r="AB12" s="15">
        <f>SUM(F13:Y13)</f>
        <v>56</v>
      </c>
      <c r="AC12" s="15">
        <f>SUM(F13:Y13)</f>
        <v>56</v>
      </c>
    </row>
    <row r="13" spans="1:29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4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3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1</v>
      </c>
      <c r="K13" s="28">
        <f>IF(K12=1,10,IF(K12=2,6,IF(K12=3,4,IF(K12=4,3,IF(K12=5,2,IF(K12=6,1,0))))))</f>
        <v>2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3</v>
      </c>
      <c r="N13" s="28">
        <f>IF(N12=1,10,IF(N12=2,6,IF(N12=3,4,IF(N12=4,3,IF(N12=5,2,IF(N12=6,1,0))))))</f>
        <v>4</v>
      </c>
      <c r="O13" s="28">
        <f>IF(O12=1,10,IF(O12=2,6,IF(O12=3,4,IF(O12=4,3,IF(O12=5,2,IF(O12=6,1,0))))))</f>
        <v>4</v>
      </c>
      <c r="P13" s="28">
        <f>IF(P12=1,10,IF(P12=2,6,IF(P12=3,4,IF(P12=4,3,IF(P12=5,2,IF(P12=6,1,0))))))</f>
        <v>4</v>
      </c>
      <c r="Q13" s="28">
        <f>IF(Q12=1,10,IF(Q12=2,6,IF(Q12=3,4,IF(Q12=4,3,IF(Q12=5,2,IF(Q12=6,1,0))))))</f>
        <v>6</v>
      </c>
      <c r="R13" s="28">
        <f>IF(R12=1,10,IF(R12=2,6,IF(R12=3,4,IF(R12=4,3,IF(R12=5,2,IF(R12=6,1,0))))))</f>
        <v>6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3</v>
      </c>
      <c r="U13" s="28">
        <f>IF(U12=1,10,IF(U12=2,6,IF(U12=3,4,IF(U12=4,3,IF(U12=5,2,IF(U12=6,1,0))))))</f>
        <v>2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2</v>
      </c>
      <c r="X13" s="35">
        <f>IF(X12=1,10,IF(X12=2,6,IF(X12=3,4,IF(X12=4,3,IF(X12=5,2,IF(X12=6,1,0))))))</f>
        <v>6</v>
      </c>
      <c r="Y13" s="28">
        <f>IF(Y12=1,10,IF(Y12=2,6,IF(Y12=3,4,IF(Y12=4,3,IF(Y12=5,2,IF(Y12=6,1,0))))))</f>
        <v>6</v>
      </c>
      <c r="Z13" s="28">
        <f>IF(Z12=1,10,IF(Z12=2,6,IF(Z12=3,4,IF(Z12=4,3,IF(Z12=5,2,IF(Z12=6,1,0))))))</f>
        <v>0</v>
      </c>
      <c r="AA13" s="28">
        <f>IF(AA12=1,10,IF(AA12=2,6,IF(AA12=3,4,IF(AA12=4,3,IF(AA12=5,2,IF(AA12=6,1,0))))))</f>
        <v>0</v>
      </c>
      <c r="AB13" s="28"/>
      <c r="AC13" s="28"/>
    </row>
    <row r="14" spans="1:29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113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>
        <v>10</v>
      </c>
      <c r="X14" s="38">
        <v>6</v>
      </c>
      <c r="Y14" s="6">
        <v>9</v>
      </c>
      <c r="Z14" s="6"/>
      <c r="AA14" s="6"/>
      <c r="AB14" s="6">
        <f>SUM(F15:Y15)</f>
        <v>12</v>
      </c>
      <c r="AC14" s="6">
        <f>SUM(F15:Y15)</f>
        <v>12</v>
      </c>
    </row>
    <row r="15" spans="1:29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2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1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1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3</v>
      </c>
      <c r="W15" s="28">
        <f>IF(W14=1,10,IF(W14=2,6,IF(W14=3,4,IF(W14=4,3,IF(W14=5,2,IF(W14=6,1,0))))))</f>
        <v>0</v>
      </c>
      <c r="X15" s="35">
        <f>IF(X14=1,10,IF(X14=2,6,IF(X14=3,4,IF(X14=4,3,IF(X14=5,2,IF(X14=6,1,0))))))</f>
        <v>1</v>
      </c>
      <c r="Y15" s="28">
        <f>IF(Y14=1,10,IF(Y14=2,6,IF(Y14=3,4,IF(Y14=4,3,IF(Y14=5,2,IF(Y14=6,1,0))))))</f>
        <v>0</v>
      </c>
      <c r="Z15" s="28">
        <f>IF(Z14=1,10,IF(Z14=2,6,IF(Z14=3,4,IF(Z14=4,3,IF(Z14=5,2,IF(Z14=6,1,0))))))</f>
        <v>0</v>
      </c>
      <c r="AA15" s="28">
        <f>IF(AA14=1,10,IF(AA14=2,6,IF(AA14=3,4,IF(AA14=4,3,IF(AA14=5,2,IF(AA14=6,1,0))))))</f>
        <v>0</v>
      </c>
      <c r="AB15" s="28"/>
      <c r="AC15" s="28"/>
    </row>
    <row r="16" spans="1:29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113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114</v>
      </c>
      <c r="W16" s="2">
        <v>4</v>
      </c>
      <c r="X16" s="39">
        <v>11</v>
      </c>
      <c r="Y16" s="2">
        <v>8</v>
      </c>
      <c r="Z16" s="2"/>
      <c r="AA16" s="2"/>
      <c r="AB16" s="2">
        <f>SUM(F17:Y17)</f>
        <v>7</v>
      </c>
      <c r="AC16" s="2">
        <f>SUM(F17:Y17)</f>
        <v>7</v>
      </c>
    </row>
    <row r="17" spans="1:29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1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1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2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3</v>
      </c>
      <c r="X17" s="35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28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  <c r="AC17" s="28"/>
    </row>
    <row r="18" spans="1:29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113</v>
      </c>
      <c r="H18" s="2">
        <v>17</v>
      </c>
      <c r="I18" s="2" t="s">
        <v>113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114</v>
      </c>
      <c r="V18" s="39" t="s">
        <v>114</v>
      </c>
      <c r="W18" s="2">
        <v>7</v>
      </c>
      <c r="X18" s="39">
        <v>7</v>
      </c>
      <c r="Y18" s="2" t="s">
        <v>120</v>
      </c>
      <c r="Z18" s="2"/>
      <c r="AA18" s="2"/>
      <c r="AB18" s="2">
        <f>SUM(F19:Y19)</f>
        <v>6</v>
      </c>
      <c r="AC18" s="2">
        <f>SUM(F19:Y19)</f>
        <v>6</v>
      </c>
    </row>
    <row r="19" spans="1:29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0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2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1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2</v>
      </c>
      <c r="T19" s="28">
        <f>IF(T18=1,10,IF(T18=2,6,IF(T18=3,4,IF(T18=4,3,IF(T18=5,2,IF(T18=6,1,0))))))</f>
        <v>1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28">
        <f>IF(Z18=1,10,IF(Z18=2,6,IF(Z18=3,4,IF(Z18=4,3,IF(Z18=5,2,IF(Z18=6,1,0))))))</f>
        <v>0</v>
      </c>
      <c r="AA19" s="28">
        <f>IF(AA18=1,10,IF(AA18=2,6,IF(AA18=3,4,IF(AA18=4,3,IF(AA18=5,2,IF(AA18=6,1,0))))))</f>
        <v>0</v>
      </c>
      <c r="AB19" s="28"/>
      <c r="AC19" s="28"/>
    </row>
    <row r="20" spans="1:29" x14ac:dyDescent="0.25">
      <c r="A20" s="11" t="s">
        <v>22</v>
      </c>
      <c r="B20" s="11">
        <v>77</v>
      </c>
      <c r="C20" s="11" t="s">
        <v>23</v>
      </c>
      <c r="D20" s="11" t="s">
        <v>87</v>
      </c>
      <c r="E20" s="11" t="s">
        <v>26</v>
      </c>
      <c r="F20" s="11">
        <v>6</v>
      </c>
      <c r="G20" s="11" t="s">
        <v>113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113</v>
      </c>
      <c r="P20" s="22">
        <v>11</v>
      </c>
      <c r="Q20" s="11">
        <v>14</v>
      </c>
      <c r="R20" s="11">
        <v>20</v>
      </c>
      <c r="S20" s="11" t="s">
        <v>115</v>
      </c>
      <c r="T20" s="11" t="s">
        <v>114</v>
      </c>
      <c r="U20" s="11">
        <v>13</v>
      </c>
      <c r="V20" s="40">
        <v>11</v>
      </c>
      <c r="W20" s="11">
        <v>15</v>
      </c>
      <c r="X20" s="40" t="s">
        <v>114</v>
      </c>
      <c r="Y20" s="11">
        <v>10</v>
      </c>
      <c r="Z20" s="11"/>
      <c r="AA20" s="11"/>
      <c r="AB20" s="11">
        <f>SUM(F21:Y21)</f>
        <v>4</v>
      </c>
      <c r="AC20" s="11">
        <f>SUM(F21:Y21)</f>
        <v>4</v>
      </c>
    </row>
    <row r="21" spans="1:29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1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2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1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28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  <c r="AC21" s="28"/>
    </row>
    <row r="22" spans="1:29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6" t="s">
        <v>113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114</v>
      </c>
      <c r="V22" s="38">
        <v>5</v>
      </c>
      <c r="W22" s="25">
        <v>11</v>
      </c>
      <c r="X22" s="38">
        <v>16</v>
      </c>
      <c r="Y22" s="6">
        <v>7</v>
      </c>
      <c r="Z22" s="6"/>
      <c r="AA22" s="6"/>
      <c r="AB22" s="6">
        <f>SUM(F23:Y23)</f>
        <v>3</v>
      </c>
      <c r="AC22" s="6">
        <f>SUM(F23:Y23)</f>
        <v>3</v>
      </c>
    </row>
    <row r="23" spans="1:29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1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2</v>
      </c>
      <c r="W23" s="28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28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  <c r="AC23" s="28"/>
    </row>
    <row r="24" spans="1:29" x14ac:dyDescent="0.25">
      <c r="A24" s="3" t="s">
        <v>107</v>
      </c>
      <c r="B24" s="3">
        <v>20</v>
      </c>
      <c r="C24" s="3" t="s">
        <v>108</v>
      </c>
      <c r="D24" s="3" t="s">
        <v>42</v>
      </c>
      <c r="E24" s="3" t="s">
        <v>26</v>
      </c>
      <c r="F24" s="4">
        <v>5</v>
      </c>
      <c r="G24" s="4">
        <v>9</v>
      </c>
      <c r="H24" s="3">
        <v>14</v>
      </c>
      <c r="I24" s="3">
        <v>9</v>
      </c>
      <c r="J24" s="3">
        <v>16</v>
      </c>
      <c r="K24" s="3">
        <v>17</v>
      </c>
      <c r="L24" s="3" t="s">
        <v>113</v>
      </c>
      <c r="M24" s="3" t="s">
        <v>113</v>
      </c>
      <c r="N24" s="3">
        <v>17</v>
      </c>
      <c r="O24" s="3">
        <v>10</v>
      </c>
      <c r="P24" s="4">
        <v>8</v>
      </c>
      <c r="Q24" s="3" t="s">
        <v>114</v>
      </c>
      <c r="R24" s="4">
        <v>16</v>
      </c>
      <c r="S24" s="4">
        <v>16</v>
      </c>
      <c r="T24" s="3">
        <v>15</v>
      </c>
      <c r="U24" s="3">
        <v>16</v>
      </c>
      <c r="V24" s="41">
        <v>12</v>
      </c>
      <c r="W24" s="3">
        <v>14</v>
      </c>
      <c r="X24" s="41">
        <v>9</v>
      </c>
      <c r="Y24" s="4">
        <v>17</v>
      </c>
      <c r="Z24" s="4"/>
      <c r="AA24" s="4"/>
      <c r="AB24" s="3">
        <f>SUM(F25:Y25)</f>
        <v>2</v>
      </c>
      <c r="AC24" s="3">
        <f>SUM(F25:Y25)</f>
        <v>2</v>
      </c>
    </row>
    <row r="25" spans="1:29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2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28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  <c r="AC25" s="28"/>
    </row>
    <row r="26" spans="1:29" x14ac:dyDescent="0.25">
      <c r="A26" s="9" t="s">
        <v>54</v>
      </c>
      <c r="B26" s="9">
        <v>10</v>
      </c>
      <c r="C26" s="9" t="s">
        <v>37</v>
      </c>
      <c r="D26" s="9" t="s">
        <v>85</v>
      </c>
      <c r="E26" s="9" t="s">
        <v>101</v>
      </c>
      <c r="F26" s="9" t="s">
        <v>113</v>
      </c>
      <c r="G26" s="9">
        <v>8</v>
      </c>
      <c r="H26" s="9">
        <v>9</v>
      </c>
      <c r="I26" s="9">
        <v>12</v>
      </c>
      <c r="J26" s="9" t="s">
        <v>113</v>
      </c>
      <c r="K26" s="9">
        <v>13</v>
      </c>
      <c r="L26" s="9">
        <v>11</v>
      </c>
      <c r="M26" s="23">
        <v>5</v>
      </c>
      <c r="N26" s="9">
        <v>14</v>
      </c>
      <c r="O26" s="9" t="s">
        <v>113</v>
      </c>
      <c r="P26" s="9">
        <v>15</v>
      </c>
      <c r="Q26" s="9">
        <v>12</v>
      </c>
      <c r="R26" s="9">
        <v>12</v>
      </c>
      <c r="S26" s="23">
        <v>9</v>
      </c>
      <c r="T26" s="9">
        <v>11</v>
      </c>
      <c r="U26" s="9">
        <v>8</v>
      </c>
      <c r="V26" s="34">
        <v>10</v>
      </c>
      <c r="W26" s="9">
        <v>18</v>
      </c>
      <c r="X26" s="34">
        <v>14</v>
      </c>
      <c r="Y26" s="9">
        <v>11</v>
      </c>
      <c r="Z26" s="9"/>
      <c r="AA26" s="9"/>
      <c r="AB26" s="9">
        <f>SUM(F27:Y27)</f>
        <v>2</v>
      </c>
      <c r="AC26" s="9">
        <f>SUM(F27:Y27)</f>
        <v>2</v>
      </c>
    </row>
    <row r="27" spans="1:29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2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28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  <c r="AC27" s="28"/>
    </row>
    <row r="28" spans="1:29" x14ac:dyDescent="0.25">
      <c r="A28" s="8" t="s">
        <v>49</v>
      </c>
      <c r="B28" s="8">
        <v>5</v>
      </c>
      <c r="C28" s="8" t="s">
        <v>41</v>
      </c>
      <c r="D28" s="8" t="s">
        <v>50</v>
      </c>
      <c r="E28" s="8" t="s">
        <v>21</v>
      </c>
      <c r="F28" s="8"/>
      <c r="G28" s="24"/>
      <c r="H28" s="8" t="s">
        <v>113</v>
      </c>
      <c r="I28" s="8">
        <v>8</v>
      </c>
      <c r="J28" s="8" t="s">
        <v>113</v>
      </c>
      <c r="K28" s="8">
        <v>11</v>
      </c>
      <c r="L28" s="8">
        <v>10</v>
      </c>
      <c r="M28" s="8">
        <v>6</v>
      </c>
      <c r="N28" s="24">
        <v>12</v>
      </c>
      <c r="O28" s="24">
        <v>9</v>
      </c>
      <c r="P28" s="24">
        <v>17</v>
      </c>
      <c r="Q28" s="8">
        <v>11</v>
      </c>
      <c r="R28" s="8">
        <v>10</v>
      </c>
      <c r="S28" s="8">
        <v>8</v>
      </c>
      <c r="T28" s="8">
        <v>14</v>
      </c>
      <c r="U28" s="8" t="s">
        <v>113</v>
      </c>
      <c r="V28" s="42">
        <v>8</v>
      </c>
      <c r="W28" s="8">
        <v>6</v>
      </c>
      <c r="X28" s="42">
        <v>8</v>
      </c>
      <c r="Y28" s="8">
        <v>14</v>
      </c>
      <c r="Z28" s="8"/>
      <c r="AA28" s="8"/>
      <c r="AB28" s="8">
        <f>SUM(F29:Y29)</f>
        <v>2</v>
      </c>
      <c r="AC28" s="8">
        <f>SUM(F29:Y29)</f>
        <v>2</v>
      </c>
    </row>
    <row r="29" spans="1:29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1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1</v>
      </c>
      <c r="X29" s="35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28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  <c r="AC29" s="28"/>
    </row>
    <row r="30" spans="1:29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111</v>
      </c>
      <c r="H30" s="3">
        <v>13</v>
      </c>
      <c r="I30" s="3">
        <v>17</v>
      </c>
      <c r="J30" s="3">
        <v>15</v>
      </c>
      <c r="K30" s="3">
        <v>14</v>
      </c>
      <c r="L30" s="3" t="s">
        <v>113</v>
      </c>
      <c r="M30" s="3">
        <v>14</v>
      </c>
      <c r="N30" s="3" t="s">
        <v>113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16</v>
      </c>
      <c r="U30" s="3">
        <v>12</v>
      </c>
      <c r="V30" s="41">
        <v>13</v>
      </c>
      <c r="W30" s="3">
        <v>17</v>
      </c>
      <c r="X30" s="41">
        <v>15</v>
      </c>
      <c r="Y30" s="3">
        <v>16</v>
      </c>
      <c r="Z30" s="3"/>
      <c r="AA30" s="3"/>
      <c r="AB30" s="3">
        <f>SUM(F31:Y31)</f>
        <v>1</v>
      </c>
      <c r="AC30" s="3">
        <f>SUM(F31:Y31)</f>
        <v>1</v>
      </c>
    </row>
    <row r="31" spans="1:29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1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28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  <c r="AC31" s="28"/>
    </row>
    <row r="32" spans="1:29" x14ac:dyDescent="0.25">
      <c r="A32" s="8" t="s">
        <v>52</v>
      </c>
      <c r="B32" s="8">
        <v>18</v>
      </c>
      <c r="C32" s="8" t="s">
        <v>51</v>
      </c>
      <c r="D32" s="8" t="s">
        <v>50</v>
      </c>
      <c r="E32" s="8" t="s">
        <v>21</v>
      </c>
      <c r="F32" s="8">
        <v>12</v>
      </c>
      <c r="G32" s="8">
        <v>13</v>
      </c>
      <c r="H32" s="8">
        <v>12</v>
      </c>
      <c r="I32" s="8">
        <v>10</v>
      </c>
      <c r="J32" s="8">
        <v>10</v>
      </c>
      <c r="K32" s="24">
        <v>15</v>
      </c>
      <c r="L32" s="8">
        <v>14</v>
      </c>
      <c r="M32" s="8">
        <v>16</v>
      </c>
      <c r="N32" s="8">
        <v>10</v>
      </c>
      <c r="O32" s="8">
        <v>11</v>
      </c>
      <c r="P32" s="24">
        <v>13</v>
      </c>
      <c r="Q32" s="8">
        <v>10</v>
      </c>
      <c r="R32" s="8">
        <v>11</v>
      </c>
      <c r="S32" s="8">
        <v>11</v>
      </c>
      <c r="T32" s="8">
        <v>10</v>
      </c>
      <c r="U32" s="8" t="s">
        <v>114</v>
      </c>
      <c r="V32" s="42">
        <v>6</v>
      </c>
      <c r="W32" s="24">
        <v>12</v>
      </c>
      <c r="X32" s="42" t="s">
        <v>114</v>
      </c>
      <c r="Y32" s="8">
        <v>15</v>
      </c>
      <c r="Z32" s="8"/>
      <c r="AA32" s="8"/>
      <c r="AB32" s="8">
        <f>SUM(F33:Y33)</f>
        <v>1</v>
      </c>
      <c r="AC32" s="8">
        <f>SUM(F33:Y33)</f>
        <v>1</v>
      </c>
    </row>
    <row r="33" spans="1:29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1</v>
      </c>
      <c r="W33" s="28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28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  <c r="AC33" s="28"/>
    </row>
    <row r="34" spans="1:29" x14ac:dyDescent="0.25">
      <c r="A34" s="11" t="s">
        <v>106</v>
      </c>
      <c r="B34" s="11">
        <v>24</v>
      </c>
      <c r="C34" s="11" t="s">
        <v>97</v>
      </c>
      <c r="D34" s="11" t="s">
        <v>87</v>
      </c>
      <c r="E34" s="11" t="s">
        <v>26</v>
      </c>
      <c r="F34" s="11">
        <v>10</v>
      </c>
      <c r="G34" s="11">
        <v>11</v>
      </c>
      <c r="H34" s="11">
        <v>11</v>
      </c>
      <c r="I34" s="11">
        <v>15</v>
      </c>
      <c r="J34" s="11" t="s">
        <v>113</v>
      </c>
      <c r="K34" s="11" t="s">
        <v>113</v>
      </c>
      <c r="L34" s="11">
        <v>16</v>
      </c>
      <c r="M34" s="11" t="s">
        <v>113</v>
      </c>
      <c r="N34" s="11">
        <v>8</v>
      </c>
      <c r="O34" s="11" t="s">
        <v>113</v>
      </c>
      <c r="P34" s="11">
        <v>14</v>
      </c>
      <c r="Q34" s="11">
        <v>16</v>
      </c>
      <c r="R34" s="11">
        <v>13</v>
      </c>
      <c r="S34" s="11">
        <v>14</v>
      </c>
      <c r="T34" s="11">
        <v>16</v>
      </c>
      <c r="U34" s="11">
        <v>10</v>
      </c>
      <c r="V34" s="40" t="s">
        <v>114</v>
      </c>
      <c r="W34" s="11">
        <v>16</v>
      </c>
      <c r="X34" s="40">
        <v>12</v>
      </c>
      <c r="Y34" s="22">
        <v>13</v>
      </c>
      <c r="Z34" s="22"/>
      <c r="AA34" s="22"/>
      <c r="AB34" s="11">
        <f>SUM(F35:Y35)</f>
        <v>0</v>
      </c>
      <c r="AC34" s="11">
        <f>SUM(F35:Y35)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28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  <c r="AC35" s="28"/>
    </row>
    <row r="36" spans="1:29" x14ac:dyDescent="0.25">
      <c r="A36" s="5" t="s">
        <v>60</v>
      </c>
      <c r="B36" s="5">
        <v>6</v>
      </c>
      <c r="C36" s="5" t="s">
        <v>51</v>
      </c>
      <c r="D36" s="5" t="s">
        <v>59</v>
      </c>
      <c r="E36" s="5" t="s">
        <v>21</v>
      </c>
      <c r="F36" s="5">
        <v>16</v>
      </c>
      <c r="G36" s="5" t="s">
        <v>113</v>
      </c>
      <c r="H36" s="5">
        <v>16</v>
      </c>
      <c r="I36" s="5">
        <v>16</v>
      </c>
      <c r="J36" s="5">
        <v>14</v>
      </c>
      <c r="K36" s="5">
        <v>16</v>
      </c>
      <c r="L36" s="5">
        <v>15</v>
      </c>
      <c r="M36" s="5">
        <v>15</v>
      </c>
      <c r="N36" s="5">
        <v>16</v>
      </c>
      <c r="O36" s="5">
        <v>12</v>
      </c>
      <c r="P36" s="5" t="s">
        <v>114</v>
      </c>
      <c r="Q36" s="5" t="s">
        <v>114</v>
      </c>
      <c r="R36" s="5">
        <v>18</v>
      </c>
      <c r="S36" s="5">
        <v>17</v>
      </c>
      <c r="T36" s="5">
        <v>18</v>
      </c>
      <c r="U36" s="5">
        <v>15</v>
      </c>
      <c r="V36" s="43" t="s">
        <v>114</v>
      </c>
      <c r="W36" s="5">
        <v>9</v>
      </c>
      <c r="X36" s="43" t="s">
        <v>114</v>
      </c>
      <c r="Y36" s="43" t="s">
        <v>120</v>
      </c>
      <c r="Z36" s="20"/>
      <c r="AA36" s="20"/>
      <c r="AB36" s="5">
        <f>SUM(F37:Y37)</f>
        <v>0</v>
      </c>
      <c r="AC36" s="5">
        <f>SUM(F37:Y37)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28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  <c r="AC37" s="28"/>
    </row>
    <row r="38" spans="1:29" x14ac:dyDescent="0.25">
      <c r="A38" s="9" t="s">
        <v>56</v>
      </c>
      <c r="B38" s="9">
        <v>22</v>
      </c>
      <c r="C38" s="9" t="s">
        <v>55</v>
      </c>
      <c r="D38" s="9" t="s">
        <v>85</v>
      </c>
      <c r="E38" s="9" t="s">
        <v>101</v>
      </c>
      <c r="F38" s="9">
        <v>8</v>
      </c>
      <c r="G38" s="9" t="s">
        <v>111</v>
      </c>
      <c r="H38" s="9">
        <v>15</v>
      </c>
      <c r="I38" s="23">
        <v>7</v>
      </c>
      <c r="J38" s="9">
        <v>12</v>
      </c>
      <c r="K38" s="9">
        <v>10</v>
      </c>
      <c r="L38" s="9">
        <v>17</v>
      </c>
      <c r="M38" s="9">
        <v>13</v>
      </c>
      <c r="N38" s="9" t="s">
        <v>113</v>
      </c>
      <c r="O38" s="9">
        <v>14</v>
      </c>
      <c r="P38" s="9">
        <v>16</v>
      </c>
      <c r="Q38" s="9" t="s">
        <v>114</v>
      </c>
      <c r="R38" s="23">
        <v>19</v>
      </c>
      <c r="S38" s="23">
        <v>13</v>
      </c>
      <c r="T38" s="9" t="s">
        <v>114</v>
      </c>
      <c r="U38" s="9">
        <v>14</v>
      </c>
      <c r="V38" s="44" t="s">
        <v>114</v>
      </c>
      <c r="W38" s="9">
        <v>13</v>
      </c>
      <c r="X38" s="34">
        <v>10</v>
      </c>
      <c r="Y38" s="9" t="s">
        <v>120</v>
      </c>
      <c r="Z38" s="9"/>
      <c r="AA38" s="9"/>
      <c r="AB38" s="9">
        <f>SUM(F39:Y39)</f>
        <v>0</v>
      </c>
      <c r="AC38" s="9">
        <f>SUM(F39:Y39)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28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  <c r="AC39" s="28"/>
    </row>
    <row r="40" spans="1:29" x14ac:dyDescent="0.25">
      <c r="A40" s="5" t="s">
        <v>98</v>
      </c>
      <c r="B40" s="5">
        <v>23</v>
      </c>
      <c r="C40" s="5" t="s">
        <v>100</v>
      </c>
      <c r="D40" s="5" t="s">
        <v>59</v>
      </c>
      <c r="E40" s="5" t="s">
        <v>21</v>
      </c>
      <c r="F40" s="5">
        <v>13</v>
      </c>
      <c r="G40" s="5">
        <v>14</v>
      </c>
      <c r="H40" s="20">
        <v>10</v>
      </c>
      <c r="I40" s="5">
        <v>11</v>
      </c>
      <c r="J40" s="5">
        <v>9</v>
      </c>
      <c r="K40" s="5">
        <v>18</v>
      </c>
      <c r="L40" s="5" t="s">
        <v>113</v>
      </c>
      <c r="M40" s="5">
        <v>12</v>
      </c>
      <c r="N40" s="5">
        <v>13</v>
      </c>
      <c r="O40" s="5" t="s">
        <v>113</v>
      </c>
      <c r="P40" s="5">
        <v>12</v>
      </c>
      <c r="Q40" s="5">
        <v>13</v>
      </c>
      <c r="R40" s="5">
        <v>17</v>
      </c>
      <c r="S40" s="5">
        <v>10</v>
      </c>
      <c r="T40" s="5">
        <v>12</v>
      </c>
      <c r="U40" s="5"/>
      <c r="V40" s="43" t="s">
        <v>114</v>
      </c>
      <c r="W40" s="5" t="s">
        <v>118</v>
      </c>
      <c r="X40" s="43">
        <v>13</v>
      </c>
      <c r="Y40" s="20">
        <v>12</v>
      </c>
      <c r="Z40" s="20"/>
      <c r="AA40" s="20"/>
      <c r="AB40" s="5">
        <f>SUM(F41:Y41)</f>
        <v>0</v>
      </c>
      <c r="AC40" s="5">
        <f>SUM(F41:Y41)</f>
        <v>0</v>
      </c>
    </row>
    <row r="41" spans="1:29" x14ac:dyDescent="0.25">
      <c r="A41" s="28"/>
      <c r="B41" s="28"/>
      <c r="C41" s="28"/>
      <c r="D41" s="28"/>
      <c r="E41" s="28"/>
      <c r="F41" s="28">
        <f>IF(F40=1,10,IF(F40=2,6,IF(F40=3,4,IF(F40=4,3,IF(F40=5,2,IF(F40=6,1,0))))))</f>
        <v>0</v>
      </c>
      <c r="G41" s="28">
        <f>IF(G40=1,10,IF(G40=2,6,IF(G40=3,4,IF(G40=4,3,IF(G40=5,2,IF(G40=6,1,0))))))</f>
        <v>0</v>
      </c>
      <c r="H41" s="28">
        <f>IF(H40=1,10,IF(H40=2,6,IF(H40=3,4,IF(H40=4,3,IF(H40=5,2,IF(H40=6,1,0))))))</f>
        <v>0</v>
      </c>
      <c r="I41" s="28">
        <f>IF(I40=1,10,IF(I40=2,6,IF(I40=3,4,IF(I40=4,3,IF(I40=5,2,IF(I40=6,1,0))))))</f>
        <v>0</v>
      </c>
      <c r="J41" s="28">
        <f>IF(J40=1,10,IF(J40=2,6,IF(J40=3,4,IF(J40=4,3,IF(J40=5,2,IF(J40=6,1,0))))))</f>
        <v>0</v>
      </c>
      <c r="K41" s="28">
        <f>IF(K40=1,10,IF(K40=2,6,IF(K40=3,4,IF(K40=4,3,IF(K40=5,2,IF(K40=6,1,0))))))</f>
        <v>0</v>
      </c>
      <c r="L41" s="28">
        <f>IF(L40=1,10,IF(L40=2,6,IF(L40=3,4,IF(L40=4,3,IF(L40=5,2,IF(L40=6,1,0))))))</f>
        <v>0</v>
      </c>
      <c r="M41" s="28">
        <f>IF(M40=1,10,IF(M40=2,6,IF(M40=3,4,IF(M40=4,3,IF(M40=5,2,IF(M40=6,1,0))))))</f>
        <v>0</v>
      </c>
      <c r="N41" s="28">
        <f>IF(N40=1,10,IF(N40=2,6,IF(N40=3,4,IF(N40=4,3,IF(N40=5,2,IF(N40=6,1,0))))))</f>
        <v>0</v>
      </c>
      <c r="O41" s="28">
        <f>IF(O40=1,10,IF(O40=2,6,IF(O40=3,4,IF(O40=4,3,IF(O40=5,2,IF(O40=6,1,0))))))</f>
        <v>0</v>
      </c>
      <c r="P41" s="28">
        <f>IF(P40=1,10,IF(P40=2,6,IF(P40=3,4,IF(P40=4,3,IF(P40=5,2,IF(P40=6,1,0))))))</f>
        <v>0</v>
      </c>
      <c r="Q41" s="28">
        <f>IF(Q40=1,10,IF(Q40=2,6,IF(Q40=3,4,IF(Q40=4,3,IF(Q40=5,2,IF(Q40=6,1,0))))))</f>
        <v>0</v>
      </c>
      <c r="R41" s="28">
        <f>IF(R40=1,10,IF(R40=2,6,IF(R40=3,4,IF(R40=4,3,IF(R40=5,2,IF(R40=6,1,0))))))</f>
        <v>0</v>
      </c>
      <c r="S41" s="28">
        <f>IF(S40=1,10,IF(S40=2,6,IF(S40=3,4,IF(S40=4,3,IF(S40=5,2,IF(S40=6,1,0))))))</f>
        <v>0</v>
      </c>
      <c r="T41" s="28">
        <f>IF(T40=1,10,IF(T40=2,6,IF(T40=3,4,IF(T40=4,3,IF(T40=5,2,IF(T40=6,1,0))))))</f>
        <v>0</v>
      </c>
      <c r="U41" s="28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28">
        <f>IF(W40=1,10,IF(W40=2,6,IF(W40=3,4,IF(W40=4,3,IF(W40=5,2,IF(W40=6,1,0))))))</f>
        <v>0</v>
      </c>
      <c r="X41" s="35">
        <f>IF(X40=1,10,IF(X40=2,6,IF(X40=3,4,IF(X40=4,3,IF(X40=5,2,IF(X40=6,1,0))))))</f>
        <v>0</v>
      </c>
      <c r="Y41" s="28">
        <f>IF(Y40=1,10,IF(Y40=2,6,IF(Y40=3,4,IF(Y40=4,3,IF(Y40=5,2,IF(Y40=6,1,0))))))</f>
        <v>0</v>
      </c>
      <c r="Z41" s="28">
        <f>IF(Z40=1,10,IF(Z40=2,6,IF(Z40=3,4,IF(Z40=4,3,IF(Z40=5,2,IF(Z40=6,1,0))))))</f>
        <v>0</v>
      </c>
      <c r="AA41" s="28">
        <f>IF(AA40=1,10,IF(AA40=2,6,IF(AA40=3,4,IF(AA40=4,3,IF(AA40=5,2,IF(AA40=6,1,0))))))</f>
        <v>0</v>
      </c>
      <c r="AB41" s="28"/>
      <c r="AC41" s="28"/>
    </row>
    <row r="42" spans="1:29" x14ac:dyDescent="0.25">
      <c r="A42" s="8" t="s">
        <v>109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/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8"/>
      <c r="X42" s="42"/>
      <c r="Y42" s="8"/>
      <c r="Z42" s="8"/>
      <c r="AA42" s="8"/>
      <c r="AB42" s="8">
        <f>SUM(F43:Y43)</f>
        <v>0</v>
      </c>
      <c r="AC42" s="8">
        <f>SUM(F43:Y43)</f>
        <v>0</v>
      </c>
    </row>
    <row r="43" spans="1:29" x14ac:dyDescent="0.25">
      <c r="A43" s="28"/>
      <c r="B43" s="28"/>
      <c r="C43" s="28"/>
      <c r="D43" s="28"/>
      <c r="E43" s="28"/>
      <c r="F43" s="28">
        <f>IF(F42=1,10,IF(F42=2,6,IF(F42=3,4,IF(F42=4,3,IF(F42=5,2,IF(F42=6,1,0))))))</f>
        <v>0</v>
      </c>
      <c r="G43" s="28">
        <f>IF(G42=1,10,IF(G42=2,6,IF(G42=3,4,IF(G42=4,3,IF(G42=5,2,IF(G42=6,1,0))))))</f>
        <v>0</v>
      </c>
      <c r="H43" s="28">
        <f>IF(H42=1,10,IF(H42=2,6,IF(H42=3,4,IF(H42=4,3,IF(H42=5,2,IF(H42=6,1,0))))))</f>
        <v>0</v>
      </c>
      <c r="I43" s="28">
        <f>IF(I42=1,10,IF(I42=2,6,IF(I42=3,4,IF(I42=4,3,IF(I42=5,2,IF(I42=6,1,0))))))</f>
        <v>0</v>
      </c>
      <c r="J43" s="28">
        <f>IF(J42=1,10,IF(J42=2,6,IF(J42=3,4,IF(J42=4,3,IF(J42=5,2,IF(J42=6,1,0))))))</f>
        <v>0</v>
      </c>
      <c r="K43" s="28">
        <f>IF(K42=1,10,IF(K42=2,6,IF(K42=3,4,IF(K42=4,3,IF(K42=5,2,IF(K42=6,1,0))))))</f>
        <v>0</v>
      </c>
      <c r="L43" s="28">
        <f>IF(L42=1,10,IF(L42=2,6,IF(L42=3,4,IF(L42=4,3,IF(L42=5,2,IF(L42=6,1,0))))))</f>
        <v>0</v>
      </c>
      <c r="M43" s="28">
        <f>IF(M42=1,10,IF(M42=2,6,IF(M42=3,4,IF(M42=4,3,IF(M42=5,2,IF(M42=6,1,0))))))</f>
        <v>0</v>
      </c>
      <c r="N43" s="28">
        <f>IF(N42=1,10,IF(N42=2,6,IF(N42=3,4,IF(N42=4,3,IF(N42=5,2,IF(N42=6,1,0))))))</f>
        <v>0</v>
      </c>
      <c r="O43" s="28">
        <f>IF(O42=1,10,IF(O42=2,6,IF(O42=3,4,IF(O42=4,3,IF(O42=5,2,IF(O42=6,1,0))))))</f>
        <v>0</v>
      </c>
      <c r="P43" s="28">
        <f>IF(P42=1,10,IF(P42=2,6,IF(P42=3,4,IF(P42=4,3,IF(P42=5,2,IF(P42=6,1,0))))))</f>
        <v>0</v>
      </c>
      <c r="Q43" s="28">
        <f>IF(Q42=1,10,IF(Q42=2,6,IF(Q42=3,4,IF(Q42=4,3,IF(Q42=5,2,IF(Q42=6,1,0))))))</f>
        <v>0</v>
      </c>
      <c r="R43" s="28">
        <f>IF(R42=1,10,IF(R42=2,6,IF(R42=3,4,IF(R42=4,3,IF(R42=5,2,IF(R42=6,1,0))))))</f>
        <v>0</v>
      </c>
      <c r="S43" s="28">
        <f>IF(S42=1,10,IF(S42=2,6,IF(S42=3,4,IF(S42=4,3,IF(S42=5,2,IF(S42=6,1,0))))))</f>
        <v>0</v>
      </c>
      <c r="T43" s="28">
        <f>IF(T42=1,10,IF(T42=2,6,IF(T42=3,4,IF(T42=4,3,IF(T42=5,2,IF(T42=6,1,0))))))</f>
        <v>0</v>
      </c>
      <c r="U43" s="28">
        <f>IF(U42=1,10,IF(U42=2,6,IF(U42=3,4,IF(U42=4,3,IF(U42=5,2,IF(U42=6,1,0))))))</f>
        <v>0</v>
      </c>
      <c r="V43" s="35">
        <f>IF(V42=1,10,IF(V42=2,6,IF(V42=3,4,IF(V42=4,3,IF(V42=5,2,IF(V42=6,1,0))))))</f>
        <v>0</v>
      </c>
      <c r="W43" s="28">
        <f>IF(W42=1,10,IF(W42=2,6,IF(W42=3,4,IF(W42=4,3,IF(W42=5,2,IF(W42=6,1,0))))))</f>
        <v>0</v>
      </c>
      <c r="X43" s="35">
        <f>IF(X42=1,10,IF(X42=2,6,IF(X42=3,4,IF(X42=4,3,IF(X42=5,2,IF(X42=6,1,0))))))</f>
        <v>0</v>
      </c>
      <c r="Y43" s="28">
        <f>IF(Y42=1,10,IF(Y42=2,6,IF(Y42=3,4,IF(Y42=4,3,IF(Y42=5,2,IF(Y42=6,1,0))))))</f>
        <v>0</v>
      </c>
      <c r="Z43" s="28">
        <f>IF(Z42=1,10,IF(Z42=2,6,IF(Z42=3,4,IF(Z42=4,3,IF(Z42=5,2,IF(Z42=6,1,0))))))</f>
        <v>0</v>
      </c>
      <c r="AA43" s="28">
        <f>IF(AA42=1,10,IF(AA42=2,6,IF(AA42=3,4,IF(AA42=4,3,IF(AA42=5,2,IF(AA42=6,1,0))))))</f>
        <v>0</v>
      </c>
      <c r="AB43" s="28"/>
      <c r="AC43" s="28"/>
    </row>
    <row r="44" spans="1:29" x14ac:dyDescent="0.25">
      <c r="A44" s="5" t="s">
        <v>116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5"/>
      <c r="X44" s="43"/>
      <c r="Y44" s="20"/>
      <c r="Z44" s="20"/>
      <c r="AA44" s="20"/>
      <c r="AB44" s="5">
        <f>SUM(F45:Y45)</f>
        <v>0</v>
      </c>
      <c r="AC44" s="5">
        <f>SUM(F45:Y45)</f>
        <v>0</v>
      </c>
    </row>
    <row r="45" spans="1:29" x14ac:dyDescent="0.25">
      <c r="A45" s="28"/>
      <c r="B45" s="28"/>
      <c r="C45" s="28"/>
      <c r="D45" s="28"/>
      <c r="E45" s="28"/>
      <c r="F45" s="28">
        <f t="shared" ref="F45" si="0">IF(F44=1,10,IF(F44=2,6,IF(F44=3,4,IF(F44=4,3,IF(F44=5,2,IF(F44=6,1,0))))))</f>
        <v>0</v>
      </c>
      <c r="G45" s="28">
        <f t="shared" ref="G45" si="1">IF(G44=1,10,IF(G44=2,6,IF(G44=3,4,IF(G44=4,3,IF(G44=5,2,IF(G44=6,1,0))))))</f>
        <v>0</v>
      </c>
      <c r="H45" s="28">
        <f t="shared" ref="H45" si="2">IF(H44=1,10,IF(H44=2,6,IF(H44=3,4,IF(H44=4,3,IF(H44=5,2,IF(H44=6,1,0))))))</f>
        <v>0</v>
      </c>
      <c r="I45" s="28">
        <f t="shared" ref="I45" si="3">IF(I44=1,10,IF(I44=2,6,IF(I44=3,4,IF(I44=4,3,IF(I44=5,2,IF(I44=6,1,0))))))</f>
        <v>0</v>
      </c>
      <c r="J45" s="28">
        <f t="shared" ref="J45" si="4">IF(J44=1,10,IF(J44=2,6,IF(J44=3,4,IF(J44=4,3,IF(J44=5,2,IF(J44=6,1,0))))))</f>
        <v>0</v>
      </c>
      <c r="K45" s="28">
        <f t="shared" ref="K45" si="5">IF(K44=1,10,IF(K44=2,6,IF(K44=3,4,IF(K44=4,3,IF(K44=5,2,IF(K44=6,1,0))))))</f>
        <v>0</v>
      </c>
      <c r="L45" s="28">
        <f t="shared" ref="L45" si="6">IF(L44=1,10,IF(L44=2,6,IF(L44=3,4,IF(L44=4,3,IF(L44=5,2,IF(L44=6,1,0))))))</f>
        <v>0</v>
      </c>
      <c r="M45" s="28">
        <f t="shared" ref="M45" si="7">IF(M44=1,10,IF(M44=2,6,IF(M44=3,4,IF(M44=4,3,IF(M44=5,2,IF(M44=6,1,0))))))</f>
        <v>0</v>
      </c>
      <c r="N45" s="28">
        <f t="shared" ref="N45" si="8">IF(N44=1,10,IF(N44=2,6,IF(N44=3,4,IF(N44=4,3,IF(N44=5,2,IF(N44=6,1,0))))))</f>
        <v>0</v>
      </c>
      <c r="O45" s="28">
        <f t="shared" ref="O45" si="9">IF(O44=1,10,IF(O44=2,6,IF(O44=3,4,IF(O44=4,3,IF(O44=5,2,IF(O44=6,1,0))))))</f>
        <v>0</v>
      </c>
      <c r="P45" s="28">
        <f t="shared" ref="P45" si="10">IF(P44=1,10,IF(P44=2,6,IF(P44=3,4,IF(P44=4,3,IF(P44=5,2,IF(P44=6,1,0))))))</f>
        <v>0</v>
      </c>
      <c r="Q45" s="28">
        <f t="shared" ref="Q45" si="11">IF(Q44=1,10,IF(Q44=2,6,IF(Q44=3,4,IF(Q44=4,3,IF(Q44=5,2,IF(Q44=6,1,0))))))</f>
        <v>0</v>
      </c>
      <c r="R45" s="28">
        <f t="shared" ref="R45" si="12">IF(R44=1,10,IF(R44=2,6,IF(R44=3,4,IF(R44=4,3,IF(R44=5,2,IF(R44=6,1,0))))))</f>
        <v>0</v>
      </c>
      <c r="S45" s="28">
        <f t="shared" ref="S45" si="13">IF(S44=1,10,IF(S44=2,6,IF(S44=3,4,IF(S44=4,3,IF(S44=5,2,IF(S44=6,1,0))))))</f>
        <v>0</v>
      </c>
      <c r="T45" s="28">
        <f t="shared" ref="T45" si="14">IF(T44=1,10,IF(T44=2,6,IF(T44=3,4,IF(T44=4,3,IF(T44=5,2,IF(T44=6,1,0))))))</f>
        <v>0</v>
      </c>
      <c r="U45" s="28">
        <f t="shared" ref="U45" si="15">IF(U44=1,10,IF(U44=2,6,IF(U44=3,4,IF(U44=4,3,IF(U44=5,2,IF(U44=6,1,0))))))</f>
        <v>0</v>
      </c>
      <c r="V45" s="35">
        <f t="shared" ref="V45" si="16">IF(V44=1,10,IF(V44=2,6,IF(V44=3,4,IF(V44=4,3,IF(V44=5,2,IF(V44=6,1,0))))))</f>
        <v>0</v>
      </c>
      <c r="W45" s="28">
        <f t="shared" ref="W45" si="17">IF(W44=1,10,IF(W44=2,6,IF(W44=3,4,IF(W44=4,3,IF(W44=5,2,IF(W44=6,1,0))))))</f>
        <v>0</v>
      </c>
      <c r="X45" s="35">
        <f t="shared" ref="X45" si="18">IF(X44=1,10,IF(X44=2,6,IF(X44=3,4,IF(X44=4,3,IF(X44=5,2,IF(X44=6,1,0))))))</f>
        <v>0</v>
      </c>
      <c r="Y45" s="28">
        <f t="shared" ref="Y45" si="19">IF(Y44=1,10,IF(Y44=2,6,IF(Y44=3,4,IF(Y44=4,3,IF(Y44=5,2,IF(Y44=6,1,0))))))</f>
        <v>0</v>
      </c>
      <c r="Z45" s="28">
        <f t="shared" ref="Z45" si="20">IF(Z44=1,10,IF(Z44=2,6,IF(Z44=3,4,IF(Z44=4,3,IF(Z44=5,2,IF(Z44=6,1,0))))))</f>
        <v>0</v>
      </c>
      <c r="AA45" s="28">
        <f t="shared" ref="AA45" si="21">IF(AA44=1,10,IF(AA44=2,6,IF(AA44=3,4,IF(AA44=4,3,IF(AA44=5,2,IF(AA44=6,1,0))))))</f>
        <v>0</v>
      </c>
      <c r="AB45" s="28"/>
      <c r="AC45" s="28"/>
    </row>
  </sheetData>
  <autoFilter ref="A1:AC45">
    <sortState ref="A2:AC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67</v>
      </c>
      <c r="B1" s="3" t="s">
        <v>70</v>
      </c>
      <c r="C1" s="3" t="s">
        <v>68</v>
      </c>
      <c r="D1" s="3" t="s">
        <v>69</v>
      </c>
      <c r="E1" s="3" t="s">
        <v>80</v>
      </c>
    </row>
    <row r="2" spans="1:5" x14ac:dyDescent="0.25">
      <c r="A2" s="9" t="s">
        <v>86</v>
      </c>
      <c r="B2" s="10" t="s">
        <v>101</v>
      </c>
      <c r="C2" s="10" t="s">
        <v>76</v>
      </c>
      <c r="D2" s="10">
        <f>'2022 Driver Ranking'!AD2+'2022 Driver Ranking'!AD4</f>
        <v>696</v>
      </c>
      <c r="E2" s="10">
        <f>'2022 Driver Ranking'!AE2+'2022 Driver Ranking'!AE4</f>
        <v>662</v>
      </c>
    </row>
    <row r="3" spans="1:5" x14ac:dyDescent="0.25">
      <c r="A3" s="7" t="s">
        <v>72</v>
      </c>
      <c r="B3" s="7" t="s">
        <v>72</v>
      </c>
      <c r="C3" s="7" t="s">
        <v>75</v>
      </c>
      <c r="D3" s="7">
        <f>'2022 Driver Ranking'!AD6+'2022 Driver Ranking'!AD12</f>
        <v>487</v>
      </c>
      <c r="E3" s="7">
        <f>'2022 Driver Ranking'!AE6+'2022 Driver Ranking'!AE12</f>
        <v>457</v>
      </c>
    </row>
    <row r="4" spans="1:5" x14ac:dyDescent="0.25">
      <c r="A4" s="15" t="s">
        <v>71</v>
      </c>
      <c r="B4" s="15" t="s">
        <v>71</v>
      </c>
      <c r="C4" s="15" t="s">
        <v>73</v>
      </c>
      <c r="D4" s="15">
        <f>'2022 Driver Ranking'!AD8+'2022 Driver Ranking'!AD10</f>
        <v>447</v>
      </c>
      <c r="E4" s="15">
        <f>'2022 Driver Ranking'!AE8+'2022 Driver Ranking'!AE10</f>
        <v>437</v>
      </c>
    </row>
    <row r="5" spans="1:5" x14ac:dyDescent="0.25">
      <c r="A5" s="2" t="s">
        <v>35</v>
      </c>
      <c r="B5" s="2" t="s">
        <v>36</v>
      </c>
      <c r="C5" s="2" t="s">
        <v>77</v>
      </c>
      <c r="D5" s="2">
        <f>'2022 Driver Ranking'!AD16+'2022 Driver Ranking'!AD18</f>
        <v>153</v>
      </c>
      <c r="E5" s="2">
        <f>'2022 Driver Ranking'!AE16+'2022 Driver Ranking'!AE18</f>
        <v>150</v>
      </c>
    </row>
    <row r="6" spans="1:5" x14ac:dyDescent="0.25">
      <c r="A6" s="6" t="s">
        <v>46</v>
      </c>
      <c r="B6" s="6" t="s">
        <v>21</v>
      </c>
      <c r="C6" s="6" t="s">
        <v>81</v>
      </c>
      <c r="D6" s="6">
        <f>'2022 Driver Ranking'!AD14+'2022 Driver Ranking'!AD24</f>
        <v>146</v>
      </c>
      <c r="E6" s="6">
        <f>'2022 Driver Ranking'!AE14+'2022 Driver Ranking'!AE24</f>
        <v>138</v>
      </c>
    </row>
    <row r="7" spans="1:5" x14ac:dyDescent="0.25">
      <c r="A7" s="11" t="s">
        <v>87</v>
      </c>
      <c r="B7" s="11" t="s">
        <v>26</v>
      </c>
      <c r="C7" s="11" t="s">
        <v>79</v>
      </c>
      <c r="D7" s="11">
        <f>'2022 Driver Ranking'!AD20+'2022 Driver Ranking'!AD36</f>
        <v>53</v>
      </c>
      <c r="E7" s="11">
        <f>'2022 Driver Ranking'!AE20+'2022 Driver Ranking'!AE36</f>
        <v>51</v>
      </c>
    </row>
    <row r="8" spans="1:5" x14ac:dyDescent="0.25">
      <c r="A8" s="8" t="s">
        <v>50</v>
      </c>
      <c r="B8" s="8" t="s">
        <v>21</v>
      </c>
      <c r="C8" s="8" t="s">
        <v>81</v>
      </c>
      <c r="D8" s="8">
        <f>'2022 Driver Ranking'!AD22+'2022 Driver Ranking'!AD30+'2022 Driver Ranking'!AD44</f>
        <v>49</v>
      </c>
      <c r="E8" s="8">
        <f>'2022 Driver Ranking'!AE22+'2022 Driver Ranking'!AE30+'2022 Driver Ranking'!AE44</f>
        <v>49</v>
      </c>
    </row>
    <row r="9" spans="1:5" x14ac:dyDescent="0.25">
      <c r="A9" s="3" t="s">
        <v>42</v>
      </c>
      <c r="B9" s="3" t="s">
        <v>26</v>
      </c>
      <c r="C9" s="3" t="s">
        <v>78</v>
      </c>
      <c r="D9" s="3">
        <f>'2022 Driver Ranking'!AD26+'2022 Driver Ranking'!AD32</f>
        <v>36</v>
      </c>
      <c r="E9" s="3">
        <f>'2022 Driver Ranking'!AE26+'2022 Driver Ranking'!AE32</f>
        <v>33</v>
      </c>
    </row>
    <row r="10" spans="1:5" x14ac:dyDescent="0.25">
      <c r="A10" s="9" t="s">
        <v>85</v>
      </c>
      <c r="B10" s="10" t="s">
        <v>101</v>
      </c>
      <c r="C10" s="10" t="s">
        <v>74</v>
      </c>
      <c r="D10" s="10">
        <f>'2022 Driver Ranking'!AD34+'2022 Driver Ranking'!AD28</f>
        <v>35</v>
      </c>
      <c r="E10" s="10">
        <f>'2022 Driver Ranking'!AE34+'2022 Driver Ranking'!AE28</f>
        <v>35</v>
      </c>
    </row>
    <row r="11" spans="1:5" x14ac:dyDescent="0.25">
      <c r="A11" s="5" t="s">
        <v>59</v>
      </c>
      <c r="B11" s="5" t="s">
        <v>21</v>
      </c>
      <c r="C11" s="5" t="s">
        <v>81</v>
      </c>
      <c r="D11" s="5">
        <f>'2022 Driver Ranking'!AD38+'2022 Driver Ranking'!AD40+'2022 Driver Ranking'!AD42</f>
        <v>8</v>
      </c>
      <c r="E11" s="5">
        <f>'2022 Driver Ranking'!AE38+'2022 Driver Ranking'!AE40+'2022 Driver Ranking'!AE42</f>
        <v>8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67</v>
      </c>
      <c r="B1" s="3" t="s">
        <v>70</v>
      </c>
      <c r="C1" s="3" t="s">
        <v>68</v>
      </c>
      <c r="D1" s="3" t="s">
        <v>69</v>
      </c>
    </row>
    <row r="2" spans="1:4" x14ac:dyDescent="0.25">
      <c r="A2" s="9" t="s">
        <v>86</v>
      </c>
      <c r="B2" s="10" t="s">
        <v>101</v>
      </c>
      <c r="C2" s="10" t="s">
        <v>76</v>
      </c>
      <c r="D2" s="10">
        <f>'2003-2009 Driver Ranking'!AB2+'2003-2009 Driver Ranking'!AB4</f>
        <v>271</v>
      </c>
    </row>
    <row r="3" spans="1:4" x14ac:dyDescent="0.25">
      <c r="A3" s="7" t="s">
        <v>72</v>
      </c>
      <c r="B3" s="7" t="s">
        <v>72</v>
      </c>
      <c r="C3" s="7" t="s">
        <v>75</v>
      </c>
      <c r="D3" s="7">
        <f>'2003-2009 Driver Ranking'!AB6+'2003-2009 Driver Ranking'!AB12</f>
        <v>188</v>
      </c>
    </row>
    <row r="4" spans="1:4" x14ac:dyDescent="0.25">
      <c r="A4" s="15" t="s">
        <v>71</v>
      </c>
      <c r="B4" s="15" t="s">
        <v>71</v>
      </c>
      <c r="C4" s="15" t="s">
        <v>73</v>
      </c>
      <c r="D4" s="15">
        <f>'2003-2009 Driver Ranking'!AB8+'2003-2009 Driver Ranking'!AB10</f>
        <v>178</v>
      </c>
    </row>
    <row r="5" spans="1:4" x14ac:dyDescent="0.25">
      <c r="A5" s="2" t="s">
        <v>35</v>
      </c>
      <c r="B5" s="2" t="s">
        <v>36</v>
      </c>
      <c r="C5" s="2" t="s">
        <v>77</v>
      </c>
      <c r="D5" s="2">
        <f>'2003-2009 Driver Ranking'!AB16+'2003-2009 Driver Ranking'!AB18</f>
        <v>49</v>
      </c>
    </row>
    <row r="6" spans="1:4" x14ac:dyDescent="0.25">
      <c r="A6" s="6" t="s">
        <v>46</v>
      </c>
      <c r="B6" s="6" t="s">
        <v>21</v>
      </c>
      <c r="C6" s="6" t="s">
        <v>81</v>
      </c>
      <c r="D6" s="6">
        <f>'2003-2009 Driver Ranking'!AB14+'2003-2009 Driver Ranking'!AB22</f>
        <v>47</v>
      </c>
    </row>
    <row r="7" spans="1:4" x14ac:dyDescent="0.25">
      <c r="A7" s="11" t="s">
        <v>87</v>
      </c>
      <c r="B7" s="11" t="s">
        <v>26</v>
      </c>
      <c r="C7" s="11" t="s">
        <v>79</v>
      </c>
      <c r="D7" s="11">
        <f>'2003-2009 Driver Ranking'!AB20+'2003-2009 Driver Ranking'!AB36</f>
        <v>16</v>
      </c>
    </row>
    <row r="8" spans="1:4" x14ac:dyDescent="0.25">
      <c r="A8" s="8" t="s">
        <v>50</v>
      </c>
      <c r="B8" s="8" t="s">
        <v>21</v>
      </c>
      <c r="C8" s="8" t="s">
        <v>81</v>
      </c>
      <c r="D8" s="8">
        <f>'2003-2009 Driver Ranking'!AB24+'2003-2009 Driver Ranking'!AB34+'2003-2009 Driver Ranking'!AB42</f>
        <v>12</v>
      </c>
    </row>
    <row r="9" spans="1:4" x14ac:dyDescent="0.25">
      <c r="A9" s="3" t="s">
        <v>42</v>
      </c>
      <c r="B9" s="3" t="s">
        <v>26</v>
      </c>
      <c r="C9" s="3" t="s">
        <v>78</v>
      </c>
      <c r="D9" s="3">
        <f>'2003-2009 Driver Ranking'!AB28+'2003-2009 Driver Ranking'!AB30</f>
        <v>9</v>
      </c>
    </row>
    <row r="10" spans="1:4" x14ac:dyDescent="0.25">
      <c r="A10" s="9" t="s">
        <v>85</v>
      </c>
      <c r="B10" s="10" t="s">
        <v>101</v>
      </c>
      <c r="C10" s="10" t="s">
        <v>74</v>
      </c>
      <c r="D10" s="10">
        <f>'2003-2009 Driver Ranking'!AB26+'2003-2009 Driver Ranking'!AB32</f>
        <v>9</v>
      </c>
    </row>
    <row r="11" spans="1:4" x14ac:dyDescent="0.25">
      <c r="A11" s="5" t="s">
        <v>59</v>
      </c>
      <c r="B11" s="5" t="s">
        <v>21</v>
      </c>
      <c r="C11" s="5" t="s">
        <v>81</v>
      </c>
      <c r="D11" s="5">
        <f>'2003-2009 Driver Ranking'!AB38+'2003-2009 Driver Ranking'!AB40+'2003-2009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3" t="s">
        <v>67</v>
      </c>
      <c r="B1" s="3" t="s">
        <v>70</v>
      </c>
      <c r="C1" s="3" t="s">
        <v>68</v>
      </c>
      <c r="D1" s="3" t="s">
        <v>69</v>
      </c>
      <c r="E1" s="3" t="s">
        <v>83</v>
      </c>
    </row>
    <row r="2" spans="1:5" x14ac:dyDescent="0.25">
      <c r="A2" s="9" t="s">
        <v>86</v>
      </c>
      <c r="B2" s="10" t="s">
        <v>101</v>
      </c>
      <c r="C2" s="10" t="s">
        <v>76</v>
      </c>
      <c r="D2" s="10">
        <f>'1991-2002 Driver Ranking'!AB2+'1991-2002 Driver Ranking'!AB4</f>
        <v>233</v>
      </c>
      <c r="E2" s="10">
        <f>'1991-2002 Driver Ranking'!AC2+'1991-2002 Driver Ranking'!AC4</f>
        <v>233</v>
      </c>
    </row>
    <row r="3" spans="1:5" x14ac:dyDescent="0.25">
      <c r="A3" s="7" t="s">
        <v>72</v>
      </c>
      <c r="B3" s="7" t="s">
        <v>72</v>
      </c>
      <c r="C3" s="7" t="s">
        <v>75</v>
      </c>
      <c r="D3" s="7">
        <f>'1991-2002 Driver Ranking'!AB6+'1991-2002 Driver Ranking'!AB8</f>
        <v>136</v>
      </c>
      <c r="E3" s="7">
        <f>'1991-2002 Driver Ranking'!AC6+'1991-2002 Driver Ranking'!AC8</f>
        <v>136</v>
      </c>
    </row>
    <row r="4" spans="1:5" x14ac:dyDescent="0.25">
      <c r="A4" s="15" t="s">
        <v>71</v>
      </c>
      <c r="B4" s="15" t="s">
        <v>71</v>
      </c>
      <c r="C4" s="15" t="s">
        <v>73</v>
      </c>
      <c r="D4" s="15">
        <f>'1991-2002 Driver Ranking'!AB10+'1991-2002 Driver Ranking'!AB12</f>
        <v>112</v>
      </c>
      <c r="E4" s="15">
        <f>'1991-2002 Driver Ranking'!AC10+'1991-2002 Driver Ranking'!AC12</f>
        <v>112</v>
      </c>
    </row>
    <row r="5" spans="1:5" x14ac:dyDescent="0.25">
      <c r="A5" s="6" t="s">
        <v>46</v>
      </c>
      <c r="B5" s="6" t="s">
        <v>21</v>
      </c>
      <c r="C5" s="6" t="s">
        <v>81</v>
      </c>
      <c r="D5" s="6">
        <f>'1991-2002 Driver Ranking'!AB14+'1991-2002 Driver Ranking'!AB22</f>
        <v>15</v>
      </c>
      <c r="E5" s="6">
        <f>'1991-2002 Driver Ranking'!AC14+'1991-2002 Driver Ranking'!AC22</f>
        <v>15</v>
      </c>
    </row>
    <row r="6" spans="1:5" x14ac:dyDescent="0.25">
      <c r="A6" s="2" t="s">
        <v>35</v>
      </c>
      <c r="B6" s="2" t="s">
        <v>36</v>
      </c>
      <c r="C6" s="2" t="s">
        <v>77</v>
      </c>
      <c r="D6" s="2">
        <f>'1991-2002 Driver Ranking'!AB16+'1991-2002 Driver Ranking'!AB18</f>
        <v>13</v>
      </c>
      <c r="E6" s="2">
        <f>'1991-2002 Driver Ranking'!AC16+'1991-2002 Driver Ranking'!AC18</f>
        <v>13</v>
      </c>
    </row>
    <row r="7" spans="1:5" x14ac:dyDescent="0.25">
      <c r="A7" s="11" t="s">
        <v>87</v>
      </c>
      <c r="B7" s="11" t="s">
        <v>26</v>
      </c>
      <c r="C7" s="11" t="s">
        <v>79</v>
      </c>
      <c r="D7" s="11">
        <f>'1991-2002 Driver Ranking'!AB20+'1991-2002 Driver Ranking'!AB34</f>
        <v>4</v>
      </c>
      <c r="E7" s="11">
        <f>'1991-2002 Driver Ranking'!AC20+'1991-2002 Driver Ranking'!AC34</f>
        <v>4</v>
      </c>
    </row>
    <row r="8" spans="1:5" x14ac:dyDescent="0.25">
      <c r="A8" s="3" t="s">
        <v>42</v>
      </c>
      <c r="B8" s="3" t="s">
        <v>26</v>
      </c>
      <c r="C8" s="3" t="s">
        <v>78</v>
      </c>
      <c r="D8" s="3">
        <f>'1991-2002 Driver Ranking'!AB24+'1991-2002 Driver Ranking'!AB30</f>
        <v>3</v>
      </c>
      <c r="E8" s="3">
        <f>'1991-2002 Driver Ranking'!AC24+'1991-2002 Driver Ranking'!AC30</f>
        <v>3</v>
      </c>
    </row>
    <row r="9" spans="1:5" x14ac:dyDescent="0.25">
      <c r="A9" s="8" t="s">
        <v>50</v>
      </c>
      <c r="B9" s="8" t="s">
        <v>21</v>
      </c>
      <c r="C9" s="8" t="s">
        <v>81</v>
      </c>
      <c r="D9" s="8">
        <f>'1991-2002 Driver Ranking'!AB28+'1991-2002 Driver Ranking'!AB32+'1991-2002 Driver Ranking'!AB42</f>
        <v>3</v>
      </c>
      <c r="E9" s="8">
        <f>'1991-2002 Driver Ranking'!AC28+'1991-2002 Driver Ranking'!AC32+'1991-2002 Driver Ranking'!AC42</f>
        <v>3</v>
      </c>
    </row>
    <row r="10" spans="1:5" x14ac:dyDescent="0.25">
      <c r="A10" s="9" t="s">
        <v>85</v>
      </c>
      <c r="B10" s="10" t="s">
        <v>101</v>
      </c>
      <c r="C10" s="10" t="s">
        <v>74</v>
      </c>
      <c r="D10" s="10">
        <f>'1991-2002 Driver Ranking'!AB26+'1991-2002 Driver Ranking'!AB38</f>
        <v>2</v>
      </c>
      <c r="E10" s="10">
        <f>'1991-2002 Driver Ranking'!AC26+'1991-2002 Driver Ranking'!AC38</f>
        <v>2</v>
      </c>
    </row>
    <row r="11" spans="1:5" x14ac:dyDescent="0.25">
      <c r="A11" s="5" t="s">
        <v>59</v>
      </c>
      <c r="B11" s="5" t="s">
        <v>21</v>
      </c>
      <c r="C11" s="5" t="s">
        <v>81</v>
      </c>
      <c r="D11" s="5">
        <f>'1991-2002 Driver Ranking'!AB36+'1991-2002 Driver Ranking'!AB40+'1991-2002 Driver Ranking'!AB44</f>
        <v>0</v>
      </c>
      <c r="E11" s="5">
        <f>'1991-2002 Driver Ranking'!AC36+'1991-2002 Driver Ranking'!AC40+'1991-2002 Driver Ranking'!AC44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5" sqref="D25"/>
    </sheetView>
  </sheetViews>
  <sheetFormatPr defaultRowHeight="13.5" x14ac:dyDescent="0.15"/>
  <cols>
    <col min="1" max="1" width="30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68</v>
      </c>
      <c r="C1" s="3" t="s">
        <v>92</v>
      </c>
      <c r="D1" s="3" t="s">
        <v>18</v>
      </c>
      <c r="E1" s="3" t="s">
        <v>93</v>
      </c>
      <c r="F1" s="3" t="s">
        <v>94</v>
      </c>
      <c r="G1" s="3" t="s">
        <v>95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8.75" x14ac:dyDescent="0.25">
      <c r="A3" s="15" t="s">
        <v>21</v>
      </c>
      <c r="B3" s="15" t="s">
        <v>73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8.75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  <c r="F4" s="2"/>
      <c r="G4" s="14">
        <f>F4/C4</f>
        <v>0</v>
      </c>
    </row>
    <row r="5" spans="1:7" ht="18.75" x14ac:dyDescent="0.25">
      <c r="A5" s="3" t="s">
        <v>101</v>
      </c>
      <c r="B5" s="3" t="s">
        <v>10</v>
      </c>
      <c r="C5" s="3">
        <v>2</v>
      </c>
      <c r="D5" s="3"/>
      <c r="E5" s="12">
        <f>D5/C5</f>
        <v>0</v>
      </c>
      <c r="F5" s="3"/>
      <c r="G5" s="12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9" sqref="D19"/>
    </sheetView>
  </sheetViews>
  <sheetFormatPr defaultRowHeight="13.5" x14ac:dyDescent="0.15"/>
  <cols>
    <col min="1" max="1" width="30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3" t="s">
        <v>2</v>
      </c>
      <c r="B1" s="3" t="s">
        <v>68</v>
      </c>
      <c r="C1" s="3" t="s">
        <v>92</v>
      </c>
      <c r="D1" s="3" t="s">
        <v>18</v>
      </c>
      <c r="E1" s="3" t="s">
        <v>93</v>
      </c>
    </row>
    <row r="2" spans="1:5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</row>
    <row r="3" spans="1:5" ht="18.75" x14ac:dyDescent="0.25">
      <c r="A3" s="15" t="s">
        <v>21</v>
      </c>
      <c r="B3" s="15" t="s">
        <v>73</v>
      </c>
      <c r="C3" s="15">
        <v>4</v>
      </c>
      <c r="D3" s="15"/>
      <c r="E3" s="16">
        <f>D3/C3</f>
        <v>0</v>
      </c>
    </row>
    <row r="4" spans="1:5" ht="18.75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</row>
    <row r="5" spans="1:5" ht="18.75" x14ac:dyDescent="0.25">
      <c r="A5" s="3" t="s">
        <v>101</v>
      </c>
      <c r="B5" s="3" t="s">
        <v>10</v>
      </c>
      <c r="C5" s="3">
        <v>2</v>
      </c>
      <c r="D5" s="3"/>
      <c r="E5" s="12">
        <f>D5/C5</f>
        <v>0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3.5" x14ac:dyDescent="0.15"/>
  <cols>
    <col min="1" max="1" width="30" bestFit="1" customWidth="1"/>
    <col min="2" max="3" width="10.5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68</v>
      </c>
      <c r="C1" s="3" t="s">
        <v>92</v>
      </c>
      <c r="D1" s="3" t="s">
        <v>18</v>
      </c>
      <c r="E1" s="3" t="s">
        <v>93</v>
      </c>
      <c r="F1" s="3" t="s">
        <v>83</v>
      </c>
      <c r="G1" s="3" t="s">
        <v>96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8.75" x14ac:dyDescent="0.25">
      <c r="A3" s="15" t="s">
        <v>21</v>
      </c>
      <c r="B3" s="15" t="s">
        <v>73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8.75" x14ac:dyDescent="0.25">
      <c r="A4" s="3" t="s">
        <v>101</v>
      </c>
      <c r="B4" s="3" t="s">
        <v>10</v>
      </c>
      <c r="C4" s="3">
        <v>2</v>
      </c>
      <c r="D4" s="3"/>
      <c r="E4" s="12">
        <f>D4/C4</f>
        <v>0</v>
      </c>
      <c r="F4" s="3"/>
      <c r="G4" s="12">
        <f>F4/C4</f>
        <v>0</v>
      </c>
    </row>
    <row r="5" spans="1:7" ht="18.75" x14ac:dyDescent="0.25">
      <c r="A5" s="2" t="s">
        <v>36</v>
      </c>
      <c r="B5" s="2" t="s">
        <v>8</v>
      </c>
      <c r="C5" s="2">
        <v>1</v>
      </c>
      <c r="D5" s="2"/>
      <c r="E5" s="14">
        <f>D5/C5</f>
        <v>0</v>
      </c>
      <c r="F5" s="2"/>
      <c r="G5" s="14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2022-10-31T02:12:23Z</dcterms:modified>
</cp:coreProperties>
</file>