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/>
  <xr:revisionPtr revIDLastSave="0" documentId="8_{AB37FD37-FA0C-49CB-9AFF-EAFF0E6F3C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anificazioneProgetto (2)" sheetId="12" r:id="rId1"/>
  </sheets>
  <definedNames>
    <definedName name="avanzamento_attività" localSheetId="0">'PianificazioneProgetto (2)'!$E1</definedName>
    <definedName name="fine_attività" localSheetId="0">'PianificazioneProgetto (2)'!$G1</definedName>
    <definedName name="ftwrge">'PianificazioneProgetto (2)'!$F$3</definedName>
    <definedName name="GEDFZDFG">'PianificazioneProgetto (2)'!$F$4</definedName>
    <definedName name="Inizio_attività" localSheetId="0">'PianificazioneProgetto (2)'!$F1</definedName>
    <definedName name="Inizio_progetto" localSheetId="0">'PianificazioneProgetto (2)'!$F$3</definedName>
    <definedName name="Inizio_progetto">#REF!</definedName>
    <definedName name="oggi" localSheetId="0">TODAY()</definedName>
    <definedName name="_xlnm.Print_Titles" localSheetId="0">'PianificazioneProgetto (2)'!$4:$6</definedName>
    <definedName name="Visualizza_settimana" localSheetId="0">'PianificazioneProgetto (2)'!$F$4</definedName>
    <definedName name="Visualizza_settiman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2" l="1"/>
  <c r="F18" i="12"/>
  <c r="I18" i="12" s="1"/>
  <c r="I17" i="12"/>
  <c r="F15" i="12"/>
  <c r="G15" i="12" s="1"/>
  <c r="I14" i="12"/>
  <c r="I13" i="12"/>
  <c r="I12" i="12"/>
  <c r="I11" i="12"/>
  <c r="I10" i="12"/>
  <c r="I9" i="12"/>
  <c r="I8" i="12"/>
  <c r="I7" i="12"/>
  <c r="I15" i="12" l="1"/>
</calcChain>
</file>

<file path=xl/sharedStrings.xml><?xml version="1.0" encoding="utf-8"?>
<sst xmlns="http://schemas.openxmlformats.org/spreadsheetml/2006/main" count="48" uniqueCount="33">
  <si>
    <t>Sanità vicina</t>
  </si>
  <si>
    <t>Diagramma di Gantt semplice di Vertex42.com</t>
  </si>
  <si>
    <t>Azienda: Visioli&amp;Livera</t>
  </si>
  <si>
    <t>https://www.vertex42.com/ExcelTemplates/simple-gantt-chart.html</t>
  </si>
  <si>
    <t>Inizio progetto:</t>
  </si>
  <si>
    <t>Visualizza settimana:</t>
  </si>
  <si>
    <t>ATTIVITÀ</t>
  </si>
  <si>
    <t>AVANZAMENTO</t>
  </si>
  <si>
    <t>INIZIO</t>
  </si>
  <si>
    <t>FINE</t>
  </si>
  <si>
    <t>GIORNI</t>
  </si>
  <si>
    <t>Creazione diagramma di Gantt</t>
  </si>
  <si>
    <t>Visioli</t>
  </si>
  <si>
    <t>definizione degli obbiettivi del progetto</t>
  </si>
  <si>
    <t>prentazzione del progetto assegnato al cliente</t>
  </si>
  <si>
    <t>Responabile progetto:</t>
  </si>
  <si>
    <t>Capo Web Developer Sasmitha Livera e Capo senzione BIg Data Emanuele Visioli</t>
  </si>
  <si>
    <t>ricerca dei dati</t>
  </si>
  <si>
    <t>inserimento dei dati su MongoDB</t>
  </si>
  <si>
    <t xml:space="preserve">creazione del front End </t>
  </si>
  <si>
    <t>Livera</t>
  </si>
  <si>
    <t>inserimento dei dati dal database di MongoDB in Colab</t>
  </si>
  <si>
    <t>Lavorazione dei dati per soddisfare le richiesde dell'utente</t>
  </si>
  <si>
    <t>inserimento del componentistica di lavorazione e recupero dati nel sito web</t>
  </si>
  <si>
    <t>Test del sito</t>
  </si>
  <si>
    <t>consegna del progetto assegnato e valutazione</t>
  </si>
  <si>
    <t>22/5/2022-23/5/2022</t>
  </si>
  <si>
    <t>X</t>
  </si>
  <si>
    <t xml:space="preserve">Tabella di marcia </t>
  </si>
  <si>
    <t xml:space="preserve">raccolta dati </t>
  </si>
  <si>
    <t>lavorazione dati</t>
  </si>
  <si>
    <t>fine</t>
  </si>
  <si>
    <t>lavorazione dei dati su 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</si>
</sst>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/m/yy;@"/>
    <numFmt numFmtId="167" formatCode="ddd\,\ dd/mm/yyyy"/>
    <numFmt numFmtId="168" formatCode="d\ mmm\ yyyy"/>
    <numFmt numFmtId="169" formatCode="d"/>
  </numFmts>
  <fonts count="2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/>
      <diagonal/>
    </border>
    <border>
      <left style="thin">
        <color rgb="FFC0C0C0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2" fillId="0" borderId="0"/>
    <xf numFmtId="165" fontId="7" fillId="0" borderId="3" applyFont="0" applyFill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7" fontId="7" fillId="0" borderId="3">
      <alignment horizontal="center" vertical="center"/>
    </xf>
    <xf numFmtId="166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11" applyNumberFormat="0" applyAlignment="0" applyProtection="0"/>
    <xf numFmtId="0" fontId="21" fillId="13" borderId="12" applyNumberFormat="0" applyAlignment="0" applyProtection="0"/>
    <xf numFmtId="0" fontId="22" fillId="13" borderId="11" applyNumberFormat="0" applyAlignment="0" applyProtection="0"/>
    <xf numFmtId="0" fontId="23" fillId="0" borderId="13" applyNumberFormat="0" applyFill="0" applyAlignment="0" applyProtection="0"/>
    <xf numFmtId="0" fontId="24" fillId="14" borderId="14" applyNumberFormat="0" applyAlignment="0" applyProtection="0"/>
    <xf numFmtId="0" fontId="25" fillId="0" borderId="0" applyNumberFormat="0" applyFill="0" applyBorder="0" applyAlignment="0" applyProtection="0"/>
    <xf numFmtId="0" fontId="7" fillId="15" borderId="15" applyNumberFormat="0" applyFont="0" applyAlignment="0" applyProtection="0"/>
    <xf numFmtId="0" fontId="26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2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1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2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2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2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12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indent="1"/>
    </xf>
    <xf numFmtId="0" fontId="6" fillId="8" borderId="1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5" applyAlignment="1">
      <alignment horizontal="left"/>
    </xf>
    <xf numFmtId="0" fontId="8" fillId="0" borderId="0" xfId="6"/>
    <xf numFmtId="0" fontId="8" fillId="0" borderId="0" xfId="7">
      <alignment vertical="top"/>
    </xf>
    <xf numFmtId="0" fontId="7" fillId="2" borderId="2" xfId="11" applyFill="1">
      <alignment horizontal="center" vertical="center"/>
    </xf>
    <xf numFmtId="0" fontId="7" fillId="3" borderId="2" xfId="11" applyFill="1">
      <alignment horizontal="center" vertical="center"/>
    </xf>
    <xf numFmtId="0" fontId="7" fillId="6" borderId="2" xfId="11" applyFill="1">
      <alignment horizontal="center" vertical="center"/>
    </xf>
    <xf numFmtId="0" fontId="7" fillId="5" borderId="2" xfId="11" applyFill="1">
      <alignment horizontal="center" vertical="center"/>
    </xf>
    <xf numFmtId="0" fontId="7" fillId="2" borderId="2" xfId="12" applyFill="1">
      <alignment horizontal="left" vertical="center" indent="2"/>
    </xf>
    <xf numFmtId="0" fontId="7" fillId="3" borderId="2" xfId="12" applyFill="1">
      <alignment horizontal="left" vertical="center" indent="2"/>
    </xf>
    <xf numFmtId="0" fontId="7" fillId="6" borderId="2" xfId="12" applyFill="1">
      <alignment horizontal="left" vertical="center" indent="2"/>
    </xf>
    <xf numFmtId="0" fontId="7" fillId="5" borderId="2" xfId="12" applyFill="1">
      <alignment horizontal="left" vertical="center" indent="2"/>
    </xf>
    <xf numFmtId="0" fontId="0" fillId="0" borderId="10" xfId="0" applyBorder="1"/>
    <xf numFmtId="0" fontId="13" fillId="0" borderId="0" xfId="0" applyFont="1"/>
    <xf numFmtId="0" fontId="14" fillId="0" borderId="0" xfId="1" applyFont="1" applyProtection="1">
      <alignment vertical="top"/>
    </xf>
    <xf numFmtId="166" fontId="7" fillId="2" borderId="2" xfId="10" applyFill="1">
      <alignment horizontal="center" vertical="center"/>
    </xf>
    <xf numFmtId="166" fontId="7" fillId="3" borderId="2" xfId="10" applyFill="1">
      <alignment horizontal="center" vertical="center"/>
    </xf>
    <xf numFmtId="166" fontId="7" fillId="6" borderId="2" xfId="10" applyFill="1">
      <alignment horizontal="center" vertical="center"/>
    </xf>
    <xf numFmtId="166" fontId="7" fillId="5" borderId="2" xfId="10" applyFill="1">
      <alignment horizontal="center" vertical="center"/>
    </xf>
    <xf numFmtId="169" fontId="9" fillId="4" borderId="6" xfId="0" applyNumberFormat="1" applyFont="1" applyFill="1" applyBorder="1" applyAlignment="1">
      <alignment horizontal="center" vertical="center"/>
    </xf>
    <xf numFmtId="169" fontId="9" fillId="4" borderId="0" xfId="0" applyNumberFormat="1" applyFont="1" applyFill="1" applyAlignment="1">
      <alignment horizontal="center" vertical="center"/>
    </xf>
    <xf numFmtId="0" fontId="0" fillId="40" borderId="9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 wrapText="1"/>
    </xf>
    <xf numFmtId="0" fontId="27" fillId="0" borderId="0" xfId="0" applyFont="1" applyAlignment="1">
      <alignment vertical="center" textRotation="90"/>
    </xf>
    <xf numFmtId="0" fontId="0" fillId="0" borderId="19" xfId="0" applyBorder="1" applyAlignment="1">
      <alignment vertical="center"/>
    </xf>
    <xf numFmtId="0" fontId="0" fillId="41" borderId="0" xfId="0" applyFill="1"/>
    <xf numFmtId="0" fontId="0" fillId="40" borderId="20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40" borderId="21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40" borderId="19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40" borderId="23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 wrapText="1"/>
    </xf>
    <xf numFmtId="168" fontId="0" fillId="4" borderId="5" xfId="0" applyNumberForma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textRotation="90"/>
    </xf>
    <xf numFmtId="0" fontId="7" fillId="0" borderId="0" xfId="8" applyAlignment="1">
      <alignment horizontal="right" indent="1"/>
    </xf>
    <xf numFmtId="0" fontId="7" fillId="0" borderId="7" xfId="8" applyBorder="1" applyAlignment="1">
      <alignment horizontal="right" indent="1"/>
    </xf>
    <xf numFmtId="167" fontId="7" fillId="0" borderId="17" xfId="9" applyBorder="1" applyAlignment="1">
      <alignment horizontal="center" vertical="center"/>
    </xf>
    <xf numFmtId="167" fontId="7" fillId="0" borderId="18" xfId="9" applyBorder="1" applyAlignment="1">
      <alignment horizontal="center" vertical="center"/>
    </xf>
  </cellXfs>
  <cellStyles count="54">
    <cellStyle name="20% - Colore 1" xfId="31" builtinId="30" customBuiltin="1"/>
    <cellStyle name="20% - Colore 2" xfId="35" builtinId="34" customBuiltin="1"/>
    <cellStyle name="20% - Colore 3" xfId="39" builtinId="38" customBuiltin="1"/>
    <cellStyle name="20% - Colore 4" xfId="43" builtinId="42" customBuiltin="1"/>
    <cellStyle name="20% - Colore 5" xfId="47" builtinId="46" customBuiltin="1"/>
    <cellStyle name="20% - Colore 6" xfId="51" builtinId="50" customBuiltin="1"/>
    <cellStyle name="40% - Colore 1" xfId="32" builtinId="31" customBuiltin="1"/>
    <cellStyle name="40% - Colore 2" xfId="36" builtinId="35" customBuiltin="1"/>
    <cellStyle name="40% - Colore 3" xfId="40" builtinId="39" customBuiltin="1"/>
    <cellStyle name="40% - Colore 4" xfId="44" builtinId="43" customBuiltin="1"/>
    <cellStyle name="40% - Colore 5" xfId="48" builtinId="47" customBuiltin="1"/>
    <cellStyle name="40% - Colore 6" xfId="52" builtinId="51" customBuiltin="1"/>
    <cellStyle name="60% - Colore 1" xfId="33" builtinId="32" customBuiltin="1"/>
    <cellStyle name="60% - Colore 2" xfId="37" builtinId="36" customBuiltin="1"/>
    <cellStyle name="60% - Colore 3" xfId="41" builtinId="40" customBuiltin="1"/>
    <cellStyle name="60% - Colore 4" xfId="45" builtinId="44" customBuiltin="1"/>
    <cellStyle name="60% - Colore 5" xfId="49" builtinId="48" customBuiltin="1"/>
    <cellStyle name="60% - Colore 6" xfId="53" builtinId="52" customBuiltin="1"/>
    <cellStyle name="Attività" xfId="12" xr:uid="{00000000-0005-0000-0000-000012000000}"/>
    <cellStyle name="Calcolo" xfId="23" builtinId="22" customBuiltin="1"/>
    <cellStyle name="Cella collegata" xfId="24" builtinId="24" customBuiltin="1"/>
    <cellStyle name="Cella da controllare" xfId="25" builtinId="23" customBuiltin="1"/>
    <cellStyle name="Collegamento ipertestuale" xfId="1" builtinId="8" customBuiltin="1"/>
    <cellStyle name="Collegamento ipertestuale visitato" xfId="13" builtinId="9" customBuiltin="1"/>
    <cellStyle name="Colore 1" xfId="30" builtinId="29" customBuiltin="1"/>
    <cellStyle name="Colore 2" xfId="34" builtinId="33" customBuiltin="1"/>
    <cellStyle name="Colore 3" xfId="38" builtinId="37" customBuiltin="1"/>
    <cellStyle name="Colore 4" xfId="42" builtinId="41" customBuiltin="1"/>
    <cellStyle name="Colore 5" xfId="46" builtinId="45" customBuiltin="1"/>
    <cellStyle name="Colore 6" xfId="50" builtinId="49" customBuiltin="1"/>
    <cellStyle name="Data" xfId="10" xr:uid="{00000000-0005-0000-0000-00001E000000}"/>
    <cellStyle name="Inizio progetto" xfId="9" xr:uid="{00000000-0005-0000-0000-00001F000000}"/>
    <cellStyle name="Input" xfId="21" builtinId="20" customBuiltin="1"/>
    <cellStyle name="Migliaia" xfId="4" builtinId="3" customBuiltin="1"/>
    <cellStyle name="Migliaia [0]" xfId="14" builtinId="6" customBuiltin="1"/>
    <cellStyle name="Neutrale" xfId="20" builtinId="28" customBuiltin="1"/>
    <cellStyle name="Nome" xfId="11" xr:uid="{00000000-0005-0000-0000-000024000000}"/>
    <cellStyle name="Normale" xfId="0" builtinId="0" customBuiltin="1"/>
    <cellStyle name="Nota" xfId="27" builtinId="10" customBuiltin="1"/>
    <cellStyle name="Output" xfId="22" builtinId="21" customBuiltin="1"/>
    <cellStyle name="Percentuale" xfId="2" builtinId="5" customBuiltin="1"/>
    <cellStyle name="Testo avviso" xfId="26" builtinId="11" customBuiltin="1"/>
    <cellStyle name="Testo descrittivo" xfId="28" builtinId="53" customBuiltin="1"/>
    <cellStyle name="Titolo" xfId="5" builtinId="15" customBuiltin="1"/>
    <cellStyle name="Titolo 1" xfId="6" builtinId="16" customBuiltin="1"/>
    <cellStyle name="Titolo 2" xfId="7" builtinId="17" customBuiltin="1"/>
    <cellStyle name="Titolo 3" xfId="8" builtinId="18" customBuiltin="1"/>
    <cellStyle name="Titolo 4" xfId="17" builtinId="19" customBuiltin="1"/>
    <cellStyle name="Totale" xfId="29" builtinId="25" customBuiltin="1"/>
    <cellStyle name="Valore non valido" xfId="19" builtinId="27" customBuiltin="1"/>
    <cellStyle name="Valore valido" xfId="18" builtinId="26" customBuiltin="1"/>
    <cellStyle name="Valuta" xfId="15" builtinId="4" customBuiltin="1"/>
    <cellStyle name="Valuta [0]" xfId="16" builtinId="7" customBuiltin="1"/>
    <cellStyle name="zTestoNascosto" xfId="3" xr:uid="{00000000-0005-0000-0000-000035000000}"/>
  </cellStyles>
  <dxfs count="1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ElencoAttività" pivot="0" count="9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20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O16" sqref="O16"/>
    </sheetView>
  </sheetViews>
  <sheetFormatPr defaultRowHeight="30" customHeight="1" x14ac:dyDescent="0.3"/>
  <cols>
    <col min="1" max="1" width="3.5546875" bestFit="1" customWidth="1"/>
    <col min="2" max="2" width="71" customWidth="1"/>
    <col min="3" max="3" width="6.21875" bestFit="1" customWidth="1"/>
    <col min="4" max="4" width="5.109375" bestFit="1" customWidth="1"/>
    <col min="5" max="5" width="11.88671875" bestFit="1" customWidth="1"/>
    <col min="6" max="6" width="19" style="5" hidden="1" customWidth="1"/>
    <col min="7" max="7" width="10.44140625" hidden="1" customWidth="1"/>
    <col min="8" max="8" width="2.6640625" hidden="1" customWidth="1"/>
    <col min="9" max="9" width="6.109375" hidden="1" customWidth="1"/>
    <col min="10" max="12" width="20.6640625" customWidth="1"/>
    <col min="13" max="13" width="12" bestFit="1" customWidth="1"/>
    <col min="14" max="15" width="20.6640625" customWidth="1"/>
    <col min="16" max="16" width="11.88671875" bestFit="1" customWidth="1"/>
    <col min="17" max="18" width="20.6640625" customWidth="1"/>
    <col min="19" max="19" width="11.88671875" bestFit="1" customWidth="1"/>
    <col min="20" max="21" width="20.6640625" customWidth="1"/>
    <col min="22" max="22" width="11.88671875" bestFit="1" customWidth="1"/>
    <col min="25" max="25" width="12.88671875" bestFit="1" customWidth="1"/>
    <col min="28" max="28" width="12.88671875" bestFit="1" customWidth="1"/>
    <col min="31" max="31" width="12.88671875" bestFit="1" customWidth="1"/>
    <col min="34" max="34" width="12.88671875" bestFit="1" customWidth="1"/>
  </cols>
  <sheetData>
    <row r="1" spans="1:35" ht="30" customHeight="1" x14ac:dyDescent="0.55000000000000004">
      <c r="B1" s="19" t="s">
        <v>0</v>
      </c>
      <c r="C1" s="19"/>
      <c r="D1" s="1"/>
      <c r="E1" s="2"/>
      <c r="F1" s="4"/>
      <c r="G1" s="17"/>
      <c r="I1" s="2"/>
      <c r="J1" s="31" t="s">
        <v>1</v>
      </c>
    </row>
    <row r="2" spans="1:35" ht="30" customHeight="1" x14ac:dyDescent="0.35">
      <c r="B2" s="20" t="s">
        <v>2</v>
      </c>
      <c r="C2" s="20"/>
      <c r="J2" s="32" t="s">
        <v>3</v>
      </c>
    </row>
    <row r="3" spans="1:35" ht="18" x14ac:dyDescent="0.3">
      <c r="B3" s="21" t="s">
        <v>15</v>
      </c>
      <c r="C3" s="21"/>
      <c r="D3" s="54" t="s">
        <v>4</v>
      </c>
      <c r="E3" s="55"/>
      <c r="F3" s="56">
        <v>44672</v>
      </c>
      <c r="G3" s="57"/>
    </row>
    <row r="4" spans="1:35" ht="30" customHeight="1" x14ac:dyDescent="0.3">
      <c r="B4" t="s">
        <v>16</v>
      </c>
      <c r="D4" s="54" t="s">
        <v>5</v>
      </c>
      <c r="E4" s="55"/>
      <c r="F4" s="7">
        <v>1</v>
      </c>
      <c r="J4" s="40">
        <v>44672</v>
      </c>
      <c r="K4" s="51">
        <v>44677</v>
      </c>
      <c r="L4" s="52"/>
      <c r="M4" s="40">
        <v>44679</v>
      </c>
      <c r="N4" s="51">
        <v>44680</v>
      </c>
      <c r="O4" s="52"/>
      <c r="P4" s="40">
        <v>44683</v>
      </c>
      <c r="Q4" s="51">
        <v>44684</v>
      </c>
      <c r="R4" s="52"/>
      <c r="S4" s="40">
        <v>44686</v>
      </c>
      <c r="T4" s="51">
        <v>44687</v>
      </c>
      <c r="U4" s="52"/>
      <c r="V4" s="40">
        <v>44690</v>
      </c>
      <c r="W4" s="51">
        <v>44691</v>
      </c>
      <c r="X4" s="52"/>
      <c r="Y4" s="40">
        <v>44693</v>
      </c>
      <c r="Z4" s="51">
        <v>44694</v>
      </c>
      <c r="AA4" s="52"/>
      <c r="AB4" s="40">
        <v>44697</v>
      </c>
      <c r="AC4" s="51">
        <v>44698</v>
      </c>
      <c r="AD4" s="52"/>
      <c r="AE4" s="40">
        <v>44700</v>
      </c>
      <c r="AF4" s="51">
        <v>44701</v>
      </c>
      <c r="AG4" s="52"/>
      <c r="AH4" s="40">
        <v>44704</v>
      </c>
    </row>
    <row r="5" spans="1:35" ht="15" customHeight="1" x14ac:dyDescent="0.3">
      <c r="B5" s="30"/>
      <c r="C5" s="30"/>
      <c r="D5" s="30"/>
      <c r="E5" s="30"/>
      <c r="F5" s="30"/>
      <c r="G5" s="30"/>
      <c r="H5" s="30"/>
      <c r="J5" s="37"/>
      <c r="K5" s="37"/>
      <c r="L5" s="38"/>
      <c r="M5" s="37"/>
      <c r="N5" s="37"/>
      <c r="O5" s="38"/>
      <c r="P5" s="37"/>
      <c r="Q5" s="37"/>
      <c r="R5" s="38"/>
      <c r="S5" s="37"/>
      <c r="T5" s="37"/>
      <c r="U5" s="38"/>
      <c r="V5" s="37"/>
      <c r="W5" s="37"/>
      <c r="X5" s="38"/>
      <c r="Y5" s="37"/>
      <c r="Z5" s="37"/>
      <c r="AA5" s="38"/>
      <c r="AB5" s="37"/>
      <c r="AC5" s="37"/>
      <c r="AD5" s="38"/>
      <c r="AE5" s="37"/>
      <c r="AF5" s="37"/>
      <c r="AG5" s="38"/>
      <c r="AH5" s="37"/>
    </row>
    <row r="6" spans="1:35" ht="30" customHeight="1" thickBot="1" x14ac:dyDescent="0.35">
      <c r="B6" s="8" t="s">
        <v>6</v>
      </c>
      <c r="C6" s="8" t="s">
        <v>20</v>
      </c>
      <c r="D6" s="9" t="s">
        <v>12</v>
      </c>
      <c r="E6" s="9" t="s">
        <v>7</v>
      </c>
      <c r="F6" s="9" t="s">
        <v>8</v>
      </c>
      <c r="G6" s="9" t="s">
        <v>9</v>
      </c>
      <c r="H6" s="9"/>
      <c r="I6" s="9" t="s"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5" ht="30" hidden="1" customHeight="1" thickBot="1" x14ac:dyDescent="0.35">
      <c r="D7" s="18"/>
      <c r="F7"/>
      <c r="I7" t="str">
        <f>IF(OR(ISBLANK(Inizio_attività),ISBLANK(fine_attività)),"",fine_attività-Inizio_attività+1)</f>
        <v/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5" s="3" customFormat="1" ht="30" customHeight="1" thickBot="1" x14ac:dyDescent="0.35">
      <c r="A8" s="53" t="s">
        <v>28</v>
      </c>
      <c r="B8" s="26" t="s">
        <v>11</v>
      </c>
      <c r="C8" s="26"/>
      <c r="D8" s="22" t="s">
        <v>27</v>
      </c>
      <c r="E8" s="12">
        <v>1</v>
      </c>
      <c r="F8" s="33">
        <v>44672</v>
      </c>
      <c r="G8" s="33">
        <v>44672</v>
      </c>
      <c r="H8" s="11"/>
      <c r="I8" s="11">
        <f t="shared" ref="I8:I19" si="0">IF(OR(ISBLANK(Inizio_attività),ISBLANK(fine_attività)),"",fine_attività-Inizio_attività+1)</f>
        <v>1</v>
      </c>
      <c r="J8" s="39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5" s="3" customFormat="1" ht="30" customHeight="1" thickBot="1" x14ac:dyDescent="0.35">
      <c r="A9" s="53"/>
      <c r="B9" s="26" t="s">
        <v>13</v>
      </c>
      <c r="C9" s="26" t="s">
        <v>27</v>
      </c>
      <c r="D9" s="22" t="s">
        <v>27</v>
      </c>
      <c r="E9" s="12">
        <v>1</v>
      </c>
      <c r="F9" s="33">
        <v>44672</v>
      </c>
      <c r="G9" s="33">
        <v>44672</v>
      </c>
      <c r="H9" s="11"/>
      <c r="I9" s="11">
        <f t="shared" si="0"/>
        <v>1</v>
      </c>
      <c r="J9" s="39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5" s="3" customFormat="1" ht="30" customHeight="1" thickBot="1" x14ac:dyDescent="0.35">
      <c r="A10" s="53"/>
      <c r="B10" s="26" t="s">
        <v>14</v>
      </c>
      <c r="C10" s="26"/>
      <c r="D10" s="22" t="s">
        <v>27</v>
      </c>
      <c r="E10" s="12">
        <v>1</v>
      </c>
      <c r="F10" s="33">
        <v>44672</v>
      </c>
      <c r="G10" s="33">
        <v>44672</v>
      </c>
      <c r="H10" s="11"/>
      <c r="I10" s="11">
        <f t="shared" si="0"/>
        <v>1</v>
      </c>
      <c r="J10" s="3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5" s="3" customFormat="1" ht="30" customHeight="1" thickBot="1" x14ac:dyDescent="0.35">
      <c r="A11" s="53" t="s">
        <v>29</v>
      </c>
      <c r="B11" s="27" t="s">
        <v>17</v>
      </c>
      <c r="C11" s="27" t="s">
        <v>27</v>
      </c>
      <c r="D11" s="23" t="s">
        <v>27</v>
      </c>
      <c r="E11" s="13">
        <v>1</v>
      </c>
      <c r="F11" s="34">
        <v>44672</v>
      </c>
      <c r="G11" s="34">
        <v>44672</v>
      </c>
      <c r="H11" s="11"/>
      <c r="I11" s="11">
        <f t="shared" si="0"/>
        <v>1</v>
      </c>
      <c r="J11" s="39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5" s="3" customFormat="1" ht="30" customHeight="1" thickBot="1" x14ac:dyDescent="0.35">
      <c r="A12" s="53"/>
      <c r="B12" s="27" t="s">
        <v>18</v>
      </c>
      <c r="C12" s="27"/>
      <c r="D12" s="23" t="s">
        <v>27</v>
      </c>
      <c r="E12" s="13">
        <v>1</v>
      </c>
      <c r="F12" s="34">
        <v>44673</v>
      </c>
      <c r="G12" s="34">
        <v>44680</v>
      </c>
      <c r="H12" s="11"/>
      <c r="I12" s="11">
        <f t="shared" si="0"/>
        <v>8</v>
      </c>
      <c r="J12" s="16"/>
      <c r="K12" s="39"/>
      <c r="L12" s="39"/>
      <c r="M12" s="39"/>
      <c r="N12" s="39"/>
      <c r="O12" s="39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5" s="3" customFormat="1" ht="30" customHeight="1" thickBot="1" x14ac:dyDescent="0.35">
      <c r="A13" s="53"/>
      <c r="B13" s="27" t="s">
        <v>19</v>
      </c>
      <c r="C13" s="27" t="s">
        <v>27</v>
      </c>
      <c r="D13" s="23"/>
      <c r="E13" s="13">
        <v>1</v>
      </c>
      <c r="F13" s="34">
        <v>44672</v>
      </c>
      <c r="G13" s="34">
        <v>44677</v>
      </c>
      <c r="H13" s="11"/>
      <c r="I13" s="11">
        <f t="shared" si="0"/>
        <v>6</v>
      </c>
      <c r="J13" s="39"/>
      <c r="K13" s="39"/>
      <c r="L13" s="3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5" s="3" customFormat="1" ht="30" customHeight="1" thickBot="1" x14ac:dyDescent="0.35">
      <c r="A14" s="53" t="s">
        <v>30</v>
      </c>
      <c r="B14" s="28" t="s">
        <v>21</v>
      </c>
      <c r="C14" s="28"/>
      <c r="D14" s="24" t="s">
        <v>27</v>
      </c>
      <c r="E14" s="14">
        <v>1</v>
      </c>
      <c r="F14" s="35">
        <v>44681</v>
      </c>
      <c r="G14" s="35">
        <v>44683</v>
      </c>
      <c r="H14" s="11"/>
      <c r="I14" s="11">
        <f t="shared" si="0"/>
        <v>3</v>
      </c>
      <c r="J14" s="16"/>
      <c r="K14" s="16"/>
      <c r="L14" s="16"/>
      <c r="M14" s="39"/>
      <c r="N14" s="39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5" s="3" customFormat="1" ht="30" customHeight="1" thickBot="1" x14ac:dyDescent="0.35">
      <c r="A15" s="53"/>
      <c r="B15" s="28" t="s">
        <v>22</v>
      </c>
      <c r="C15" s="24" t="s">
        <v>27</v>
      </c>
      <c r="D15" s="28"/>
      <c r="E15" s="14">
        <v>0.9</v>
      </c>
      <c r="F15" s="35">
        <f>G14+1</f>
        <v>44684</v>
      </c>
      <c r="G15" s="35">
        <f>F15+7</f>
        <v>44691</v>
      </c>
      <c r="H15" s="11"/>
      <c r="I15" s="11">
        <f t="shared" si="0"/>
        <v>8</v>
      </c>
      <c r="J15" s="45"/>
      <c r="K15" s="45"/>
      <c r="L15" s="45"/>
      <c r="M15" s="45"/>
      <c r="N15" s="45"/>
      <c r="O15" s="44"/>
      <c r="P15" s="44"/>
      <c r="Q15" s="44"/>
      <c r="R15" s="44"/>
      <c r="S15" s="44"/>
      <c r="T15" s="44"/>
      <c r="U15" s="44"/>
      <c r="V15" s="44"/>
      <c r="W15" s="44"/>
      <c r="X15" s="46"/>
      <c r="Y15" s="47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5" s="3" customFormat="1" ht="30" customHeight="1" thickBot="1" x14ac:dyDescent="0.35">
      <c r="A16" s="53"/>
      <c r="B16" s="28" t="s">
        <v>32</v>
      </c>
      <c r="C16" s="28" t="s">
        <v>27</v>
      </c>
      <c r="D16" s="24"/>
      <c r="E16" s="14">
        <v>1</v>
      </c>
      <c r="F16" s="35"/>
      <c r="G16" s="35"/>
      <c r="H16" s="11"/>
      <c r="I16" s="11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50"/>
      <c r="X16" s="50"/>
      <c r="Y16" s="50"/>
      <c r="Z16" s="49"/>
      <c r="AA16" s="49"/>
      <c r="AB16" s="49"/>
      <c r="AC16" s="49"/>
      <c r="AD16" s="49"/>
      <c r="AE16" s="49"/>
      <c r="AF16" s="49"/>
      <c r="AG16" s="49"/>
      <c r="AH16" s="49"/>
      <c r="AI16"/>
    </row>
    <row r="17" spans="1:34" s="3" customFormat="1" ht="30" customHeight="1" thickBot="1" x14ac:dyDescent="0.35">
      <c r="A17" s="53"/>
      <c r="B17" s="28" t="s">
        <v>23</v>
      </c>
      <c r="C17" s="28" t="s">
        <v>27</v>
      </c>
      <c r="D17" s="24" t="s">
        <v>27</v>
      </c>
      <c r="E17" s="14">
        <v>1</v>
      </c>
      <c r="F17" s="35">
        <v>44692</v>
      </c>
      <c r="G17" s="35">
        <v>44699</v>
      </c>
      <c r="H17" s="11"/>
      <c r="I17" s="11">
        <f t="shared" si="0"/>
        <v>8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8"/>
      <c r="Z17" s="48"/>
      <c r="AA17" s="48"/>
      <c r="AB17" s="48"/>
      <c r="AC17" s="48"/>
      <c r="AD17" s="48"/>
      <c r="AE17" s="42"/>
      <c r="AF17" s="42"/>
      <c r="AG17" s="42"/>
      <c r="AH17" s="42"/>
    </row>
    <row r="18" spans="1:34" s="3" customFormat="1" ht="30" customHeight="1" thickBot="1" x14ac:dyDescent="0.35">
      <c r="A18" s="53"/>
      <c r="B18" s="28" t="s">
        <v>24</v>
      </c>
      <c r="C18" s="28" t="s">
        <v>27</v>
      </c>
      <c r="D18" s="24"/>
      <c r="E18" s="14">
        <v>0.9</v>
      </c>
      <c r="F18" s="35">
        <f>G17+1</f>
        <v>44700</v>
      </c>
      <c r="G18" s="35">
        <v>44703</v>
      </c>
      <c r="H18" s="11"/>
      <c r="I18" s="11">
        <f t="shared" si="0"/>
        <v>4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39"/>
      <c r="AF18" s="39"/>
      <c r="AG18" s="39"/>
      <c r="AH18" s="16"/>
    </row>
    <row r="19" spans="1:34" s="3" customFormat="1" ht="30" customHeight="1" thickBot="1" x14ac:dyDescent="0.35">
      <c r="A19" s="41" t="s">
        <v>31</v>
      </c>
      <c r="B19" s="29" t="s">
        <v>25</v>
      </c>
      <c r="C19" s="29" t="s">
        <v>27</v>
      </c>
      <c r="D19" s="25" t="s">
        <v>27</v>
      </c>
      <c r="E19" s="15">
        <v>0</v>
      </c>
      <c r="F19" s="36" t="s">
        <v>26</v>
      </c>
      <c r="G19" s="36">
        <v>44705</v>
      </c>
      <c r="H19" s="11"/>
      <c r="I19" s="11" t="e">
        <f t="shared" si="0"/>
        <v>#VALUE!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39"/>
    </row>
    <row r="20" spans="1:34" ht="30" customHeight="1" x14ac:dyDescent="0.3">
      <c r="H20" s="6"/>
      <c r="J20" s="43"/>
    </row>
  </sheetData>
  <mergeCells count="14">
    <mergeCell ref="A8:A10"/>
    <mergeCell ref="A11:A13"/>
    <mergeCell ref="A14:A18"/>
    <mergeCell ref="D3:E3"/>
    <mergeCell ref="F3:G3"/>
    <mergeCell ref="D4:E4"/>
    <mergeCell ref="K4:L4"/>
    <mergeCell ref="W4:X4"/>
    <mergeCell ref="Z4:AA4"/>
    <mergeCell ref="AC4:AD4"/>
    <mergeCell ref="AF4:AG4"/>
    <mergeCell ref="N4:O4"/>
    <mergeCell ref="Q4:R4"/>
    <mergeCell ref="T4:U4"/>
  </mergeCells>
  <conditionalFormatting sqref="E7:E19">
    <cfRule type="dataBar" priority="89">
      <dataBar>
        <cfvo type="num" val="0"/>
        <cfvo type="num" val="1"/>
        <color theme="0" tint="-0.249977111117893"/>
      </dataBar>
    </cfRule>
  </conditionalFormatting>
  <conditionalFormatting sqref="K5:K15 N5:N15 Q5:Q15 T5:T15 W5:W15 AC5:AC15 AF5:AF15 AF17:AF19 AC17:AC19 W17:W19 T17:T19 Q17:Q19 N17:N19 K17:K19 Z5:Z15 Z17:Z19">
    <cfRule type="expression" dxfId="8" priority="88">
      <formula>AND(TODAY()&gt;=K$5,TODAY()&lt;L$5)</formula>
    </cfRule>
  </conditionalFormatting>
  <conditionalFormatting sqref="K7:K15 N7:N15 Q7:Q15 T7:T15 W7:W15 AC7:AC15 AF7:AF15 AF17:AF19 AC17:AC19 W17:W19 T17:T19 Q17:Q19 N17:N19 K17:K19 Z7:Z15 Z17:Z19">
    <cfRule type="expression" dxfId="7" priority="86">
      <formula>AND(Inizio_attività&lt;=K$5,ROUNDDOWN((fine_attività-Inizio_attività+1)*avanzamento_attività,0)+Inizio_attività-1&gt;=K$5)</formula>
    </cfRule>
    <cfRule type="expression" dxfId="6" priority="87" stopIfTrue="1">
      <formula>AND(fine_attività&gt;=K$5,Inizio_attività&lt;L$5)</formula>
    </cfRule>
  </conditionalFormatting>
  <conditionalFormatting sqref="J5:J15 L5:M15 O5:P15 R5:S15 U5:V15 X5:Y15 AA5:AB15 AD5:AE15 AG5:AH15 AG17:AH19 AD17:AE19 AA17:AB19 X17:Y19 U17:V19 R17:S19 O17:P19 L17:M19 J17:J20">
    <cfRule type="expression" dxfId="5" priority="93">
      <formula>AND(TODAY()&gt;=J$5,TODAY()&lt;#REF!)</formula>
    </cfRule>
  </conditionalFormatting>
  <conditionalFormatting sqref="J7:J15 L7:M15 O7:P15 R7:S15 U7:V15 X7:Y15 AA7:AB15 AD7:AE15 AG7:AH15 AG17:AH19 AD17:AE19 AA17:AB19 X17:Y19 U17:V19 R17:S19 O17:P19 L17:M19 J17:J20">
    <cfRule type="expression" dxfId="4" priority="98">
      <formula>AND(Inizio_attività&lt;=J$5,ROUNDDOWN((fine_attività-Inizio_attività+1)*avanzamento_attività,0)+Inizio_attività-1&gt;=J$5)</formula>
    </cfRule>
    <cfRule type="expression" dxfId="3" priority="99" stopIfTrue="1">
      <formula>AND(fine_attività&gt;=J$5,Inizio_attività&lt;#REF!)</formula>
    </cfRule>
  </conditionalFormatting>
  <conditionalFormatting sqref="L89:AI89">
    <cfRule type="expression" dxfId="2" priority="100">
      <formula>AND(TODAY()&gt;=K$5,TODAY()&lt;#REF!)</formula>
    </cfRule>
  </conditionalFormatting>
  <conditionalFormatting sqref="L89:AI89">
    <cfRule type="expression" dxfId="1" priority="101">
      <formula>AND(Inizio_attività&lt;=K$5,ROUNDDOWN((fine_attività-Inizio_attività+1)*avanzamento_attività,0)+Inizio_attività-1&gt;=K$5)</formula>
    </cfRule>
    <cfRule type="expression" dxfId="0" priority="102" stopIfTrue="1">
      <formula>AND(fine_attività&gt;=K$5,Inizio_attività&lt;#REF!)</formula>
    </cfRule>
  </conditionalFormatting>
  <dataValidations count="1">
    <dataValidation type="whole" operator="greaterThanOrEqual" allowBlank="1" showInputMessage="1" promptTitle="Visualizza settimana:" prompt="Cambiando questo numero si scorre la visualizzazione del diagramma di Gantt." sqref="F4" xr:uid="{00000000-0002-0000-0100-000000000000}">
      <formula1>1</formula1>
    </dataValidation>
  </dataValidations>
  <hyperlinks>
    <hyperlink ref="J1" r:id="rId1" xr:uid="{00000000-0004-0000-0100-000000000000}"/>
    <hyperlink ref="J2" r:id="rId2" xr:uid="{00000000-0004-0000-0100-000001000000}"/>
  </hyperlinks>
  <printOptions horizontalCentered="1"/>
  <pageMargins left="0.35" right="0.35" top="0.35" bottom="0.5" header="0.3" footer="0.3"/>
  <pageSetup paperSize="9" scale="56" fitToHeight="0" orientation="landscape" r:id="rId3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44944C-1F1D-4162-962A-96F3FC8455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8DBB9E-6D89-4A94-9DC5-964B7833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PianificazioneProgetto (2)</vt:lpstr>
      <vt:lpstr>'PianificazioneProgetto (2)'!avanzamento_attività</vt:lpstr>
      <vt:lpstr>'PianificazioneProgetto (2)'!fine_attività</vt:lpstr>
      <vt:lpstr>ftwrge</vt:lpstr>
      <vt:lpstr>GEDFZDFG</vt:lpstr>
      <vt:lpstr>'PianificazioneProgetto (2)'!Inizio_attività</vt:lpstr>
      <vt:lpstr>'PianificazioneProgetto (2)'!Inizio_progetto</vt:lpstr>
      <vt:lpstr>'PianificazioneProgetto (2)'!Titoli_stampa</vt:lpstr>
      <vt:lpstr>'PianificazioneProgetto (2)'!Visualizza_settimana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2022-04-26T06:21:34Z</dcterms:created>
  <dcterms:modified xsi:type="dcterms:W3CDTF">2022-06-03T10:53:29Z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