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mesyelland/Developer/git/Robotics/Design/Parts/List/"/>
    </mc:Choice>
  </mc:AlternateContent>
  <bookViews>
    <workbookView xWindow="4000" yWindow="460" windowWidth="25600" windowHeight="14320" tabRatio="263"/>
  </bookViews>
  <sheets>
    <sheet name="ORDERS" sheetId="1" r:id="rId1"/>
    <sheet name="FASTENERS" sheetId="2" r:id="rId2"/>
  </sheets>
  <definedNames>
    <definedName name="__xlnm._FilterDatabase" localSheetId="0">ORDERS!$A$1:$K$963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E14" i="1"/>
  <c r="I14" i="1"/>
</calcChain>
</file>

<file path=xl/sharedStrings.xml><?xml version="1.0" encoding="utf-8"?>
<sst xmlns="http://schemas.openxmlformats.org/spreadsheetml/2006/main" count="146" uniqueCount="74">
  <si>
    <t>Item</t>
  </si>
  <si>
    <t>Description</t>
  </si>
  <si>
    <t>Supplier</t>
  </si>
  <si>
    <t>Vendor PN</t>
  </si>
  <si>
    <t>Total QTY (inc. spares)</t>
  </si>
  <si>
    <t>Price in original currency</t>
  </si>
  <si>
    <t>Currency</t>
  </si>
  <si>
    <t>Price in AUD</t>
  </si>
  <si>
    <t>Total price (AUD)</t>
  </si>
  <si>
    <t>Link</t>
  </si>
  <si>
    <t>Notes</t>
  </si>
  <si>
    <t>USD</t>
  </si>
  <si>
    <t>Tris10</t>
  </si>
  <si>
    <t>N.A</t>
  </si>
  <si>
    <t>AUD</t>
  </si>
  <si>
    <t>Ebay</t>
  </si>
  <si>
    <t>Compass</t>
  </si>
  <si>
    <t>SPI/IIC MPU-9250 9-Axis Attitude Sensor Module Gyro+Accelerator+Magnetometer</t>
  </si>
  <si>
    <t>Motor Controller</t>
  </si>
  <si>
    <t>Toshiba TB6549PGO-ND</t>
  </si>
  <si>
    <t>DigiKey</t>
  </si>
  <si>
    <t>TB6549PGO-ND</t>
  </si>
  <si>
    <t>http://www.digikey.com/product-detail/en/TB6549PG(O)/TB6549PGO-ND/1730048</t>
  </si>
  <si>
    <t>Voltage Regulator</t>
  </si>
  <si>
    <t>LM1084IT-5.0/NOPB-ND</t>
  </si>
  <si>
    <t>http://www.digikey.com.au/product-detail/en/LM1084IT-5.0%2FNOPB/LM1084IT-5.0%2FNOPB-ND/363556</t>
  </si>
  <si>
    <t>Total</t>
  </si>
  <si>
    <t>Latest Conversion Rate (USD to AUD)</t>
  </si>
  <si>
    <t>Thread</t>
  </si>
  <si>
    <t>Length</t>
  </si>
  <si>
    <t>Material</t>
  </si>
  <si>
    <t>Exact QTY per robot</t>
  </si>
  <si>
    <t>Screw</t>
  </si>
  <si>
    <t>M3</t>
  </si>
  <si>
    <t>Steel</t>
  </si>
  <si>
    <t>Nut</t>
  </si>
  <si>
    <t>Spacer</t>
  </si>
  <si>
    <t>10mm</t>
  </si>
  <si>
    <t>M-F</t>
  </si>
  <si>
    <t>Nylon</t>
  </si>
  <si>
    <t>TSOP Array</t>
  </si>
  <si>
    <t>3D Printed Part</t>
  </si>
  <si>
    <t>Round</t>
  </si>
  <si>
    <t>Hex</t>
  </si>
  <si>
    <t>2mm</t>
  </si>
  <si>
    <t>20mm</t>
  </si>
  <si>
    <t>30mm</t>
  </si>
  <si>
    <t>F-F</t>
  </si>
  <si>
    <t>6mm</t>
  </si>
  <si>
    <t>M2</t>
  </si>
  <si>
    <t>40mm</t>
  </si>
  <si>
    <t>Capacitor</t>
  </si>
  <si>
    <t>Front Support</t>
  </si>
  <si>
    <t>Side Support</t>
  </si>
  <si>
    <t>0.22uf Ceramic</t>
  </si>
  <si>
    <t>0.01uf Ceramic</t>
  </si>
  <si>
    <t>1uF Ceramic</t>
  </si>
  <si>
    <t>0.1uF Ceramic</t>
  </si>
  <si>
    <t>http://www.digikey.com.au/product-detail/en/kemet/C320C224M5U5TA/399-4289-ND/818065</t>
  </si>
  <si>
    <t>399-4289-ND</t>
  </si>
  <si>
    <t>http://www.digikey.com.au/product-detail/en/murata-electronics-north-america/RCE5C1H123J1DBH03A/490-7332-1-ND/4277249</t>
  </si>
  <si>
    <t>490-7332-1-ND</t>
  </si>
  <si>
    <t>http://www.digikey.com.au/product-detail/en/avx-corporation/SR205E105MAA/478-7666-ND/3661206</t>
  </si>
  <si>
    <t>478-7666-ND</t>
  </si>
  <si>
    <t>http://www.digikey.com.au/product-detail/en/avx-corporation/SR201C104KAR/478-4855-ND/1550773</t>
  </si>
  <si>
    <t>478-4855-ND</t>
  </si>
  <si>
    <t>Light Sensor</t>
  </si>
  <si>
    <t>Tris10 SenseLight 5V</t>
  </si>
  <si>
    <t>https://tris10.com/product/senselight-5v</t>
  </si>
  <si>
    <t>Delivery Status</t>
  </si>
  <si>
    <t>Waiting</t>
  </si>
  <si>
    <t>Fasteners &amp; Structural Parts</t>
  </si>
  <si>
    <t>1 USD = 1.33 AUD</t>
  </si>
  <si>
    <t>http://www.ebay.com.au/itm/SPI-MPU9250-9Axis-Attitude-Module-Gyro-Accelerator-Magnetometer-Sensor-Arduino-/162104863492?hash=item25be33eb04:g:jVwAAOSwYHxWKenR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</si>
</sst>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* #,##0.00\ ;\$* \(#,##0.00\);\$* \-#\ ;@\ "/>
    <numFmt numFmtId="165" formatCode="[$$-C09]#,##0.00;[Red]\-[$$-C09]#,##0.00"/>
  </numFmts>
  <fonts count="11" x14ac:knownFonts="1"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9"/>
      <name val="Calibri"/>
      <family val="2"/>
    </font>
    <font>
      <b/>
      <sz val="12"/>
      <name val="Arial"/>
      <family val="2"/>
    </font>
    <font>
      <sz val="11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color theme="4" tint="-0.249977111117893"/>
      <name val="Arial"/>
      <family val="2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2"/>
        <bgColor indexed="47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164" fontId="6" fillId="0" borderId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/>
    <xf numFmtId="164" fontId="6" fillId="0" borderId="0" xfId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1" applyFont="1" applyFill="1" applyBorder="1" applyAlignment="1" applyProtection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/>
    <xf numFmtId="0" fontId="2" fillId="2" borderId="0" xfId="0" applyFont="1" applyFill="1" applyAlignment="1"/>
    <xf numFmtId="0" fontId="2" fillId="2" borderId="0" xfId="0" applyFont="1" applyFill="1"/>
    <xf numFmtId="164" fontId="2" fillId="2" borderId="0" xfId="0" applyNumberFormat="1" applyFont="1" applyFill="1"/>
    <xf numFmtId="164" fontId="2" fillId="2" borderId="0" xfId="1" applyFont="1" applyFill="1" applyBorder="1" applyAlignment="1" applyProtection="1"/>
    <xf numFmtId="0" fontId="4" fillId="3" borderId="0" xfId="0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5" fillId="0" borderId="0" xfId="2" applyNumberFormat="1" applyFont="1" applyFill="1" applyBorder="1" applyAlignment="1" applyProtection="1"/>
    <xf numFmtId="49" fontId="5" fillId="0" borderId="0" xfId="2" applyNumberFormat="1" applyFont="1" applyFill="1" applyBorder="1" applyAlignment="1" applyProtection="1"/>
    <xf numFmtId="0" fontId="8" fillId="0" borderId="0" xfId="0" applyFont="1"/>
    <xf numFmtId="0" fontId="0" fillId="4" borderId="1" xfId="0" applyFill="1" applyBorder="1"/>
    <xf numFmtId="0" fontId="1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9" fillId="0" borderId="0" xfId="0" applyFont="1" applyAlignment="1"/>
    <xf numFmtId="0" fontId="7" fillId="0" borderId="0" xfId="3" applyAlignment="1"/>
  </cellXfs>
  <cellStyles count="4">
    <cellStyle name="Currency" xfId="1" builtinId="4"/>
    <cellStyle name="Excel Built-in Explanatory Text" xfId="2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.au/product-detail/en/murata-electronics-north-america/RCE5C1H123J1DBH03A/490-7332-1-ND/4277249" TargetMode="External"/><Relationship Id="rId4" Type="http://schemas.openxmlformats.org/officeDocument/2006/relationships/hyperlink" Target="http://www.digikey.com.au/product-detail/en/avx-corporation/SR205E105MAA/478-7666-ND/3661206" TargetMode="External"/><Relationship Id="rId5" Type="http://schemas.openxmlformats.org/officeDocument/2006/relationships/hyperlink" Target="http://www.digikey.com.au/product-detail/en/avx-corporation/SR201C104KAR/478-4855-ND/1550773" TargetMode="External"/><Relationship Id="rId6" Type="http://schemas.openxmlformats.org/officeDocument/2006/relationships/hyperlink" Target="https://tris10.com/product/senselight-5v" TargetMode="External"/><Relationship Id="rId7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TB6549PG(O)/TB6549PGO-ND/1730048" TargetMode="External"/><Relationship Id="rId2" Type="http://schemas.openxmlformats.org/officeDocument/2006/relationships/hyperlink" Target="http://www.digikey.com.au/product-detail/en/LM1084IT-5.0%2FNOPB/LM1084IT-5.0%2FNOPB-ND/3635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zoomScale="90" zoomScaleNormal="90" zoomScalePageLayoutView="90" workbookViewId="0">
      <selection activeCell="J21" sqref="J21"/>
    </sheetView>
  </sheetViews>
  <sheetFormatPr baseColWidth="10" defaultColWidth="8.6640625" defaultRowHeight="16" x14ac:dyDescent="0.2"/>
  <cols>
    <col min="1" max="1" width="21.33203125" style="1" customWidth="1"/>
    <col min="2" max="2" width="44.1640625" style="1" customWidth="1"/>
    <col min="3" max="3" width="11.83203125" style="1" customWidth="1"/>
    <col min="4" max="4" width="22.1640625" style="1" customWidth="1"/>
    <col min="5" max="5" width="7.6640625" style="1" customWidth="1"/>
    <col min="6" max="6" width="9.83203125" style="1" customWidth="1"/>
    <col min="7" max="7" width="8.33203125" style="1" customWidth="1"/>
    <col min="8" max="8" width="10" style="1" customWidth="1"/>
    <col min="9" max="9" width="9.6640625" style="2" customWidth="1"/>
    <col min="10" max="10" width="32" style="1" customWidth="1"/>
    <col min="11" max="12" width="22.33203125" style="1" customWidth="1"/>
    <col min="13" max="16384" width="8.6640625" style="1"/>
  </cols>
  <sheetData>
    <row r="1" spans="1:25" ht="47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9" t="s">
        <v>9</v>
      </c>
      <c r="K1" s="3" t="s">
        <v>10</v>
      </c>
      <c r="L1" s="3" t="s">
        <v>69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">
      <c r="A2" t="s">
        <v>16</v>
      </c>
      <c r="B2" t="s">
        <v>17</v>
      </c>
      <c r="C2" t="s">
        <v>15</v>
      </c>
      <c r="D2" t="s">
        <v>13</v>
      </c>
      <c r="E2">
        <v>4</v>
      </c>
      <c r="F2" s="8">
        <v>16.95</v>
      </c>
      <c r="G2" t="s">
        <v>14</v>
      </c>
      <c r="H2" s="8">
        <v>16.95</v>
      </c>
      <c r="I2" s="8">
        <f>PRODUCT(E2, H2)</f>
        <v>67.8</v>
      </c>
      <c r="J2" s="22" t="s">
        <v>73</v>
      </c>
      <c r="K2"/>
      <c r="L2" s="18" t="s">
        <v>70</v>
      </c>
    </row>
    <row r="3" spans="1:25" x14ac:dyDescent="0.2">
      <c r="A3" t="s">
        <v>18</v>
      </c>
      <c r="B3" t="s">
        <v>19</v>
      </c>
      <c r="C3" t="s">
        <v>20</v>
      </c>
      <c r="D3" t="s">
        <v>21</v>
      </c>
      <c r="E3">
        <v>5</v>
      </c>
      <c r="F3" s="8">
        <v>5.53</v>
      </c>
      <c r="G3" t="s">
        <v>14</v>
      </c>
      <c r="H3" s="8">
        <v>5.53</v>
      </c>
      <c r="I3" s="8">
        <f>PRODUCT(E3, H3)</f>
        <v>27.650000000000002</v>
      </c>
      <c r="J3" s="22" t="s">
        <v>22</v>
      </c>
      <c r="K3"/>
      <c r="L3" s="18" t="s">
        <v>70</v>
      </c>
    </row>
    <row r="4" spans="1:25" x14ac:dyDescent="0.2">
      <c r="A4" t="s">
        <v>23</v>
      </c>
      <c r="B4" t="s">
        <v>24</v>
      </c>
      <c r="C4" t="s">
        <v>20</v>
      </c>
      <c r="D4" t="s">
        <v>24</v>
      </c>
      <c r="E4">
        <v>5</v>
      </c>
      <c r="F4" s="8">
        <v>3.96</v>
      </c>
      <c r="G4" t="s">
        <v>14</v>
      </c>
      <c r="H4" s="8">
        <v>3.96</v>
      </c>
      <c r="I4" s="8">
        <f>PRODUCT(E4, H4)</f>
        <v>19.8</v>
      </c>
      <c r="J4" s="22" t="s">
        <v>25</v>
      </c>
      <c r="K4"/>
      <c r="L4" s="18" t="s">
        <v>70</v>
      </c>
    </row>
    <row r="5" spans="1:25" x14ac:dyDescent="0.2">
      <c r="A5" t="s">
        <v>51</v>
      </c>
      <c r="B5" t="s">
        <v>54</v>
      </c>
      <c r="C5" t="s">
        <v>20</v>
      </c>
      <c r="D5" s="17" t="s">
        <v>59</v>
      </c>
      <c r="E5">
        <v>10</v>
      </c>
      <c r="F5" s="8">
        <v>0.48</v>
      </c>
      <c r="G5" t="s">
        <v>11</v>
      </c>
      <c r="H5" s="8">
        <v>0.67</v>
      </c>
      <c r="I5" s="8">
        <f>PRODUCT(E5, H5)</f>
        <v>6.7</v>
      </c>
      <c r="J5" s="23" t="s">
        <v>58</v>
      </c>
      <c r="K5"/>
      <c r="L5" s="18" t="s">
        <v>70</v>
      </c>
    </row>
    <row r="6" spans="1:25" x14ac:dyDescent="0.2">
      <c r="A6" t="s">
        <v>51</v>
      </c>
      <c r="B6" t="s">
        <v>55</v>
      </c>
      <c r="C6" t="s">
        <v>20</v>
      </c>
      <c r="D6" s="7" t="s">
        <v>61</v>
      </c>
      <c r="E6">
        <v>10</v>
      </c>
      <c r="F6" s="8">
        <v>0.82</v>
      </c>
      <c r="G6" t="s">
        <v>11</v>
      </c>
      <c r="H6" s="8">
        <v>1.1499999999999999</v>
      </c>
      <c r="I6" s="8">
        <f>PRODUCT(E6, H6)</f>
        <v>11.5</v>
      </c>
      <c r="J6" s="23" t="s">
        <v>60</v>
      </c>
      <c r="K6"/>
      <c r="L6" s="18" t="s">
        <v>70</v>
      </c>
    </row>
    <row r="7" spans="1:25" x14ac:dyDescent="0.2">
      <c r="A7" t="s">
        <v>51</v>
      </c>
      <c r="B7" t="s">
        <v>56</v>
      </c>
      <c r="C7" t="s">
        <v>20</v>
      </c>
      <c r="D7" s="7" t="s">
        <v>63</v>
      </c>
      <c r="E7">
        <v>10</v>
      </c>
      <c r="F7" s="8">
        <v>0.73</v>
      </c>
      <c r="G7" t="s">
        <v>11</v>
      </c>
      <c r="H7" s="8">
        <v>1.02</v>
      </c>
      <c r="I7" s="8">
        <f>PRODUCT(E7, H7)</f>
        <v>10.199999999999999</v>
      </c>
      <c r="J7" s="23" t="s">
        <v>62</v>
      </c>
      <c r="K7"/>
      <c r="L7" s="18" t="s">
        <v>70</v>
      </c>
    </row>
    <row r="8" spans="1:25" x14ac:dyDescent="0.2">
      <c r="A8" t="s">
        <v>51</v>
      </c>
      <c r="B8" t="s">
        <v>57</v>
      </c>
      <c r="C8" t="s">
        <v>20</v>
      </c>
      <c r="D8" s="7" t="s">
        <v>65</v>
      </c>
      <c r="E8">
        <v>10</v>
      </c>
      <c r="F8" s="8">
        <v>0.28999999999999998</v>
      </c>
      <c r="G8" t="s">
        <v>11</v>
      </c>
      <c r="H8" s="8">
        <v>0.41</v>
      </c>
      <c r="I8" s="8">
        <f>PRODUCT(E8, H8)</f>
        <v>4.0999999999999996</v>
      </c>
      <c r="J8" s="23" t="s">
        <v>64</v>
      </c>
      <c r="K8"/>
      <c r="L8" s="18" t="s">
        <v>70</v>
      </c>
    </row>
    <row r="9" spans="1:25" x14ac:dyDescent="0.2">
      <c r="A9" t="s">
        <v>66</v>
      </c>
      <c r="B9" t="s">
        <v>67</v>
      </c>
      <c r="C9" t="s">
        <v>12</v>
      </c>
      <c r="D9" s="7"/>
      <c r="E9">
        <v>10</v>
      </c>
      <c r="F9" s="8">
        <v>6</v>
      </c>
      <c r="G9" t="s">
        <v>14</v>
      </c>
      <c r="H9" s="8">
        <v>6</v>
      </c>
      <c r="I9" s="8">
        <f>PRODUCT(E9, H9)</f>
        <v>60</v>
      </c>
      <c r="J9" s="23" t="s">
        <v>68</v>
      </c>
      <c r="K9"/>
      <c r="L9" s="18" t="s">
        <v>70</v>
      </c>
    </row>
    <row r="10" spans="1:25" x14ac:dyDescent="0.2">
      <c r="A10" s="20" t="s">
        <v>71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1"/>
    </row>
    <row r="11" spans="1:25" x14ac:dyDescent="0.2">
      <c r="A11" t="s">
        <v>52</v>
      </c>
      <c r="B11" t="s">
        <v>41</v>
      </c>
      <c r="C11"/>
      <c r="D11" s="7"/>
      <c r="E11">
        <v>4</v>
      </c>
      <c r="F11" s="8"/>
      <c r="G11"/>
      <c r="H11" s="8"/>
      <c r="I11" s="8"/>
      <c r="J11" s="22"/>
      <c r="K11"/>
      <c r="L11" s="18" t="s">
        <v>70</v>
      </c>
    </row>
    <row r="12" spans="1:25" x14ac:dyDescent="0.2">
      <c r="A12" t="s">
        <v>53</v>
      </c>
      <c r="B12" t="s">
        <v>41</v>
      </c>
      <c r="C12"/>
      <c r="D12" s="7"/>
      <c r="E12">
        <v>6</v>
      </c>
      <c r="F12" s="8"/>
      <c r="G12"/>
      <c r="H12" s="8"/>
      <c r="I12" s="8"/>
      <c r="J12" s="22"/>
      <c r="K12"/>
      <c r="L12" s="18" t="s">
        <v>70</v>
      </c>
    </row>
    <row r="13" spans="1:25" x14ac:dyDescent="0.2">
      <c r="A13" t="s">
        <v>40</v>
      </c>
      <c r="B13" t="s">
        <v>41</v>
      </c>
      <c r="C13"/>
      <c r="D13" s="7"/>
      <c r="E13">
        <v>3</v>
      </c>
      <c r="F13" s="8"/>
      <c r="G13"/>
      <c r="H13" s="8"/>
      <c r="I13" s="8"/>
      <c r="J13" s="22"/>
      <c r="K13"/>
      <c r="L13" s="18" t="s">
        <v>70</v>
      </c>
    </row>
    <row r="14" spans="1:25" x14ac:dyDescent="0.2">
      <c r="A14" s="9" t="s">
        <v>26</v>
      </c>
      <c r="B14" s="9"/>
      <c r="C14" s="9"/>
      <c r="D14" s="9"/>
      <c r="E14" s="9">
        <f>SUM(E2:E13)</f>
        <v>77</v>
      </c>
      <c r="F14" s="9"/>
      <c r="G14" s="10"/>
      <c r="H14" s="11"/>
      <c r="I14" s="12">
        <f>SUM(I2:I13)</f>
        <v>207.74999999999997</v>
      </c>
      <c r="J14" s="9"/>
      <c r="K14" s="9"/>
      <c r="L14" s="9"/>
    </row>
    <row r="16" spans="1:25" x14ac:dyDescent="0.2">
      <c r="A16" s="19" t="s">
        <v>27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2">
      <c r="A17" s="19" t="s">
        <v>72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</sheetData>
  <sheetProtection selectLockedCells="1" selectUnlockedCells="1"/>
  <mergeCells count="3">
    <mergeCell ref="A16:L16"/>
    <mergeCell ref="A17:L17"/>
    <mergeCell ref="A10:L10"/>
  </mergeCells>
  <dataValidations count="2">
    <dataValidation operator="equal" allowBlank="1" showInputMessage="1" sqref="C1">
      <formula1>0</formula1>
      <formula2>0</formula2>
    </dataValidation>
    <dataValidation type="list" operator="equal" allowBlank="1" showInputMessage="1" sqref="C14">
      <formula1>#N/A</formula1>
      <formula2>0</formula2>
    </dataValidation>
  </dataValidations>
  <hyperlinks>
    <hyperlink ref="J3" r:id="rId1"/>
    <hyperlink ref="J4" r:id="rId2"/>
    <hyperlink ref="J6" r:id="rId3"/>
    <hyperlink ref="J7" r:id="rId4"/>
    <hyperlink ref="J8" r:id="rId5"/>
    <hyperlink ref="J9" r:id="rId6"/>
  </hyperlinks>
  <pageMargins left="0.7" right="0.7" top="0.75" bottom="0.75" header="0.51180555555555551" footer="0.51180555555555551"/>
  <pageSetup paperSize="9" firstPageNumber="0" orientation="portrait" horizontalDpi="300" verticalDpi="300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>
      <selection activeCell="B34" sqref="B34:B35"/>
    </sheetView>
  </sheetViews>
  <sheetFormatPr baseColWidth="10" defaultColWidth="11.5" defaultRowHeight="13" x14ac:dyDescent="0.15"/>
  <cols>
    <col min="4" max="4" width="16.6640625" customWidth="1"/>
    <col min="6" max="6" width="23.1640625" customWidth="1"/>
  </cols>
  <sheetData>
    <row r="1" spans="1:7" ht="15" x14ac:dyDescent="0.2">
      <c r="A1" s="13" t="s">
        <v>0</v>
      </c>
      <c r="B1" s="14" t="s">
        <v>28</v>
      </c>
      <c r="C1" s="14" t="s">
        <v>29</v>
      </c>
      <c r="D1" s="13" t="s">
        <v>1</v>
      </c>
      <c r="E1" s="13" t="s">
        <v>30</v>
      </c>
      <c r="F1" s="13" t="s">
        <v>31</v>
      </c>
    </row>
    <row r="2" spans="1:7" ht="15" x14ac:dyDescent="0.2">
      <c r="A2" s="15" t="s">
        <v>32</v>
      </c>
      <c r="B2" s="16" t="s">
        <v>33</v>
      </c>
      <c r="C2" s="16" t="s">
        <v>37</v>
      </c>
      <c r="D2" s="15" t="s">
        <v>42</v>
      </c>
      <c r="E2" s="15" t="s">
        <v>34</v>
      </c>
      <c r="F2" s="15">
        <v>12</v>
      </c>
      <c r="G2" s="15"/>
    </row>
    <row r="3" spans="1:7" ht="15" x14ac:dyDescent="0.2">
      <c r="A3" s="15" t="s">
        <v>32</v>
      </c>
      <c r="B3" s="16" t="s">
        <v>33</v>
      </c>
      <c r="C3" s="16" t="s">
        <v>37</v>
      </c>
      <c r="D3" s="15" t="s">
        <v>42</v>
      </c>
      <c r="E3" s="15" t="s">
        <v>39</v>
      </c>
      <c r="F3" s="15">
        <v>30</v>
      </c>
    </row>
    <row r="4" spans="1:7" ht="15" x14ac:dyDescent="0.2">
      <c r="A4" s="15" t="s">
        <v>32</v>
      </c>
      <c r="B4" s="16" t="s">
        <v>33</v>
      </c>
      <c r="C4" s="16" t="s">
        <v>48</v>
      </c>
      <c r="D4" s="15" t="s">
        <v>42</v>
      </c>
      <c r="E4" s="15" t="s">
        <v>39</v>
      </c>
      <c r="F4" s="15">
        <v>9</v>
      </c>
    </row>
    <row r="5" spans="1:7" ht="15" x14ac:dyDescent="0.2">
      <c r="A5" s="15" t="s">
        <v>32</v>
      </c>
      <c r="B5" s="16" t="s">
        <v>33</v>
      </c>
      <c r="C5" s="16" t="s">
        <v>45</v>
      </c>
      <c r="D5" s="15" t="s">
        <v>42</v>
      </c>
      <c r="E5" s="15" t="s">
        <v>39</v>
      </c>
      <c r="F5" s="15">
        <v>12</v>
      </c>
    </row>
    <row r="6" spans="1:7" ht="15" x14ac:dyDescent="0.2">
      <c r="A6" s="15" t="s">
        <v>32</v>
      </c>
      <c r="B6" s="16" t="s">
        <v>49</v>
      </c>
      <c r="C6" s="16" t="s">
        <v>37</v>
      </c>
      <c r="D6" s="15" t="s">
        <v>42</v>
      </c>
      <c r="E6" s="15" t="s">
        <v>34</v>
      </c>
      <c r="F6" s="15">
        <v>12</v>
      </c>
    </row>
    <row r="7" spans="1:7" ht="15" x14ac:dyDescent="0.2">
      <c r="A7" s="15" t="s">
        <v>35</v>
      </c>
      <c r="B7" s="16" t="s">
        <v>33</v>
      </c>
      <c r="C7" s="16" t="s">
        <v>44</v>
      </c>
      <c r="D7" s="15" t="s">
        <v>43</v>
      </c>
      <c r="E7" s="15" t="s">
        <v>39</v>
      </c>
      <c r="F7" s="15">
        <v>15</v>
      </c>
    </row>
    <row r="8" spans="1:7" ht="15" x14ac:dyDescent="0.2">
      <c r="A8" s="15" t="s">
        <v>35</v>
      </c>
      <c r="B8" s="16" t="s">
        <v>33</v>
      </c>
      <c r="C8" s="16" t="s">
        <v>44</v>
      </c>
      <c r="D8" s="15" t="s">
        <v>43</v>
      </c>
      <c r="E8" s="15" t="s">
        <v>34</v>
      </c>
      <c r="F8" s="15">
        <v>12</v>
      </c>
    </row>
    <row r="9" spans="1:7" ht="15" x14ac:dyDescent="0.2">
      <c r="A9" s="15" t="s">
        <v>35</v>
      </c>
      <c r="B9" s="16" t="s">
        <v>49</v>
      </c>
      <c r="C9" s="16" t="s">
        <v>44</v>
      </c>
      <c r="D9" s="15" t="s">
        <v>43</v>
      </c>
      <c r="E9" s="15" t="s">
        <v>34</v>
      </c>
      <c r="F9" s="15">
        <v>24</v>
      </c>
    </row>
    <row r="10" spans="1:7" ht="15" x14ac:dyDescent="0.2">
      <c r="A10" s="15" t="s">
        <v>36</v>
      </c>
      <c r="B10" s="16" t="s">
        <v>33</v>
      </c>
      <c r="C10" s="16" t="s">
        <v>37</v>
      </c>
      <c r="D10" s="15" t="s">
        <v>38</v>
      </c>
      <c r="E10" s="15" t="s">
        <v>39</v>
      </c>
      <c r="F10" s="15">
        <v>9</v>
      </c>
    </row>
    <row r="11" spans="1:7" ht="15" x14ac:dyDescent="0.2">
      <c r="A11" s="15" t="s">
        <v>36</v>
      </c>
      <c r="B11" s="16" t="s">
        <v>33</v>
      </c>
      <c r="C11" s="16" t="s">
        <v>45</v>
      </c>
      <c r="D11" s="15" t="s">
        <v>47</v>
      </c>
      <c r="E11" s="15" t="s">
        <v>39</v>
      </c>
      <c r="F11" s="15">
        <v>8</v>
      </c>
    </row>
    <row r="12" spans="1:7" ht="15" x14ac:dyDescent="0.2">
      <c r="A12" s="15" t="s">
        <v>36</v>
      </c>
      <c r="B12" s="16" t="s">
        <v>33</v>
      </c>
      <c r="C12" s="16" t="s">
        <v>46</v>
      </c>
      <c r="D12" s="15" t="s">
        <v>47</v>
      </c>
      <c r="E12" s="15" t="s">
        <v>39</v>
      </c>
      <c r="F12" s="15">
        <v>8</v>
      </c>
    </row>
    <row r="13" spans="1:7" ht="15" x14ac:dyDescent="0.2">
      <c r="A13" s="15" t="s">
        <v>36</v>
      </c>
      <c r="B13" s="16" t="s">
        <v>33</v>
      </c>
      <c r="C13" s="16" t="s">
        <v>50</v>
      </c>
      <c r="D13" s="15" t="s">
        <v>47</v>
      </c>
      <c r="E13" s="15" t="s">
        <v>39</v>
      </c>
      <c r="F13" s="15">
        <v>2</v>
      </c>
    </row>
    <row r="14" spans="1:7" ht="15" x14ac:dyDescent="0.2">
      <c r="A14" s="15"/>
      <c r="B14" s="16"/>
      <c r="C14" s="16"/>
      <c r="D14" s="15"/>
      <c r="E14" s="15"/>
      <c r="F14" s="15"/>
    </row>
    <row r="15" spans="1:7" ht="15" x14ac:dyDescent="0.2">
      <c r="A15" s="15"/>
      <c r="B15" s="16"/>
      <c r="C15" s="16"/>
      <c r="D15" s="15"/>
      <c r="E15" s="15"/>
      <c r="F15" s="1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FASTENERS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Yelland</dc:creator>
  <cp:keywords/>
  <dc:description/>
  <cp:lastModifiedBy>Microsoft Office User</cp:lastModifiedBy>
  <cp:revision>33</cp:revision>
  <cp:lastPrinted>1601-01-01T00:00:00Z</cp:lastPrinted>
  <dcterms:created xsi:type="dcterms:W3CDTF">1601-01-01T00:00:00Z</dcterms:created>
  <dcterms:modified xsi:type="dcterms:W3CDTF">2016-08-15T09:09:09Z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