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  <c r="B35" i="1"/>
  <c r="A35" i="1"/>
  <c r="C33" i="1"/>
  <c r="H31" i="1" l="1"/>
  <c r="A33" i="1" s="1"/>
  <c r="B33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1" i="1"/>
  <c r="H58" i="1"/>
  <c r="H59" i="1"/>
  <c r="H55" i="1"/>
  <c r="H56" i="1"/>
  <c r="H57" i="1"/>
  <c r="H51" i="1"/>
  <c r="H52" i="1"/>
  <c r="H53" i="1"/>
  <c r="H54" i="1"/>
  <c r="H47" i="1"/>
  <c r="H48" i="1"/>
  <c r="H49" i="1"/>
  <c r="H5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" i="1"/>
  <c r="B31" i="1" l="1"/>
  <c r="A31" i="1"/>
  <c r="C29" i="1" l="1"/>
  <c r="C28" i="1"/>
  <c r="C27" i="1"/>
  <c r="C26" i="1"/>
  <c r="C24" i="1"/>
  <c r="C23" i="1"/>
  <c r="C14" i="1"/>
  <c r="C9" i="1"/>
  <c r="C8" i="1"/>
  <c r="C3" i="1"/>
  <c r="C2" i="1"/>
  <c r="C25" i="1"/>
  <c r="C11" i="1"/>
  <c r="C6" i="1"/>
  <c r="C5" i="1"/>
  <c r="C4" i="1"/>
  <c r="C21" i="1"/>
  <c r="C18" i="1"/>
  <c r="C17" i="1"/>
  <c r="C16" i="1"/>
  <c r="C15" i="1"/>
  <c r="C7" i="1"/>
  <c r="C10" i="1"/>
  <c r="C12" i="1"/>
  <c r="C13" i="1"/>
  <c r="C19" i="1"/>
  <c r="C20" i="1"/>
  <c r="C22" i="1"/>
  <c r="C1" i="1"/>
</calcChain>
</file>

<file path=xl/sharedStrings.xml><?xml version="1.0" encoding="utf-8"?>
<sst xmlns="http://schemas.openxmlformats.org/spreadsheetml/2006/main" count="10" uniqueCount="10">
  <si>
    <t>状态指标</t>
    <phoneticPr fontId="1" type="noConversion"/>
  </si>
  <si>
    <t>结构指标</t>
    <phoneticPr fontId="1" type="noConversion"/>
  </si>
  <si>
    <t>综合指标</t>
    <phoneticPr fontId="1" type="noConversion"/>
  </si>
  <si>
    <t>概率盒-D-S证据理论</t>
    <phoneticPr fontId="1" type="noConversion"/>
  </si>
  <si>
    <t>综合指标</t>
    <phoneticPr fontId="1" type="noConversion"/>
  </si>
  <si>
    <t>信息增益法确定权重</t>
    <phoneticPr fontId="1" type="noConversion"/>
  </si>
  <si>
    <t>信息增益值</t>
    <phoneticPr fontId="1" type="noConversion"/>
  </si>
  <si>
    <t>index1概率值</t>
    <phoneticPr fontId="1" type="noConversion"/>
  </si>
  <si>
    <t>index2概率值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</si>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</sst>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Sheet1!$D$1:$D$29</c:f>
              <c:numCache>
                <c:formatCode>General</c:formatCode>
                <c:ptCount val="29"/>
                <c:pt idx="0">
                  <c:v>0.16190673470449229</c:v>
                </c:pt>
                <c:pt idx="1">
                  <c:v>0.35996112918177359</c:v>
                </c:pt>
                <c:pt idx="2">
                  <c:v>0.50714923677212953</c:v>
                </c:pt>
                <c:pt idx="3">
                  <c:v>0.55486314065396269</c:v>
                </c:pt>
                <c:pt idx="4">
                  <c:v>0.23852576213258891</c:v>
                </c:pt>
                <c:pt idx="5">
                  <c:v>0.38357301005998445</c:v>
                </c:pt>
                <c:pt idx="6">
                  <c:v>0.29822610192181648</c:v>
                </c:pt>
                <c:pt idx="7">
                  <c:v>0.4849524298271764</c:v>
                </c:pt>
                <c:pt idx="8">
                  <c:v>0.25716398142333097</c:v>
                </c:pt>
                <c:pt idx="9">
                  <c:v>0.35279823327213317</c:v>
                </c:pt>
                <c:pt idx="10">
                  <c:v>0.2398947822643929</c:v>
                </c:pt>
                <c:pt idx="11">
                  <c:v>0.1038265010684538</c:v>
                </c:pt>
                <c:pt idx="12">
                  <c:v>0.21189552414464757</c:v>
                </c:pt>
                <c:pt idx="13">
                  <c:v>0.2309173369822434</c:v>
                </c:pt>
                <c:pt idx="14">
                  <c:v>0.35704028163041568</c:v>
                </c:pt>
                <c:pt idx="15">
                  <c:v>0.6311131219388606</c:v>
                </c:pt>
                <c:pt idx="16">
                  <c:v>0.23970879070887555</c:v>
                </c:pt>
                <c:pt idx="17">
                  <c:v>0.27729703718214738</c:v>
                </c:pt>
                <c:pt idx="18">
                  <c:v>0.400678586226487</c:v>
                </c:pt>
                <c:pt idx="19">
                  <c:v>0.50561273574100074</c:v>
                </c:pt>
                <c:pt idx="20">
                  <c:v>0.42316993691069132</c:v>
                </c:pt>
                <c:pt idx="21">
                  <c:v>0.32414666649991064</c:v>
                </c:pt>
                <c:pt idx="22">
                  <c:v>0.44083062270866158</c:v>
                </c:pt>
                <c:pt idx="23">
                  <c:v>0.3351731330238078</c:v>
                </c:pt>
                <c:pt idx="24">
                  <c:v>0.48002685063084793</c:v>
                </c:pt>
                <c:pt idx="25">
                  <c:v>0.40247877756298095</c:v>
                </c:pt>
                <c:pt idx="26">
                  <c:v>0.35213346707647597</c:v>
                </c:pt>
                <c:pt idx="27">
                  <c:v>0.36171851380045078</c:v>
                </c:pt>
                <c:pt idx="28">
                  <c:v>0.59907436924990609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1D7-988C-B71EEDC7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982112"/>
        <c:axId val="1778389872"/>
      </c:barChart>
      <c:catAx>
        <c:axId val="1777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节点名称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89872"/>
        <c:crosses val="autoZero"/>
        <c:auto val="1"/>
        <c:lblAlgn val="ctr"/>
        <c:lblOffset val="100"/>
        <c:noMultiLvlLbl val="0"/>
      </c:catAx>
      <c:valAx>
        <c:axId val="1778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综合指标值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1310640</xdr:colOff>
      <xdr:row>3</xdr:row>
      <xdr:rowOff>68580</xdr:rowOff>
    </xdr:from>
    <xdr:to>
      <xdr:col>15</xdr:col>
      <xdr:colOff>411480</xdr:colOff>
      <xdr:row>28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4" workbookViewId="0">
      <selection activeCell="D1" sqref="D1:D29"/>
    </sheetView>
  </sheetViews>
  <sheetFormatPr defaultRowHeight="13.8" x14ac:dyDescent="0.25"/>
  <cols>
    <col min="1" max="1" width="11.109375" customWidth="1"/>
    <col min="3" max="3" width="19.5546875" customWidth="1"/>
    <col min="4" max="4" width="20" customWidth="1"/>
    <col min="8" max="8" width="12.6640625" customWidth="1"/>
    <col min="9" max="9" width="12.33203125" customWidth="1"/>
  </cols>
  <sheetData>
    <row r="1" spans="1:9" x14ac:dyDescent="0.25">
      <c r="A1">
        <v>0.16661979727990303</v>
      </c>
      <c r="B1">
        <v>0.15719367212908153</v>
      </c>
      <c r="C1" s="1">
        <f>(A1*B1)/((A1*B1)+(1-A1)*(1-B1))</f>
        <v>3.5949310383642227E-2</v>
      </c>
      <c r="D1">
        <f>0.5*A1+0.5*B1</f>
        <v>0.16190673470449229</v>
      </c>
      <c r="H1">
        <f>A1/9.71485262</f>
        <v>1.7151037056072502E-2</v>
      </c>
      <c r="I1">
        <f>B1/11.31686</f>
        <v>1.3890219736665606E-2</v>
      </c>
    </row>
    <row r="2" spans="1:9" x14ac:dyDescent="0.25">
      <c r="A2">
        <v>0.18205144540755275</v>
      </c>
      <c r="B2">
        <v>0.53787081295599437</v>
      </c>
      <c r="C2" s="1">
        <f t="shared" ref="C2:C29" si="0">(A2*B2)/((A2*B2)+(1-A2)*(1-B2))</f>
        <v>0.20575003823175125</v>
      </c>
      <c r="D2">
        <f t="shared" ref="D2:D29" si="1">0.5*A2+0.5*B2</f>
        <v>0.35996112918177359</v>
      </c>
      <c r="H2">
        <f t="shared" ref="H2:H29" si="2">A2/9.71485262</f>
        <v>1.8739496369997711E-2</v>
      </c>
      <c r="I2">
        <f t="shared" ref="I2:I29" si="3">B2/11.31686</f>
        <v>4.7528273121342349E-2</v>
      </c>
    </row>
    <row r="3" spans="1:9" x14ac:dyDescent="0.25">
      <c r="A3">
        <v>0.48623767280502772</v>
      </c>
      <c r="B3">
        <v>0.52806080073923134</v>
      </c>
      <c r="C3" s="1">
        <f t="shared" si="0"/>
        <v>0.51432059496375815</v>
      </c>
      <c r="D3">
        <f t="shared" si="1"/>
        <v>0.50714923677212953</v>
      </c>
      <c r="H3">
        <f t="shared" si="2"/>
        <v>5.0050957212053694E-2</v>
      </c>
      <c r="I3">
        <f t="shared" si="3"/>
        <v>4.6661423817139322E-2</v>
      </c>
    </row>
    <row r="4" spans="1:9" x14ac:dyDescent="0.25">
      <c r="A4">
        <v>0.52920530035601976</v>
      </c>
      <c r="B4">
        <v>0.58052098095190563</v>
      </c>
      <c r="C4" s="1">
        <f t="shared" si="0"/>
        <v>0.60870375317768666</v>
      </c>
      <c r="D4">
        <f t="shared" si="1"/>
        <v>0.55486314065396269</v>
      </c>
      <c r="H4">
        <f t="shared" si="2"/>
        <v>5.4473837232130833E-2</v>
      </c>
      <c r="I4">
        <f t="shared" si="3"/>
        <v>5.1297001195729698E-2</v>
      </c>
    </row>
    <row r="5" spans="1:9" x14ac:dyDescent="0.25">
      <c r="A5">
        <v>0.15897045566796833</v>
      </c>
      <c r="B5">
        <v>0.31808106859720953</v>
      </c>
      <c r="C5" s="1">
        <f t="shared" si="0"/>
        <v>8.1024125307071593E-2</v>
      </c>
      <c r="D5">
        <f t="shared" si="1"/>
        <v>0.23852576213258891</v>
      </c>
      <c r="H5">
        <f t="shared" si="2"/>
        <v>1.636365078155641E-2</v>
      </c>
      <c r="I5">
        <f t="shared" si="3"/>
        <v>2.8106830746091188E-2</v>
      </c>
    </row>
    <row r="6" spans="1:9" x14ac:dyDescent="0.25">
      <c r="A6">
        <v>0.14905735978352563</v>
      </c>
      <c r="B6">
        <v>0.61808866033644327</v>
      </c>
      <c r="C6" s="1">
        <f t="shared" si="0"/>
        <v>0.22087576782741017</v>
      </c>
      <c r="D6">
        <f t="shared" si="1"/>
        <v>0.38357301005998445</v>
      </c>
      <c r="H6">
        <f t="shared" si="2"/>
        <v>1.534324457755136E-2</v>
      </c>
      <c r="I6">
        <f t="shared" si="3"/>
        <v>5.4616621601437439E-2</v>
      </c>
    </row>
    <row r="7" spans="1:9" x14ac:dyDescent="0.25">
      <c r="A7">
        <v>0.33408137377483915</v>
      </c>
      <c r="B7">
        <v>0.2623708300687938</v>
      </c>
      <c r="C7" s="1">
        <f t="shared" si="0"/>
        <v>0.15142536014173547</v>
      </c>
      <c r="D7">
        <f t="shared" si="1"/>
        <v>0.29822610192181648</v>
      </c>
      <c r="H7">
        <f t="shared" si="2"/>
        <v>3.4388722798230069E-2</v>
      </c>
      <c r="I7">
        <f t="shared" si="3"/>
        <v>2.3184066080944168E-2</v>
      </c>
    </row>
    <row r="8" spans="1:9" x14ac:dyDescent="0.25">
      <c r="A8">
        <v>0.49457313593568974</v>
      </c>
      <c r="B8">
        <v>0.47533172371866306</v>
      </c>
      <c r="C8" s="1">
        <f t="shared" si="0"/>
        <v>0.46992096654147564</v>
      </c>
      <c r="D8">
        <f t="shared" si="1"/>
        <v>0.4849524298271764</v>
      </c>
      <c r="H8">
        <f t="shared" si="2"/>
        <v>5.0908969521319382E-2</v>
      </c>
      <c r="I8">
        <f t="shared" si="3"/>
        <v>4.2002085712703266E-2</v>
      </c>
    </row>
    <row r="9" spans="1:9" x14ac:dyDescent="0.25">
      <c r="A9">
        <v>0.17969938464815907</v>
      </c>
      <c r="B9">
        <v>0.33462857819850289</v>
      </c>
      <c r="C9" s="1">
        <f t="shared" si="0"/>
        <v>9.9238924275610443E-2</v>
      </c>
      <c r="D9">
        <f t="shared" si="1"/>
        <v>0.25716398142333097</v>
      </c>
      <c r="H9">
        <f t="shared" si="2"/>
        <v>1.8497386597323293E-2</v>
      </c>
      <c r="I9">
        <f t="shared" si="3"/>
        <v>2.9569030472984811E-2</v>
      </c>
    </row>
    <row r="10" spans="1:9" x14ac:dyDescent="0.25">
      <c r="A10">
        <v>0.17843343158594213</v>
      </c>
      <c r="B10">
        <v>0.52716303495832417</v>
      </c>
      <c r="C10" s="1">
        <f t="shared" si="0"/>
        <v>0.19493793485058428</v>
      </c>
      <c r="D10">
        <f t="shared" si="1"/>
        <v>0.35279823327213317</v>
      </c>
      <c r="H10">
        <f t="shared" si="2"/>
        <v>1.8367075504429231E-2</v>
      </c>
      <c r="I10">
        <f t="shared" si="3"/>
        <v>4.6582093881016834E-2</v>
      </c>
    </row>
    <row r="11" spans="1:9" x14ac:dyDescent="0.25">
      <c r="A11">
        <v>0.16969231171584087</v>
      </c>
      <c r="B11">
        <v>0.31009725281294492</v>
      </c>
      <c r="C11" s="1">
        <f t="shared" si="0"/>
        <v>8.4132855774670307E-2</v>
      </c>
      <c r="D11">
        <f t="shared" si="1"/>
        <v>0.2398947822643929</v>
      </c>
      <c r="H11">
        <f t="shared" si="2"/>
        <v>1.7467306849976778E-2</v>
      </c>
      <c r="I11">
        <f t="shared" si="3"/>
        <v>2.7401350976591115E-2</v>
      </c>
    </row>
    <row r="12" spans="1:9" x14ac:dyDescent="0.25">
      <c r="A12">
        <v>0.19403639534728004</v>
      </c>
      <c r="B12">
        <v>1.3616606789627565E-2</v>
      </c>
      <c r="C12" s="1">
        <f t="shared" si="0"/>
        <v>3.3124546667673426E-3</v>
      </c>
      <c r="D12">
        <f t="shared" si="1"/>
        <v>0.1038265010684538</v>
      </c>
      <c r="H12">
        <f t="shared" si="2"/>
        <v>1.9973169222126608E-2</v>
      </c>
      <c r="I12">
        <f t="shared" si="3"/>
        <v>1.2032142122132433E-3</v>
      </c>
    </row>
    <row r="13" spans="1:9" x14ac:dyDescent="0.25">
      <c r="A13">
        <v>0.18803584625199479</v>
      </c>
      <c r="B13">
        <v>0.23575520203730035</v>
      </c>
      <c r="C13" s="1">
        <f t="shared" si="0"/>
        <v>6.6675352506828559E-2</v>
      </c>
      <c r="D13">
        <f t="shared" si="1"/>
        <v>0.21189552414464757</v>
      </c>
      <c r="H13">
        <f t="shared" si="2"/>
        <v>1.9355501684594243E-2</v>
      </c>
      <c r="I13">
        <f t="shared" si="3"/>
        <v>2.0832209821213688E-2</v>
      </c>
    </row>
    <row r="14" spans="1:9" x14ac:dyDescent="0.25">
      <c r="A14">
        <v>0.21537970744409796</v>
      </c>
      <c r="B14">
        <v>0.24645496652038884</v>
      </c>
      <c r="C14" s="1">
        <f t="shared" si="0"/>
        <v>8.2382557388381433E-2</v>
      </c>
      <c r="D14">
        <f t="shared" si="1"/>
        <v>0.2309173369822434</v>
      </c>
      <c r="H14">
        <f t="shared" si="2"/>
        <v>2.2170146668071426E-2</v>
      </c>
      <c r="I14">
        <f t="shared" si="3"/>
        <v>2.1777680957473084E-2</v>
      </c>
    </row>
    <row r="15" spans="1:9" x14ac:dyDescent="0.25">
      <c r="A15">
        <v>0.37588684330244948</v>
      </c>
      <c r="B15">
        <v>0.33819371995838193</v>
      </c>
      <c r="C15" s="1">
        <f t="shared" si="0"/>
        <v>0.23534044137447632</v>
      </c>
      <c r="D15">
        <f t="shared" si="1"/>
        <v>0.35704028163041568</v>
      </c>
      <c r="H15">
        <f t="shared" si="2"/>
        <v>3.869197588531708E-2</v>
      </c>
      <c r="I15">
        <f t="shared" si="3"/>
        <v>2.9884059708998958E-2</v>
      </c>
    </row>
    <row r="16" spans="1:9" x14ac:dyDescent="0.25">
      <c r="A16">
        <v>0.41692992652072081</v>
      </c>
      <c r="B16">
        <v>0.84529631735700028</v>
      </c>
      <c r="C16" s="1">
        <f t="shared" si="0"/>
        <v>0.79621219839341228</v>
      </c>
      <c r="D16">
        <f t="shared" si="1"/>
        <v>0.6311131219388606</v>
      </c>
      <c r="H16">
        <f t="shared" si="2"/>
        <v>4.2916752608514692E-2</v>
      </c>
      <c r="I16">
        <f t="shared" si="3"/>
        <v>7.4693538433540776E-2</v>
      </c>
    </row>
    <row r="17" spans="1:9" x14ac:dyDescent="0.25">
      <c r="A17">
        <v>0.24099589143635675</v>
      </c>
      <c r="B17">
        <v>0.23842168998139435</v>
      </c>
      <c r="C17" s="1">
        <f t="shared" si="0"/>
        <v>9.0414907273667633E-2</v>
      </c>
      <c r="D17">
        <f t="shared" si="1"/>
        <v>0.23970879070887555</v>
      </c>
      <c r="H17">
        <f t="shared" si="2"/>
        <v>2.4806952906338248E-2</v>
      </c>
      <c r="I17">
        <f t="shared" si="3"/>
        <v>2.1067830651028144E-2</v>
      </c>
    </row>
    <row r="18" spans="1:9" x14ac:dyDescent="0.25">
      <c r="A18">
        <v>0.36929215411824173</v>
      </c>
      <c r="B18">
        <v>0.18530192024605308</v>
      </c>
      <c r="C18" s="1">
        <f t="shared" si="0"/>
        <v>0.11752433743315756</v>
      </c>
      <c r="D18">
        <f t="shared" si="1"/>
        <v>0.27729703718214738</v>
      </c>
      <c r="H18">
        <f t="shared" si="2"/>
        <v>3.8013150437092448E-2</v>
      </c>
      <c r="I18">
        <f t="shared" si="3"/>
        <v>1.6373969479701354E-2</v>
      </c>
    </row>
    <row r="19" spans="1:9" x14ac:dyDescent="0.25">
      <c r="A19">
        <v>0.28999999999999998</v>
      </c>
      <c r="B19">
        <v>0.51135717245297407</v>
      </c>
      <c r="C19" s="1">
        <f t="shared" si="0"/>
        <v>0.29944386190966676</v>
      </c>
      <c r="D19">
        <f t="shared" si="1"/>
        <v>0.400678586226487</v>
      </c>
      <c r="H19">
        <f t="shared" si="2"/>
        <v>2.9851199121948179E-2</v>
      </c>
      <c r="I19">
        <f t="shared" si="3"/>
        <v>4.5185428860388309E-2</v>
      </c>
    </row>
    <row r="20" spans="1:9" x14ac:dyDescent="0.25">
      <c r="A20">
        <v>0.57497257044190664</v>
      </c>
      <c r="B20">
        <v>0.43625290104009473</v>
      </c>
      <c r="C20" s="1">
        <f t="shared" si="0"/>
        <v>0.51144425281337569</v>
      </c>
      <c r="D20">
        <f t="shared" si="1"/>
        <v>0.50561273574100074</v>
      </c>
      <c r="H20">
        <f t="shared" si="2"/>
        <v>5.91848989307577E-2</v>
      </c>
      <c r="I20">
        <f t="shared" si="3"/>
        <v>3.8548935043827948E-2</v>
      </c>
    </row>
    <row r="21" spans="1:9" x14ac:dyDescent="0.25">
      <c r="A21">
        <v>0.37379987683633831</v>
      </c>
      <c r="B21">
        <v>0.47253999698504434</v>
      </c>
      <c r="C21" s="1">
        <f t="shared" si="0"/>
        <v>0.34844076117165151</v>
      </c>
      <c r="D21">
        <f t="shared" si="1"/>
        <v>0.42316993691069132</v>
      </c>
      <c r="H21">
        <f t="shared" si="2"/>
        <v>3.8477153638624965E-2</v>
      </c>
      <c r="I21">
        <f t="shared" si="3"/>
        <v>4.1755398315879523E-2</v>
      </c>
    </row>
    <row r="22" spans="1:9" x14ac:dyDescent="0.25">
      <c r="A22">
        <v>0.11934505882645906</v>
      </c>
      <c r="B22">
        <v>0.52894827417336221</v>
      </c>
      <c r="C22" s="1">
        <f t="shared" si="0"/>
        <v>0.13207628032094895</v>
      </c>
      <c r="D22">
        <f t="shared" si="1"/>
        <v>0.32414666649991064</v>
      </c>
      <c r="H22">
        <f t="shared" si="2"/>
        <v>1.2284803845687064E-2</v>
      </c>
      <c r="I22">
        <f t="shared" si="3"/>
        <v>4.6739844283075184E-2</v>
      </c>
    </row>
    <row r="23" spans="1:9" x14ac:dyDescent="0.25">
      <c r="A23">
        <v>0.40803094375425353</v>
      </c>
      <c r="B23">
        <v>0.47363030166306963</v>
      </c>
      <c r="C23" s="1">
        <f t="shared" si="0"/>
        <v>0.38279819493898892</v>
      </c>
      <c r="D23">
        <f t="shared" si="1"/>
        <v>0.44083062270866158</v>
      </c>
      <c r="H23">
        <f t="shared" si="2"/>
        <v>4.2000734310085039E-2</v>
      </c>
      <c r="I23">
        <f t="shared" si="3"/>
        <v>4.1851741707776682E-2</v>
      </c>
    </row>
    <row r="24" spans="1:9" x14ac:dyDescent="0.25">
      <c r="A24">
        <v>0.38637872582977123</v>
      </c>
      <c r="B24">
        <v>0.28396754021784443</v>
      </c>
      <c r="C24" s="1">
        <f t="shared" si="0"/>
        <v>0.1998190885810481</v>
      </c>
      <c r="D24">
        <f t="shared" si="1"/>
        <v>0.3351731330238078</v>
      </c>
      <c r="H24">
        <f t="shared" si="2"/>
        <v>3.9771959590445258E-2</v>
      </c>
      <c r="I24">
        <f t="shared" si="3"/>
        <v>2.5092432018938505E-2</v>
      </c>
    </row>
    <row r="25" spans="1:9" x14ac:dyDescent="0.25">
      <c r="A25">
        <v>0.51936247152228188</v>
      </c>
      <c r="B25">
        <v>0.44069122973941394</v>
      </c>
      <c r="C25" s="1">
        <f t="shared" si="0"/>
        <v>0.45986936288563218</v>
      </c>
      <c r="D25">
        <f t="shared" si="1"/>
        <v>0.48002685063084793</v>
      </c>
      <c r="H25">
        <f t="shared" si="2"/>
        <v>5.3460663978892341E-2</v>
      </c>
      <c r="I25">
        <f t="shared" si="3"/>
        <v>3.8941122337769835E-2</v>
      </c>
    </row>
    <row r="26" spans="1:9" x14ac:dyDescent="0.25">
      <c r="A26">
        <v>0.44347943369449194</v>
      </c>
      <c r="B26">
        <v>0.36147812143146996</v>
      </c>
      <c r="C26" s="1">
        <f t="shared" si="0"/>
        <v>0.3108802816627752</v>
      </c>
      <c r="D26">
        <f t="shared" si="1"/>
        <v>0.40247877756298095</v>
      </c>
      <c r="H26">
        <f t="shared" si="2"/>
        <v>4.5649630626562396E-2</v>
      </c>
      <c r="I26">
        <f t="shared" si="3"/>
        <v>3.1941556353217229E-2</v>
      </c>
    </row>
    <row r="27" spans="1:9" x14ac:dyDescent="0.25">
      <c r="A27">
        <v>0.39466572180157378</v>
      </c>
      <c r="B27">
        <v>0.30960121235137816</v>
      </c>
      <c r="C27" s="1">
        <f t="shared" si="0"/>
        <v>0.22622938138056731</v>
      </c>
      <c r="D27">
        <f t="shared" si="1"/>
        <v>0.35213346707647597</v>
      </c>
      <c r="H27">
        <f t="shared" si="2"/>
        <v>4.0624982924504081E-2</v>
      </c>
      <c r="I27">
        <f t="shared" si="3"/>
        <v>2.7357518989488086E-2</v>
      </c>
    </row>
    <row r="28" spans="1:9" x14ac:dyDescent="0.25">
      <c r="A28">
        <v>0.51062135773875217</v>
      </c>
      <c r="B28">
        <v>0.21281566986214936</v>
      </c>
      <c r="C28" s="1">
        <f t="shared" si="0"/>
        <v>0.2200209613451779</v>
      </c>
      <c r="D28">
        <f t="shared" si="1"/>
        <v>0.36171851380045078</v>
      </c>
      <c r="H28">
        <f t="shared" si="2"/>
        <v>5.256089595096216E-2</v>
      </c>
      <c r="I28">
        <f t="shared" si="3"/>
        <v>1.8805187115697231E-2</v>
      </c>
    </row>
    <row r="29" spans="1:9" x14ac:dyDescent="0.25">
      <c r="A29">
        <v>0.6650180288330062</v>
      </c>
      <c r="B29">
        <v>0.53313070966680587</v>
      </c>
      <c r="C29" s="1">
        <f t="shared" si="0"/>
        <v>0.69390822589942458</v>
      </c>
      <c r="D29">
        <f t="shared" si="1"/>
        <v>0.59907436924990609</v>
      </c>
      <c r="H29">
        <f t="shared" si="2"/>
        <v>6.8453743442688092E-2</v>
      </c>
      <c r="I29">
        <f t="shared" si="3"/>
        <v>4.7109419897993422E-2</v>
      </c>
    </row>
    <row r="30" spans="1:9" x14ac:dyDescent="0.25">
      <c r="A30" t="s">
        <v>0</v>
      </c>
      <c r="B30" t="s">
        <v>1</v>
      </c>
      <c r="C30" s="1" t="s">
        <v>2</v>
      </c>
      <c r="D30" t="s">
        <v>4</v>
      </c>
      <c r="H30" t="s">
        <v>7</v>
      </c>
      <c r="I30" t="s">
        <v>8</v>
      </c>
    </row>
    <row r="31" spans="1:9" x14ac:dyDescent="0.25">
      <c r="A31">
        <f>SUM(A1:A29)</f>
        <v>9.7148526226604446</v>
      </c>
      <c r="B31">
        <f>SUM(B1:B29)</f>
        <v>11.316860967940848</v>
      </c>
      <c r="C31" s="1" t="s">
        <v>3</v>
      </c>
      <c r="D31" t="s">
        <v>5</v>
      </c>
      <c r="H31">
        <f>(-1)*H1*LOG(H1,2)</f>
        <v>0.10060044337399786</v>
      </c>
      <c r="I31">
        <f>(-1)*I1*LOG(I1,2)</f>
        <v>8.5699693929307305E-2</v>
      </c>
    </row>
    <row r="32" spans="1:9" x14ac:dyDescent="0.25">
      <c r="A32" t="s">
        <v>6</v>
      </c>
      <c r="H32">
        <f>(-1)*H2*LOG(H2,2)</f>
        <v>0.10752299521634559</v>
      </c>
      <c r="I32">
        <f t="shared" ref="I32:I59" si="4">(-1)*I2*LOG(I2,2)</f>
        <v>0.20889009712162984</v>
      </c>
    </row>
    <row r="33" spans="1:9" x14ac:dyDescent="0.25">
      <c r="A33">
        <f>SUM(H31:H59)</f>
        <v>4.7094297380780041</v>
      </c>
      <c r="B33">
        <f>SUM(I31:I59)</f>
        <v>4.7091513789397377</v>
      </c>
      <c r="C33">
        <f>SUM(A33:B33)</f>
        <v>9.4185811170177409</v>
      </c>
      <c r="H33">
        <f t="shared" ref="H33:H46" si="5">(-1)*H3*LOG(H3,2)</f>
        <v>0.21624308498481262</v>
      </c>
      <c r="I33">
        <f t="shared" si="4"/>
        <v>0.20631935819933561</v>
      </c>
    </row>
    <row r="34" spans="1:9" x14ac:dyDescent="0.25">
      <c r="A34" t="s">
        <v>9</v>
      </c>
      <c r="H34">
        <f t="shared" si="5"/>
        <v>0.22869711281466049</v>
      </c>
      <c r="I34">
        <f t="shared" si="4"/>
        <v>0.21980671143532765</v>
      </c>
    </row>
    <row r="35" spans="1:9" x14ac:dyDescent="0.25">
      <c r="A35">
        <f>A33/9.418581117</f>
        <v>0.50001477712792142</v>
      </c>
      <c r="B35">
        <f>1-A35</f>
        <v>0.49998522287207858</v>
      </c>
      <c r="H35">
        <f t="shared" si="5"/>
        <v>9.7091456132856704E-2</v>
      </c>
      <c r="I35">
        <f t="shared" si="4"/>
        <v>0.14483268317455078</v>
      </c>
    </row>
    <row r="36" spans="1:9" x14ac:dyDescent="0.25">
      <c r="H36">
        <f t="shared" si="5"/>
        <v>9.2462267427270831E-2</v>
      </c>
      <c r="I36">
        <f t="shared" si="4"/>
        <v>0.22909029935156527</v>
      </c>
    </row>
    <row r="37" spans="1:9" x14ac:dyDescent="0.25">
      <c r="H37">
        <f t="shared" si="5"/>
        <v>0.16719524166497676</v>
      </c>
      <c r="I37">
        <f t="shared" si="4"/>
        <v>0.12590623110832466</v>
      </c>
    </row>
    <row r="38" spans="1:9" x14ac:dyDescent="0.25">
      <c r="H38">
        <f t="shared" si="5"/>
        <v>0.21870169150237789</v>
      </c>
      <c r="I38">
        <f t="shared" si="4"/>
        <v>0.19209213801494465</v>
      </c>
    </row>
    <row r="39" spans="1:9" x14ac:dyDescent="0.25">
      <c r="H39">
        <f t="shared" si="5"/>
        <v>0.10648084846824145</v>
      </c>
      <c r="I39">
        <f t="shared" si="4"/>
        <v>0.15020385173380804</v>
      </c>
    </row>
    <row r="40" spans="1:9" x14ac:dyDescent="0.25">
      <c r="H40">
        <f t="shared" si="5"/>
        <v>0.10591804353062992</v>
      </c>
      <c r="I40">
        <f t="shared" si="4"/>
        <v>0.20608294246425293</v>
      </c>
    </row>
    <row r="41" spans="1:9" x14ac:dyDescent="0.25">
      <c r="H41">
        <f t="shared" si="5"/>
        <v>0.1019950807339233</v>
      </c>
      <c r="I41">
        <f t="shared" si="4"/>
        <v>0.1422023021678554</v>
      </c>
    </row>
    <row r="42" spans="1:9" x14ac:dyDescent="0.25">
      <c r="H42">
        <f t="shared" si="5"/>
        <v>0.11276437739771335</v>
      </c>
      <c r="I42">
        <f t="shared" si="4"/>
        <v>1.1669843218976184E-2</v>
      </c>
    </row>
    <row r="43" spans="1:9" x14ac:dyDescent="0.25">
      <c r="H43">
        <f t="shared" si="5"/>
        <v>0.11015433734386988</v>
      </c>
      <c r="I43">
        <f t="shared" si="4"/>
        <v>0.11634873150029</v>
      </c>
    </row>
    <row r="44" spans="1:9" x14ac:dyDescent="0.25">
      <c r="H44">
        <f t="shared" si="5"/>
        <v>0.12183022967119772</v>
      </c>
      <c r="I44">
        <f t="shared" si="4"/>
        <v>0.12023470409589046</v>
      </c>
    </row>
    <row r="45" spans="1:9" x14ac:dyDescent="0.25">
      <c r="H45">
        <f t="shared" si="5"/>
        <v>0.18153585536045616</v>
      </c>
      <c r="I45">
        <f t="shared" si="4"/>
        <v>0.15134722391542887</v>
      </c>
    </row>
    <row r="46" spans="1:9" x14ac:dyDescent="0.25">
      <c r="H46">
        <f t="shared" si="5"/>
        <v>0.19494142089605027</v>
      </c>
      <c r="I46">
        <f t="shared" si="4"/>
        <v>0.27956840927508469</v>
      </c>
    </row>
    <row r="47" spans="1:9" x14ac:dyDescent="0.25">
      <c r="H47">
        <f>(-1)*H17*LOG(H17,2)</f>
        <v>0.13229824962342121</v>
      </c>
      <c r="I47">
        <f t="shared" si="4"/>
        <v>0.11732283916759316</v>
      </c>
    </row>
    <row r="48" spans="1:9" x14ac:dyDescent="0.25">
      <c r="H48">
        <f>(-1)*H18*LOG(H18,2)</f>
        <v>0.1793216238322074</v>
      </c>
      <c r="I48">
        <f t="shared" si="4"/>
        <v>9.7137789272186442E-2</v>
      </c>
    </row>
    <row r="49" spans="8:9" x14ac:dyDescent="0.25">
      <c r="H49">
        <f t="shared" ref="H49:H50" si="6">(-1)*H19*LOG(H19,2)</f>
        <v>0.1512281838597507</v>
      </c>
      <c r="I49">
        <f t="shared" si="4"/>
        <v>0.20188843172343335</v>
      </c>
    </row>
    <row r="50" spans="8:9" x14ac:dyDescent="0.25">
      <c r="H50">
        <f t="shared" si="6"/>
        <v>0.24139313101112994</v>
      </c>
      <c r="I50">
        <f t="shared" si="4"/>
        <v>0.18107071561056215</v>
      </c>
    </row>
    <row r="51" spans="8:9" x14ac:dyDescent="0.25">
      <c r="H51">
        <f>(-1)*H21*LOG(H21,2)</f>
        <v>0.18083700869297256</v>
      </c>
      <c r="I51">
        <f t="shared" si="4"/>
        <v>0.19131878656200069</v>
      </c>
    </row>
    <row r="52" spans="8:9" x14ac:dyDescent="0.25">
      <c r="H52">
        <f>(-1)*H22*LOG(H22,2)</f>
        <v>7.7971421114881451E-2</v>
      </c>
      <c r="I52">
        <f t="shared" si="4"/>
        <v>0.20655287232493466</v>
      </c>
    </row>
    <row r="53" spans="8:9" x14ac:dyDescent="0.25">
      <c r="H53">
        <f t="shared" ref="H53:H54" si="7">(-1)*H23*LOG(H23,2)</f>
        <v>0.19208790714716095</v>
      </c>
      <c r="I53">
        <f t="shared" si="4"/>
        <v>0.19162106735643519</v>
      </c>
    </row>
    <row r="54" spans="8:9" x14ac:dyDescent="0.25">
      <c r="H54">
        <f t="shared" si="7"/>
        <v>0.18502331390875215</v>
      </c>
      <c r="I54">
        <f t="shared" si="4"/>
        <v>0.13340652150011242</v>
      </c>
    </row>
    <row r="55" spans="8:9" x14ac:dyDescent="0.25">
      <c r="H55">
        <f>(-1)*H25*LOG(H25,2)</f>
        <v>0.22589153663726269</v>
      </c>
      <c r="I55">
        <f t="shared" si="4"/>
        <v>0.18234420897268347</v>
      </c>
    </row>
    <row r="56" spans="8:9" x14ac:dyDescent="0.25">
      <c r="H56">
        <f>(-1)*H26*LOG(H26,2)</f>
        <v>0.20328935467666498</v>
      </c>
      <c r="I56">
        <f t="shared" si="4"/>
        <v>0.15869911788274224</v>
      </c>
    </row>
    <row r="57" spans="8:9" x14ac:dyDescent="0.25">
      <c r="H57">
        <f t="shared" ref="H57" si="8">(-1)*H27*LOG(H27,2)</f>
        <v>0.18774791102583943</v>
      </c>
      <c r="I57">
        <f t="shared" si="4"/>
        <v>0.14203801687207904</v>
      </c>
    </row>
    <row r="58" spans="8:9" x14ac:dyDescent="0.25">
      <c r="H58">
        <f>(-1)*H28*LOG(H28,2)</f>
        <v>0.22337678154468399</v>
      </c>
      <c r="I58">
        <f t="shared" si="4"/>
        <v>0.1078049762406601</v>
      </c>
    </row>
    <row r="59" spans="8:9" x14ac:dyDescent="0.25">
      <c r="H59">
        <f>(-1)*H29*LOG(H29,2)</f>
        <v>0.26482882848389588</v>
      </c>
      <c r="I59">
        <f t="shared" si="4"/>
        <v>0.20765081474774336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2019-09-22T03:54:15Z</dcterms:modified>
</cp:coreProperties>
</file>