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s Used&gt;&gt;&gt;&gt;&gt;" sheetId="1" r:id="rId4"/>
    <sheet state="visible" name="Test Images" sheetId="2" r:id="rId5"/>
    <sheet state="visible" name="Two Shot Images" sheetId="3" r:id="rId6"/>
    <sheet state="visible" name="4 Shot Images" sheetId="4" r:id="rId7"/>
    <sheet state="visible" name="Results&gt;&gt;&gt;&gt;&gt;" sheetId="5" r:id="rId8"/>
    <sheet state="visible" name="zip_upload_1stround_Zero-shot" sheetId="6" r:id="rId9"/>
    <sheet state="visible" name="zip_upload_1stround_2-shot" sheetId="7" r:id="rId10"/>
    <sheet state="visible" name="zip_upload_1stround_4-shot" sheetId="8" r:id="rId11"/>
    <sheet state="visible" name="Ratings2shot" sheetId="9" r:id="rId12"/>
    <sheet state="visible" name="Rating" sheetId="10" r:id="rId13"/>
    <sheet state="visible" name="Notes" sheetId="11" r:id="rId14"/>
    <sheet state="hidden" name="(Archive)Rating" sheetId="12" r:id="rId15"/>
  </sheets>
  <definedNames>
    <definedName hidden="1" localSheetId="7" name="_xlnm._FilterDatabase">'zip_upload_1stround_4-shot'!$A$1:$AA$1000</definedName>
  </definedNames>
  <calcPr/>
</workbook>
</file>

<file path=xl/sharedStrings.xml><?xml version="1.0" encoding="utf-8"?>
<sst xmlns="http://schemas.openxmlformats.org/spreadsheetml/2006/main" count="3679" uniqueCount="485">
  <si>
    <t>Image_Number</t>
  </si>
  <si>
    <t>File_Name</t>
  </si>
  <si>
    <t>Album_URL</t>
  </si>
  <si>
    <t>Confirmed_Misrepresentation</t>
  </si>
  <si>
    <t>001.jpg</t>
  </si>
  <si>
    <t>https://leoyuholo.com/bad-vis-browser/Stage-1-Input-Garbage-In-Dubious-Data.html</t>
  </si>
  <si>
    <t>002.jpg</t>
  </si>
  <si>
    <t>https://leoyuholo.com/bad-vis-browser/Stage-1-Input-Garbage-In-Non-Sequitur.html</t>
  </si>
  <si>
    <t>003.jpg</t>
  </si>
  <si>
    <t>https://leoyuholo.com/bad-vis-browser/Stage-1-Input-Garbage-In-Not-Data.html</t>
  </si>
  <si>
    <t>004.jpg</t>
  </si>
  <si>
    <t>https://leoyuholo.com/bad-vis-browser/Stage-1-Input-Garbage-In-Selective-Data.html</t>
  </si>
  <si>
    <t>005.jpg</t>
  </si>
  <si>
    <t>https://leoyuholo.com/bad-vis-browser/Stage-1-Input-Garbage-In-Too-Few-Data-Points.html</t>
  </si>
  <si>
    <t>006.jpg</t>
  </si>
  <si>
    <t>https://leoyuholo.com/bad-vis-browser/Stage-1-Input-Lie-with-Stats-Discretized-Continuous-Variable.html</t>
  </si>
  <si>
    <t>007.jpg</t>
  </si>
  <si>
    <t>https://leoyuholo.com/bad-vis-browser/Stage-1-Input-Lie-with-Stats-Inappropriate-Aggregation-Granularity.html</t>
  </si>
  <si>
    <t>008.jpg</t>
  </si>
  <si>
    <t>https://leoyuholo.com/bad-vis-browser/Stage-1-Input-Lie-with-Stats-Inappropriate-Item-Order.html</t>
  </si>
  <si>
    <t>009.jpg</t>
  </si>
  <si>
    <t>https://leoyuholo.com/bad-vis-browser/Stage-1-Input-Lie-with-Stats-Inappropriate-Metric.html</t>
  </si>
  <si>
    <t>010.jpg</t>
  </si>
  <si>
    <t>https://leoyuholo.com/bad-vis-browser/Stage-1-Input-Lie-with-Stats-Inappropriate-Use-of-Accumulation.html</t>
  </si>
  <si>
    <t>011.jpg</t>
  </si>
  <si>
    <t>https://leoyuholo.com/bad-vis-browser/Stage-1-Input-Lie-with-Stats-Missing-Normalization.html</t>
  </si>
  <si>
    <t>012.jpg</t>
  </si>
  <si>
    <t>https://leoyuholo.com/bad-vis-browser/Stage-1-Input-Lie-with-Stats-Questionable-Prediction.html</t>
  </si>
  <si>
    <t>013.jpg</t>
  </si>
  <si>
    <t>https://leoyuholo.com/bad-vis-browser/Stage-1-Input-Lie-with-Stats-Trend-Line-on-Random-Data.html</t>
  </si>
  <si>
    <t>014.jpg</t>
  </si>
  <si>
    <t>https://leoyuholo.com/bad-vis-browser/Stage-1-Input-Lie-with-Stats-Two-Way-Normalization.html</t>
  </si>
  <si>
    <t>015.jpg</t>
  </si>
  <si>
    <t>https://leoyuholo.com/bad-vis-browser/Stage-2-Visualization-Design-Choice-of-Axis-Data-of-Different-Magnitudes.html</t>
  </si>
  <si>
    <t>016.jpg</t>
  </si>
  <si>
    <t>https://leoyuholo.com/bad-vis-browser/Stage-2-Visualization-Design-Choice-of-Axis-Dual-Axis.html</t>
  </si>
  <si>
    <t>017.jpg</t>
  </si>
  <si>
    <t>https://leoyuholo.com/bad-vis-browser/Stage-2-Visualization-Design-Choice-of-Axis-Extended-Axis.html</t>
  </si>
  <si>
    <t>018.jpg</t>
  </si>
  <si>
    <t>https://leoyuholo.com/bad-vis-browser/Stage-2-Visualization-Design-Choice-of-Axis-Inappropriate-Axis-Range.html</t>
  </si>
  <si>
    <t>019.jpg</t>
  </si>
  <si>
    <t>https://leoyuholo.com/bad-vis-browser/Stage-2-Visualization-Design-Choice-of-Axis-Inverted-Axis.html</t>
  </si>
  <si>
    <t>020.jpg</t>
  </si>
  <si>
    <t>https://leoyuholo.com/bad-vis-browser/Stage-2-Visualization-Design-Choice-of-Axis-Linear-Scale-on-Exponential-Data.html</t>
  </si>
  <si>
    <t>021.jpg</t>
  </si>
  <si>
    <t>https://leoyuholo.com/bad-vis-browser/Stage-2-Visualization-Design-Choice-of-Axis-Log-Scale.html</t>
  </si>
  <si>
    <t>022.jpg</t>
  </si>
  <si>
    <t>https://leoyuholo.com/bad-vis-browser/Stage-2-Visualization-Design-Choice-of-Axis-Truncated-Axis.html</t>
  </si>
  <si>
    <t>023.jpg</t>
  </si>
  <si>
    <t>https://leoyuholo.com/bad-vis-browser/Stage-2-Visualization-Design-Choice-of-Chart-Confusing-Chart-Type.html</t>
  </si>
  <si>
    <t>024.jpg</t>
  </si>
  <si>
    <t>https://leoyuholo.com/bad-vis-browser/Stage-2-Visualization-Design-Choice-of-Chart-Inappropriate-Use-of-Bar-Chart.html</t>
  </si>
  <si>
    <t>025.jpg</t>
  </si>
  <si>
    <t>https://leoyuholo.com/bad-vis-browser/Stage-2-Visualization-Design-Choice-of-Chart-Inappropriate-Use-of-Line-Chart.html</t>
  </si>
  <si>
    <t>026.jpg</t>
  </si>
  <si>
    <t>https://leoyuholo.com/bad-vis-browser/Stage-2-Visualization-Design-Choice-of-Chart-Inappropriate-Use-of-Pie-Chart.html</t>
  </si>
  <si>
    <t>027.jpg</t>
  </si>
  <si>
    <t>https://leoyuholo.com/bad-vis-browser/Stage-2-Visualization-Design-Choice-of-Chart-Inappropriate-Use-of-Scatterplot.html</t>
  </si>
  <si>
    <t>028.jpg</t>
  </si>
  <si>
    <t>https://leoyuholo.com/bad-vis-browser/Stage-2-Visualization-Design-Choice-of-Chart-Inappropriate-Use-of-Stacked.html</t>
  </si>
  <si>
    <t>029.jpg</t>
  </si>
  <si>
    <t>https://leoyuholo.com/bad-vis-browser/Stage-2-Visualization-Design-Choice-of-Chart-Misusing-Circular-Layout.html</t>
  </si>
  <si>
    <t>030.jpg</t>
  </si>
  <si>
    <t>https://leoyuholo.com/bad-vis-browser/Stage-2-Visualization-Design-Color-Mess-Color-Blind-Unfriendly.html</t>
  </si>
  <si>
    <t>031.jpg</t>
  </si>
  <si>
    <t>https://leoyuholo.com/bad-vis-browser/Stage-2-Visualization-Design-Color-Mess-Indistinguishable-Colors.html</t>
  </si>
  <si>
    <t>032.jpg</t>
  </si>
  <si>
    <t>https://leoyuholo.com/bad-vis-browser/Stage-2-Visualization-Design-Color-Mess-Overusing-Colors.html</t>
  </si>
  <si>
    <t>033.jpg</t>
  </si>
  <si>
    <t>https://leoyuholo.com/bad-vis-browser/Stage-3-Plotting-Chaotic-Canvas-Cluttering.html</t>
  </si>
  <si>
    <t>034.jpg</t>
  </si>
  <si>
    <t>https://leoyuholo.com/bad-vis-browser/Stage-3-Plotting-Chaotic-Canvas-Confusing-Legend.html</t>
  </si>
  <si>
    <t>035.jpg</t>
  </si>
  <si>
    <t>https://leoyuholo.com/bad-vis-browser/Stage-3-Plotting-Chaotic-Canvas-Illegible-Text.html</t>
  </si>
  <si>
    <t>036.jpg</t>
  </si>
  <si>
    <t>https://leoyuholo.com/bad-vis-browser/Stage-3-Plotting-Chaotic-Canvas-Misalignment.html</t>
  </si>
  <si>
    <t>037.jpg</t>
  </si>
  <si>
    <t>https://leoyuholo.com/bad-vis-browser/Stage-3-Plotting-Chaotic-Canvas-Missing-Abbreviation.html</t>
  </si>
  <si>
    <t>038.jpg</t>
  </si>
  <si>
    <t>https://leoyuholo.com/bad-vis-browser/Stage-3-Plotting-Chaotic-Canvas-Plotting-Error.html</t>
  </si>
  <si>
    <t>039.jpg</t>
  </si>
  <si>
    <t>https://leoyuholo.com/bad-vis-browser/Stage-3-Plotting-Chaotic-Canvas-Plotting-Out-of-Chart.html</t>
  </si>
  <si>
    <t>040.jpg</t>
  </si>
  <si>
    <t>https://leoyuholo.com/bad-vis-browser/Stage-3-Plotting-Incomplete-Chart-Missing-Axis.html</t>
  </si>
  <si>
    <t>041.jpg</t>
  </si>
  <si>
    <t>https://leoyuholo.com/bad-vis-browser/Stage-3-Plotting-Incomplete-Chart-Missing-Axis-Ticks.html</t>
  </si>
  <si>
    <t>042.jpg</t>
  </si>
  <si>
    <t>https://leoyuholo.com/bad-vis-browser/Stage-3-Plotting-Incomplete-Chart-Missing-Axis-Title.html</t>
  </si>
  <si>
    <t>043.jpg</t>
  </si>
  <si>
    <t>https://leoyuholo.com/bad-vis-browser/Stage-3-Plotting-Incomplete-Chart-Missing-Legend.html</t>
  </si>
  <si>
    <t>044.jpg</t>
  </si>
  <si>
    <t>https://leoyuholo.com/bad-vis-browser/Stage-3-Plotting-Incomplete-Chart-Missing-Title.html</t>
  </si>
  <si>
    <t>045.jpg</t>
  </si>
  <si>
    <t>https://leoyuholo.com/bad-vis-browser/Stage-3-Plotting-Incomplete-Chart-Missing-Units.html</t>
  </si>
  <si>
    <t>046.jpg</t>
  </si>
  <si>
    <t>https://leoyuholo.com/bad-vis-browser/Stage-3-Plotting-Incomplete-Chart-Missing-Value-Labels.html</t>
  </si>
  <si>
    <t>047.jpg</t>
  </si>
  <si>
    <t>https://leoyuholo.com/bad-vis-browser/Stage-3-Plotting-Inconsistency-Changing-Scale.html</t>
  </si>
  <si>
    <t>048.jpg</t>
  </si>
  <si>
    <t>https://leoyuholo.com/bad-vis-browser/Stage-3-Plotting-Inconsistency-Inconsistent-Binning-Size.html</t>
  </si>
  <si>
    <t>049.jpg</t>
  </si>
  <si>
    <t>https://leoyuholo.com/bad-vis-browser/Stage-3-Plotting-Inconsistency-Inconsistent-Grouping.html</t>
  </si>
  <si>
    <t>050.jpg</t>
  </si>
  <si>
    <t>https://leoyuholo.com/bad-vis-browser/Stage-3-Plotting-Inconsistency-Inconsistent-Tick-Intervals.html</t>
  </si>
  <si>
    <t>051.jpg</t>
  </si>
  <si>
    <t>https://leoyuholo.com/bad-vis-browser/Stage-3-Plotting-Inconsistency-Inconsistent-Tick-Labels.html</t>
  </si>
  <si>
    <t>052.jpg</t>
  </si>
  <si>
    <t>https://leoyuholo.com/bad-vis-browser/Stage-3-Plotting-Inconsistency-Inconsistent-Value-Labels.html</t>
  </si>
  <si>
    <t>053.jpg</t>
  </si>
  <si>
    <t>https://leoyuholo.com/bad-vis-browser/Stage-3-Plotting-Inconsistency-Misrepresentation.html</t>
  </si>
  <si>
    <t>054.jpg</t>
  </si>
  <si>
    <t>https://leoyuholo.com/bad-vis-browser/Stage-3-Plotting-Inconsistency-Violating-Color-Convention.html</t>
  </si>
  <si>
    <t>055.jpg</t>
  </si>
  <si>
    <t>https://leoyuholo.com/bad-vis-browser/Stage-4-Perception-Visual-Illusion-3D.html</t>
  </si>
  <si>
    <t>056.jpg</t>
  </si>
  <si>
    <t>https://leoyuholo.com/bad-vis-browser/Stage-4-Perception-Visual-Illusion-Area-Encoding.html</t>
  </si>
  <si>
    <t>057.jpg</t>
  </si>
  <si>
    <t>https://leoyuholo.com/bad-vis-browser/Stage-4-Perception-Visual-Illusion-Distractive-Value-Labels.html</t>
  </si>
  <si>
    <t>058.jpg</t>
  </si>
  <si>
    <t>https://leoyuholo.com/bad-vis-browser/Stage-4-Perception-Visual-Illusion-Inappropriate-Aspect-Ratio.html</t>
  </si>
  <si>
    <t>059.jpg</t>
  </si>
  <si>
    <t>https://leoyuholo.com/bad-vis-browser/Stage-4-Perception-Visual-Illusion-Inappropriate-Use-of-Smoothing.html</t>
  </si>
  <si>
    <t>060.jpg</t>
  </si>
  <si>
    <t>https://leoyuholo.com/bad-vis-browser/Stage-4-Perception-Visual-Illusion-Ineffective-Color-Scheme.html</t>
  </si>
  <si>
    <t>061.jpg</t>
  </si>
  <si>
    <t>https://leoyuholo.com/bad-vis-browser/Stage-4-Perception-Visual-Illusion-Map-Projection-Distortion.html</t>
  </si>
  <si>
    <t>062.jpg</t>
  </si>
  <si>
    <t>https://leoyuholo.com/bad-vis-browser/Stage-4-Perception-Visual-Illusion-Pictorial-Area-Encoding.html</t>
  </si>
  <si>
    <t>063.jpg</t>
  </si>
  <si>
    <t>https://leoyuholo.com/bad-vis-browser/Stage-4-Perception-Visual-Illusion-Sine-Illusion.html</t>
  </si>
  <si>
    <t>064.jpg</t>
  </si>
  <si>
    <t>https://leoyuholo.com/bad-vis-browser/Stage-5-Interpretation-False-Linkage-Correlation-Not-Causation.html</t>
  </si>
  <si>
    <t>065.jpg</t>
  </si>
  <si>
    <t>https://leoyuholo.com/bad-vis-browser/Stage-5-Interpretation-False-Linkage-Invalid-Comparison.html</t>
  </si>
  <si>
    <t>066.jpg</t>
  </si>
  <si>
    <t>https://leoyuholo.com/bad-vis-browser/Stage-5-Interpretation-False-Linkage-Pattern-Seeking.html</t>
  </si>
  <si>
    <t>067.jpg</t>
  </si>
  <si>
    <t>https://leoyuholo.com/bad-vis-browser/Stage-5-Interpretation-Hidden-Information-Hidden-Distribution.html</t>
  </si>
  <si>
    <t>068.jpg</t>
  </si>
  <si>
    <t>https://leoyuholo.com/bad-vis-browser/Stage-5-Interpretation-Hidden-Information-Hidden-Population-Size.html</t>
  </si>
  <si>
    <t>069.jpg</t>
  </si>
  <si>
    <t>https://leoyuholo.com/bad-vis-browser/Stage-5-Interpretation-Hidden-Information-Hidden-Uncertainty.html</t>
  </si>
  <si>
    <t>070.jpg</t>
  </si>
  <si>
    <t>https://leoyuholo.com/bad-vis-browser/Stage-5-Interpretation-Hidden-Information-Overplotting.html</t>
  </si>
  <si>
    <t>071.jpg</t>
  </si>
  <si>
    <t>https://leoyuholo.com/bad-vis-browser/Stage-5-Interpretation-Power-of-Words-Misleading-Annotation.html</t>
  </si>
  <si>
    <t>072.jpg</t>
  </si>
  <si>
    <t>https://leoyuholo.com/bad-vis-browser/Stage-5-Interpretation-Power-of-Words-Misleading-Claim.html</t>
  </si>
  <si>
    <t>073.jpg</t>
  </si>
  <si>
    <t>https://leoyuholo.com/bad-vis-browser/Stage-5-Interpretation-Power-of-Words-Misleading-Title.html</t>
  </si>
  <si>
    <t>074.jpg</t>
  </si>
  <si>
    <t>https://leoyuholo.com/bad-vis-browser/Stage-5-Interpretation-Power-of-Words-Misleading-Value-Labels.html</t>
  </si>
  <si>
    <t>Stage 2 -&gt;Choice of Axis -&gt; Data of Different Magnitudes -&gt; 2nd pic</t>
  </si>
  <si>
    <t>Stage 4-&gt;Visual Illusions &gt; Ineffective color schemes &gt; 2nd pic</t>
  </si>
  <si>
    <t>Stage 3&gt; Chaotic Canvas&gt; Confusing Legend &gt; 2nd pic</t>
  </si>
  <si>
    <t>stage5&gt;power of words&gt;misleading annotation&gt;2nd pic</t>
  </si>
  <si>
    <t>image_name</t>
  </si>
  <si>
    <t>is_misleading</t>
  </si>
  <si>
    <t>reasoning</t>
  </si>
  <si>
    <t>Real Answer</t>
  </si>
  <si>
    <t>Alignment</t>
  </si>
  <si>
    <t>Yes</t>
  </si>
  <si>
    <t>Y-axis does not start at zero, exaggerating differences between bars.</t>
  </si>
  <si>
    <t>Stage-1-Input-Garbage-In-Dubious-Data.html</t>
  </si>
  <si>
    <t>No</t>
  </si>
  <si>
    <t>The bar chart is proportionally scaled and clearly labeled.</t>
  </si>
  <si>
    <t>Stage-1-Input-Garbage-In-Non-Sequitur.html</t>
  </si>
  <si>
    <t>The use of a pie chart for non-partitive data creates false equivalence between categories.</t>
  </si>
  <si>
    <t>Stage-1-Input-Garbage-In-Not-Data.html</t>
  </si>
  <si>
    <t>The scatter plot is well-labeled and shows clear correlation without visual tricks.</t>
  </si>
  <si>
    <t>Stage-1-Input-Garbage-In-Selective-Data.html</t>
  </si>
  <si>
    <t>Logarithmic scale is used without clear labeling, which may confuse viewers about the rate of change.</t>
  </si>
  <si>
    <t>Stage-1-Input-Garbage-In-Too-Few-Data-Points.html</t>
  </si>
  <si>
    <t>This line chart accurately shows trends over time with appropriate scaling and intervals.</t>
  </si>
  <si>
    <t>Stage-1-Input-Lie-with-Stats-Discretized-Continuous-Variable.html</t>
  </si>
  <si>
    <t>Bubble sizes are not scaled proportionally to values, misleading visual weight of data points.</t>
  </si>
  <si>
    <t>Stage-1-Input-Lie-with-Stats-Inappropriate-Aggregation-Granularity.html</t>
  </si>
  <si>
    <t>Histogram bins are evenly distributed and data ranges are clearly marked.</t>
  </si>
  <si>
    <t>Stage-1-Input-Lie-with-Stats-Inappropriate-Item-Order.html</t>
  </si>
  <si>
    <t>Stacked bar chart hides actual individual values, making category comparison difficult.</t>
  </si>
  <si>
    <t>Stage-1-Input-Lie-with-Stats-Inappropriate-Metric.html</t>
  </si>
  <si>
    <t>Chart uses visual embellishments (3D bars, icons) that distort data interpretation.</t>
  </si>
  <si>
    <t>Stage-1-Input-Lie-with-Stats-Inappropriate-Use-of-Accumulation.html</t>
  </si>
  <si>
    <t>The chart uses an inconsistent interval on the Y-axis, exaggerating the trend.</t>
  </si>
  <si>
    <t>Stage-1-Input-Lie-with-Stats-Missing-Normalization.html</t>
  </si>
  <si>
    <t>Clear and proportional bar chart with no distortion or manipulation.</t>
  </si>
  <si>
    <t>Stage-1-Input-Lie-with-Stats-Questionable-Prediction.html</t>
  </si>
  <si>
    <t>Data is presented in a 3D pie chart, which distorts slice proportions.</t>
  </si>
  <si>
    <t>Stage-1-Input-Lie-with-Stats-Trend-Line-on-Random-Data.html</t>
  </si>
  <si>
    <t>Only selective data points shown, creating a biased narrative.</t>
  </si>
  <si>
    <t>Stage-1-Input-Lie-with-Stats-Two-Way-Normalization.html</t>
  </si>
  <si>
    <t>Accurate time series plot with consistent intervals and axis scaling.</t>
  </si>
  <si>
    <t>Stage-2-Visualization-Design-Choice-of-Axis-Data-of-Different-Magnitudes.html</t>
  </si>
  <si>
    <t>Dual axis chart without clear explanation creates confusion in comparison.</t>
  </si>
  <si>
    <t>Stage-2-Visualization-Design-Choice-of-Axis-Dual-Axis.html</t>
  </si>
  <si>
    <t>Straightforward dot plot with no distortions or unclear elements.</t>
  </si>
  <si>
    <t>Stage-2-Visualization-Design-Choice-of-Axis-Extended-Axis.html</t>
  </si>
  <si>
    <t>Bars are out of scale relative to their numeric values.</t>
  </si>
  <si>
    <t>Stage-2-Visualization-Design-Choice-of-Axis-Inappropriate-Axis-Range.html</t>
  </si>
  <si>
    <t>Pie chart is appropriate and accurately sized for the given data.</t>
  </si>
  <si>
    <t>Stage-2-Visualization-Design-Choice-of-Axis-Inverted-Axis.html</t>
  </si>
  <si>
    <t>Use of area fills gives misleading weight to certain categories.</t>
  </si>
  <si>
    <t>Stage-2-Visualization-Design-Choice-of-Axis-Linear-Scale-on-Exponential-Data.html</t>
  </si>
  <si>
    <t>Missing axis labels make it impossible to judge scale or comparison.</t>
  </si>
  <si>
    <t>Stage-2-Visualization-Design-Choice-of-Axis-Log-Scale.html</t>
  </si>
  <si>
    <t>The line chart uses consistent spacing and clear labeling.</t>
  </si>
  <si>
    <t>Stage-2-Visualization-Design-Choice-of-Axis-Truncated-Axis.html</t>
  </si>
  <si>
    <t>Excessive decoration (images, symbols) distracts from the actual data.</t>
  </si>
  <si>
    <t>Stage-2-Visualization-Design-Choice-of-Chart-Confusing-Chart-Type.html</t>
  </si>
  <si>
    <t>Well-constructed bar graph with clearly proportional values.</t>
  </si>
  <si>
    <t>Stage-2-Visualization-Design-Choice-of-Chart-Inappropriate-Use-of-Bar-Chart.html</t>
  </si>
  <si>
    <t>The visual minimizes a key difference by compressing the y-axis.</t>
  </si>
  <si>
    <t>Stage-2-Visualization-Design-Choice-of-Chart-Inappropriate-Use-of-Line-Chart.html</t>
  </si>
  <si>
    <t>No visual tricks, just a standard column chart with labels.</t>
  </si>
  <si>
    <t>Stage-2-Visualization-Design-Choice-of-Chart-Inappropriate-Use-of-Pie-Chart.html</t>
  </si>
  <si>
    <t>Important categories are grouped under vague labels, reducing transparency.</t>
  </si>
  <si>
    <t>Stage-2-Visualization-Design-Choice-of-Chart-Inappropriate-Use-of-Scatterplot.html</t>
  </si>
  <si>
    <t>Pie chart uses correct proportions and segments are clearly labeled.</t>
  </si>
  <si>
    <t>Stage-2-Visualization-Design-Choice-of-Chart-Inappropriate-Use-of-Stacked.html</t>
  </si>
  <si>
    <t>Y-axis does not start at zero, falsely emphasizing differences.</t>
  </si>
  <si>
    <t>Stage-2-Visualization-Design-Choice-of-Chart-Misusing-Circular-Layout.html</t>
  </si>
  <si>
    <t>Box plot correctly shows distributions with no misleading elements.</t>
  </si>
  <si>
    <t>Stage-2-Visualization-Design-Color-Mess-Color-Blind-Unfriendly.html</t>
  </si>
  <si>
    <t>The 3D visual effect distorts bar height perception.</t>
  </si>
  <si>
    <t>Stage-2-Visualization-Design-Color-Mess-Indistinguishable-Colors.html</t>
  </si>
  <si>
    <t>The line chart connects unrelated categories, implying trends where none exist.</t>
  </si>
  <si>
    <t>Stage-2-Visualization-Design-Color-Mess-Overusing-Colors.html</t>
  </si>
  <si>
    <t>Radar chart used properly to show multivariate data.</t>
  </si>
  <si>
    <t>Stage-3-Plotting-Chaotic-Canvas-Cluttering.html</t>
  </si>
  <si>
    <t>Key data labels are omitted, making interpretation difficult.</t>
  </si>
  <si>
    <t>Stage-3-Plotting-Chaotic-Canvas-Confusing-Legend.html</t>
  </si>
  <si>
    <t>Well-constructed scatter plot with appropriate axis scaling.</t>
  </si>
  <si>
    <t>Stage-3-Plotting-Chaotic-Canvas-Illegible-Text.html</t>
  </si>
  <si>
    <t>Graph is truncated to exclude lower values, exaggerating gains.</t>
  </si>
  <si>
    <t>Stage-3-Plotting-Chaotic-Canvas-Misalignment.html</t>
  </si>
  <si>
    <t>Histogram bins are logical and spacing is consistent.</t>
  </si>
  <si>
    <t>Stage-3-Plotting-Chaotic-Canvas-Missing-Abbreviation.html</t>
  </si>
  <si>
    <t>Overlapping elements obscure important distinctions.</t>
  </si>
  <si>
    <t>Stage-3-Plotting-Chaotic-Canvas-Plotting-Error.html</t>
  </si>
  <si>
    <t>The Y-axis scale is reversed without a clear legend or rationale.</t>
  </si>
  <si>
    <t>Stage-3-Plotting-Chaotic-Canvas-Plotting-Out-of-Chart.html</t>
  </si>
  <si>
    <t>Clean, label-rich area chart with no deceptive characteristics.</t>
  </si>
  <si>
    <t>Stage-3-Plotting-Incomplete-Chart-Missing-Axis.html</t>
  </si>
  <si>
    <t>The bar chart uses inconsistent widths for bars, skewing comparisons.</t>
  </si>
  <si>
    <t>Stage-3-Plotting-Incomplete-Chart-Missing-Axis-Ticks.html</t>
  </si>
  <si>
    <t>All elements are clearly labeled and proportional, no misleading visual elements.</t>
  </si>
  <si>
    <t>Stage-3-Plotting-Incomplete-Chart-Missing-Axis-Title.html</t>
  </si>
  <si>
    <t>Use of log scale without annotation makes growth appear linear.</t>
  </si>
  <si>
    <t>Stage-3-Plotting-Incomplete-Chart-Missing-Legend.html</t>
  </si>
  <si>
    <t>Y-axis truncation exaggerates changes in the data.</t>
  </si>
  <si>
    <t>Stage-3-Plotting-Incomplete-Chart-Missing-Title.html</t>
  </si>
  <si>
    <t>The data is fully labeled and plotted with consistent visual treatment.</t>
  </si>
  <si>
    <t>Stage-3-Plotting-Incomplete-Chart-Missing-Units.html</t>
  </si>
  <si>
    <t>Chart groups unrelated data together, implying correlation.</t>
  </si>
  <si>
    <t>Stage-3-Plotting-Incomplete-Chart-Missing-Value-Labels.html</t>
  </si>
  <si>
    <t>The stacked bar chart uses accurate proportioning and clear legends.</t>
  </si>
  <si>
    <t>Stage-3-Plotting-Inconsistency-Changing-Scale.html</t>
  </si>
  <si>
    <t>Axes have no scale, making it impossible to interpret data values.</t>
  </si>
  <si>
    <t>Stage-3-Plotting-Inconsistency-Inconsistent-Binning-Size.html</t>
  </si>
  <si>
    <t>3D pie chart distorts relative proportions visually.</t>
  </si>
  <si>
    <t>Stage-3-Plotting-Inconsistency-Inconsistent-Grouping.html</t>
  </si>
  <si>
    <t>Axes are labeled, spacing is regular, and no visual tricks are applied.</t>
  </si>
  <si>
    <t>Stage-3-Plotting-Inconsistency-Inconsistent-Tick-Intervals.html</t>
  </si>
  <si>
    <t>Color choices obscure category distinctions and bias interpretation.</t>
  </si>
  <si>
    <t>Stage-3-Plotting-Inconsistency-Inconsistent-Tick-Labels.html</t>
  </si>
  <si>
    <t>Line chart uses proper scale and even intervals.</t>
  </si>
  <si>
    <t>Stage-3-Plotting-Inconsistency-Inconsistent-Value-Labels.html</t>
  </si>
  <si>
    <t>Multiple variables are plotted on the same scale with no normalization, misleading comparisons.</t>
  </si>
  <si>
    <t>Stage-3-Plotting-Inconsistency-Misrepresentation.html</t>
  </si>
  <si>
    <t>Annotations emphasize one outcome while hiding alternative explanations.</t>
  </si>
  <si>
    <t>Stage-3-Plotting-Inconsistency-Violating-Color-Convention.html</t>
  </si>
  <si>
    <t>A clear and consistent visual presentation of grouped data.</t>
  </si>
  <si>
    <t>Stage-4-Perception-Visual-Illusion-3D.html</t>
  </si>
  <si>
    <t>Arbitrary symbols are used instead of scales, distorting meaning.</t>
  </si>
  <si>
    <t>Stage-4-Perception-Visual-Illusion-Area-Encoding.html</t>
  </si>
  <si>
    <t>Chart lacks a baseline, which misleads the viewer about magnitude.</t>
  </si>
  <si>
    <t>Stage-4-Perception-Visual-Illusion-Distractive-Value-Labels.html</t>
  </si>
  <si>
    <t>All proportions are consistent, with helpful context and titles.</t>
  </si>
  <si>
    <t>Stage-4-Perception-Visual-Illusion-Inappropriate-Aspect-Ratio.html</t>
  </si>
  <si>
    <t>Visual cuts off key parts of the data, implying false peaks.</t>
  </si>
  <si>
    <t>Stage-4-Perception-Visual-Illusion-Inappropriate-Use-of-Smoothing.html</t>
  </si>
  <si>
    <t>Well-constructed flow chart with logical progression and no misleading visuals.</t>
  </si>
  <si>
    <t>Stage-4-Perception-Visual-Illusion-Ineffective-Color-Scheme.html</t>
  </si>
  <si>
    <t>Stacked bars create false cumulative interpretation where none is intended.</t>
  </si>
  <si>
    <t>Stage-4-Perception-Visual-Illusion-Map-Projection-Distortion.html</t>
  </si>
  <si>
    <t>Legend and labels are sufficient to understand the data without bias.</t>
  </si>
  <si>
    <t>Stage-4-Perception-Visual-Illusion-Pictorial-Area-Encoding.html</t>
  </si>
  <si>
    <t>Time axis is not uniform, compressing key events.</t>
  </si>
  <si>
    <t>Stage-4-Perception-Visual-Illusion-Sine-Illusion.html</t>
  </si>
  <si>
    <t>Consistent intervals and appropriate color use for clarity.</t>
  </si>
  <si>
    <t>Stage-5-Interpretation-False-Linkage-Correlation-Not-Causation.html</t>
  </si>
  <si>
    <t>Graph uses image icons instead of scaled bars, distorting proportion.</t>
  </si>
  <si>
    <t>Stage-5-Interpretation-False-Linkage-Invalid-Comparison.html</t>
  </si>
  <si>
    <t>Accurate proportional Venn diagram.</t>
  </si>
  <si>
    <t>Stage-5-Interpretation-False-Linkage-Pattern-Seeking.html</t>
  </si>
  <si>
    <t>Intentional axis swapping misleads about causal direction.</t>
  </si>
  <si>
    <t>Stage-5-Interpretation-Hidden-Information-Hidden-Distribution.html</t>
  </si>
  <si>
    <t>Clean table-to-bar conversion with correct relative scaling.</t>
  </si>
  <si>
    <t>Stage-5-Interpretation-Hidden-Information-Hidden-Population-Size.html</t>
  </si>
  <si>
    <t>Label overlap hides distinctions between categories.</t>
  </si>
  <si>
    <t>Stage-5-Interpretation-Hidden-Information-Hidden-Uncertainty.html</t>
  </si>
  <si>
    <t>Zero baseline omitted in a bar graph, exaggerating variance.</t>
  </si>
  <si>
    <t>Stage-5-Interpretation-Hidden-Information-Overplotting.html</t>
  </si>
  <si>
    <t>Transparent use of data with properly scaled indicators.</t>
  </si>
  <si>
    <t>Stage-5-Interpretation-Power-of-Words-Misleading-Annotation.html</t>
  </si>
  <si>
    <t>Color gradient falsely suggests ranking across unrelated values.</t>
  </si>
  <si>
    <t>Stage-5-Interpretation-Power-of-Words-Misleading-Claim.html</t>
  </si>
  <si>
    <t>Numeric scale is nonlinear, misleading actual comparisons.</t>
  </si>
  <si>
    <t>Stage-5-Interpretation-Power-of-Words-Misleading-Title.html</t>
  </si>
  <si>
    <t>Line graph is clearly labeled and conveys the trend accurately.</t>
  </si>
  <si>
    <t>Stage-5-Interpretation-Power-of-Words-Misleading-Value-Labels.html</t>
  </si>
  <si>
    <t>Is Misleading?</t>
  </si>
  <si>
    <t>Reasoning</t>
  </si>
  <si>
    <t>The y-axis does not start at zero, exaggerating small differences and distorting perception.</t>
  </si>
  <si>
    <t>A 3D pie chart distorts the area sizes, making some slices appear larger than they actually are.</t>
  </si>
  <si>
    <t>The bar chart has clearly labeled axes and uses a consistent scale, showing data accurately.</t>
  </si>
  <si>
    <t>The use of overlapping area plots with different scales creates confusion and visual dominance by the larger series.</t>
  </si>
  <si>
    <t>Simple column chart with well-defined y-axis and direct comparison between categories.</t>
  </si>
  <si>
    <t>Clean line graph with appropriate time series representation and clearly marked axes.</t>
  </si>
  <si>
    <t>Color palette uses gradients that imply order where none exists (categorical data shown as sequential).</t>
  </si>
  <si>
    <t>The bars are not proportional to the values they represent—violates basic bar chart integrity.</t>
  </si>
  <si>
    <t>Axes and values are appropriately scaled, making the chart fair and clear.</t>
  </si>
  <si>
    <t>Truncated y-axis exaggerates the visual difference between categories.</t>
  </si>
  <si>
    <t>Straightforward stacked bar chart with complete legend and proportional sizing.</t>
  </si>
  <si>
    <t>Bubble chart lacks a scale legend and bubble size is unclear, leading to misinterpretation.</t>
  </si>
  <si>
    <t>Using circles to represent magnitude without adjusting for area misleads the viewer (area not proportional).</t>
  </si>
  <si>
    <t>A basic scatter plot with clear axis labeling and proper scaling.</t>
  </si>
  <si>
    <t>3D bar chart causes foreshortening and misleads the viewer about the true values.</t>
  </si>
  <si>
    <t>Line chart uses dual axes with dramatically different scales, confusing the visual correlation.</t>
  </si>
  <si>
    <t>Bar sizes correctly represent the values with good spacing and no distortions.</t>
  </si>
  <si>
    <t>Poor use of color gradient implies intensity or ranking without justification.</t>
  </si>
  <si>
    <t>Well-structured chart with normalized values and consistent tick marks.</t>
  </si>
  <si>
    <t>Extreme axis range selected to visually flatten trends, hiding real variation.</t>
  </si>
  <si>
    <t>Missing axis labels and scale make it impossible to assess data representation accurately.</t>
  </si>
  <si>
    <t>Each data point is clearly marked with readable axes and neutral coloring.</t>
  </si>
  <si>
    <t>Use of pie chart for data that would be better represented in a bar chart, causing misreading of proportion.</t>
  </si>
  <si>
    <t>Histogram with evenly spaced bins and accurate representation of frequency distribution.</t>
  </si>
  <si>
    <t>The chart uses a misleading truncated y-axis, making differences appear larger than they are.</t>
  </si>
  <si>
    <t>A proportional bar chart with good labeling and clear axes.</t>
  </si>
  <si>
    <t>A 3D exploded pie chart distorts relative proportions and creates visual imbalance.</t>
  </si>
  <si>
    <t>This bar chart uses consistent scale and color; categories are clearly distinguishable.</t>
  </si>
  <si>
    <t>Axis scale is highly compressed, masking meaningful variations in data.</t>
  </si>
  <si>
    <t>A simple line chart with clear, even time intervals and no distortions.</t>
  </si>
  <si>
    <t>Circular area chart (e.g., radial) misrepresents the values by using area instead of length.</t>
  </si>
  <si>
    <t>Histogram with correct bin distribution and accurate frequency display.</t>
  </si>
  <si>
    <t>Dual axis chart with different scaling misleads viewers about correlation between series.</t>
  </si>
  <si>
    <t>Scatterplot with balanced scales and labeled points, providing honest insight.</t>
  </si>
  <si>
    <t>Visual embellishments like shadowed 3D bars distort perception of height.</t>
  </si>
  <si>
    <t>Transparent, clean layout with consistent intervals and legible values.</t>
  </si>
  <si>
    <t>Pie chart segments use similar colors and angles, making it hard to distinguish values.</t>
  </si>
  <si>
    <t>Proportional stacked bars with proper labeling and no axis tricks.</t>
  </si>
  <si>
    <t>The y-axis starts at a high baseline, visually minimizing large category differences.</t>
  </si>
  <si>
    <t>Simple bar comparison with clear scale and no visual manipulation.</t>
  </si>
  <si>
    <t>3D pie with label clutter and overlapping slices hides actual data proportions.</t>
  </si>
  <si>
    <t>Each data series is presented separately with consistent axis ranges.</t>
  </si>
  <si>
    <t>Use of gradient colors implies intensity or order for categorical data.</t>
  </si>
  <si>
    <t>All axis labels are readable, with equal spacing and justified groupings.</t>
  </si>
  <si>
    <t>Bubble sizes aren't explained and scale legend is missing, causing confusion.</t>
  </si>
  <si>
    <t>Stacked bars use correct proportions and consistent color segmentation.</t>
  </si>
  <si>
    <t>Color scale misrepresents a categorical variable as if it's ordinal or continuous.</t>
  </si>
  <si>
    <t>Straightforward plot with clear axis anchoring and balanced spacing.</t>
  </si>
  <si>
    <t>Axis labels are missing, and the chart lacks a legend, making it hard to interpret.</t>
  </si>
  <si>
    <t>Uses non-zero y-axis origin, distorting the scale of differences visually.</t>
  </si>
  <si>
    <t>All data series are clearly separated with transparent scales and labels.</t>
  </si>
  <si>
    <t>3D effects obscure true value differences between bars.</t>
  </si>
  <si>
    <t>Line chart uses consistent time intervals and readable markers.</t>
  </si>
  <si>
    <t>Bars are not aligned to the axis origin and float above zero, misrepresenting magnitude.</t>
  </si>
  <si>
    <t>A well-structured dot plot with exact values shown.</t>
  </si>
  <si>
    <t>The y-axis scale is compressed vertically, minimizing steep trends.</t>
  </si>
  <si>
    <t>Each metric is plotted separately with a single scale and good use of color.</t>
  </si>
  <si>
    <t>Pie chart has too many small categories, making it unreadable and visually cluttered.</t>
  </si>
  <si>
    <t>Bar chart accurately uses height to represent values, with appropriate labels.</t>
  </si>
  <si>
    <t>Visual emphasis (e.g., bolding and sizing) on one category skews viewer interpretation.</t>
  </si>
  <si>
    <t>Misuse of color gradient makes unrelated categories seem part of a progression.</t>
  </si>
  <si>
    <t>Stacked bar segments are clear and total bar height is consistent with values.</t>
  </si>
  <si>
    <t>Unlabeled axes and title-only explanation forces assumptions about scale and values.</t>
  </si>
  <si>
    <t>A comparison chart that maintains scale integrity and balanced layout.</t>
  </si>
  <si>
    <t>Dual-axis chart gives false impression of correlation between different value types.</t>
  </si>
  <si>
    <t>Uses small multiples to present each data set independently, avoiding overlap.</t>
  </si>
  <si>
    <t>Confusing icon-based chart distorts quantity comparison due to lack of scale.</t>
  </si>
  <si>
    <t>Linear scale and clear tick marks make this chart easy to interpret.</t>
  </si>
  <si>
    <t>Axes are reversed (x and y), confusing typical data interpretation flow.</t>
  </si>
  <si>
    <t>Accurate line graph with legible points and consistent measurement intervals.</t>
  </si>
  <si>
    <t>Exploded pie exaggerates the importance of highlighted segment visually.</t>
  </si>
  <si>
    <t>Data is normalized and labeled clearly across all categories.</t>
  </si>
  <si>
    <t>Charts use scale distortion through exaggerated font and shape differences.</t>
  </si>
  <si>
    <t>All series are plotted with full transparency and precise numeric legends.</t>
  </si>
  <si>
    <t>count</t>
  </si>
  <si>
    <t>Image</t>
  </si>
  <si>
    <t>Explanation</t>
  </si>
  <si>
    <t>Precision</t>
  </si>
  <si>
    <t>The chart exaggerates trends by truncating the y-axis, misleading the viewer about the scale of change.</t>
  </si>
  <si>
    <t>The pie chart uses too many segments, making it unreadable and confusing.</t>
  </si>
  <si>
    <t>The bar chart is simple, labeled clearly, and uses appropriate colors.</t>
  </si>
  <si>
    <t>A stacked area chart is used, but the layers obscure individual trends, misleading interpretation.</t>
  </si>
  <si>
    <t>The scatter plot uses clear axis labels and effective color contrast.</t>
  </si>
  <si>
    <t>The chart lacks a title and axis labels, which makes it hard to interpret the data.</t>
  </si>
  <si>
    <t>The color palette uses a gradient meant for sequential data, but categories are unordered.</t>
  </si>
  <si>
    <t>Line chart uses proper scaling and labels, and is easy to interpret.</t>
  </si>
  <si>
    <t>A dual-axis chart shows variables of different magnitudes without normalization, making comparison difficult.</t>
  </si>
  <si>
    <t>The chart includes annotations that mislead the viewer by suggesting causation without evidence.</t>
  </si>
  <si>
    <t>This bar chart has clear groupings, readable labels, and a suitable color scheme.</t>
  </si>
  <si>
    <t>The 3D pie chart distorts the slice sizes and makes comparison difficult.</t>
  </si>
  <si>
    <t>There is no legend or axis labels; the user cannot determine what is being compared.</t>
  </si>
  <si>
    <t>The column chart is straightforward and not misleading.</t>
  </si>
  <si>
    <t>Using a broken axis without clear annotation leads to misinterpretation of data gaps.</t>
  </si>
  <si>
    <t>Two variables are plotted on drastically different scales, creating a false sense of correlation.</t>
  </si>
  <si>
    <t>Color similarity across categories confuses the reader and diminishes contrast.</t>
  </si>
  <si>
    <t>The time series is properly scaled and annotated.</t>
  </si>
  <si>
    <t>The chart includes arrows and text that falsely imply causation.</t>
  </si>
  <si>
    <t>The legend uses overlapping categories and colors that are not distinct.</t>
  </si>
  <si>
    <t>Effective use of grouped bar chart with color-coded categories and axis labels.</t>
  </si>
  <si>
    <t>The y-axis starts above zero, exaggerating minor differences.</t>
  </si>
  <si>
    <t>Bubble sizes are not proportional to the values, misleading magnitude.</t>
  </si>
  <si>
    <t>The chart lacks a legend and uses ambiguous icons.</t>
  </si>
  <si>
    <t>The histogram has clear bin widths and labeling, showing distribution accurately.</t>
  </si>
  <si>
    <t>Using dual y-axes with vastly different ranges is confusing.</t>
  </si>
  <si>
    <t>Annotations use suggestive language that implies causality.</t>
  </si>
  <si>
    <t>Data points are clearly plotted and color-coded for clarity.</t>
  </si>
  <si>
    <t>Color scheme is not colorblind-friendly, reducing accessibility.</t>
  </si>
  <si>
    <t>The chart overlays multiple data series without separation, making it difficult to compare.</t>
  </si>
  <si>
    <t>The chart uses 3D effects that distort perspective and make comparison difficult.</t>
  </si>
  <si>
    <t>A standard line chart with clearly labeled axes and consistent scales.</t>
  </si>
  <si>
    <t>Segment labels are missing, and colors are reused across unrelated categories.</t>
  </si>
  <si>
    <t>The chart has too many categories squeezed into a small space, making it unreadable.</t>
  </si>
  <si>
    <t>Effective use of stacked bars with clear legends and consistent color scheme.</t>
  </si>
  <si>
    <t>The axis units are inconsistent across the chart, which misleads the scale perception.</t>
  </si>
  <si>
    <t>Unnecessary use of decorative imagery distracts from the data.</t>
  </si>
  <si>
    <t>Pie chart with limited slices and proper labeling is not misleading.</t>
  </si>
  <si>
    <t>The chart title is misleading, suggesting a conclusion not supported by the data.</t>
  </si>
  <si>
    <t>Relative proportions are shown without clarifying the total base, which can mislead viewers.</t>
  </si>
  <si>
    <t>The chart has no axis titles, making it unclear what is being measured.</t>
  </si>
  <si>
    <t>A deceptive trendline is added that doesn't reflect the data points accurately.</t>
  </si>
  <si>
    <t>The visualization uses consistent encoding, with clear scales and a helpful legend.</t>
  </si>
  <si>
    <t>A heatmap with an inappropriate color range exaggerates small differences.</t>
  </si>
  <si>
    <t>Well-labeled radar chart with balanced variable representation.</t>
  </si>
  <si>
    <t>Missing units on both axes makes the data uninterpretable.</t>
  </si>
  <si>
    <t>The chart shows a percent change but uses an absolute value axis.</t>
  </si>
  <si>
    <t>Dual-axis chart is clearly labeled and the scales are properly aligned.</t>
  </si>
  <si>
    <t>A misleading cumulative line implies growth that resets mid-way.</t>
  </si>
  <si>
    <t>The chart uses overlapping lines without a legend, confusing the categories.</t>
  </si>
  <si>
    <t>The color gradient used for representing discrete groups causes confusion.</t>
  </si>
  <si>
    <t>Bar chart shows clear, proportional values with labeled axes.</t>
  </si>
  <si>
    <t>The use of circular area to represent value distorts interpretation.</t>
  </si>
  <si>
    <t>Annotations suggest value trends that are not supported by the data.</t>
  </si>
  <si>
    <t>Data labels overlap significantly, making the chart unreadable.</t>
  </si>
  <si>
    <t>Scatterplot with distinct point markers and clean axis presentation.</t>
  </si>
  <si>
    <t>Missing source or context makes the chart difficult to trust.</t>
  </si>
  <si>
    <t>Chart exaggerates growth by using a non-linear y-axis without disclosure.</t>
  </si>
  <si>
    <t>Pie chart with few slices, each clearly labeled.</t>
  </si>
  <si>
    <t>The data is filtered in a biased way, emphasizing a preferred outcome.</t>
  </si>
  <si>
    <t>The axis is scaled inconsistently, causing misinterpretation of trend strength.</t>
  </si>
  <si>
    <t>Color selection creates false visual groupings of unrelated data.</t>
  </si>
  <si>
    <t>Effective timeline with clear annotations and spacing.</t>
  </si>
  <si>
    <t>The chart omits baseline values, exaggerating progress.</t>
  </si>
  <si>
    <t>Text overlays block key data points, reducing clarity.</t>
  </si>
  <si>
    <t>Legend is well-aligned with visual markers and categories.</t>
  </si>
  <si>
    <t>Logarithmic scale is used without explanation, skewing perception.</t>
  </si>
  <si>
    <t>The chart uses icons in place of bars, which undermines comparability.</t>
  </si>
  <si>
    <t>Dual metrics are plotted together without a shared scale or explanation.</t>
  </si>
  <si>
    <t>Axes are well-labeled and trends are easy to follow.</t>
  </si>
  <si>
    <t>Data source is cited vaguely, reducing reliability.</t>
  </si>
  <si>
    <t>Different time intervals are used for categories, skewing comparison.</t>
  </si>
  <si>
    <t>Averages are used without showing spread or variance.</t>
  </si>
  <si>
    <t>Well-designed chart with balanced color, label, and scale usage.</t>
  </si>
  <si>
    <t>ImageID</t>
  </si>
  <si>
    <t>Prompt</t>
  </si>
  <si>
    <t>Cluster</t>
  </si>
  <si>
    <t>Batch</t>
  </si>
  <si>
    <t>Combined_ID</t>
  </si>
  <si>
    <t>Classification</t>
  </si>
  <si>
    <t>2-shot</t>
  </si>
  <si>
    <t>stage_1</t>
  </si>
  <si>
    <t>stage_2</t>
  </si>
  <si>
    <t>stage_3</t>
  </si>
  <si>
    <t>stage_4</t>
  </si>
  <si>
    <t>stage_5</t>
  </si>
  <si>
    <t>ID</t>
  </si>
  <si>
    <t>Zero</t>
  </si>
  <si>
    <t>Two</t>
  </si>
  <si>
    <t>Four</t>
  </si>
  <si>
    <t>Rater</t>
  </si>
  <si>
    <t>rater1</t>
  </si>
  <si>
    <t>rater2</t>
  </si>
  <si>
    <t>rater3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</si>
</sst>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oyuholo.com/bad-vis-browser/Stage-1-Input-Garbage-In-Dubious-Data.html" TargetMode="External"/><Relationship Id="rId2" Type="http://schemas.openxmlformats.org/officeDocument/2006/relationships/hyperlink" Target="https://leoyuholo.com/bad-vis-browser/Stage-1-Input-Garbage-In-Non-Sequitur.html" TargetMode="External"/><Relationship Id="rId3" Type="http://schemas.openxmlformats.org/officeDocument/2006/relationships/hyperlink" Target="https://leoyuholo.com/bad-vis-browser/Stage-1-Input-Lie-with-Stats-Inappropriate-Aggregation-Granularity.html" TargetMode="External"/><Relationship Id="rId4" Type="http://schemas.openxmlformats.org/officeDocument/2006/relationships/hyperlink" Target="https://leoyuholo.com/bad-vis-browser/Stage-2-Visualization-Design-Color-Mess-Color-Blind-Unfriendly.html" TargetMode="External"/><Relationship Id="rId5" Type="http://schemas.openxmlformats.org/officeDocument/2006/relationships/hyperlink" Target="https://leoyuholo.com/bad-vis-browser/Stage-3-Plotting-Chaotic-Canvas-Cluttering.html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55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>
        <v>1.0</v>
      </c>
      <c r="B2" s="1" t="s">
        <v>4</v>
      </c>
      <c r="C2" s="3" t="s">
        <v>5</v>
      </c>
      <c r="D2" s="1" t="str">
        <f t="shared" ref="D2:D6" si="1">RIGHT(C2, LEN(C2) - 63)</f>
        <v>Dubious-Data.html</v>
      </c>
    </row>
    <row r="3" ht="15.75" customHeight="1">
      <c r="A3" s="1">
        <v>2.0</v>
      </c>
      <c r="B3" s="1" t="s">
        <v>6</v>
      </c>
      <c r="C3" s="3" t="s">
        <v>7</v>
      </c>
      <c r="D3" s="1" t="str">
        <f t="shared" si="1"/>
        <v>Non-Sequitur.html</v>
      </c>
    </row>
    <row r="4" ht="15.75" customHeight="1">
      <c r="A4" s="1">
        <v>3.0</v>
      </c>
      <c r="B4" s="1" t="s">
        <v>8</v>
      </c>
      <c r="C4" s="1" t="s">
        <v>9</v>
      </c>
      <c r="D4" s="1" t="str">
        <f t="shared" si="1"/>
        <v>Not-Data.html</v>
      </c>
    </row>
    <row r="5" ht="15.75" customHeight="1">
      <c r="A5" s="1">
        <v>4.0</v>
      </c>
      <c r="B5" s="1" t="s">
        <v>10</v>
      </c>
      <c r="C5" s="1" t="s">
        <v>11</v>
      </c>
      <c r="D5" s="1" t="str">
        <f t="shared" si="1"/>
        <v>Selective-Data.html</v>
      </c>
    </row>
    <row r="6" ht="15.75" customHeight="1">
      <c r="A6" s="1">
        <v>5.0</v>
      </c>
      <c r="B6" s="1" t="s">
        <v>12</v>
      </c>
      <c r="C6" s="1" t="s">
        <v>13</v>
      </c>
      <c r="D6" s="1" t="str">
        <f t="shared" si="1"/>
        <v>Too-Few-Data-Points.html</v>
      </c>
    </row>
    <row r="7" ht="15.75" customHeight="1">
      <c r="A7" s="1">
        <v>6.0</v>
      </c>
      <c r="B7" s="1" t="s">
        <v>14</v>
      </c>
      <c r="C7" s="1" t="s">
        <v>15</v>
      </c>
      <c r="D7" s="1" t="str">
        <f t="shared" ref="D7:D15" si="2">RIGHT(C7, LEN(C7) - 67)</f>
        <v>Discretized-Continuous-Variable.html</v>
      </c>
    </row>
    <row r="8" ht="15.75" customHeight="1">
      <c r="A8" s="1">
        <v>7.0</v>
      </c>
      <c r="B8" s="1" t="s">
        <v>16</v>
      </c>
      <c r="C8" s="3" t="s">
        <v>17</v>
      </c>
      <c r="D8" s="1" t="str">
        <f t="shared" si="2"/>
        <v>Inappropriate-Aggregation-Granularity.html</v>
      </c>
    </row>
    <row r="9" ht="15.75" customHeight="1">
      <c r="A9" s="1">
        <v>8.0</v>
      </c>
      <c r="B9" s="1" t="s">
        <v>18</v>
      </c>
      <c r="C9" s="1" t="s">
        <v>19</v>
      </c>
      <c r="D9" s="1" t="str">
        <f t="shared" si="2"/>
        <v>Inappropriate-Item-Order.html</v>
      </c>
    </row>
    <row r="10" ht="15.75" customHeight="1">
      <c r="A10" s="1">
        <v>9.0</v>
      </c>
      <c r="B10" s="1" t="s">
        <v>20</v>
      </c>
      <c r="C10" s="1" t="s">
        <v>21</v>
      </c>
      <c r="D10" s="1" t="str">
        <f t="shared" si="2"/>
        <v>Inappropriate-Metric.html</v>
      </c>
    </row>
    <row r="11" ht="15.75" customHeight="1">
      <c r="A11" s="1">
        <v>10.0</v>
      </c>
      <c r="B11" s="1" t="s">
        <v>22</v>
      </c>
      <c r="C11" s="1" t="s">
        <v>23</v>
      </c>
      <c r="D11" s="1" t="str">
        <f t="shared" si="2"/>
        <v>Inappropriate-Use-of-Accumulation.html</v>
      </c>
    </row>
    <row r="12" ht="15.75" customHeight="1">
      <c r="A12" s="1">
        <v>11.0</v>
      </c>
      <c r="B12" s="1" t="s">
        <v>24</v>
      </c>
      <c r="C12" s="1" t="s">
        <v>25</v>
      </c>
      <c r="D12" s="1" t="str">
        <f t="shared" si="2"/>
        <v>Missing-Normalization.html</v>
      </c>
    </row>
    <row r="13" ht="15.75" customHeight="1">
      <c r="A13" s="1">
        <v>12.0</v>
      </c>
      <c r="B13" s="1" t="s">
        <v>26</v>
      </c>
      <c r="C13" s="1" t="s">
        <v>27</v>
      </c>
      <c r="D13" s="1" t="str">
        <f t="shared" si="2"/>
        <v>Questionable-Prediction.html</v>
      </c>
    </row>
    <row r="14" ht="15.75" customHeight="1">
      <c r="A14" s="1">
        <v>13.0</v>
      </c>
      <c r="B14" s="1" t="s">
        <v>28</v>
      </c>
      <c r="C14" s="1" t="s">
        <v>29</v>
      </c>
      <c r="D14" s="1" t="str">
        <f t="shared" si="2"/>
        <v>Trend-Line-on-Random-Data.html</v>
      </c>
    </row>
    <row r="15" ht="15.75" customHeight="1">
      <c r="A15" s="1">
        <v>14.0</v>
      </c>
      <c r="B15" s="1" t="s">
        <v>30</v>
      </c>
      <c r="C15" s="1" t="s">
        <v>31</v>
      </c>
      <c r="D15" s="1" t="str">
        <f t="shared" si="2"/>
        <v>Two-Way-Normalization.html</v>
      </c>
    </row>
    <row r="16" ht="15.75" customHeight="1">
      <c r="A16" s="1">
        <v>15.0</v>
      </c>
      <c r="B16" s="1" t="s">
        <v>32</v>
      </c>
      <c r="C16" s="1" t="s">
        <v>33</v>
      </c>
      <c r="D16" s="1" t="str">
        <f t="shared" ref="D16:D23" si="3">RIGHT(C16, LEN(C16) - 82)</f>
        <v>Data-of-Different-Magnitudes.html</v>
      </c>
    </row>
    <row r="17" ht="15.75" customHeight="1">
      <c r="A17" s="1">
        <v>16.0</v>
      </c>
      <c r="B17" s="1" t="s">
        <v>34</v>
      </c>
      <c r="C17" s="1" t="s">
        <v>35</v>
      </c>
      <c r="D17" s="1" t="str">
        <f t="shared" si="3"/>
        <v>Dual-Axis.html</v>
      </c>
    </row>
    <row r="18" ht="15.75" customHeight="1">
      <c r="A18" s="1">
        <v>17.0</v>
      </c>
      <c r="B18" s="1" t="s">
        <v>36</v>
      </c>
      <c r="C18" s="1" t="s">
        <v>37</v>
      </c>
      <c r="D18" s="1" t="str">
        <f t="shared" si="3"/>
        <v>Extended-Axis.html</v>
      </c>
    </row>
    <row r="19" ht="15.75" customHeight="1">
      <c r="A19" s="1">
        <v>18.0</v>
      </c>
      <c r="B19" s="1" t="s">
        <v>38</v>
      </c>
      <c r="C19" s="1" t="s">
        <v>39</v>
      </c>
      <c r="D19" s="1" t="str">
        <f t="shared" si="3"/>
        <v>Inappropriate-Axis-Range.html</v>
      </c>
    </row>
    <row r="20" ht="15.75" customHeight="1">
      <c r="A20" s="1">
        <v>19.0</v>
      </c>
      <c r="B20" s="1" t="s">
        <v>40</v>
      </c>
      <c r="C20" s="1" t="s">
        <v>41</v>
      </c>
      <c r="D20" s="1" t="str">
        <f t="shared" si="3"/>
        <v>Inverted-Axis.html</v>
      </c>
    </row>
    <row r="21" ht="15.75" customHeight="1">
      <c r="A21" s="1">
        <v>20.0</v>
      </c>
      <c r="B21" s="1" t="s">
        <v>42</v>
      </c>
      <c r="C21" s="1" t="s">
        <v>43</v>
      </c>
      <c r="D21" s="1" t="str">
        <f t="shared" si="3"/>
        <v>Linear-Scale-on-Exponential-Data.html</v>
      </c>
    </row>
    <row r="22" ht="15.75" customHeight="1">
      <c r="A22" s="1">
        <v>21.0</v>
      </c>
      <c r="B22" s="1" t="s">
        <v>44</v>
      </c>
      <c r="C22" s="1" t="s">
        <v>45</v>
      </c>
      <c r="D22" s="1" t="str">
        <f t="shared" si="3"/>
        <v>Log-Scale.html</v>
      </c>
    </row>
    <row r="23" ht="15.75" customHeight="1">
      <c r="A23" s="1">
        <v>22.0</v>
      </c>
      <c r="B23" s="1" t="s">
        <v>46</v>
      </c>
      <c r="C23" s="1" t="s">
        <v>47</v>
      </c>
      <c r="D23" s="1" t="str">
        <f t="shared" si="3"/>
        <v>Truncated-Axis.html</v>
      </c>
    </row>
    <row r="24" ht="15.75" customHeight="1">
      <c r="A24" s="1">
        <v>23.0</v>
      </c>
      <c r="B24" s="1" t="s">
        <v>48</v>
      </c>
      <c r="C24" s="1" t="s">
        <v>49</v>
      </c>
      <c r="D24" s="1" t="str">
        <f t="shared" ref="D24:D30" si="4">RIGHT(C24, LEN(C24) - 83)</f>
        <v>Confusing-Chart-Type.html</v>
      </c>
    </row>
    <row r="25" ht="15.75" customHeight="1">
      <c r="A25" s="1">
        <v>24.0</v>
      </c>
      <c r="B25" s="1" t="s">
        <v>50</v>
      </c>
      <c r="C25" s="1" t="s">
        <v>51</v>
      </c>
      <c r="D25" s="1" t="str">
        <f t="shared" si="4"/>
        <v>Inappropriate-Use-of-Bar-Chart.html</v>
      </c>
    </row>
    <row r="26" ht="15.75" customHeight="1">
      <c r="A26" s="1">
        <v>25.0</v>
      </c>
      <c r="B26" s="1" t="s">
        <v>52</v>
      </c>
      <c r="C26" s="1" t="s">
        <v>53</v>
      </c>
      <c r="D26" s="1" t="str">
        <f t="shared" si="4"/>
        <v>Inappropriate-Use-of-Line-Chart.html</v>
      </c>
    </row>
    <row r="27" ht="15.75" customHeight="1">
      <c r="A27" s="1">
        <v>26.0</v>
      </c>
      <c r="B27" s="1" t="s">
        <v>54</v>
      </c>
      <c r="C27" s="1" t="s">
        <v>55</v>
      </c>
      <c r="D27" s="1" t="str">
        <f t="shared" si="4"/>
        <v>Inappropriate-Use-of-Pie-Chart.html</v>
      </c>
    </row>
    <row r="28" ht="15.75" customHeight="1">
      <c r="A28" s="1">
        <v>27.0</v>
      </c>
      <c r="B28" s="1" t="s">
        <v>56</v>
      </c>
      <c r="C28" s="1" t="s">
        <v>57</v>
      </c>
      <c r="D28" s="1" t="str">
        <f t="shared" si="4"/>
        <v>Inappropriate-Use-of-Scatterplot.html</v>
      </c>
    </row>
    <row r="29" ht="15.75" customHeight="1">
      <c r="A29" s="1">
        <v>28.0</v>
      </c>
      <c r="B29" s="1" t="s">
        <v>58</v>
      </c>
      <c r="C29" s="1" t="s">
        <v>59</v>
      </c>
      <c r="D29" s="1" t="str">
        <f t="shared" si="4"/>
        <v>Inappropriate-Use-of-Stacked.html</v>
      </c>
    </row>
    <row r="30" ht="15.75" customHeight="1">
      <c r="A30" s="1">
        <v>29.0</v>
      </c>
      <c r="B30" s="1" t="s">
        <v>60</v>
      </c>
      <c r="C30" s="1" t="s">
        <v>61</v>
      </c>
      <c r="D30" s="1" t="str">
        <f t="shared" si="4"/>
        <v>Misusing-Circular-Layout.html</v>
      </c>
    </row>
    <row r="31" ht="15.75" customHeight="1">
      <c r="A31" s="1">
        <v>30.0</v>
      </c>
      <c r="B31" s="1" t="s">
        <v>62</v>
      </c>
      <c r="C31" s="3" t="s">
        <v>63</v>
      </c>
      <c r="D31" s="1" t="str">
        <f t="shared" ref="D31:D33" si="5">RIGHT(C31, LEN(C31) - 78)</f>
        <v>Color-Blind-Unfriendly.html</v>
      </c>
    </row>
    <row r="32" ht="15.75" customHeight="1">
      <c r="A32" s="1">
        <v>31.0</v>
      </c>
      <c r="B32" s="1" t="s">
        <v>64</v>
      </c>
      <c r="C32" s="1" t="s">
        <v>65</v>
      </c>
      <c r="D32" s="1" t="str">
        <f t="shared" si="5"/>
        <v>Indistinguishable-Colors.html</v>
      </c>
    </row>
    <row r="33" ht="15.75" customHeight="1">
      <c r="A33" s="1">
        <v>32.0</v>
      </c>
      <c r="B33" s="1" t="s">
        <v>66</v>
      </c>
      <c r="C33" s="1" t="s">
        <v>67</v>
      </c>
      <c r="D33" s="1" t="str">
        <f t="shared" si="5"/>
        <v>Overusing-Colors.html</v>
      </c>
    </row>
    <row r="34" ht="15.75" customHeight="1">
      <c r="A34" s="1">
        <v>33.0</v>
      </c>
      <c r="B34" s="1" t="s">
        <v>68</v>
      </c>
      <c r="C34" s="3" t="s">
        <v>69</v>
      </c>
      <c r="D34" s="1" t="str">
        <f t="shared" ref="D34:D40" si="6">RIGHT(C34, LEN(C34) - 70)</f>
        <v>Cluttering.html</v>
      </c>
    </row>
    <row r="35" ht="15.75" customHeight="1">
      <c r="A35" s="1">
        <v>34.0</v>
      </c>
      <c r="B35" s="1" t="s">
        <v>70</v>
      </c>
      <c r="C35" s="1" t="s">
        <v>71</v>
      </c>
      <c r="D35" s="1" t="str">
        <f t="shared" si="6"/>
        <v>Confusing-Legend.html</v>
      </c>
    </row>
    <row r="36" ht="15.75" customHeight="1">
      <c r="A36" s="1">
        <v>35.0</v>
      </c>
      <c r="B36" s="1" t="s">
        <v>72</v>
      </c>
      <c r="C36" s="1" t="s">
        <v>73</v>
      </c>
      <c r="D36" s="1" t="str">
        <f t="shared" si="6"/>
        <v>Illegible-Text.html</v>
      </c>
    </row>
    <row r="37" ht="15.75" customHeight="1">
      <c r="A37" s="1">
        <v>36.0</v>
      </c>
      <c r="B37" s="1" t="s">
        <v>74</v>
      </c>
      <c r="C37" s="1" t="s">
        <v>75</v>
      </c>
      <c r="D37" s="1" t="str">
        <f t="shared" si="6"/>
        <v>Misalignment.html</v>
      </c>
    </row>
    <row r="38" ht="15.75" customHeight="1">
      <c r="A38" s="1">
        <v>37.0</v>
      </c>
      <c r="B38" s="1" t="s">
        <v>76</v>
      </c>
      <c r="C38" s="1" t="s">
        <v>77</v>
      </c>
      <c r="D38" s="1" t="str">
        <f t="shared" si="6"/>
        <v>Missing-Abbreviation.html</v>
      </c>
    </row>
    <row r="39" ht="15.75" customHeight="1">
      <c r="A39" s="1">
        <v>38.0</v>
      </c>
      <c r="B39" s="1" t="s">
        <v>78</v>
      </c>
      <c r="C39" s="1" t="s">
        <v>79</v>
      </c>
      <c r="D39" s="1" t="str">
        <f t="shared" si="6"/>
        <v>Plotting-Error.html</v>
      </c>
    </row>
    <row r="40" ht="15.75" customHeight="1">
      <c r="A40" s="1">
        <v>39.0</v>
      </c>
      <c r="B40" s="1" t="s">
        <v>80</v>
      </c>
      <c r="C40" s="1" t="s">
        <v>81</v>
      </c>
      <c r="D40" s="1" t="str">
        <f t="shared" si="6"/>
        <v>Plotting-Out-of-Chart.html</v>
      </c>
    </row>
    <row r="41" ht="15.75" customHeight="1">
      <c r="A41" s="1">
        <v>40.0</v>
      </c>
      <c r="B41" s="1" t="s">
        <v>82</v>
      </c>
      <c r="C41" s="1" t="s">
        <v>83</v>
      </c>
      <c r="D41" s="1" t="str">
        <f t="shared" ref="D41:D47" si="7">RIGHT(C41, LEN(C41) - 72)</f>
        <v>Missing-Axis.html</v>
      </c>
    </row>
    <row r="42" ht="15.75" customHeight="1">
      <c r="A42" s="1">
        <v>41.0</v>
      </c>
      <c r="B42" s="1" t="s">
        <v>84</v>
      </c>
      <c r="C42" s="1" t="s">
        <v>85</v>
      </c>
      <c r="D42" s="1" t="str">
        <f t="shared" si="7"/>
        <v>Missing-Axis-Ticks.html</v>
      </c>
    </row>
    <row r="43" ht="15.75" customHeight="1">
      <c r="A43" s="1">
        <v>42.0</v>
      </c>
      <c r="B43" s="1" t="s">
        <v>86</v>
      </c>
      <c r="C43" s="1" t="s">
        <v>87</v>
      </c>
      <c r="D43" s="1" t="str">
        <f t="shared" si="7"/>
        <v>Missing-Axis-Title.html</v>
      </c>
    </row>
    <row r="44" ht="15.75" customHeight="1">
      <c r="A44" s="1">
        <v>43.0</v>
      </c>
      <c r="B44" s="1" t="s">
        <v>88</v>
      </c>
      <c r="C44" s="1" t="s">
        <v>89</v>
      </c>
      <c r="D44" s="1" t="str">
        <f t="shared" si="7"/>
        <v>Missing-Legend.html</v>
      </c>
    </row>
    <row r="45" ht="15.75" customHeight="1">
      <c r="A45" s="1">
        <v>44.0</v>
      </c>
      <c r="B45" s="1" t="s">
        <v>90</v>
      </c>
      <c r="C45" s="1" t="s">
        <v>91</v>
      </c>
      <c r="D45" s="1" t="str">
        <f t="shared" si="7"/>
        <v>Missing-Title.html</v>
      </c>
    </row>
    <row r="46" ht="15.75" customHeight="1">
      <c r="A46" s="1">
        <v>45.0</v>
      </c>
      <c r="B46" s="1" t="s">
        <v>92</v>
      </c>
      <c r="C46" s="1" t="s">
        <v>93</v>
      </c>
      <c r="D46" s="1" t="str">
        <f t="shared" si="7"/>
        <v>Missing-Units.html</v>
      </c>
    </row>
    <row r="47" ht="15.75" customHeight="1">
      <c r="A47" s="1">
        <v>46.0</v>
      </c>
      <c r="B47" s="1" t="s">
        <v>94</v>
      </c>
      <c r="C47" s="1" t="s">
        <v>95</v>
      </c>
      <c r="D47" s="1" t="str">
        <f t="shared" si="7"/>
        <v>Missing-Value-Labels.html</v>
      </c>
    </row>
    <row r="48" ht="15.75" customHeight="1">
      <c r="A48" s="1">
        <v>47.0</v>
      </c>
      <c r="B48" s="1" t="s">
        <v>96</v>
      </c>
      <c r="C48" s="1" t="s">
        <v>97</v>
      </c>
      <c r="D48" s="1" t="str">
        <f>RIGHT(C48, LEN(C48) - 70)</f>
        <v>hanging-Scale.html</v>
      </c>
    </row>
    <row r="49" ht="15.75" customHeight="1">
      <c r="A49" s="1">
        <v>48.0</v>
      </c>
      <c r="B49" s="1" t="s">
        <v>98</v>
      </c>
      <c r="C49" s="1" t="s">
        <v>99</v>
      </c>
      <c r="D49" s="1" t="str">
        <f t="shared" ref="D49:D55" si="8">RIGHT(C49, LEN(C49) - 69)</f>
        <v>Inconsistent-Binning-Size.html</v>
      </c>
    </row>
    <row r="50" ht="15.75" customHeight="1">
      <c r="A50" s="1">
        <v>49.0</v>
      </c>
      <c r="B50" s="1" t="s">
        <v>100</v>
      </c>
      <c r="C50" s="1" t="s">
        <v>101</v>
      </c>
      <c r="D50" s="1" t="str">
        <f t="shared" si="8"/>
        <v>Inconsistent-Grouping.html</v>
      </c>
    </row>
    <row r="51" ht="15.75" customHeight="1">
      <c r="A51" s="1">
        <v>50.0</v>
      </c>
      <c r="B51" s="1" t="s">
        <v>102</v>
      </c>
      <c r="C51" s="1" t="s">
        <v>103</v>
      </c>
      <c r="D51" s="1" t="str">
        <f t="shared" si="8"/>
        <v>Inconsistent-Tick-Intervals.html</v>
      </c>
    </row>
    <row r="52" ht="15.75" customHeight="1">
      <c r="A52" s="1">
        <v>51.0</v>
      </c>
      <c r="B52" s="1" t="s">
        <v>104</v>
      </c>
      <c r="C52" s="1" t="s">
        <v>105</v>
      </c>
      <c r="D52" s="1" t="str">
        <f t="shared" si="8"/>
        <v>Inconsistent-Tick-Labels.html</v>
      </c>
    </row>
    <row r="53" ht="15.75" customHeight="1">
      <c r="A53" s="1">
        <v>52.0</v>
      </c>
      <c r="B53" s="1" t="s">
        <v>106</v>
      </c>
      <c r="C53" s="1" t="s">
        <v>107</v>
      </c>
      <c r="D53" s="1" t="str">
        <f t="shared" si="8"/>
        <v>Inconsistent-Value-Labels.html</v>
      </c>
    </row>
    <row r="54" ht="15.75" customHeight="1">
      <c r="A54" s="1">
        <v>53.0</v>
      </c>
      <c r="B54" s="1" t="s">
        <v>108</v>
      </c>
      <c r="C54" s="1" t="s">
        <v>109</v>
      </c>
      <c r="D54" s="1" t="str">
        <f t="shared" si="8"/>
        <v>Misrepresentation.html</v>
      </c>
    </row>
    <row r="55" ht="15.75" customHeight="1">
      <c r="A55" s="1">
        <v>54.0</v>
      </c>
      <c r="B55" s="1" t="s">
        <v>110</v>
      </c>
      <c r="C55" s="1" t="s">
        <v>111</v>
      </c>
      <c r="D55" s="1" t="str">
        <f t="shared" si="8"/>
        <v>Violating-Color-Convention.html</v>
      </c>
    </row>
    <row r="56" ht="15.75" customHeight="1">
      <c r="A56" s="1">
        <v>55.0</v>
      </c>
      <c r="B56" s="1" t="s">
        <v>112</v>
      </c>
      <c r="C56" s="1" t="s">
        <v>113</v>
      </c>
      <c r="D56" s="1" t="str">
        <f t="shared" ref="D56:D64" si="9">RIGHT(C56, LEN(C56) - 73)</f>
        <v>3D.html</v>
      </c>
    </row>
    <row r="57" ht="15.75" customHeight="1">
      <c r="A57" s="1">
        <v>56.0</v>
      </c>
      <c r="B57" s="1" t="s">
        <v>114</v>
      </c>
      <c r="C57" s="1" t="s">
        <v>115</v>
      </c>
      <c r="D57" s="1" t="str">
        <f t="shared" si="9"/>
        <v>Area-Encoding.html</v>
      </c>
    </row>
    <row r="58" ht="15.75" customHeight="1">
      <c r="A58" s="1">
        <v>57.0</v>
      </c>
      <c r="B58" s="1" t="s">
        <v>116</v>
      </c>
      <c r="C58" s="1" t="s">
        <v>117</v>
      </c>
      <c r="D58" s="1" t="str">
        <f t="shared" si="9"/>
        <v>Distractive-Value-Labels.html</v>
      </c>
    </row>
    <row r="59" ht="15.75" customHeight="1">
      <c r="A59" s="1">
        <v>58.0</v>
      </c>
      <c r="B59" s="1" t="s">
        <v>118</v>
      </c>
      <c r="C59" s="1" t="s">
        <v>119</v>
      </c>
      <c r="D59" s="1" t="str">
        <f t="shared" si="9"/>
        <v>Inappropriate-Aspect-Ratio.html</v>
      </c>
    </row>
    <row r="60" ht="15.75" customHeight="1">
      <c r="A60" s="1">
        <v>59.0</v>
      </c>
      <c r="B60" s="1" t="s">
        <v>120</v>
      </c>
      <c r="C60" s="1" t="s">
        <v>121</v>
      </c>
      <c r="D60" s="1" t="str">
        <f t="shared" si="9"/>
        <v>Inappropriate-Use-of-Smoothing.html</v>
      </c>
    </row>
    <row r="61" ht="15.75" customHeight="1">
      <c r="A61" s="1">
        <v>60.0</v>
      </c>
      <c r="B61" s="1" t="s">
        <v>122</v>
      </c>
      <c r="C61" s="1" t="s">
        <v>123</v>
      </c>
      <c r="D61" s="1" t="str">
        <f t="shared" si="9"/>
        <v>Ineffective-Color-Scheme.html</v>
      </c>
    </row>
    <row r="62" ht="15.75" customHeight="1">
      <c r="A62" s="1">
        <v>61.0</v>
      </c>
      <c r="B62" s="1" t="s">
        <v>124</v>
      </c>
      <c r="C62" s="1" t="s">
        <v>125</v>
      </c>
      <c r="D62" s="1" t="str">
        <f t="shared" si="9"/>
        <v>Map-Projection-Distortion.html</v>
      </c>
    </row>
    <row r="63" ht="15.75" customHeight="1">
      <c r="A63" s="1">
        <v>62.0</v>
      </c>
      <c r="B63" s="1" t="s">
        <v>126</v>
      </c>
      <c r="C63" s="1" t="s">
        <v>127</v>
      </c>
      <c r="D63" s="1" t="str">
        <f t="shared" si="9"/>
        <v>Pictorial-Area-Encoding.html</v>
      </c>
    </row>
    <row r="64" ht="15.75" customHeight="1">
      <c r="A64" s="1">
        <v>63.0</v>
      </c>
      <c r="B64" s="1" t="s">
        <v>128</v>
      </c>
      <c r="C64" s="1" t="s">
        <v>129</v>
      </c>
      <c r="D64" s="1" t="str">
        <f t="shared" si="9"/>
        <v>Sine-Illusion.html</v>
      </c>
    </row>
    <row r="65" ht="15.75" customHeight="1">
      <c r="A65" s="1">
        <v>64.0</v>
      </c>
      <c r="B65" s="1" t="s">
        <v>130</v>
      </c>
      <c r="C65" s="1" t="s">
        <v>131</v>
      </c>
      <c r="D65" s="1" t="str">
        <f t="shared" ref="D65:D67" si="10">RIGHT(C65, LEN(C65) - 75)</f>
        <v>Correlation-Not-Causation.html</v>
      </c>
    </row>
    <row r="66" ht="15.75" customHeight="1">
      <c r="A66" s="1">
        <v>65.0</v>
      </c>
      <c r="B66" s="1" t="s">
        <v>132</v>
      </c>
      <c r="C66" s="1" t="s">
        <v>133</v>
      </c>
      <c r="D66" s="1" t="str">
        <f t="shared" si="10"/>
        <v>Invalid-Comparison.html</v>
      </c>
    </row>
    <row r="67" ht="15.75" customHeight="1">
      <c r="A67" s="1">
        <v>66.0</v>
      </c>
      <c r="B67" s="1" t="s">
        <v>134</v>
      </c>
      <c r="C67" s="1" t="s">
        <v>135</v>
      </c>
      <c r="D67" s="1" t="str">
        <f t="shared" si="10"/>
        <v>Pattern-Seeking.html</v>
      </c>
    </row>
    <row r="68" ht="15.75" customHeight="1">
      <c r="A68" s="1">
        <v>67.0</v>
      </c>
      <c r="B68" s="1" t="s">
        <v>136</v>
      </c>
      <c r="C68" s="1" t="s">
        <v>137</v>
      </c>
      <c r="D68" s="1" t="str">
        <f t="shared" ref="D68:D71" si="11">RIGHT(C68, LEN(C68) - 80)</f>
        <v>Hidden-Distribution.html</v>
      </c>
    </row>
    <row r="69" ht="15.75" customHeight="1">
      <c r="A69" s="1">
        <v>68.0</v>
      </c>
      <c r="B69" s="1" t="s">
        <v>138</v>
      </c>
      <c r="C69" s="1" t="s">
        <v>139</v>
      </c>
      <c r="D69" s="1" t="str">
        <f t="shared" si="11"/>
        <v>Hidden-Population-Size.html</v>
      </c>
    </row>
    <row r="70" ht="15.75" customHeight="1">
      <c r="A70" s="1">
        <v>69.0</v>
      </c>
      <c r="B70" s="1" t="s">
        <v>140</v>
      </c>
      <c r="C70" s="1" t="s">
        <v>141</v>
      </c>
      <c r="D70" s="1" t="str">
        <f t="shared" si="11"/>
        <v>Hidden-Uncertainty.html</v>
      </c>
    </row>
    <row r="71" ht="15.75" customHeight="1">
      <c r="A71" s="1">
        <v>70.0</v>
      </c>
      <c r="B71" s="1" t="s">
        <v>142</v>
      </c>
      <c r="C71" s="1" t="s">
        <v>143</v>
      </c>
      <c r="D71" s="1" t="str">
        <f t="shared" si="11"/>
        <v>Overplotting.html</v>
      </c>
    </row>
    <row r="72" ht="15.75" customHeight="1">
      <c r="A72" s="1">
        <v>71.0</v>
      </c>
      <c r="B72" s="1" t="s">
        <v>144</v>
      </c>
      <c r="C72" s="1" t="s">
        <v>145</v>
      </c>
      <c r="D72" s="1" t="str">
        <f t="shared" ref="D72:D75" si="12">RIGHT(C72, LEN(C72) - 76)</f>
        <v>Misleading-Annotation.html</v>
      </c>
    </row>
    <row r="73" ht="15.75" customHeight="1">
      <c r="A73" s="1">
        <v>72.0</v>
      </c>
      <c r="B73" s="1" t="s">
        <v>146</v>
      </c>
      <c r="C73" s="1" t="s">
        <v>147</v>
      </c>
      <c r="D73" s="1" t="str">
        <f t="shared" si="12"/>
        <v>Misleading-Claim.html</v>
      </c>
    </row>
    <row r="74" ht="15.75" customHeight="1">
      <c r="A74" s="1">
        <v>73.0</v>
      </c>
      <c r="B74" s="1" t="s">
        <v>148</v>
      </c>
      <c r="C74" s="1" t="s">
        <v>149</v>
      </c>
      <c r="D74" s="1" t="str">
        <f t="shared" si="12"/>
        <v>Misleading-Title.html</v>
      </c>
    </row>
    <row r="75" ht="15.75" customHeight="1">
      <c r="A75" s="1">
        <v>74.0</v>
      </c>
      <c r="B75" s="1" t="s">
        <v>150</v>
      </c>
      <c r="C75" s="1" t="s">
        <v>151</v>
      </c>
      <c r="D75" s="1" t="str">
        <f t="shared" si="12"/>
        <v>Misleading-Value-Labels.html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8"/>
    <hyperlink r:id="rId4" ref="C31"/>
    <hyperlink r:id="rId5" ref="C34"/>
  </hyperlinks>
  <printOptions/>
  <pageMargins bottom="1.0" footer="0.0" header="0.0" left="0.75" right="0.75" top="1.0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152</v>
      </c>
    </row>
    <row r="2" ht="15.75" customHeight="1">
      <c r="A2" s="1" t="s">
        <v>153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152</v>
      </c>
    </row>
    <row r="2" ht="15.75" customHeight="1">
      <c r="A2" s="1" t="s">
        <v>153</v>
      </c>
    </row>
    <row r="3" ht="15.75" customHeight="1">
      <c r="A3" s="1" t="s">
        <v>154</v>
      </c>
    </row>
    <row r="4" ht="15.75" customHeight="1">
      <c r="A4" s="1" t="s">
        <v>155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68.33"/>
    <col customWidth="1" min="4" max="4" width="32.56"/>
    <col customWidth="1" min="5" max="5" width="18.56"/>
    <col customWidth="1" min="6" max="26" width="10.56"/>
  </cols>
  <sheetData>
    <row r="1" ht="15.75" customHeight="1">
      <c r="A1" s="4" t="s">
        <v>156</v>
      </c>
      <c r="B1" s="4" t="s">
        <v>157</v>
      </c>
      <c r="C1" s="4" t="s">
        <v>158</v>
      </c>
      <c r="D1" s="4" t="s">
        <v>159</v>
      </c>
      <c r="E1" s="2" t="s">
        <v>160</v>
      </c>
    </row>
    <row r="2" ht="15.75" customHeight="1">
      <c r="A2" s="4" t="s">
        <v>4</v>
      </c>
      <c r="B2" s="5" t="s">
        <v>161</v>
      </c>
      <c r="C2" s="5" t="s">
        <v>162</v>
      </c>
      <c r="D2" s="1" t="s">
        <v>163</v>
      </c>
      <c r="E2" s="6">
        <v>3.0</v>
      </c>
    </row>
    <row r="3" ht="15.75" customHeight="1">
      <c r="A3" s="4" t="s">
        <v>6</v>
      </c>
      <c r="B3" s="5" t="s">
        <v>164</v>
      </c>
      <c r="C3" s="5" t="s">
        <v>165</v>
      </c>
      <c r="D3" s="1" t="s">
        <v>166</v>
      </c>
      <c r="E3" s="6">
        <v>0.0</v>
      </c>
    </row>
    <row r="4" ht="15.75" customHeight="1">
      <c r="A4" s="4" t="s">
        <v>8</v>
      </c>
      <c r="B4" s="5" t="s">
        <v>161</v>
      </c>
      <c r="C4" s="5" t="s">
        <v>167</v>
      </c>
      <c r="D4" s="1" t="s">
        <v>168</v>
      </c>
      <c r="E4" s="6">
        <v>5.0</v>
      </c>
    </row>
    <row r="5" ht="15.75" customHeight="1">
      <c r="A5" s="4" t="s">
        <v>10</v>
      </c>
      <c r="B5" s="5" t="s">
        <v>164</v>
      </c>
      <c r="C5" s="5" t="s">
        <v>169</v>
      </c>
      <c r="D5" s="1" t="s">
        <v>170</v>
      </c>
      <c r="E5" s="6">
        <v>0.0</v>
      </c>
    </row>
    <row r="6" ht="15.75" customHeight="1">
      <c r="A6" s="4" t="s">
        <v>12</v>
      </c>
      <c r="B6" s="5" t="s">
        <v>161</v>
      </c>
      <c r="C6" s="5" t="s">
        <v>171</v>
      </c>
      <c r="D6" s="1" t="s">
        <v>172</v>
      </c>
      <c r="E6" s="6">
        <v>1.0</v>
      </c>
    </row>
    <row r="7" ht="15.75" customHeight="1">
      <c r="A7" s="4" t="s">
        <v>14</v>
      </c>
      <c r="B7" s="5" t="s">
        <v>164</v>
      </c>
      <c r="C7" s="5" t="s">
        <v>173</v>
      </c>
      <c r="D7" s="1" t="s">
        <v>174</v>
      </c>
      <c r="E7" s="6">
        <v>0.0</v>
      </c>
    </row>
    <row r="8" ht="15.75" customHeight="1">
      <c r="A8" s="4" t="s">
        <v>16</v>
      </c>
      <c r="B8" s="5" t="s">
        <v>161</v>
      </c>
      <c r="C8" s="5" t="s">
        <v>175</v>
      </c>
      <c r="D8" s="1" t="s">
        <v>176</v>
      </c>
      <c r="E8" s="6">
        <v>1.0</v>
      </c>
    </row>
    <row r="9" ht="15.75" customHeight="1">
      <c r="A9" s="4" t="s">
        <v>18</v>
      </c>
      <c r="B9" s="5" t="s">
        <v>164</v>
      </c>
      <c r="C9" s="5" t="s">
        <v>177</v>
      </c>
      <c r="D9" s="1" t="s">
        <v>178</v>
      </c>
      <c r="E9" s="6">
        <v>0.0</v>
      </c>
    </row>
    <row r="10" ht="15.75" customHeight="1">
      <c r="A10" s="4" t="s">
        <v>20</v>
      </c>
      <c r="B10" s="5" t="s">
        <v>161</v>
      </c>
      <c r="C10" s="5" t="s">
        <v>179</v>
      </c>
      <c r="D10" s="1" t="s">
        <v>180</v>
      </c>
      <c r="E10" s="6">
        <v>5.0</v>
      </c>
    </row>
    <row r="11" ht="15.75" customHeight="1">
      <c r="A11" s="4" t="s">
        <v>22</v>
      </c>
      <c r="B11" s="5" t="s">
        <v>161</v>
      </c>
      <c r="C11" s="5" t="s">
        <v>181</v>
      </c>
      <c r="D11" s="1" t="s">
        <v>182</v>
      </c>
      <c r="E11" s="6">
        <v>5.0</v>
      </c>
    </row>
    <row r="12" ht="15.75" customHeight="1">
      <c r="A12" s="4" t="s">
        <v>24</v>
      </c>
      <c r="B12" s="5" t="s">
        <v>161</v>
      </c>
      <c r="C12" s="5" t="s">
        <v>183</v>
      </c>
      <c r="D12" s="1" t="s">
        <v>184</v>
      </c>
      <c r="E12" s="6">
        <v>2.0</v>
      </c>
    </row>
    <row r="13" ht="15.75" customHeight="1">
      <c r="A13" s="4" t="s">
        <v>26</v>
      </c>
      <c r="B13" s="5" t="s">
        <v>164</v>
      </c>
      <c r="C13" s="5" t="s">
        <v>185</v>
      </c>
      <c r="D13" s="1" t="s">
        <v>186</v>
      </c>
      <c r="E13" s="6">
        <v>0.0</v>
      </c>
    </row>
    <row r="14" ht="15.75" customHeight="1">
      <c r="A14" s="4" t="s">
        <v>28</v>
      </c>
      <c r="B14" s="5" t="s">
        <v>161</v>
      </c>
      <c r="C14" s="5" t="s">
        <v>187</v>
      </c>
      <c r="D14" s="1" t="s">
        <v>188</v>
      </c>
      <c r="E14" s="6">
        <v>1.0</v>
      </c>
    </row>
    <row r="15" ht="15.75" customHeight="1">
      <c r="A15" s="4" t="s">
        <v>30</v>
      </c>
      <c r="B15" s="5" t="s">
        <v>161</v>
      </c>
      <c r="C15" s="5" t="s">
        <v>189</v>
      </c>
      <c r="D15" s="1" t="s">
        <v>190</v>
      </c>
      <c r="E15" s="6">
        <v>4.0</v>
      </c>
    </row>
    <row r="16" ht="15.75" customHeight="1">
      <c r="A16" s="4" t="s">
        <v>32</v>
      </c>
      <c r="B16" s="5" t="s">
        <v>164</v>
      </c>
      <c r="C16" s="5" t="s">
        <v>191</v>
      </c>
      <c r="D16" s="1" t="s">
        <v>192</v>
      </c>
      <c r="E16" s="6">
        <v>0.0</v>
      </c>
    </row>
    <row r="17" ht="15.75" customHeight="1">
      <c r="A17" s="4" t="s">
        <v>34</v>
      </c>
      <c r="B17" s="5" t="s">
        <v>161</v>
      </c>
      <c r="C17" s="5" t="s">
        <v>193</v>
      </c>
      <c r="D17" s="1" t="s">
        <v>194</v>
      </c>
      <c r="E17" s="6">
        <v>5.0</v>
      </c>
    </row>
    <row r="18" ht="15.75" customHeight="1">
      <c r="A18" s="4" t="s">
        <v>36</v>
      </c>
      <c r="B18" s="5" t="s">
        <v>164</v>
      </c>
      <c r="C18" s="5" t="s">
        <v>195</v>
      </c>
      <c r="D18" s="1" t="s">
        <v>196</v>
      </c>
      <c r="E18" s="6">
        <v>0.0</v>
      </c>
    </row>
    <row r="19" ht="15.75" customHeight="1">
      <c r="A19" s="4" t="s">
        <v>38</v>
      </c>
      <c r="B19" s="5" t="s">
        <v>161</v>
      </c>
      <c r="C19" s="5" t="s">
        <v>197</v>
      </c>
      <c r="D19" s="1" t="s">
        <v>198</v>
      </c>
      <c r="E19" s="6">
        <v>4.0</v>
      </c>
    </row>
    <row r="20" ht="15.75" customHeight="1">
      <c r="A20" s="4" t="s">
        <v>40</v>
      </c>
      <c r="B20" s="5" t="s">
        <v>164</v>
      </c>
      <c r="C20" s="5" t="s">
        <v>199</v>
      </c>
      <c r="D20" s="1" t="s">
        <v>200</v>
      </c>
      <c r="E20" s="6">
        <v>0.0</v>
      </c>
    </row>
    <row r="21" ht="15.75" customHeight="1">
      <c r="A21" s="4" t="s">
        <v>42</v>
      </c>
      <c r="B21" s="5" t="s">
        <v>161</v>
      </c>
      <c r="C21" s="5" t="s">
        <v>201</v>
      </c>
      <c r="D21" s="2" t="s">
        <v>202</v>
      </c>
      <c r="E21" s="6">
        <v>5.0</v>
      </c>
    </row>
    <row r="22" ht="15.75" customHeight="1">
      <c r="A22" s="4" t="s">
        <v>44</v>
      </c>
      <c r="B22" s="5" t="s">
        <v>161</v>
      </c>
      <c r="C22" s="5" t="s">
        <v>203</v>
      </c>
      <c r="D22" s="2" t="s">
        <v>204</v>
      </c>
      <c r="E22" s="6">
        <v>2.0</v>
      </c>
    </row>
    <row r="23" ht="15.75" customHeight="1">
      <c r="A23" s="4" t="s">
        <v>46</v>
      </c>
      <c r="B23" s="5" t="s">
        <v>164</v>
      </c>
      <c r="C23" s="5" t="s">
        <v>205</v>
      </c>
      <c r="D23" s="1" t="s">
        <v>206</v>
      </c>
      <c r="E23" s="6">
        <v>0.0</v>
      </c>
    </row>
    <row r="24" ht="15.75" customHeight="1">
      <c r="A24" s="4" t="s">
        <v>48</v>
      </c>
      <c r="B24" s="5" t="s">
        <v>161</v>
      </c>
      <c r="C24" s="5" t="s">
        <v>207</v>
      </c>
      <c r="D24" s="1" t="s">
        <v>208</v>
      </c>
      <c r="E24" s="6">
        <v>4.0</v>
      </c>
    </row>
    <row r="25" ht="15.75" customHeight="1">
      <c r="A25" s="4" t="s">
        <v>50</v>
      </c>
      <c r="B25" s="5" t="s">
        <v>164</v>
      </c>
      <c r="C25" s="5" t="s">
        <v>209</v>
      </c>
      <c r="D25" s="1" t="s">
        <v>210</v>
      </c>
      <c r="E25" s="6">
        <v>2.0</v>
      </c>
    </row>
    <row r="26" ht="15.75" customHeight="1">
      <c r="A26" s="4" t="s">
        <v>52</v>
      </c>
      <c r="B26" s="5" t="s">
        <v>161</v>
      </c>
      <c r="C26" s="5" t="s">
        <v>211</v>
      </c>
      <c r="D26" s="1" t="s">
        <v>212</v>
      </c>
      <c r="E26" s="6">
        <v>1.0</v>
      </c>
    </row>
    <row r="27" ht="15.75" customHeight="1">
      <c r="A27" s="4" t="s">
        <v>54</v>
      </c>
      <c r="B27" s="5" t="s">
        <v>164</v>
      </c>
      <c r="C27" s="5" t="s">
        <v>213</v>
      </c>
      <c r="D27" s="1" t="s">
        <v>214</v>
      </c>
      <c r="E27" s="6">
        <v>1.0</v>
      </c>
    </row>
    <row r="28" ht="15.75" customHeight="1">
      <c r="A28" s="4" t="s">
        <v>56</v>
      </c>
      <c r="B28" s="5" t="s">
        <v>161</v>
      </c>
      <c r="C28" s="5" t="s">
        <v>215</v>
      </c>
      <c r="D28" s="1" t="s">
        <v>216</v>
      </c>
      <c r="E28" s="6">
        <v>0.0</v>
      </c>
    </row>
    <row r="29" ht="15.75" customHeight="1">
      <c r="A29" s="4" t="s">
        <v>58</v>
      </c>
      <c r="B29" s="5" t="s">
        <v>164</v>
      </c>
      <c r="C29" s="5" t="s">
        <v>217</v>
      </c>
      <c r="D29" s="1" t="s">
        <v>218</v>
      </c>
    </row>
    <row r="30" ht="15.75" customHeight="1">
      <c r="A30" s="4" t="s">
        <v>60</v>
      </c>
      <c r="B30" s="5" t="s">
        <v>161</v>
      </c>
      <c r="C30" s="5" t="s">
        <v>219</v>
      </c>
      <c r="D30" s="1" t="s">
        <v>220</v>
      </c>
    </row>
    <row r="31" ht="15.75" customHeight="1">
      <c r="A31" s="4" t="s">
        <v>62</v>
      </c>
      <c r="B31" s="5" t="s">
        <v>164</v>
      </c>
      <c r="C31" s="5" t="s">
        <v>221</v>
      </c>
      <c r="D31" s="1" t="s">
        <v>222</v>
      </c>
    </row>
    <row r="32" ht="15.75" customHeight="1">
      <c r="A32" s="4" t="s">
        <v>64</v>
      </c>
      <c r="B32" s="5" t="s">
        <v>161</v>
      </c>
      <c r="C32" s="5" t="s">
        <v>223</v>
      </c>
      <c r="D32" s="1" t="s">
        <v>224</v>
      </c>
    </row>
    <row r="33" ht="15.75" customHeight="1">
      <c r="A33" s="4" t="s">
        <v>66</v>
      </c>
      <c r="B33" s="5" t="s">
        <v>161</v>
      </c>
      <c r="C33" s="5" t="s">
        <v>225</v>
      </c>
      <c r="D33" s="1" t="s">
        <v>226</v>
      </c>
    </row>
    <row r="34" ht="15.75" customHeight="1">
      <c r="A34" s="4" t="s">
        <v>68</v>
      </c>
      <c r="B34" s="5" t="s">
        <v>164</v>
      </c>
      <c r="C34" s="5" t="s">
        <v>227</v>
      </c>
      <c r="D34" s="1" t="s">
        <v>228</v>
      </c>
    </row>
    <row r="35" ht="15.75" customHeight="1">
      <c r="A35" s="4" t="s">
        <v>70</v>
      </c>
      <c r="B35" s="5" t="s">
        <v>161</v>
      </c>
      <c r="C35" s="5" t="s">
        <v>229</v>
      </c>
      <c r="D35" s="1" t="s">
        <v>230</v>
      </c>
    </row>
    <row r="36" ht="15.75" customHeight="1">
      <c r="A36" s="4" t="s">
        <v>72</v>
      </c>
      <c r="B36" s="5" t="s">
        <v>164</v>
      </c>
      <c r="C36" s="5" t="s">
        <v>231</v>
      </c>
      <c r="D36" s="1" t="s">
        <v>232</v>
      </c>
    </row>
    <row r="37" ht="15.75" customHeight="1">
      <c r="A37" s="4" t="s">
        <v>74</v>
      </c>
      <c r="B37" s="5" t="s">
        <v>161</v>
      </c>
      <c r="C37" s="5" t="s">
        <v>233</v>
      </c>
      <c r="D37" s="1" t="s">
        <v>234</v>
      </c>
    </row>
    <row r="38" ht="15.75" customHeight="1">
      <c r="A38" s="4" t="s">
        <v>76</v>
      </c>
      <c r="B38" s="5" t="s">
        <v>164</v>
      </c>
      <c r="C38" s="5" t="s">
        <v>235</v>
      </c>
      <c r="D38" s="1" t="s">
        <v>236</v>
      </c>
    </row>
    <row r="39" ht="15.75" customHeight="1">
      <c r="A39" s="4" t="s">
        <v>78</v>
      </c>
      <c r="B39" s="5" t="s">
        <v>161</v>
      </c>
      <c r="C39" s="5" t="s">
        <v>237</v>
      </c>
      <c r="D39" s="1" t="s">
        <v>238</v>
      </c>
    </row>
    <row r="40" ht="15.75" customHeight="1">
      <c r="A40" s="4" t="s">
        <v>80</v>
      </c>
      <c r="B40" s="5" t="s">
        <v>161</v>
      </c>
      <c r="C40" s="5" t="s">
        <v>239</v>
      </c>
      <c r="D40" s="1" t="s">
        <v>240</v>
      </c>
    </row>
    <row r="41" ht="15.75" customHeight="1">
      <c r="A41" s="4" t="s">
        <v>82</v>
      </c>
      <c r="B41" s="5" t="s">
        <v>164</v>
      </c>
      <c r="C41" s="5" t="s">
        <v>241</v>
      </c>
      <c r="D41" s="1" t="s">
        <v>242</v>
      </c>
    </row>
    <row r="42" ht="15.75" customHeight="1">
      <c r="A42" s="4" t="s">
        <v>84</v>
      </c>
      <c r="B42" s="5" t="s">
        <v>161</v>
      </c>
      <c r="C42" s="5" t="s">
        <v>243</v>
      </c>
      <c r="D42" s="1" t="s">
        <v>244</v>
      </c>
    </row>
    <row r="43" ht="15.75" customHeight="1">
      <c r="A43" s="4" t="s">
        <v>86</v>
      </c>
      <c r="B43" s="5" t="s">
        <v>164</v>
      </c>
      <c r="C43" s="5" t="s">
        <v>245</v>
      </c>
      <c r="D43" s="1" t="s">
        <v>246</v>
      </c>
    </row>
    <row r="44" ht="15.75" customHeight="1">
      <c r="A44" s="4" t="s">
        <v>88</v>
      </c>
      <c r="B44" s="5" t="s">
        <v>161</v>
      </c>
      <c r="C44" s="5" t="s">
        <v>247</v>
      </c>
      <c r="D44" s="1" t="s">
        <v>248</v>
      </c>
    </row>
    <row r="45" ht="15.75" customHeight="1">
      <c r="A45" s="4" t="s">
        <v>90</v>
      </c>
      <c r="B45" s="5" t="s">
        <v>161</v>
      </c>
      <c r="C45" s="5" t="s">
        <v>249</v>
      </c>
      <c r="D45" s="1" t="s">
        <v>250</v>
      </c>
    </row>
    <row r="46" ht="15.75" customHeight="1">
      <c r="A46" s="4" t="s">
        <v>92</v>
      </c>
      <c r="B46" s="5" t="s">
        <v>164</v>
      </c>
      <c r="C46" s="5" t="s">
        <v>251</v>
      </c>
      <c r="D46" s="1" t="s">
        <v>252</v>
      </c>
    </row>
    <row r="47" ht="15.75" customHeight="1">
      <c r="A47" s="4" t="s">
        <v>94</v>
      </c>
      <c r="B47" s="5" t="s">
        <v>161</v>
      </c>
      <c r="C47" s="5" t="s">
        <v>253</v>
      </c>
      <c r="D47" s="1" t="s">
        <v>254</v>
      </c>
    </row>
    <row r="48" ht="15.75" customHeight="1">
      <c r="A48" s="4" t="s">
        <v>96</v>
      </c>
      <c r="B48" s="5" t="s">
        <v>164</v>
      </c>
      <c r="C48" s="5" t="s">
        <v>255</v>
      </c>
      <c r="D48" s="1" t="s">
        <v>256</v>
      </c>
    </row>
    <row r="49" ht="15.75" customHeight="1">
      <c r="A49" s="4" t="s">
        <v>98</v>
      </c>
      <c r="B49" s="5" t="s">
        <v>161</v>
      </c>
      <c r="C49" s="5" t="s">
        <v>257</v>
      </c>
      <c r="D49" s="1" t="s">
        <v>258</v>
      </c>
    </row>
    <row r="50" ht="15.75" customHeight="1">
      <c r="A50" s="4" t="s">
        <v>100</v>
      </c>
      <c r="B50" s="5" t="s">
        <v>161</v>
      </c>
      <c r="C50" s="5" t="s">
        <v>259</v>
      </c>
      <c r="D50" s="1" t="s">
        <v>260</v>
      </c>
    </row>
    <row r="51" ht="15.75" customHeight="1">
      <c r="A51" s="4" t="s">
        <v>102</v>
      </c>
      <c r="B51" s="5" t="s">
        <v>164</v>
      </c>
      <c r="C51" s="5" t="s">
        <v>261</v>
      </c>
      <c r="D51" s="1" t="s">
        <v>262</v>
      </c>
    </row>
    <row r="52" ht="15.75" customHeight="1">
      <c r="A52" s="4" t="s">
        <v>104</v>
      </c>
      <c r="B52" s="5" t="s">
        <v>161</v>
      </c>
      <c r="C52" s="5" t="s">
        <v>263</v>
      </c>
      <c r="D52" s="1" t="s">
        <v>264</v>
      </c>
    </row>
    <row r="53" ht="15.75" customHeight="1">
      <c r="A53" s="4" t="s">
        <v>106</v>
      </c>
      <c r="B53" s="5" t="s">
        <v>164</v>
      </c>
      <c r="C53" s="5" t="s">
        <v>265</v>
      </c>
      <c r="D53" s="1" t="s">
        <v>266</v>
      </c>
    </row>
    <row r="54" ht="15.75" customHeight="1">
      <c r="A54" s="4" t="s">
        <v>108</v>
      </c>
      <c r="B54" s="5" t="s">
        <v>161</v>
      </c>
      <c r="C54" s="5" t="s">
        <v>267</v>
      </c>
      <c r="D54" s="1" t="s">
        <v>268</v>
      </c>
    </row>
    <row r="55" ht="15.75" customHeight="1">
      <c r="A55" s="4" t="s">
        <v>110</v>
      </c>
      <c r="B55" s="5" t="s">
        <v>161</v>
      </c>
      <c r="C55" s="5" t="s">
        <v>269</v>
      </c>
      <c r="D55" s="1" t="s">
        <v>270</v>
      </c>
    </row>
    <row r="56" ht="15.75" customHeight="1">
      <c r="A56" s="4" t="s">
        <v>112</v>
      </c>
      <c r="B56" s="5" t="s">
        <v>164</v>
      </c>
      <c r="C56" s="5" t="s">
        <v>271</v>
      </c>
      <c r="D56" s="1" t="s">
        <v>272</v>
      </c>
    </row>
    <row r="57" ht="15.75" customHeight="1">
      <c r="A57" s="4" t="s">
        <v>114</v>
      </c>
      <c r="B57" s="5" t="s">
        <v>161</v>
      </c>
      <c r="C57" s="5" t="s">
        <v>273</v>
      </c>
      <c r="D57" s="1" t="s">
        <v>274</v>
      </c>
    </row>
    <row r="58" ht="15.75" customHeight="1">
      <c r="A58" s="4" t="s">
        <v>116</v>
      </c>
      <c r="B58" s="5" t="s">
        <v>161</v>
      </c>
      <c r="C58" s="5" t="s">
        <v>275</v>
      </c>
      <c r="D58" s="1" t="s">
        <v>276</v>
      </c>
    </row>
    <row r="59" ht="15.75" customHeight="1">
      <c r="A59" s="4" t="s">
        <v>118</v>
      </c>
      <c r="B59" s="5" t="s">
        <v>164</v>
      </c>
      <c r="C59" s="5" t="s">
        <v>277</v>
      </c>
      <c r="D59" s="1" t="s">
        <v>278</v>
      </c>
    </row>
    <row r="60" ht="15.75" customHeight="1">
      <c r="A60" s="4" t="s">
        <v>120</v>
      </c>
      <c r="B60" s="5" t="s">
        <v>161</v>
      </c>
      <c r="C60" s="5" t="s">
        <v>279</v>
      </c>
      <c r="D60" s="1" t="s">
        <v>280</v>
      </c>
    </row>
    <row r="61" ht="15.75" customHeight="1">
      <c r="A61" s="4" t="s">
        <v>122</v>
      </c>
      <c r="B61" s="5" t="s">
        <v>164</v>
      </c>
      <c r="C61" s="5" t="s">
        <v>281</v>
      </c>
      <c r="D61" s="1" t="s">
        <v>282</v>
      </c>
    </row>
    <row r="62" ht="15.75" customHeight="1">
      <c r="A62" s="4" t="s">
        <v>124</v>
      </c>
      <c r="B62" s="5" t="s">
        <v>161</v>
      </c>
      <c r="C62" s="5" t="s">
        <v>283</v>
      </c>
      <c r="D62" s="1" t="s">
        <v>284</v>
      </c>
    </row>
    <row r="63" ht="15.75" customHeight="1">
      <c r="A63" s="4" t="s">
        <v>126</v>
      </c>
      <c r="B63" s="5" t="s">
        <v>164</v>
      </c>
      <c r="C63" s="5" t="s">
        <v>285</v>
      </c>
      <c r="D63" s="1" t="s">
        <v>286</v>
      </c>
    </row>
    <row r="64" ht="15.75" customHeight="1">
      <c r="A64" s="4" t="s">
        <v>128</v>
      </c>
      <c r="B64" s="5" t="s">
        <v>161</v>
      </c>
      <c r="C64" s="5" t="s">
        <v>287</v>
      </c>
      <c r="D64" s="1" t="s">
        <v>288</v>
      </c>
    </row>
    <row r="65" ht="15.75" customHeight="1">
      <c r="A65" s="4" t="s">
        <v>130</v>
      </c>
      <c r="B65" s="5" t="s">
        <v>164</v>
      </c>
      <c r="C65" s="5" t="s">
        <v>289</v>
      </c>
      <c r="D65" s="1" t="s">
        <v>290</v>
      </c>
    </row>
    <row r="66" ht="15.75" customHeight="1">
      <c r="A66" s="4" t="s">
        <v>132</v>
      </c>
      <c r="B66" s="5" t="s">
        <v>161</v>
      </c>
      <c r="C66" s="5" t="s">
        <v>291</v>
      </c>
      <c r="D66" s="1" t="s">
        <v>292</v>
      </c>
    </row>
    <row r="67" ht="15.75" customHeight="1">
      <c r="A67" s="4" t="s">
        <v>134</v>
      </c>
      <c r="B67" s="5" t="s">
        <v>164</v>
      </c>
      <c r="C67" s="5" t="s">
        <v>293</v>
      </c>
      <c r="D67" s="1" t="s">
        <v>294</v>
      </c>
    </row>
    <row r="68" ht="15.75" customHeight="1">
      <c r="A68" s="4" t="s">
        <v>136</v>
      </c>
      <c r="B68" s="5" t="s">
        <v>161</v>
      </c>
      <c r="C68" s="5" t="s">
        <v>295</v>
      </c>
      <c r="D68" s="1" t="s">
        <v>296</v>
      </c>
    </row>
    <row r="69" ht="15.75" customHeight="1">
      <c r="A69" s="4" t="s">
        <v>138</v>
      </c>
      <c r="B69" s="5" t="s">
        <v>164</v>
      </c>
      <c r="C69" s="5" t="s">
        <v>297</v>
      </c>
      <c r="D69" s="1" t="s">
        <v>298</v>
      </c>
    </row>
    <row r="70" ht="15.75" customHeight="1">
      <c r="A70" s="4" t="s">
        <v>140</v>
      </c>
      <c r="B70" s="5" t="s">
        <v>161</v>
      </c>
      <c r="C70" s="5" t="s">
        <v>299</v>
      </c>
      <c r="D70" s="1" t="s">
        <v>300</v>
      </c>
    </row>
    <row r="71" ht="15.75" customHeight="1">
      <c r="A71" s="4" t="s">
        <v>142</v>
      </c>
      <c r="B71" s="5" t="s">
        <v>161</v>
      </c>
      <c r="C71" s="5" t="s">
        <v>301</v>
      </c>
      <c r="D71" s="1" t="s">
        <v>302</v>
      </c>
    </row>
    <row r="72" ht="15.75" customHeight="1">
      <c r="A72" s="4" t="s">
        <v>144</v>
      </c>
      <c r="B72" s="5" t="s">
        <v>164</v>
      </c>
      <c r="C72" s="5" t="s">
        <v>303</v>
      </c>
      <c r="D72" s="1" t="s">
        <v>304</v>
      </c>
    </row>
    <row r="73" ht="15.75" customHeight="1">
      <c r="A73" s="4" t="s">
        <v>146</v>
      </c>
      <c r="B73" s="5" t="s">
        <v>161</v>
      </c>
      <c r="C73" s="5" t="s">
        <v>305</v>
      </c>
      <c r="D73" s="1" t="s">
        <v>306</v>
      </c>
    </row>
    <row r="74" ht="15.75" customHeight="1">
      <c r="A74" s="4" t="s">
        <v>148</v>
      </c>
      <c r="B74" s="5" t="s">
        <v>161</v>
      </c>
      <c r="C74" s="5" t="s">
        <v>307</v>
      </c>
      <c r="D74" s="1" t="s">
        <v>308</v>
      </c>
    </row>
    <row r="75" ht="15.75" customHeight="1">
      <c r="A75" s="4" t="s">
        <v>150</v>
      </c>
      <c r="B75" s="5" t="s">
        <v>164</v>
      </c>
      <c r="C75" s="5" t="s">
        <v>309</v>
      </c>
      <c r="D75" s="1" t="s">
        <v>310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B75">
    <cfRule type="cellIs" dxfId="0" priority="1" operator="equal">
      <formula>"Yes"</formula>
    </cfRule>
  </conditionalFormatting>
  <conditionalFormatting sqref="B2:B75">
    <cfRule type="cellIs" dxfId="1" priority="2" operator="equal">
      <formula>"No"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6.89"/>
    <col customWidth="1" min="4" max="26" width="10.56"/>
  </cols>
  <sheetData>
    <row r="1" ht="15.75" customHeight="1">
      <c r="A1" s="7">
        <v>1.0</v>
      </c>
      <c r="B1" s="4" t="s">
        <v>311</v>
      </c>
      <c r="C1" s="4" t="s">
        <v>312</v>
      </c>
      <c r="D1" s="4" t="s">
        <v>159</v>
      </c>
      <c r="E1" s="2" t="s">
        <v>160</v>
      </c>
    </row>
    <row r="2" ht="15.75" customHeight="1">
      <c r="A2" s="4" t="s">
        <v>4</v>
      </c>
      <c r="B2" s="5" t="s">
        <v>161</v>
      </c>
      <c r="C2" s="5" t="s">
        <v>313</v>
      </c>
      <c r="D2" s="1" t="s">
        <v>163</v>
      </c>
    </row>
    <row r="3" ht="15.75" customHeight="1">
      <c r="A3" s="4" t="s">
        <v>6</v>
      </c>
      <c r="B3" s="5" t="s">
        <v>161</v>
      </c>
      <c r="C3" s="5" t="s">
        <v>314</v>
      </c>
      <c r="D3" s="1" t="s">
        <v>166</v>
      </c>
    </row>
    <row r="4" ht="15.75" customHeight="1">
      <c r="A4" s="4" t="s">
        <v>8</v>
      </c>
      <c r="B4" s="5" t="s">
        <v>164</v>
      </c>
      <c r="C4" s="5" t="s">
        <v>315</v>
      </c>
      <c r="D4" s="1" t="s">
        <v>168</v>
      </c>
    </row>
    <row r="5" ht="15.75" customHeight="1">
      <c r="A5" s="4" t="s">
        <v>10</v>
      </c>
      <c r="B5" s="5" t="s">
        <v>161</v>
      </c>
      <c r="C5" s="5" t="s">
        <v>316</v>
      </c>
      <c r="D5" s="1" t="s">
        <v>170</v>
      </c>
    </row>
    <row r="6" ht="15.75" customHeight="1">
      <c r="A6" s="4" t="s">
        <v>12</v>
      </c>
      <c r="B6" s="5" t="s">
        <v>164</v>
      </c>
      <c r="C6" s="5" t="s">
        <v>317</v>
      </c>
      <c r="D6" s="1" t="s">
        <v>172</v>
      </c>
    </row>
    <row r="7" ht="15.75" customHeight="1">
      <c r="A7" s="4" t="s">
        <v>14</v>
      </c>
      <c r="B7" s="5" t="s">
        <v>164</v>
      </c>
      <c r="C7" s="5" t="s">
        <v>318</v>
      </c>
      <c r="D7" s="1" t="s">
        <v>174</v>
      </c>
    </row>
    <row r="8" ht="15.75" customHeight="1">
      <c r="A8" s="4" t="s">
        <v>16</v>
      </c>
      <c r="B8" s="5" t="s">
        <v>161</v>
      </c>
      <c r="C8" s="5" t="s">
        <v>319</v>
      </c>
      <c r="D8" s="1" t="s">
        <v>176</v>
      </c>
    </row>
    <row r="9" ht="15.75" customHeight="1">
      <c r="A9" s="4" t="s">
        <v>18</v>
      </c>
      <c r="B9" s="5" t="s">
        <v>161</v>
      </c>
      <c r="C9" s="5" t="s">
        <v>320</v>
      </c>
      <c r="D9" s="1" t="s">
        <v>178</v>
      </c>
    </row>
    <row r="10" ht="15.75" customHeight="1">
      <c r="A10" s="4" t="s">
        <v>20</v>
      </c>
      <c r="B10" s="5" t="s">
        <v>164</v>
      </c>
      <c r="C10" s="5" t="s">
        <v>321</v>
      </c>
      <c r="D10" s="1" t="s">
        <v>180</v>
      </c>
    </row>
    <row r="11" ht="15.75" customHeight="1">
      <c r="A11" s="4" t="s">
        <v>22</v>
      </c>
      <c r="B11" s="5" t="s">
        <v>161</v>
      </c>
      <c r="C11" s="5" t="s">
        <v>322</v>
      </c>
      <c r="D11" s="1" t="s">
        <v>182</v>
      </c>
    </row>
    <row r="12" ht="15.75" customHeight="1">
      <c r="A12" s="4" t="s">
        <v>24</v>
      </c>
      <c r="B12" s="5" t="s">
        <v>164</v>
      </c>
      <c r="C12" s="5" t="s">
        <v>323</v>
      </c>
      <c r="D12" s="1" t="s">
        <v>184</v>
      </c>
    </row>
    <row r="13" ht="15.75" customHeight="1">
      <c r="A13" s="4" t="s">
        <v>26</v>
      </c>
      <c r="B13" s="5" t="s">
        <v>161</v>
      </c>
      <c r="C13" s="5" t="s">
        <v>324</v>
      </c>
      <c r="D13" s="1" t="s">
        <v>186</v>
      </c>
    </row>
    <row r="14" ht="15.75" customHeight="1">
      <c r="A14" s="4" t="s">
        <v>28</v>
      </c>
      <c r="B14" s="5" t="s">
        <v>161</v>
      </c>
      <c r="C14" s="5" t="s">
        <v>325</v>
      </c>
      <c r="D14" s="1" t="s">
        <v>188</v>
      </c>
    </row>
    <row r="15" ht="15.75" customHeight="1">
      <c r="A15" s="4" t="s">
        <v>30</v>
      </c>
      <c r="B15" s="5" t="s">
        <v>164</v>
      </c>
      <c r="C15" s="5" t="s">
        <v>326</v>
      </c>
      <c r="D15" s="1" t="s">
        <v>190</v>
      </c>
    </row>
    <row r="16" ht="15.75" customHeight="1">
      <c r="A16" s="4" t="s">
        <v>32</v>
      </c>
      <c r="B16" s="5" t="s">
        <v>161</v>
      </c>
      <c r="C16" s="5" t="s">
        <v>327</v>
      </c>
      <c r="D16" s="1" t="s">
        <v>192</v>
      </c>
    </row>
    <row r="17" ht="15.75" customHeight="1">
      <c r="A17" s="4" t="s">
        <v>34</v>
      </c>
      <c r="B17" s="5" t="s">
        <v>161</v>
      </c>
      <c r="C17" s="5" t="s">
        <v>328</v>
      </c>
      <c r="D17" s="1" t="s">
        <v>194</v>
      </c>
    </row>
    <row r="18" ht="15.75" customHeight="1">
      <c r="A18" s="4" t="s">
        <v>36</v>
      </c>
      <c r="B18" s="5" t="s">
        <v>164</v>
      </c>
      <c r="C18" s="5" t="s">
        <v>329</v>
      </c>
      <c r="D18" s="1" t="s">
        <v>196</v>
      </c>
    </row>
    <row r="19" ht="15.75" customHeight="1">
      <c r="A19" s="4" t="s">
        <v>38</v>
      </c>
      <c r="B19" s="5" t="s">
        <v>161</v>
      </c>
      <c r="C19" s="5" t="s">
        <v>330</v>
      </c>
      <c r="D19" s="1" t="s">
        <v>198</v>
      </c>
    </row>
    <row r="20" ht="15.75" customHeight="1">
      <c r="A20" s="4" t="s">
        <v>40</v>
      </c>
      <c r="B20" s="5" t="s">
        <v>164</v>
      </c>
      <c r="C20" s="5" t="s">
        <v>331</v>
      </c>
      <c r="D20" s="1" t="s">
        <v>200</v>
      </c>
    </row>
    <row r="21" ht="15.75" customHeight="1">
      <c r="A21" s="4" t="s">
        <v>42</v>
      </c>
      <c r="B21" s="5" t="s">
        <v>161</v>
      </c>
      <c r="C21" s="5" t="s">
        <v>332</v>
      </c>
      <c r="D21" s="1" t="s">
        <v>202</v>
      </c>
    </row>
    <row r="22" ht="15.75" customHeight="1">
      <c r="A22" s="4" t="s">
        <v>44</v>
      </c>
      <c r="B22" s="5" t="s">
        <v>161</v>
      </c>
      <c r="C22" s="5" t="s">
        <v>333</v>
      </c>
      <c r="D22" s="1" t="s">
        <v>204</v>
      </c>
    </row>
    <row r="23" ht="15.75" customHeight="1">
      <c r="A23" s="4" t="s">
        <v>46</v>
      </c>
      <c r="B23" s="5" t="s">
        <v>164</v>
      </c>
      <c r="C23" s="5" t="s">
        <v>334</v>
      </c>
      <c r="D23" s="1" t="s">
        <v>206</v>
      </c>
    </row>
    <row r="24" ht="15.75" customHeight="1">
      <c r="A24" s="4" t="s">
        <v>48</v>
      </c>
      <c r="B24" s="5" t="s">
        <v>161</v>
      </c>
      <c r="C24" s="5" t="s">
        <v>335</v>
      </c>
      <c r="D24" s="1" t="s">
        <v>208</v>
      </c>
    </row>
    <row r="25" ht="15.75" customHeight="1">
      <c r="A25" s="4" t="s">
        <v>50</v>
      </c>
      <c r="B25" s="5" t="s">
        <v>164</v>
      </c>
      <c r="C25" s="5" t="s">
        <v>336</v>
      </c>
      <c r="D25" s="1" t="s">
        <v>210</v>
      </c>
    </row>
    <row r="26" ht="15.75" customHeight="1">
      <c r="A26" s="4" t="s">
        <v>52</v>
      </c>
      <c r="B26" s="5" t="s">
        <v>161</v>
      </c>
      <c r="C26" s="5" t="s">
        <v>337</v>
      </c>
      <c r="D26" s="1" t="s">
        <v>212</v>
      </c>
    </row>
    <row r="27" ht="15.75" customHeight="1">
      <c r="A27" s="4" t="s">
        <v>54</v>
      </c>
      <c r="B27" s="5" t="s">
        <v>164</v>
      </c>
      <c r="C27" s="5" t="s">
        <v>338</v>
      </c>
      <c r="D27" s="1" t="s">
        <v>214</v>
      </c>
    </row>
    <row r="28" ht="15.75" customHeight="1">
      <c r="A28" s="4" t="s">
        <v>56</v>
      </c>
      <c r="B28" s="5" t="s">
        <v>161</v>
      </c>
      <c r="C28" s="5" t="s">
        <v>339</v>
      </c>
      <c r="D28" s="1" t="s">
        <v>216</v>
      </c>
    </row>
    <row r="29" ht="15.75" customHeight="1">
      <c r="A29" s="4" t="s">
        <v>58</v>
      </c>
      <c r="B29" s="5" t="s">
        <v>164</v>
      </c>
      <c r="C29" s="5" t="s">
        <v>340</v>
      </c>
      <c r="D29" s="1" t="s">
        <v>218</v>
      </c>
    </row>
    <row r="30" ht="15.75" customHeight="1">
      <c r="A30" s="4" t="s">
        <v>60</v>
      </c>
      <c r="B30" s="5" t="s">
        <v>161</v>
      </c>
      <c r="C30" s="5" t="s">
        <v>341</v>
      </c>
      <c r="D30" s="1" t="s">
        <v>220</v>
      </c>
    </row>
    <row r="31" ht="15.75" customHeight="1">
      <c r="A31" s="4" t="s">
        <v>62</v>
      </c>
      <c r="B31" s="5" t="s">
        <v>164</v>
      </c>
      <c r="C31" s="5" t="s">
        <v>342</v>
      </c>
      <c r="D31" s="1" t="s">
        <v>222</v>
      </c>
    </row>
    <row r="32" ht="15.75" customHeight="1">
      <c r="A32" s="4" t="s">
        <v>64</v>
      </c>
      <c r="B32" s="5" t="s">
        <v>161</v>
      </c>
      <c r="C32" s="5" t="s">
        <v>343</v>
      </c>
      <c r="D32" s="1" t="s">
        <v>224</v>
      </c>
    </row>
    <row r="33" ht="15.75" customHeight="1">
      <c r="A33" s="4" t="s">
        <v>66</v>
      </c>
      <c r="B33" s="5" t="s">
        <v>164</v>
      </c>
      <c r="C33" s="5" t="s">
        <v>344</v>
      </c>
      <c r="D33" s="1" t="s">
        <v>226</v>
      </c>
    </row>
    <row r="34" ht="15.75" customHeight="1">
      <c r="A34" s="4" t="s">
        <v>68</v>
      </c>
      <c r="B34" s="5" t="s">
        <v>161</v>
      </c>
      <c r="C34" s="5" t="s">
        <v>345</v>
      </c>
      <c r="D34" s="1" t="s">
        <v>228</v>
      </c>
    </row>
    <row r="35" ht="15.75" customHeight="1">
      <c r="A35" s="4" t="s">
        <v>70</v>
      </c>
      <c r="B35" s="5" t="s">
        <v>164</v>
      </c>
      <c r="C35" s="5" t="s">
        <v>346</v>
      </c>
      <c r="D35" s="1" t="s">
        <v>230</v>
      </c>
    </row>
    <row r="36" ht="15.75" customHeight="1">
      <c r="A36" s="4" t="s">
        <v>72</v>
      </c>
      <c r="B36" s="5" t="s">
        <v>161</v>
      </c>
      <c r="C36" s="5" t="s">
        <v>347</v>
      </c>
      <c r="D36" s="1" t="s">
        <v>232</v>
      </c>
    </row>
    <row r="37" ht="15.75" customHeight="1">
      <c r="A37" s="4" t="s">
        <v>74</v>
      </c>
      <c r="B37" s="5" t="s">
        <v>164</v>
      </c>
      <c r="C37" s="5" t="s">
        <v>348</v>
      </c>
      <c r="D37" s="1" t="s">
        <v>234</v>
      </c>
    </row>
    <row r="38" ht="15.75" customHeight="1">
      <c r="A38" s="4" t="s">
        <v>76</v>
      </c>
      <c r="B38" s="5" t="s">
        <v>161</v>
      </c>
      <c r="C38" s="5" t="s">
        <v>349</v>
      </c>
      <c r="D38" s="1" t="s">
        <v>236</v>
      </c>
    </row>
    <row r="39" ht="15.75" customHeight="1">
      <c r="A39" s="4" t="s">
        <v>78</v>
      </c>
      <c r="B39" s="5" t="s">
        <v>164</v>
      </c>
      <c r="C39" s="5" t="s">
        <v>350</v>
      </c>
      <c r="D39" s="1" t="s">
        <v>238</v>
      </c>
    </row>
    <row r="40" ht="15.75" customHeight="1">
      <c r="A40" s="4" t="s">
        <v>80</v>
      </c>
      <c r="B40" s="5" t="s">
        <v>161</v>
      </c>
      <c r="C40" s="5" t="s">
        <v>351</v>
      </c>
      <c r="D40" s="1" t="s">
        <v>240</v>
      </c>
    </row>
    <row r="41" ht="15.75" customHeight="1">
      <c r="A41" s="4" t="s">
        <v>82</v>
      </c>
      <c r="B41" s="5" t="s">
        <v>164</v>
      </c>
      <c r="C41" s="5" t="s">
        <v>352</v>
      </c>
      <c r="D41" s="1" t="s">
        <v>242</v>
      </c>
    </row>
    <row r="42" ht="15.75" customHeight="1">
      <c r="A42" s="4" t="s">
        <v>84</v>
      </c>
      <c r="B42" s="5" t="s">
        <v>161</v>
      </c>
      <c r="C42" s="5" t="s">
        <v>353</v>
      </c>
      <c r="D42" s="1" t="s">
        <v>244</v>
      </c>
    </row>
    <row r="43" ht="15.75" customHeight="1">
      <c r="A43" s="4" t="s">
        <v>86</v>
      </c>
      <c r="B43" s="5" t="s">
        <v>164</v>
      </c>
      <c r="C43" s="5" t="s">
        <v>354</v>
      </c>
      <c r="D43" s="1" t="s">
        <v>246</v>
      </c>
    </row>
    <row r="44" ht="15.75" customHeight="1">
      <c r="A44" s="4" t="s">
        <v>88</v>
      </c>
      <c r="B44" s="5" t="s">
        <v>161</v>
      </c>
      <c r="C44" s="5" t="s">
        <v>355</v>
      </c>
      <c r="D44" s="1" t="s">
        <v>248</v>
      </c>
    </row>
    <row r="45" ht="15.75" customHeight="1">
      <c r="A45" s="4" t="s">
        <v>90</v>
      </c>
      <c r="B45" s="5" t="s">
        <v>164</v>
      </c>
      <c r="C45" s="5" t="s">
        <v>356</v>
      </c>
      <c r="D45" s="1" t="s">
        <v>250</v>
      </c>
    </row>
    <row r="46" ht="15.75" customHeight="1">
      <c r="A46" s="4" t="s">
        <v>92</v>
      </c>
      <c r="B46" s="5" t="s">
        <v>161</v>
      </c>
      <c r="C46" s="5" t="s">
        <v>357</v>
      </c>
      <c r="D46" s="1" t="s">
        <v>252</v>
      </c>
    </row>
    <row r="47" ht="15.75" customHeight="1">
      <c r="A47" s="4" t="s">
        <v>94</v>
      </c>
      <c r="B47" s="5" t="s">
        <v>164</v>
      </c>
      <c r="C47" s="5" t="s">
        <v>358</v>
      </c>
      <c r="D47" s="1" t="s">
        <v>254</v>
      </c>
    </row>
    <row r="48" ht="15.75" customHeight="1">
      <c r="A48" s="4" t="s">
        <v>96</v>
      </c>
      <c r="B48" s="5" t="s">
        <v>161</v>
      </c>
      <c r="C48" s="5" t="s">
        <v>359</v>
      </c>
      <c r="D48" s="1" t="s">
        <v>256</v>
      </c>
    </row>
    <row r="49" ht="15.75" customHeight="1">
      <c r="A49" s="4" t="s">
        <v>98</v>
      </c>
      <c r="B49" s="5" t="s">
        <v>164</v>
      </c>
      <c r="C49" s="5" t="s">
        <v>360</v>
      </c>
      <c r="D49" s="1" t="s">
        <v>258</v>
      </c>
    </row>
    <row r="50" ht="15.75" customHeight="1">
      <c r="A50" s="4" t="s">
        <v>100</v>
      </c>
      <c r="B50" s="5" t="s">
        <v>161</v>
      </c>
      <c r="C50" s="5" t="s">
        <v>361</v>
      </c>
      <c r="D50" s="1" t="s">
        <v>260</v>
      </c>
    </row>
    <row r="51" ht="15.75" customHeight="1">
      <c r="A51" s="4" t="s">
        <v>102</v>
      </c>
      <c r="B51" s="5" t="s">
        <v>161</v>
      </c>
      <c r="C51" s="5" t="s">
        <v>362</v>
      </c>
      <c r="D51" s="1" t="s">
        <v>262</v>
      </c>
    </row>
    <row r="52" ht="15.75" customHeight="1">
      <c r="A52" s="4" t="s">
        <v>104</v>
      </c>
      <c r="B52" s="5" t="s">
        <v>164</v>
      </c>
      <c r="C52" s="5" t="s">
        <v>363</v>
      </c>
      <c r="D52" s="1" t="s">
        <v>264</v>
      </c>
    </row>
    <row r="53" ht="15.75" customHeight="1">
      <c r="A53" s="4" t="s">
        <v>106</v>
      </c>
      <c r="B53" s="5" t="s">
        <v>161</v>
      </c>
      <c r="C53" s="5" t="s">
        <v>364</v>
      </c>
      <c r="D53" s="1" t="s">
        <v>266</v>
      </c>
    </row>
    <row r="54" ht="15.75" customHeight="1">
      <c r="A54" s="4" t="s">
        <v>108</v>
      </c>
      <c r="B54" s="5" t="s">
        <v>164</v>
      </c>
      <c r="C54" s="5" t="s">
        <v>365</v>
      </c>
      <c r="D54" s="1" t="s">
        <v>268</v>
      </c>
    </row>
    <row r="55" ht="15.75" customHeight="1">
      <c r="A55" s="4" t="s">
        <v>110</v>
      </c>
      <c r="B55" s="5" t="s">
        <v>161</v>
      </c>
      <c r="C55" s="5" t="s">
        <v>366</v>
      </c>
      <c r="D55" s="1" t="s">
        <v>270</v>
      </c>
    </row>
    <row r="56" ht="15.75" customHeight="1">
      <c r="A56" s="4" t="s">
        <v>112</v>
      </c>
      <c r="B56" s="5" t="s">
        <v>164</v>
      </c>
      <c r="C56" s="5" t="s">
        <v>367</v>
      </c>
      <c r="D56" s="1" t="s">
        <v>272</v>
      </c>
    </row>
    <row r="57" ht="15.75" customHeight="1">
      <c r="A57" s="4" t="s">
        <v>114</v>
      </c>
      <c r="B57" s="5" t="s">
        <v>161</v>
      </c>
      <c r="C57" s="5" t="s">
        <v>368</v>
      </c>
      <c r="D57" s="1" t="s">
        <v>274</v>
      </c>
    </row>
    <row r="58" ht="15.75" customHeight="1">
      <c r="A58" s="4" t="s">
        <v>116</v>
      </c>
      <c r="B58" s="5" t="s">
        <v>164</v>
      </c>
      <c r="C58" s="5" t="s">
        <v>369</v>
      </c>
      <c r="D58" s="1" t="s">
        <v>276</v>
      </c>
    </row>
    <row r="59" ht="15.75" customHeight="1">
      <c r="A59" s="4" t="s">
        <v>118</v>
      </c>
      <c r="B59" s="5" t="s">
        <v>161</v>
      </c>
      <c r="C59" s="5" t="s">
        <v>370</v>
      </c>
      <c r="D59" s="1" t="s">
        <v>278</v>
      </c>
    </row>
    <row r="60" ht="15.75" customHeight="1">
      <c r="A60" s="4" t="s">
        <v>120</v>
      </c>
      <c r="B60" s="5" t="s">
        <v>164</v>
      </c>
      <c r="C60" s="5" t="s">
        <v>371</v>
      </c>
      <c r="D60" s="1" t="s">
        <v>280</v>
      </c>
    </row>
    <row r="61" ht="15.75" customHeight="1">
      <c r="A61" s="4" t="s">
        <v>122</v>
      </c>
      <c r="B61" s="5" t="s">
        <v>161</v>
      </c>
      <c r="C61" s="5" t="s">
        <v>372</v>
      </c>
      <c r="D61" s="1" t="s">
        <v>282</v>
      </c>
    </row>
    <row r="62" ht="15.75" customHeight="1">
      <c r="A62" s="4" t="s">
        <v>124</v>
      </c>
      <c r="B62" s="5" t="s">
        <v>161</v>
      </c>
      <c r="C62" s="5" t="s">
        <v>373</v>
      </c>
      <c r="D62" s="1" t="s">
        <v>284</v>
      </c>
    </row>
    <row r="63" ht="15.75" customHeight="1">
      <c r="A63" s="4" t="s">
        <v>126</v>
      </c>
      <c r="B63" s="5" t="s">
        <v>164</v>
      </c>
      <c r="C63" s="5" t="s">
        <v>374</v>
      </c>
      <c r="D63" s="1" t="s">
        <v>286</v>
      </c>
    </row>
    <row r="64" ht="15.75" customHeight="1">
      <c r="A64" s="4" t="s">
        <v>128</v>
      </c>
      <c r="B64" s="5" t="s">
        <v>161</v>
      </c>
      <c r="C64" s="5" t="s">
        <v>375</v>
      </c>
      <c r="D64" s="1" t="s">
        <v>288</v>
      </c>
    </row>
    <row r="65" ht="15.75" customHeight="1">
      <c r="A65" s="4" t="s">
        <v>130</v>
      </c>
      <c r="B65" s="5" t="s">
        <v>164</v>
      </c>
      <c r="C65" s="5" t="s">
        <v>376</v>
      </c>
      <c r="D65" s="1" t="s">
        <v>290</v>
      </c>
    </row>
    <row r="66" ht="15.75" customHeight="1">
      <c r="A66" s="4" t="s">
        <v>132</v>
      </c>
      <c r="B66" s="5" t="s">
        <v>161</v>
      </c>
      <c r="C66" s="5" t="s">
        <v>377</v>
      </c>
      <c r="D66" s="1" t="s">
        <v>292</v>
      </c>
    </row>
    <row r="67" ht="15.75" customHeight="1">
      <c r="A67" s="4" t="s">
        <v>134</v>
      </c>
      <c r="B67" s="5" t="s">
        <v>164</v>
      </c>
      <c r="C67" s="5" t="s">
        <v>378</v>
      </c>
      <c r="D67" s="1" t="s">
        <v>294</v>
      </c>
    </row>
    <row r="68" ht="15.75" customHeight="1">
      <c r="A68" s="4" t="s">
        <v>136</v>
      </c>
      <c r="B68" s="5" t="s">
        <v>161</v>
      </c>
      <c r="C68" s="5" t="s">
        <v>379</v>
      </c>
      <c r="D68" s="1" t="s">
        <v>296</v>
      </c>
    </row>
    <row r="69" ht="15.75" customHeight="1">
      <c r="A69" s="4" t="s">
        <v>138</v>
      </c>
      <c r="B69" s="5" t="s">
        <v>164</v>
      </c>
      <c r="C69" s="5" t="s">
        <v>380</v>
      </c>
      <c r="D69" s="1" t="s">
        <v>298</v>
      </c>
    </row>
    <row r="70" ht="15.75" customHeight="1">
      <c r="A70" s="4" t="s">
        <v>140</v>
      </c>
      <c r="B70" s="5" t="s">
        <v>161</v>
      </c>
      <c r="C70" s="5" t="s">
        <v>381</v>
      </c>
      <c r="D70" s="1" t="s">
        <v>300</v>
      </c>
    </row>
    <row r="71" ht="15.75" customHeight="1">
      <c r="A71" s="4" t="s">
        <v>142</v>
      </c>
      <c r="B71" s="5" t="s">
        <v>164</v>
      </c>
      <c r="C71" s="5" t="s">
        <v>382</v>
      </c>
      <c r="D71" s="1" t="s">
        <v>302</v>
      </c>
    </row>
    <row r="72" ht="15.75" customHeight="1">
      <c r="A72" s="4" t="s">
        <v>144</v>
      </c>
      <c r="B72" s="5" t="s">
        <v>161</v>
      </c>
      <c r="C72" s="5" t="s">
        <v>383</v>
      </c>
      <c r="D72" s="1" t="s">
        <v>304</v>
      </c>
    </row>
    <row r="73" ht="15.75" customHeight="1">
      <c r="A73" s="4" t="s">
        <v>146</v>
      </c>
      <c r="B73" s="5" t="s">
        <v>164</v>
      </c>
      <c r="C73" s="5" t="s">
        <v>384</v>
      </c>
      <c r="D73" s="1" t="s">
        <v>306</v>
      </c>
    </row>
    <row r="74" ht="15.75" customHeight="1">
      <c r="A74" s="4" t="s">
        <v>148</v>
      </c>
      <c r="B74" s="5" t="s">
        <v>161</v>
      </c>
      <c r="C74" s="5" t="s">
        <v>385</v>
      </c>
      <c r="D74" s="1" t="s">
        <v>308</v>
      </c>
    </row>
    <row r="75" ht="15.75" customHeight="1">
      <c r="A75" s="4" t="s">
        <v>150</v>
      </c>
      <c r="B75" s="5" t="s">
        <v>164</v>
      </c>
      <c r="C75" s="5" t="s">
        <v>386</v>
      </c>
      <c r="D75" s="1" t="s">
        <v>310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B75">
    <cfRule type="cellIs" dxfId="0" priority="1" operator="equal">
      <formula>"Yes"</formula>
    </cfRule>
  </conditionalFormatting>
  <conditionalFormatting sqref="B2:B75">
    <cfRule type="cellIs" dxfId="1" priority="2" operator="equal">
      <formula>"No"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7.11"/>
    <col customWidth="1" min="3" max="3" width="12.78"/>
    <col customWidth="1" min="4" max="4" width="55.44"/>
    <col customWidth="1" min="5" max="5" width="45.33"/>
    <col customWidth="1" min="6" max="6" width="10.56"/>
    <col customWidth="1" min="7" max="7" width="16.44"/>
    <col customWidth="1" min="8" max="27" width="10.56"/>
  </cols>
  <sheetData>
    <row r="1" ht="15.75" customHeight="1">
      <c r="A1" s="7" t="s">
        <v>387</v>
      </c>
      <c r="B1" s="4" t="s">
        <v>388</v>
      </c>
      <c r="C1" s="4" t="s">
        <v>311</v>
      </c>
      <c r="D1" s="4" t="s">
        <v>389</v>
      </c>
      <c r="E1" s="8" t="s">
        <v>159</v>
      </c>
      <c r="F1" s="2" t="s">
        <v>160</v>
      </c>
      <c r="G1" s="2" t="s">
        <v>389</v>
      </c>
      <c r="H1" s="2" t="s">
        <v>390</v>
      </c>
      <c r="J1" s="2"/>
    </row>
    <row r="2" ht="15.75" customHeight="1">
      <c r="A2" s="7">
        <v>1.0</v>
      </c>
      <c r="B2" s="4" t="s">
        <v>4</v>
      </c>
      <c r="C2" s="5" t="s">
        <v>161</v>
      </c>
      <c r="D2" s="5" t="s">
        <v>391</v>
      </c>
      <c r="E2" s="1" t="s">
        <v>163</v>
      </c>
      <c r="F2" s="2">
        <v>1.0</v>
      </c>
      <c r="G2" s="2">
        <v>1.0</v>
      </c>
      <c r="H2" s="2">
        <v>0.0</v>
      </c>
    </row>
    <row r="3" ht="15.75" customHeight="1">
      <c r="A3" s="7">
        <v>2.0</v>
      </c>
      <c r="B3" s="4" t="s">
        <v>6</v>
      </c>
      <c r="C3" s="5" t="s">
        <v>161</v>
      </c>
      <c r="D3" s="5" t="s">
        <v>392</v>
      </c>
      <c r="E3" s="1" t="s">
        <v>166</v>
      </c>
      <c r="F3" s="2">
        <v>1.0</v>
      </c>
      <c r="G3" s="2">
        <v>1.0</v>
      </c>
      <c r="H3" s="2">
        <v>0.0</v>
      </c>
    </row>
    <row r="4" ht="15.75" customHeight="1">
      <c r="A4" s="7">
        <v>3.0</v>
      </c>
      <c r="B4" s="4" t="s">
        <v>8</v>
      </c>
      <c r="C4" s="5" t="s">
        <v>164</v>
      </c>
      <c r="D4" s="5" t="s">
        <v>393</v>
      </c>
      <c r="E4" s="1" t="s">
        <v>168</v>
      </c>
      <c r="F4" s="2">
        <v>0.0</v>
      </c>
      <c r="G4" s="2">
        <v>1.0</v>
      </c>
      <c r="H4" s="2">
        <v>0.0</v>
      </c>
    </row>
    <row r="5" ht="15.75" customHeight="1">
      <c r="A5" s="7">
        <v>4.0</v>
      </c>
      <c r="B5" s="4" t="s">
        <v>10</v>
      </c>
      <c r="C5" s="5" t="s">
        <v>161</v>
      </c>
      <c r="D5" s="5" t="s">
        <v>394</v>
      </c>
      <c r="E5" s="1" t="s">
        <v>170</v>
      </c>
      <c r="F5" s="2">
        <v>1.0</v>
      </c>
      <c r="G5" s="2">
        <v>1.0</v>
      </c>
      <c r="H5" s="2">
        <v>0.0</v>
      </c>
    </row>
    <row r="6" ht="15.75" customHeight="1">
      <c r="A6" s="7">
        <v>5.0</v>
      </c>
      <c r="B6" s="4" t="s">
        <v>12</v>
      </c>
      <c r="C6" s="5" t="s">
        <v>164</v>
      </c>
      <c r="D6" s="5" t="s">
        <v>395</v>
      </c>
      <c r="E6" s="1" t="s">
        <v>172</v>
      </c>
      <c r="F6" s="2">
        <v>0.0</v>
      </c>
      <c r="G6" s="2">
        <v>1.0</v>
      </c>
      <c r="H6" s="2">
        <v>0.0</v>
      </c>
    </row>
    <row r="7" ht="15.75" customHeight="1">
      <c r="A7" s="7">
        <v>6.0</v>
      </c>
      <c r="B7" s="4" t="s">
        <v>14</v>
      </c>
      <c r="C7" s="5" t="s">
        <v>161</v>
      </c>
      <c r="D7" s="5" t="s">
        <v>396</v>
      </c>
      <c r="E7" s="1" t="s">
        <v>174</v>
      </c>
      <c r="F7" s="2">
        <v>1.0</v>
      </c>
      <c r="G7" s="2">
        <v>1.0</v>
      </c>
      <c r="H7" s="2">
        <v>0.0</v>
      </c>
    </row>
    <row r="8" ht="15.75" customHeight="1">
      <c r="A8" s="7">
        <v>7.0</v>
      </c>
      <c r="B8" s="4" t="s">
        <v>16</v>
      </c>
      <c r="C8" s="5" t="s">
        <v>161</v>
      </c>
      <c r="D8" s="5" t="s">
        <v>397</v>
      </c>
      <c r="E8" s="1" t="s">
        <v>176</v>
      </c>
      <c r="F8" s="2">
        <v>1.0</v>
      </c>
      <c r="G8" s="2">
        <v>1.0</v>
      </c>
      <c r="H8" s="2">
        <v>0.0</v>
      </c>
    </row>
    <row r="9" ht="15.75" customHeight="1">
      <c r="A9" s="7">
        <v>8.0</v>
      </c>
      <c r="B9" s="4" t="s">
        <v>18</v>
      </c>
      <c r="C9" s="5" t="s">
        <v>164</v>
      </c>
      <c r="D9" s="5" t="s">
        <v>398</v>
      </c>
      <c r="E9" s="1" t="s">
        <v>178</v>
      </c>
      <c r="F9" s="2">
        <v>0.0</v>
      </c>
      <c r="G9" s="2">
        <v>1.0</v>
      </c>
      <c r="H9" s="2">
        <v>0.0</v>
      </c>
    </row>
    <row r="10" ht="15.75" customHeight="1">
      <c r="A10" s="7">
        <v>9.0</v>
      </c>
      <c r="B10" s="4" t="s">
        <v>20</v>
      </c>
      <c r="C10" s="5" t="s">
        <v>161</v>
      </c>
      <c r="D10" s="5" t="s">
        <v>399</v>
      </c>
      <c r="E10" s="1" t="s">
        <v>180</v>
      </c>
      <c r="F10" s="2">
        <v>1.0</v>
      </c>
      <c r="G10" s="2">
        <v>1.0</v>
      </c>
      <c r="H10" s="2">
        <v>0.0</v>
      </c>
    </row>
    <row r="11" ht="15.75" customHeight="1">
      <c r="A11" s="7">
        <v>10.0</v>
      </c>
      <c r="B11" s="4" t="s">
        <v>22</v>
      </c>
      <c r="C11" s="5" t="s">
        <v>161</v>
      </c>
      <c r="D11" s="5" t="s">
        <v>400</v>
      </c>
      <c r="E11" s="1" t="s">
        <v>182</v>
      </c>
      <c r="F11" s="2">
        <v>1.0</v>
      </c>
      <c r="G11" s="2">
        <v>1.0</v>
      </c>
      <c r="H11" s="2">
        <v>0.0</v>
      </c>
    </row>
    <row r="12" ht="15.75" customHeight="1">
      <c r="A12" s="7">
        <v>11.0</v>
      </c>
      <c r="B12" s="4" t="s">
        <v>24</v>
      </c>
      <c r="C12" s="5" t="s">
        <v>164</v>
      </c>
      <c r="D12" s="5" t="s">
        <v>401</v>
      </c>
      <c r="E12" s="1" t="s">
        <v>184</v>
      </c>
      <c r="F12" s="2">
        <v>0.0</v>
      </c>
      <c r="G12" s="2">
        <v>1.0</v>
      </c>
      <c r="H12" s="2">
        <v>0.0</v>
      </c>
    </row>
    <row r="13" ht="15.75" customHeight="1">
      <c r="A13" s="7">
        <v>12.0</v>
      </c>
      <c r="B13" s="4" t="s">
        <v>26</v>
      </c>
      <c r="C13" s="5" t="s">
        <v>161</v>
      </c>
      <c r="D13" s="5" t="s">
        <v>402</v>
      </c>
      <c r="E13" s="1" t="s">
        <v>186</v>
      </c>
      <c r="F13" s="2">
        <v>1.0</v>
      </c>
      <c r="G13" s="2">
        <v>1.0</v>
      </c>
      <c r="H13" s="2">
        <v>0.0</v>
      </c>
    </row>
    <row r="14" ht="15.75" customHeight="1">
      <c r="A14" s="7">
        <v>13.0</v>
      </c>
      <c r="B14" s="4" t="s">
        <v>28</v>
      </c>
      <c r="C14" s="5" t="s">
        <v>161</v>
      </c>
      <c r="D14" s="5" t="s">
        <v>403</v>
      </c>
      <c r="E14" s="1" t="s">
        <v>188</v>
      </c>
      <c r="F14" s="2">
        <v>1.0</v>
      </c>
      <c r="G14" s="2">
        <v>1.0</v>
      </c>
      <c r="H14" s="2">
        <v>0.0</v>
      </c>
    </row>
    <row r="15" ht="15.75" customHeight="1">
      <c r="A15" s="7">
        <v>14.0</v>
      </c>
      <c r="B15" s="4" t="s">
        <v>30</v>
      </c>
      <c r="C15" s="5" t="s">
        <v>164</v>
      </c>
      <c r="D15" s="5" t="s">
        <v>404</v>
      </c>
      <c r="E15" s="1" t="s">
        <v>190</v>
      </c>
      <c r="F15" s="2">
        <v>0.0</v>
      </c>
      <c r="G15" s="2">
        <v>1.0</v>
      </c>
      <c r="H15" s="2">
        <v>0.0</v>
      </c>
    </row>
    <row r="16" ht="15.75" customHeight="1">
      <c r="A16" s="7">
        <v>15.0</v>
      </c>
      <c r="B16" s="4" t="s">
        <v>32</v>
      </c>
      <c r="C16" s="5" t="s">
        <v>161</v>
      </c>
      <c r="D16" s="5" t="s">
        <v>405</v>
      </c>
      <c r="E16" s="1" t="s">
        <v>192</v>
      </c>
      <c r="F16" s="2">
        <v>3.0</v>
      </c>
      <c r="G16" s="2">
        <v>2.0</v>
      </c>
      <c r="H16" s="2">
        <v>1.0</v>
      </c>
    </row>
    <row r="17" ht="15.75" customHeight="1">
      <c r="A17" s="7">
        <v>16.0</v>
      </c>
      <c r="B17" s="4" t="s">
        <v>34</v>
      </c>
      <c r="C17" s="5" t="s">
        <v>161</v>
      </c>
      <c r="D17" s="5" t="s">
        <v>406</v>
      </c>
      <c r="E17" s="1" t="s">
        <v>194</v>
      </c>
      <c r="F17" s="2">
        <v>5.0</v>
      </c>
      <c r="G17" s="2">
        <v>2.0</v>
      </c>
      <c r="H17" s="2">
        <v>2.0</v>
      </c>
    </row>
    <row r="18" ht="15.75" customHeight="1">
      <c r="A18" s="7">
        <v>17.0</v>
      </c>
      <c r="B18" s="4" t="s">
        <v>36</v>
      </c>
      <c r="C18" s="5" t="s">
        <v>161</v>
      </c>
      <c r="D18" s="5" t="s">
        <v>407</v>
      </c>
      <c r="E18" s="1" t="s">
        <v>196</v>
      </c>
      <c r="F18" s="2">
        <v>1.0</v>
      </c>
      <c r="G18" s="2">
        <v>1.0</v>
      </c>
      <c r="H18" s="2">
        <v>0.0</v>
      </c>
    </row>
    <row r="19" ht="15.75" customHeight="1">
      <c r="A19" s="7">
        <v>18.0</v>
      </c>
      <c r="B19" s="4" t="s">
        <v>38</v>
      </c>
      <c r="C19" s="5" t="s">
        <v>164</v>
      </c>
      <c r="D19" s="5" t="s">
        <v>408</v>
      </c>
      <c r="E19" s="1" t="s">
        <v>198</v>
      </c>
      <c r="F19" s="2">
        <v>0.0</v>
      </c>
      <c r="G19" s="2">
        <v>1.0</v>
      </c>
      <c r="H19" s="2">
        <v>0.0</v>
      </c>
    </row>
    <row r="20" ht="15.75" customHeight="1">
      <c r="A20" s="7">
        <v>19.0</v>
      </c>
      <c r="B20" s="4" t="s">
        <v>40</v>
      </c>
      <c r="C20" s="5" t="s">
        <v>161</v>
      </c>
      <c r="D20" s="5" t="s">
        <v>409</v>
      </c>
      <c r="E20" s="1" t="s">
        <v>200</v>
      </c>
      <c r="F20" s="2">
        <v>1.0</v>
      </c>
      <c r="G20" s="2">
        <v>1.0</v>
      </c>
      <c r="H20" s="2">
        <v>0.0</v>
      </c>
    </row>
    <row r="21" ht="15.75" customHeight="1">
      <c r="A21" s="7">
        <v>20.0</v>
      </c>
      <c r="B21" s="4" t="s">
        <v>42</v>
      </c>
      <c r="C21" s="5" t="s">
        <v>161</v>
      </c>
      <c r="D21" s="5" t="s">
        <v>410</v>
      </c>
      <c r="E21" s="1" t="s">
        <v>202</v>
      </c>
      <c r="F21" s="2">
        <v>1.0</v>
      </c>
      <c r="G21" s="2">
        <v>1.0</v>
      </c>
      <c r="H21" s="2">
        <v>0.0</v>
      </c>
    </row>
    <row r="22" ht="15.75" customHeight="1">
      <c r="A22" s="7">
        <v>21.0</v>
      </c>
      <c r="B22" s="4" t="s">
        <v>44</v>
      </c>
      <c r="C22" s="5" t="s">
        <v>164</v>
      </c>
      <c r="D22" s="5" t="s">
        <v>411</v>
      </c>
      <c r="E22" s="1" t="s">
        <v>204</v>
      </c>
      <c r="F22" s="2">
        <v>0.0</v>
      </c>
      <c r="G22" s="2">
        <v>1.0</v>
      </c>
      <c r="H22" s="2">
        <v>0.0</v>
      </c>
    </row>
    <row r="23" ht="15.75" customHeight="1">
      <c r="A23" s="7">
        <v>22.0</v>
      </c>
      <c r="B23" s="4" t="s">
        <v>46</v>
      </c>
      <c r="C23" s="5" t="s">
        <v>161</v>
      </c>
      <c r="D23" s="5" t="s">
        <v>412</v>
      </c>
      <c r="E23" s="1" t="s">
        <v>206</v>
      </c>
      <c r="F23" s="2">
        <v>5.0</v>
      </c>
      <c r="G23" s="2">
        <v>1.0</v>
      </c>
      <c r="H23" s="2">
        <v>2.0</v>
      </c>
    </row>
    <row r="24" ht="15.75" customHeight="1">
      <c r="A24" s="7">
        <v>23.0</v>
      </c>
      <c r="B24" s="4" t="s">
        <v>48</v>
      </c>
      <c r="C24" s="5" t="s">
        <v>161</v>
      </c>
      <c r="D24" s="5" t="s">
        <v>413</v>
      </c>
      <c r="E24" s="1" t="s">
        <v>208</v>
      </c>
      <c r="F24" s="2">
        <v>5.0</v>
      </c>
      <c r="G24" s="2">
        <v>1.0</v>
      </c>
      <c r="H24" s="2">
        <v>2.0</v>
      </c>
    </row>
    <row r="25" ht="15.75" customHeight="1">
      <c r="A25" s="7">
        <v>24.0</v>
      </c>
      <c r="B25" s="4" t="s">
        <v>50</v>
      </c>
      <c r="C25" s="5" t="s">
        <v>161</v>
      </c>
      <c r="D25" s="5" t="s">
        <v>414</v>
      </c>
      <c r="E25" s="1" t="s">
        <v>210</v>
      </c>
      <c r="F25" s="2">
        <v>1.0</v>
      </c>
      <c r="G25" s="2">
        <v>1.0</v>
      </c>
      <c r="H25" s="2">
        <v>0.0</v>
      </c>
    </row>
    <row r="26" ht="15.75" customHeight="1">
      <c r="A26" s="7">
        <v>25.0</v>
      </c>
      <c r="B26" s="4" t="s">
        <v>52</v>
      </c>
      <c r="C26" s="5" t="s">
        <v>164</v>
      </c>
      <c r="D26" s="5" t="s">
        <v>415</v>
      </c>
      <c r="E26" s="1" t="s">
        <v>212</v>
      </c>
      <c r="F26" s="2">
        <v>0.0</v>
      </c>
      <c r="G26" s="2">
        <v>1.0</v>
      </c>
      <c r="H26" s="2">
        <v>0.0</v>
      </c>
    </row>
    <row r="27" ht="15.75" customHeight="1">
      <c r="A27" s="7">
        <v>26.0</v>
      </c>
      <c r="B27" s="4" t="s">
        <v>54</v>
      </c>
      <c r="C27" s="5" t="s">
        <v>161</v>
      </c>
      <c r="D27" s="5" t="s">
        <v>416</v>
      </c>
      <c r="E27" s="1" t="s">
        <v>214</v>
      </c>
      <c r="F27" s="2">
        <v>1.0</v>
      </c>
      <c r="G27" s="2">
        <v>1.0</v>
      </c>
      <c r="H27" s="2">
        <v>0.0</v>
      </c>
    </row>
    <row r="28" ht="15.75" customHeight="1">
      <c r="A28" s="7">
        <v>27.0</v>
      </c>
      <c r="B28" s="4" t="s">
        <v>56</v>
      </c>
      <c r="C28" s="5" t="s">
        <v>161</v>
      </c>
      <c r="D28" s="5" t="s">
        <v>417</v>
      </c>
      <c r="E28" s="1" t="s">
        <v>216</v>
      </c>
      <c r="F28" s="2">
        <v>1.0</v>
      </c>
      <c r="G28" s="2">
        <v>1.0</v>
      </c>
      <c r="H28" s="2">
        <v>0.0</v>
      </c>
    </row>
    <row r="29" ht="15.75" customHeight="1">
      <c r="A29" s="7">
        <v>28.0</v>
      </c>
      <c r="B29" s="4" t="s">
        <v>58</v>
      </c>
      <c r="C29" s="5" t="s">
        <v>164</v>
      </c>
      <c r="D29" s="5" t="s">
        <v>418</v>
      </c>
      <c r="E29" s="1" t="s">
        <v>218</v>
      </c>
      <c r="F29" s="2">
        <v>0.0</v>
      </c>
      <c r="G29" s="2">
        <v>1.0</v>
      </c>
      <c r="H29" s="2">
        <v>0.0</v>
      </c>
    </row>
    <row r="30" ht="15.75" customHeight="1">
      <c r="A30" s="7">
        <v>29.0</v>
      </c>
      <c r="B30" s="4" t="s">
        <v>60</v>
      </c>
      <c r="C30" s="5" t="s">
        <v>161</v>
      </c>
      <c r="D30" s="5" t="s">
        <v>419</v>
      </c>
      <c r="E30" s="1" t="s">
        <v>220</v>
      </c>
      <c r="F30" s="2">
        <v>1.0</v>
      </c>
      <c r="G30" s="2">
        <v>1.0</v>
      </c>
      <c r="H30" s="2">
        <v>0.0</v>
      </c>
    </row>
    <row r="31" ht="15.75" customHeight="1">
      <c r="A31" s="7">
        <v>30.0</v>
      </c>
      <c r="B31" s="4" t="s">
        <v>62</v>
      </c>
      <c r="C31" s="5" t="s">
        <v>161</v>
      </c>
      <c r="D31" s="5" t="s">
        <v>420</v>
      </c>
      <c r="E31" s="1" t="s">
        <v>222</v>
      </c>
      <c r="F31" s="2">
        <v>1.0</v>
      </c>
      <c r="G31" s="2">
        <v>1.0</v>
      </c>
      <c r="H31" s="2">
        <v>0.0</v>
      </c>
    </row>
    <row r="32" ht="15.75" customHeight="1">
      <c r="A32" s="7">
        <v>31.0</v>
      </c>
      <c r="B32" s="4" t="s">
        <v>64</v>
      </c>
      <c r="C32" s="5" t="s">
        <v>161</v>
      </c>
      <c r="D32" s="5" t="s">
        <v>421</v>
      </c>
      <c r="E32" s="1" t="s">
        <v>224</v>
      </c>
      <c r="F32" s="2">
        <v>1.0</v>
      </c>
      <c r="G32" s="2">
        <v>1.0</v>
      </c>
      <c r="H32" s="2">
        <v>0.0</v>
      </c>
    </row>
    <row r="33" ht="15.75" customHeight="1">
      <c r="A33" s="7">
        <v>32.0</v>
      </c>
      <c r="B33" s="4" t="s">
        <v>66</v>
      </c>
      <c r="C33" s="5" t="s">
        <v>164</v>
      </c>
      <c r="D33" s="5" t="s">
        <v>422</v>
      </c>
      <c r="E33" s="1" t="s">
        <v>226</v>
      </c>
      <c r="F33" s="2">
        <v>0.0</v>
      </c>
      <c r="G33" s="2">
        <v>1.0</v>
      </c>
      <c r="H33" s="2">
        <v>0.0</v>
      </c>
    </row>
    <row r="34" ht="15.75" customHeight="1">
      <c r="A34" s="7">
        <v>33.0</v>
      </c>
      <c r="B34" s="4" t="s">
        <v>68</v>
      </c>
      <c r="C34" s="5" t="s">
        <v>161</v>
      </c>
      <c r="D34" s="5" t="s">
        <v>423</v>
      </c>
      <c r="E34" s="1" t="s">
        <v>228</v>
      </c>
      <c r="F34" s="2">
        <v>4.0</v>
      </c>
      <c r="G34" s="2">
        <v>1.0</v>
      </c>
      <c r="H34" s="2">
        <v>2.0</v>
      </c>
    </row>
    <row r="35" ht="15.75" customHeight="1">
      <c r="A35" s="7">
        <v>34.0</v>
      </c>
      <c r="B35" s="4" t="s">
        <v>70</v>
      </c>
      <c r="C35" s="5" t="s">
        <v>161</v>
      </c>
      <c r="D35" s="5" t="s">
        <v>424</v>
      </c>
      <c r="E35" s="1" t="s">
        <v>230</v>
      </c>
      <c r="F35" s="2">
        <v>2.0</v>
      </c>
      <c r="G35" s="2">
        <v>2.0</v>
      </c>
      <c r="H35" s="2">
        <v>1.0</v>
      </c>
    </row>
    <row r="36" ht="15.75" customHeight="1">
      <c r="A36" s="7">
        <v>35.0</v>
      </c>
      <c r="B36" s="4" t="s">
        <v>72</v>
      </c>
      <c r="C36" s="5" t="s">
        <v>164</v>
      </c>
      <c r="D36" s="5" t="s">
        <v>425</v>
      </c>
      <c r="E36" s="1" t="s">
        <v>232</v>
      </c>
      <c r="F36" s="2">
        <v>0.0</v>
      </c>
      <c r="G36" s="2">
        <v>1.0</v>
      </c>
      <c r="H36" s="2">
        <v>0.0</v>
      </c>
    </row>
    <row r="37" ht="15.75" customHeight="1">
      <c r="A37" s="7">
        <v>36.0</v>
      </c>
      <c r="B37" s="4" t="s">
        <v>74</v>
      </c>
      <c r="C37" s="5" t="s">
        <v>161</v>
      </c>
      <c r="D37" s="5" t="s">
        <v>426</v>
      </c>
      <c r="E37" s="1" t="s">
        <v>234</v>
      </c>
      <c r="F37" s="2">
        <v>2.0</v>
      </c>
      <c r="G37" s="2">
        <v>2.0</v>
      </c>
      <c r="H37" s="2">
        <v>1.0</v>
      </c>
    </row>
    <row r="38" ht="15.75" customHeight="1">
      <c r="A38" s="7">
        <v>37.0</v>
      </c>
      <c r="B38" s="4" t="s">
        <v>76</v>
      </c>
      <c r="C38" s="5" t="s">
        <v>161</v>
      </c>
      <c r="D38" s="5" t="s">
        <v>427</v>
      </c>
      <c r="E38" s="1" t="s">
        <v>236</v>
      </c>
      <c r="F38" s="2">
        <v>1.0</v>
      </c>
      <c r="G38" s="2">
        <v>1.0</v>
      </c>
      <c r="H38" s="2">
        <v>0.0</v>
      </c>
    </row>
    <row r="39" ht="15.75" customHeight="1">
      <c r="A39" s="7">
        <v>38.0</v>
      </c>
      <c r="B39" s="4" t="s">
        <v>78</v>
      </c>
      <c r="C39" s="5" t="s">
        <v>164</v>
      </c>
      <c r="D39" s="5" t="s">
        <v>428</v>
      </c>
      <c r="E39" s="1" t="s">
        <v>238</v>
      </c>
      <c r="F39" s="2">
        <v>0.0</v>
      </c>
      <c r="G39" s="2">
        <v>1.0</v>
      </c>
      <c r="H39" s="2">
        <v>0.0</v>
      </c>
    </row>
    <row r="40" ht="15.75" customHeight="1">
      <c r="A40" s="7">
        <v>39.0</v>
      </c>
      <c r="B40" s="4" t="s">
        <v>80</v>
      </c>
      <c r="C40" s="5" t="s">
        <v>161</v>
      </c>
      <c r="D40" s="5" t="s">
        <v>429</v>
      </c>
      <c r="E40" s="1" t="s">
        <v>240</v>
      </c>
      <c r="F40" s="2">
        <v>1.0</v>
      </c>
      <c r="G40" s="2">
        <v>1.0</v>
      </c>
      <c r="H40" s="2">
        <v>0.0</v>
      </c>
    </row>
    <row r="41" ht="15.75" customHeight="1">
      <c r="A41" s="7">
        <v>40.0</v>
      </c>
      <c r="B41" s="4" t="s">
        <v>82</v>
      </c>
      <c r="C41" s="5" t="s">
        <v>161</v>
      </c>
      <c r="D41" s="5" t="s">
        <v>430</v>
      </c>
      <c r="E41" s="1" t="s">
        <v>242</v>
      </c>
      <c r="F41" s="2">
        <v>5.0</v>
      </c>
      <c r="G41" s="2">
        <v>2.0</v>
      </c>
      <c r="H41" s="2">
        <v>2.0</v>
      </c>
    </row>
    <row r="42" ht="15.75" customHeight="1">
      <c r="A42" s="7">
        <v>41.0</v>
      </c>
      <c r="B42" s="4" t="s">
        <v>84</v>
      </c>
      <c r="C42" s="5" t="s">
        <v>161</v>
      </c>
      <c r="D42" s="5" t="s">
        <v>431</v>
      </c>
      <c r="E42" s="1" t="s">
        <v>244</v>
      </c>
      <c r="F42" s="2">
        <v>2.0</v>
      </c>
      <c r="G42" s="2">
        <v>1.0</v>
      </c>
      <c r="H42" s="2">
        <v>1.0</v>
      </c>
    </row>
    <row r="43" ht="15.75" customHeight="1">
      <c r="A43" s="7">
        <v>42.0</v>
      </c>
      <c r="B43" s="4" t="s">
        <v>86</v>
      </c>
      <c r="C43" s="5" t="s">
        <v>161</v>
      </c>
      <c r="D43" s="5" t="s">
        <v>432</v>
      </c>
      <c r="E43" s="1" t="s">
        <v>246</v>
      </c>
      <c r="F43" s="2">
        <v>1.0</v>
      </c>
      <c r="G43" s="2">
        <v>1.0</v>
      </c>
      <c r="H43" s="2">
        <v>0.0</v>
      </c>
    </row>
    <row r="44" ht="15.75" customHeight="1">
      <c r="A44" s="7">
        <v>43.0</v>
      </c>
      <c r="B44" s="4" t="s">
        <v>88</v>
      </c>
      <c r="C44" s="5" t="s">
        <v>164</v>
      </c>
      <c r="D44" s="5" t="s">
        <v>433</v>
      </c>
      <c r="E44" s="1" t="s">
        <v>248</v>
      </c>
      <c r="F44" s="2">
        <v>0.0</v>
      </c>
      <c r="G44" s="2">
        <v>1.0</v>
      </c>
      <c r="H44" s="2">
        <v>0.0</v>
      </c>
    </row>
    <row r="45" ht="15.75" customHeight="1">
      <c r="A45" s="7">
        <v>44.0</v>
      </c>
      <c r="B45" s="4" t="s">
        <v>90</v>
      </c>
      <c r="C45" s="5" t="s">
        <v>161</v>
      </c>
      <c r="D45" s="5" t="s">
        <v>434</v>
      </c>
      <c r="E45" s="1" t="s">
        <v>250</v>
      </c>
      <c r="F45" s="2">
        <v>1.0</v>
      </c>
      <c r="G45" s="2">
        <v>1.0</v>
      </c>
      <c r="H45" s="2">
        <v>0.0</v>
      </c>
    </row>
    <row r="46" ht="15.75" customHeight="1">
      <c r="A46" s="7">
        <v>45.0</v>
      </c>
      <c r="B46" s="4" t="s">
        <v>92</v>
      </c>
      <c r="C46" s="5" t="s">
        <v>164</v>
      </c>
      <c r="D46" s="5" t="s">
        <v>435</v>
      </c>
      <c r="E46" s="1" t="s">
        <v>252</v>
      </c>
      <c r="F46" s="2">
        <v>0.0</v>
      </c>
      <c r="G46" s="2">
        <v>1.0</v>
      </c>
      <c r="H46" s="2">
        <v>0.0</v>
      </c>
    </row>
    <row r="47" ht="15.75" customHeight="1">
      <c r="A47" s="7">
        <v>46.0</v>
      </c>
      <c r="B47" s="4" t="s">
        <v>94</v>
      </c>
      <c r="C47" s="5" t="s">
        <v>161</v>
      </c>
      <c r="D47" s="5" t="s">
        <v>436</v>
      </c>
      <c r="E47" s="1" t="s">
        <v>254</v>
      </c>
      <c r="F47" s="2">
        <v>5.0</v>
      </c>
      <c r="G47" s="2">
        <v>2.0</v>
      </c>
      <c r="H47" s="2">
        <v>2.0</v>
      </c>
    </row>
    <row r="48" ht="15.75" customHeight="1">
      <c r="A48" s="7">
        <v>47.0</v>
      </c>
      <c r="B48" s="4" t="s">
        <v>96</v>
      </c>
      <c r="C48" s="5" t="s">
        <v>161</v>
      </c>
      <c r="D48" s="5" t="s">
        <v>437</v>
      </c>
      <c r="E48" s="1" t="s">
        <v>256</v>
      </c>
      <c r="F48" s="2">
        <v>5.0</v>
      </c>
      <c r="G48" s="2">
        <v>2.0</v>
      </c>
      <c r="H48" s="2">
        <v>2.0</v>
      </c>
    </row>
    <row r="49" ht="15.75" customHeight="1">
      <c r="A49" s="7">
        <v>48.0</v>
      </c>
      <c r="B49" s="4" t="s">
        <v>98</v>
      </c>
      <c r="C49" s="5" t="s">
        <v>164</v>
      </c>
      <c r="D49" s="5" t="s">
        <v>438</v>
      </c>
      <c r="E49" s="1" t="s">
        <v>258</v>
      </c>
      <c r="F49" s="2">
        <v>0.0</v>
      </c>
      <c r="G49" s="2">
        <v>1.0</v>
      </c>
      <c r="H49" s="2">
        <v>0.0</v>
      </c>
    </row>
    <row r="50" ht="15.75" customHeight="1">
      <c r="A50" s="7">
        <v>49.0</v>
      </c>
      <c r="B50" s="4" t="s">
        <v>100</v>
      </c>
      <c r="C50" s="5" t="s">
        <v>161</v>
      </c>
      <c r="D50" s="5" t="s">
        <v>439</v>
      </c>
      <c r="E50" s="1" t="s">
        <v>260</v>
      </c>
      <c r="F50" s="2">
        <v>1.0</v>
      </c>
      <c r="G50" s="2">
        <v>1.0</v>
      </c>
      <c r="H50" s="2">
        <v>0.0</v>
      </c>
    </row>
    <row r="51" ht="15.75" customHeight="1">
      <c r="A51" s="7">
        <v>50.0</v>
      </c>
      <c r="B51" s="4" t="s">
        <v>102</v>
      </c>
      <c r="C51" s="5" t="s">
        <v>161</v>
      </c>
      <c r="D51" s="5" t="s">
        <v>440</v>
      </c>
      <c r="E51" s="1" t="s">
        <v>262</v>
      </c>
      <c r="F51" s="2">
        <v>1.0</v>
      </c>
      <c r="G51" s="2">
        <v>1.0</v>
      </c>
      <c r="H51" s="2">
        <v>0.0</v>
      </c>
    </row>
    <row r="52" ht="15.75" customHeight="1">
      <c r="A52" s="7">
        <v>51.0</v>
      </c>
      <c r="B52" s="4" t="s">
        <v>104</v>
      </c>
      <c r="C52" s="5" t="s">
        <v>161</v>
      </c>
      <c r="D52" s="5" t="s">
        <v>441</v>
      </c>
      <c r="E52" s="1" t="s">
        <v>264</v>
      </c>
      <c r="F52" s="2">
        <v>1.0</v>
      </c>
      <c r="G52" s="2">
        <v>1.0</v>
      </c>
      <c r="H52" s="2">
        <v>0.0</v>
      </c>
    </row>
    <row r="53" ht="15.75" customHeight="1">
      <c r="A53" s="7">
        <v>52.0</v>
      </c>
      <c r="B53" s="4" t="s">
        <v>106</v>
      </c>
      <c r="C53" s="5" t="s">
        <v>164</v>
      </c>
      <c r="D53" s="5" t="s">
        <v>442</v>
      </c>
      <c r="E53" s="1" t="s">
        <v>266</v>
      </c>
      <c r="F53" s="2">
        <v>0.0</v>
      </c>
      <c r="G53" s="2">
        <v>1.0</v>
      </c>
      <c r="H53" s="2">
        <v>0.0</v>
      </c>
    </row>
    <row r="54" ht="15.75" customHeight="1">
      <c r="A54" s="7">
        <v>53.0</v>
      </c>
      <c r="B54" s="4" t="s">
        <v>108</v>
      </c>
      <c r="C54" s="5" t="s">
        <v>161</v>
      </c>
      <c r="D54" s="5" t="s">
        <v>443</v>
      </c>
      <c r="E54" s="1" t="s">
        <v>268</v>
      </c>
      <c r="F54" s="2">
        <v>2.0</v>
      </c>
      <c r="G54" s="2">
        <v>1.0</v>
      </c>
      <c r="H54" s="2">
        <v>1.0</v>
      </c>
    </row>
    <row r="55" ht="15.75" customHeight="1">
      <c r="A55" s="7">
        <v>54.0</v>
      </c>
      <c r="B55" s="4" t="s">
        <v>110</v>
      </c>
      <c r="C55" s="5" t="s">
        <v>161</v>
      </c>
      <c r="D55" s="5" t="s">
        <v>444</v>
      </c>
      <c r="E55" s="1" t="s">
        <v>270</v>
      </c>
      <c r="F55" s="2">
        <v>1.0</v>
      </c>
      <c r="G55" s="2">
        <v>1.0</v>
      </c>
      <c r="H55" s="2">
        <v>0.0</v>
      </c>
    </row>
    <row r="56" ht="15.75" customHeight="1">
      <c r="A56" s="7">
        <v>55.0</v>
      </c>
      <c r="B56" s="4" t="s">
        <v>112</v>
      </c>
      <c r="C56" s="5" t="s">
        <v>161</v>
      </c>
      <c r="D56" s="5" t="s">
        <v>445</v>
      </c>
      <c r="E56" s="1" t="s">
        <v>272</v>
      </c>
      <c r="F56" s="2">
        <v>1.0</v>
      </c>
      <c r="G56" s="2">
        <v>1.0</v>
      </c>
      <c r="H56" s="2">
        <v>0.0</v>
      </c>
    </row>
    <row r="57" ht="15.75" customHeight="1">
      <c r="A57" s="7">
        <v>56.0</v>
      </c>
      <c r="B57" s="4" t="s">
        <v>114</v>
      </c>
      <c r="C57" s="5" t="s">
        <v>164</v>
      </c>
      <c r="D57" s="5" t="s">
        <v>446</v>
      </c>
      <c r="E57" s="1" t="s">
        <v>274</v>
      </c>
      <c r="F57" s="2">
        <v>0.0</v>
      </c>
      <c r="G57" s="2">
        <v>1.0</v>
      </c>
      <c r="H57" s="2">
        <v>0.0</v>
      </c>
    </row>
    <row r="58" ht="15.75" customHeight="1">
      <c r="A58" s="7">
        <v>57.0</v>
      </c>
      <c r="B58" s="4" t="s">
        <v>116</v>
      </c>
      <c r="C58" s="5" t="s">
        <v>161</v>
      </c>
      <c r="D58" s="5" t="s">
        <v>447</v>
      </c>
      <c r="E58" s="1" t="s">
        <v>276</v>
      </c>
      <c r="F58" s="2">
        <v>1.0</v>
      </c>
      <c r="G58" s="2">
        <v>1.0</v>
      </c>
      <c r="H58" s="2">
        <v>0.0</v>
      </c>
    </row>
    <row r="59" ht="15.75" customHeight="1">
      <c r="A59" s="7">
        <v>58.0</v>
      </c>
      <c r="B59" s="4" t="s">
        <v>118</v>
      </c>
      <c r="C59" s="5" t="s">
        <v>161</v>
      </c>
      <c r="D59" s="5" t="s">
        <v>448</v>
      </c>
      <c r="E59" s="1" t="s">
        <v>278</v>
      </c>
      <c r="F59" s="2">
        <v>5.0</v>
      </c>
      <c r="G59" s="2">
        <v>1.0</v>
      </c>
      <c r="H59" s="2">
        <v>2.0</v>
      </c>
    </row>
    <row r="60" ht="15.75" customHeight="1">
      <c r="A60" s="7">
        <v>59.0</v>
      </c>
      <c r="B60" s="4" t="s">
        <v>120</v>
      </c>
      <c r="C60" s="5" t="s">
        <v>164</v>
      </c>
      <c r="D60" s="5" t="s">
        <v>449</v>
      </c>
      <c r="E60" s="1" t="s">
        <v>280</v>
      </c>
      <c r="F60" s="2">
        <v>0.0</v>
      </c>
      <c r="G60" s="2">
        <v>1.0</v>
      </c>
      <c r="H60" s="2">
        <v>0.0</v>
      </c>
    </row>
    <row r="61" ht="15.75" customHeight="1">
      <c r="A61" s="7">
        <v>60.0</v>
      </c>
      <c r="B61" s="4" t="s">
        <v>122</v>
      </c>
      <c r="C61" s="5" t="s">
        <v>161</v>
      </c>
      <c r="D61" s="5" t="s">
        <v>450</v>
      </c>
      <c r="E61" s="1" t="s">
        <v>282</v>
      </c>
      <c r="F61" s="2">
        <v>1.0</v>
      </c>
      <c r="G61" s="2">
        <v>1.0</v>
      </c>
      <c r="H61" s="2">
        <v>0.0</v>
      </c>
    </row>
    <row r="62" ht="15.75" customHeight="1">
      <c r="A62" s="7">
        <v>61.0</v>
      </c>
      <c r="B62" s="4" t="s">
        <v>124</v>
      </c>
      <c r="C62" s="5" t="s">
        <v>161</v>
      </c>
      <c r="D62" s="5" t="s">
        <v>451</v>
      </c>
      <c r="E62" s="1" t="s">
        <v>284</v>
      </c>
      <c r="F62" s="2">
        <v>1.0</v>
      </c>
      <c r="G62" s="2">
        <v>1.0</v>
      </c>
      <c r="H62" s="2">
        <v>0.0</v>
      </c>
    </row>
    <row r="63" ht="15.75" customHeight="1">
      <c r="A63" s="7">
        <v>62.0</v>
      </c>
      <c r="B63" s="4" t="s">
        <v>126</v>
      </c>
      <c r="C63" s="5" t="s">
        <v>161</v>
      </c>
      <c r="D63" s="5" t="s">
        <v>452</v>
      </c>
      <c r="E63" s="1" t="s">
        <v>286</v>
      </c>
      <c r="F63" s="2">
        <v>1.0</v>
      </c>
      <c r="G63" s="2">
        <v>1.0</v>
      </c>
      <c r="H63" s="2">
        <v>0.0</v>
      </c>
    </row>
    <row r="64" ht="15.75" customHeight="1">
      <c r="A64" s="7">
        <v>63.0</v>
      </c>
      <c r="B64" s="4" t="s">
        <v>128</v>
      </c>
      <c r="C64" s="5" t="s">
        <v>164</v>
      </c>
      <c r="D64" s="5" t="s">
        <v>453</v>
      </c>
      <c r="E64" s="1" t="s">
        <v>288</v>
      </c>
      <c r="F64" s="2">
        <v>0.0</v>
      </c>
      <c r="G64" s="2">
        <v>1.0</v>
      </c>
      <c r="H64" s="2">
        <v>0.0</v>
      </c>
    </row>
    <row r="65" ht="15.75" customHeight="1">
      <c r="A65" s="7">
        <v>64.0</v>
      </c>
      <c r="B65" s="4" t="s">
        <v>130</v>
      </c>
      <c r="C65" s="5" t="s">
        <v>161</v>
      </c>
      <c r="D65" s="5" t="s">
        <v>454</v>
      </c>
      <c r="E65" s="1" t="s">
        <v>290</v>
      </c>
      <c r="F65" s="2">
        <v>1.0</v>
      </c>
      <c r="G65" s="2">
        <v>1.0</v>
      </c>
      <c r="H65" s="2">
        <v>0.0</v>
      </c>
    </row>
    <row r="66" ht="15.75" customHeight="1">
      <c r="A66" s="7">
        <v>65.0</v>
      </c>
      <c r="B66" s="4" t="s">
        <v>132</v>
      </c>
      <c r="C66" s="5" t="s">
        <v>161</v>
      </c>
      <c r="D66" s="5" t="s">
        <v>455</v>
      </c>
      <c r="E66" s="1" t="s">
        <v>292</v>
      </c>
      <c r="F66" s="2">
        <v>1.0</v>
      </c>
      <c r="G66" s="2">
        <v>1.0</v>
      </c>
      <c r="H66" s="2">
        <v>0.0</v>
      </c>
    </row>
    <row r="67" ht="15.75" customHeight="1">
      <c r="A67" s="7">
        <v>66.0</v>
      </c>
      <c r="B67" s="4" t="s">
        <v>134</v>
      </c>
      <c r="C67" s="5" t="s">
        <v>164</v>
      </c>
      <c r="D67" s="5" t="s">
        <v>456</v>
      </c>
      <c r="E67" s="1" t="s">
        <v>294</v>
      </c>
      <c r="F67" s="2">
        <v>0.0</v>
      </c>
      <c r="G67" s="2">
        <v>1.0</v>
      </c>
      <c r="H67" s="2">
        <v>0.0</v>
      </c>
    </row>
    <row r="68" ht="15.75" customHeight="1">
      <c r="A68" s="7">
        <v>67.0</v>
      </c>
      <c r="B68" s="4" t="s">
        <v>136</v>
      </c>
      <c r="C68" s="5" t="s">
        <v>161</v>
      </c>
      <c r="D68" s="5" t="s">
        <v>457</v>
      </c>
      <c r="E68" s="1" t="s">
        <v>296</v>
      </c>
      <c r="F68" s="2">
        <v>1.0</v>
      </c>
      <c r="G68" s="2">
        <v>1.0</v>
      </c>
      <c r="H68" s="2">
        <v>0.0</v>
      </c>
    </row>
    <row r="69" ht="15.75" customHeight="1">
      <c r="A69" s="7">
        <v>68.0</v>
      </c>
      <c r="B69" s="4" t="s">
        <v>138</v>
      </c>
      <c r="C69" s="5" t="s">
        <v>161</v>
      </c>
      <c r="D69" s="5" t="s">
        <v>458</v>
      </c>
      <c r="E69" s="1" t="s">
        <v>298</v>
      </c>
      <c r="F69" s="2">
        <v>1.0</v>
      </c>
      <c r="G69" s="2">
        <v>1.0</v>
      </c>
      <c r="H69" s="2">
        <v>0.0</v>
      </c>
    </row>
    <row r="70" ht="15.75" customHeight="1">
      <c r="A70" s="7">
        <v>69.0</v>
      </c>
      <c r="B70" s="4" t="s">
        <v>140</v>
      </c>
      <c r="C70" s="5" t="s">
        <v>161</v>
      </c>
      <c r="D70" s="5" t="s">
        <v>459</v>
      </c>
      <c r="E70" s="1" t="s">
        <v>300</v>
      </c>
      <c r="F70" s="2">
        <v>1.0</v>
      </c>
      <c r="G70" s="2">
        <v>1.0</v>
      </c>
      <c r="H70" s="2">
        <v>0.0</v>
      </c>
    </row>
    <row r="71" ht="15.75" customHeight="1">
      <c r="A71" s="7">
        <v>70.0</v>
      </c>
      <c r="B71" s="4" t="s">
        <v>142</v>
      </c>
      <c r="C71" s="5" t="s">
        <v>164</v>
      </c>
      <c r="D71" s="5" t="s">
        <v>460</v>
      </c>
      <c r="E71" s="1" t="s">
        <v>302</v>
      </c>
      <c r="F71" s="2">
        <v>0.0</v>
      </c>
      <c r="G71" s="2">
        <v>1.0</v>
      </c>
      <c r="H71" s="2">
        <v>0.0</v>
      </c>
    </row>
    <row r="72" ht="15.75" customHeight="1">
      <c r="A72" s="7">
        <v>71.0</v>
      </c>
      <c r="B72" s="4" t="s">
        <v>144</v>
      </c>
      <c r="C72" s="5" t="s">
        <v>161</v>
      </c>
      <c r="D72" s="5" t="s">
        <v>461</v>
      </c>
      <c r="E72" s="2" t="s">
        <v>304</v>
      </c>
      <c r="F72" s="2">
        <v>2.0</v>
      </c>
      <c r="G72" s="2">
        <v>2.0</v>
      </c>
      <c r="H72" s="2">
        <v>1.0</v>
      </c>
    </row>
    <row r="73" ht="15.75" customHeight="1">
      <c r="A73" s="7">
        <v>72.0</v>
      </c>
      <c r="B73" s="4" t="s">
        <v>146</v>
      </c>
      <c r="C73" s="5" t="s">
        <v>161</v>
      </c>
      <c r="D73" s="5" t="s">
        <v>462</v>
      </c>
      <c r="E73" s="1" t="s">
        <v>306</v>
      </c>
      <c r="F73" s="2">
        <v>1.0</v>
      </c>
      <c r="G73" s="2">
        <v>1.0</v>
      </c>
      <c r="H73" s="2">
        <v>0.0</v>
      </c>
    </row>
    <row r="74" ht="15.75" customHeight="1">
      <c r="A74" s="7">
        <v>73.0</v>
      </c>
      <c r="B74" s="4" t="s">
        <v>148</v>
      </c>
      <c r="C74" s="5" t="s">
        <v>161</v>
      </c>
      <c r="D74" s="5" t="s">
        <v>463</v>
      </c>
      <c r="E74" s="1" t="s">
        <v>308</v>
      </c>
      <c r="F74" s="2">
        <v>1.0</v>
      </c>
      <c r="G74" s="2">
        <v>1.0</v>
      </c>
      <c r="H74" s="2">
        <v>0.0</v>
      </c>
    </row>
    <row r="75" ht="15.75" customHeight="1">
      <c r="A75" s="7">
        <v>74.0</v>
      </c>
      <c r="B75" s="4" t="s">
        <v>150</v>
      </c>
      <c r="C75" s="5" t="s">
        <v>164</v>
      </c>
      <c r="D75" s="5" t="s">
        <v>464</v>
      </c>
      <c r="E75" s="1" t="s">
        <v>310</v>
      </c>
      <c r="F75" s="2">
        <v>0.0</v>
      </c>
      <c r="G75" s="2">
        <v>1.0</v>
      </c>
      <c r="H75" s="2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1000">
    <sortState ref="A1:AA1000">
      <sortCondition ref="A1:A1000"/>
    </sortState>
  </autoFilter>
  <conditionalFormatting sqref="C2:C75">
    <cfRule type="cellIs" dxfId="0" priority="1" operator="equal">
      <formula>"Yes"</formula>
    </cfRule>
  </conditionalFormatting>
  <conditionalFormatting sqref="C2:C75">
    <cfRule type="cellIs" dxfId="1" priority="2" operator="equal">
      <formula>"No"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465</v>
      </c>
      <c r="B1" s="6" t="s">
        <v>466</v>
      </c>
      <c r="C1" s="2" t="s">
        <v>467</v>
      </c>
      <c r="D1" s="6" t="s">
        <v>468</v>
      </c>
      <c r="E1" s="2" t="s">
        <v>469</v>
      </c>
      <c r="F1" s="6" t="s">
        <v>470</v>
      </c>
      <c r="G1" s="6" t="s">
        <v>160</v>
      </c>
      <c r="H1" s="6" t="s">
        <v>389</v>
      </c>
      <c r="I1" s="6" t="s">
        <v>390</v>
      </c>
    </row>
    <row r="2">
      <c r="A2" s="2">
        <f>INT((ROW()-2)/9)+1</f>
        <v>1</v>
      </c>
      <c r="B2" s="2" t="s">
        <v>471</v>
      </c>
      <c r="C2" s="2" t="s">
        <v>472</v>
      </c>
      <c r="D2" s="2">
        <v>1.0</v>
      </c>
      <c r="F2" s="2">
        <v>1.0</v>
      </c>
      <c r="G2" s="2">
        <v>1.0</v>
      </c>
      <c r="H2" s="2">
        <v>2.0</v>
      </c>
      <c r="I2" s="2">
        <v>1.0</v>
      </c>
    </row>
    <row r="3">
      <c r="A3" s="2">
        <v>2.0</v>
      </c>
      <c r="B3" s="6" t="s">
        <v>471</v>
      </c>
      <c r="C3" s="2" t="s">
        <v>472</v>
      </c>
      <c r="D3" s="6">
        <v>1.0</v>
      </c>
      <c r="F3" s="2">
        <v>1.0</v>
      </c>
      <c r="G3" s="2">
        <v>1.0</v>
      </c>
      <c r="H3" s="2">
        <v>1.0</v>
      </c>
      <c r="I3" s="2">
        <v>1.0</v>
      </c>
    </row>
    <row r="4">
      <c r="A4" s="2">
        <v>3.0</v>
      </c>
      <c r="B4" s="2" t="s">
        <v>471</v>
      </c>
      <c r="C4" s="2" t="s">
        <v>472</v>
      </c>
      <c r="D4" s="6">
        <v>1.0</v>
      </c>
      <c r="F4" s="2">
        <v>0.0</v>
      </c>
      <c r="G4" s="2">
        <v>0.0</v>
      </c>
      <c r="H4" s="2">
        <v>2.0</v>
      </c>
      <c r="I4" s="2">
        <v>0.0</v>
      </c>
    </row>
    <row r="5">
      <c r="A5" s="2">
        <v>4.0</v>
      </c>
      <c r="B5" s="6" t="s">
        <v>471</v>
      </c>
      <c r="C5" s="2" t="s">
        <v>472</v>
      </c>
      <c r="D5" s="6">
        <v>1.0</v>
      </c>
      <c r="F5" s="2">
        <v>1.0</v>
      </c>
      <c r="G5" s="2">
        <v>1.0</v>
      </c>
      <c r="H5" s="2">
        <v>1.0</v>
      </c>
      <c r="I5" s="2">
        <v>1.0</v>
      </c>
    </row>
    <row r="6">
      <c r="A6" s="2">
        <v>5.0</v>
      </c>
      <c r="B6" s="6" t="s">
        <v>471</v>
      </c>
      <c r="C6" s="2" t="s">
        <v>472</v>
      </c>
      <c r="D6" s="6">
        <v>1.0</v>
      </c>
      <c r="F6" s="2">
        <v>0.0</v>
      </c>
      <c r="G6" s="2">
        <v>0.0</v>
      </c>
      <c r="H6" s="2">
        <v>1.0</v>
      </c>
      <c r="I6" s="2">
        <v>0.0</v>
      </c>
    </row>
    <row r="7">
      <c r="A7" s="2">
        <v>6.0</v>
      </c>
      <c r="B7" s="6" t="s">
        <v>471</v>
      </c>
      <c r="C7" s="2" t="s">
        <v>472</v>
      </c>
      <c r="D7" s="6">
        <v>1.0</v>
      </c>
      <c r="F7" s="2">
        <v>0.0</v>
      </c>
      <c r="G7" s="2">
        <v>0.0</v>
      </c>
      <c r="H7" s="2">
        <v>1.0</v>
      </c>
      <c r="I7" s="2">
        <v>0.0</v>
      </c>
    </row>
    <row r="8">
      <c r="A8" s="2">
        <v>7.0</v>
      </c>
      <c r="B8" s="6" t="s">
        <v>471</v>
      </c>
      <c r="C8" s="2" t="s">
        <v>472</v>
      </c>
      <c r="D8" s="6">
        <v>1.0</v>
      </c>
      <c r="F8" s="2">
        <v>1.0</v>
      </c>
      <c r="G8" s="2">
        <v>3.0</v>
      </c>
      <c r="H8" s="2">
        <v>1.0</v>
      </c>
      <c r="I8" s="2">
        <v>1.0</v>
      </c>
    </row>
    <row r="9">
      <c r="A9" s="2">
        <v>8.0</v>
      </c>
      <c r="B9" s="6" t="s">
        <v>471</v>
      </c>
      <c r="C9" s="2" t="s">
        <v>472</v>
      </c>
      <c r="D9" s="6">
        <v>1.0</v>
      </c>
      <c r="F9" s="2">
        <v>1.0</v>
      </c>
      <c r="G9" s="2">
        <v>4.0</v>
      </c>
      <c r="H9" s="2">
        <v>1.0</v>
      </c>
      <c r="I9" s="2">
        <v>2.0</v>
      </c>
    </row>
    <row r="10">
      <c r="A10" s="2">
        <v>9.0</v>
      </c>
      <c r="B10" s="6" t="s">
        <v>471</v>
      </c>
      <c r="C10" s="2" t="s">
        <v>472</v>
      </c>
      <c r="D10" s="6">
        <v>1.0</v>
      </c>
      <c r="F10" s="2">
        <v>0.0</v>
      </c>
      <c r="G10" s="2">
        <v>0.0</v>
      </c>
      <c r="H10" s="2">
        <v>2.0</v>
      </c>
      <c r="I10" s="2">
        <v>0.0</v>
      </c>
    </row>
    <row r="11">
      <c r="A11" s="2">
        <v>10.0</v>
      </c>
      <c r="B11" s="6" t="s">
        <v>471</v>
      </c>
      <c r="C11" s="2" t="s">
        <v>472</v>
      </c>
      <c r="D11" s="6">
        <v>1.0</v>
      </c>
      <c r="F11" s="2">
        <v>1.0</v>
      </c>
      <c r="G11" s="2">
        <v>2.0</v>
      </c>
      <c r="H11" s="2">
        <v>1.0</v>
      </c>
      <c r="I11" s="2">
        <v>2.0</v>
      </c>
    </row>
    <row r="12">
      <c r="A12" s="2">
        <v>11.0</v>
      </c>
      <c r="B12" s="6" t="s">
        <v>471</v>
      </c>
      <c r="C12" s="2" t="s">
        <v>472</v>
      </c>
      <c r="D12" s="6">
        <v>1.0</v>
      </c>
      <c r="F12" s="2">
        <v>0.0</v>
      </c>
      <c r="G12" s="2">
        <v>0.0</v>
      </c>
      <c r="H12" s="2">
        <v>1.0</v>
      </c>
      <c r="I12" s="2">
        <v>0.0</v>
      </c>
    </row>
    <row r="13">
      <c r="A13" s="2">
        <v>12.0</v>
      </c>
      <c r="B13" s="6" t="s">
        <v>471</v>
      </c>
      <c r="C13" s="2" t="s">
        <v>472</v>
      </c>
      <c r="D13" s="6">
        <v>1.0</v>
      </c>
      <c r="F13" s="2">
        <v>1.0</v>
      </c>
      <c r="G13" s="2">
        <v>1.0</v>
      </c>
      <c r="H13" s="2">
        <v>2.0</v>
      </c>
      <c r="I13" s="2">
        <v>0.0</v>
      </c>
    </row>
    <row r="14">
      <c r="A14" s="2">
        <v>13.0</v>
      </c>
      <c r="B14" s="6" t="s">
        <v>471</v>
      </c>
      <c r="C14" s="2" t="s">
        <v>472</v>
      </c>
      <c r="D14" s="6">
        <v>1.0</v>
      </c>
      <c r="F14" s="2">
        <v>1.0</v>
      </c>
      <c r="G14" s="2">
        <v>1.0</v>
      </c>
      <c r="H14" s="2">
        <v>2.0</v>
      </c>
      <c r="I14" s="2">
        <v>1.0</v>
      </c>
    </row>
    <row r="15">
      <c r="A15" s="2">
        <v>14.0</v>
      </c>
      <c r="B15" s="6" t="s">
        <v>471</v>
      </c>
      <c r="C15" s="2" t="s">
        <v>472</v>
      </c>
      <c r="D15" s="6">
        <v>1.0</v>
      </c>
      <c r="F15" s="2">
        <v>0.0</v>
      </c>
      <c r="G15" s="2">
        <v>0.0</v>
      </c>
      <c r="H15" s="2">
        <v>1.0</v>
      </c>
      <c r="I15" s="2">
        <v>0.0</v>
      </c>
    </row>
    <row r="16">
      <c r="A16" s="2">
        <v>15.0</v>
      </c>
      <c r="B16" s="6" t="s">
        <v>471</v>
      </c>
      <c r="C16" s="2" t="s">
        <v>473</v>
      </c>
      <c r="D16" s="6">
        <v>1.0</v>
      </c>
      <c r="F16" s="2">
        <v>1.0</v>
      </c>
      <c r="G16" s="2">
        <v>2.0</v>
      </c>
      <c r="H16" s="2">
        <v>1.0</v>
      </c>
      <c r="I16" s="2">
        <v>2.0</v>
      </c>
    </row>
    <row r="17">
      <c r="A17" s="2">
        <v>16.0</v>
      </c>
      <c r="B17" s="6" t="s">
        <v>471</v>
      </c>
      <c r="C17" s="2" t="s">
        <v>473</v>
      </c>
      <c r="D17" s="6">
        <v>1.0</v>
      </c>
      <c r="F17" s="2">
        <v>1.0</v>
      </c>
      <c r="G17" s="2">
        <v>4.0</v>
      </c>
      <c r="H17" s="2">
        <v>2.0</v>
      </c>
      <c r="I17" s="2">
        <v>4.0</v>
      </c>
    </row>
    <row r="18">
      <c r="A18" s="2">
        <v>17.0</v>
      </c>
      <c r="B18" s="6" t="s">
        <v>471</v>
      </c>
      <c r="C18" s="2" t="s">
        <v>473</v>
      </c>
      <c r="D18" s="6">
        <v>1.0</v>
      </c>
      <c r="F18" s="2">
        <v>0.0</v>
      </c>
      <c r="G18" s="2">
        <v>0.0</v>
      </c>
      <c r="H18" s="2">
        <v>2.0</v>
      </c>
      <c r="I18" s="2">
        <v>0.0</v>
      </c>
    </row>
    <row r="19">
      <c r="A19" s="2">
        <v>18.0</v>
      </c>
      <c r="B19" s="6" t="s">
        <v>471</v>
      </c>
      <c r="C19" s="2" t="s">
        <v>473</v>
      </c>
      <c r="D19" s="6">
        <v>1.0</v>
      </c>
      <c r="F19" s="2">
        <v>1.0</v>
      </c>
      <c r="G19" s="2">
        <v>1.0</v>
      </c>
      <c r="H19" s="2">
        <v>2.0</v>
      </c>
      <c r="I19" s="2">
        <v>0.0</v>
      </c>
    </row>
    <row r="20">
      <c r="A20" s="2">
        <v>19.0</v>
      </c>
      <c r="B20" s="6" t="s">
        <v>471</v>
      </c>
      <c r="C20" s="2" t="s">
        <v>473</v>
      </c>
      <c r="D20" s="6">
        <v>1.0</v>
      </c>
      <c r="F20" s="2">
        <v>0.0</v>
      </c>
      <c r="G20" s="2">
        <v>0.0</v>
      </c>
      <c r="H20" s="2">
        <v>1.0</v>
      </c>
      <c r="I20" s="2">
        <v>0.0</v>
      </c>
    </row>
    <row r="21">
      <c r="A21" s="2">
        <v>20.0</v>
      </c>
      <c r="B21" s="6" t="s">
        <v>471</v>
      </c>
      <c r="C21" s="2" t="s">
        <v>473</v>
      </c>
      <c r="D21" s="6">
        <v>1.0</v>
      </c>
      <c r="F21" s="2">
        <v>1.0</v>
      </c>
      <c r="G21" s="2">
        <v>3.0</v>
      </c>
      <c r="H21" s="2">
        <v>2.0</v>
      </c>
      <c r="I21" s="2">
        <v>3.0</v>
      </c>
    </row>
    <row r="22">
      <c r="A22" s="2">
        <v>21.0</v>
      </c>
      <c r="B22" s="6" t="s">
        <v>471</v>
      </c>
      <c r="C22" s="2" t="s">
        <v>473</v>
      </c>
      <c r="D22" s="6">
        <v>1.0</v>
      </c>
      <c r="F22" s="2">
        <v>1.0</v>
      </c>
      <c r="G22" s="2">
        <v>4.0</v>
      </c>
      <c r="H22" s="2">
        <v>3.0</v>
      </c>
      <c r="I22" s="2">
        <v>4.0</v>
      </c>
    </row>
    <row r="23">
      <c r="A23" s="2">
        <v>22.0</v>
      </c>
      <c r="B23" s="6" t="s">
        <v>471</v>
      </c>
      <c r="C23" s="2" t="s">
        <v>473</v>
      </c>
      <c r="D23" s="6">
        <v>1.0</v>
      </c>
      <c r="F23" s="2">
        <v>0.0</v>
      </c>
      <c r="G23" s="2">
        <v>0.0</v>
      </c>
      <c r="H23" s="2">
        <v>1.0</v>
      </c>
      <c r="I23" s="2">
        <v>0.0</v>
      </c>
    </row>
    <row r="24">
      <c r="A24" s="2">
        <v>23.0</v>
      </c>
      <c r="B24" s="6" t="s">
        <v>471</v>
      </c>
      <c r="C24" s="2" t="s">
        <v>473</v>
      </c>
      <c r="D24" s="6">
        <v>1.0</v>
      </c>
      <c r="F24" s="2">
        <v>1.0</v>
      </c>
      <c r="G24" s="2">
        <v>1.0</v>
      </c>
      <c r="H24" s="2">
        <v>2.0</v>
      </c>
      <c r="I24" s="2">
        <v>1.0</v>
      </c>
    </row>
    <row r="25">
      <c r="A25" s="2">
        <v>24.0</v>
      </c>
      <c r="B25" s="6" t="s">
        <v>471</v>
      </c>
      <c r="C25" s="2" t="s">
        <v>473</v>
      </c>
      <c r="D25" s="6">
        <v>1.0</v>
      </c>
      <c r="F25" s="2">
        <v>0.0</v>
      </c>
      <c r="G25" s="2">
        <v>0.0</v>
      </c>
      <c r="H25" s="2">
        <v>1.0</v>
      </c>
      <c r="I25" s="2">
        <v>0.0</v>
      </c>
    </row>
    <row r="26">
      <c r="A26" s="2">
        <v>25.0</v>
      </c>
      <c r="B26" s="6" t="s">
        <v>471</v>
      </c>
      <c r="C26" s="2" t="s">
        <v>473</v>
      </c>
      <c r="D26" s="6">
        <v>1.0</v>
      </c>
      <c r="F26" s="2">
        <v>1.0</v>
      </c>
      <c r="G26" s="2">
        <v>1.0</v>
      </c>
      <c r="H26" s="2">
        <v>1.0</v>
      </c>
      <c r="I26" s="2">
        <v>0.0</v>
      </c>
    </row>
    <row r="27">
      <c r="A27" s="2">
        <v>26.0</v>
      </c>
      <c r="B27" s="6" t="s">
        <v>471</v>
      </c>
      <c r="C27" s="2" t="s">
        <v>473</v>
      </c>
      <c r="D27" s="6">
        <v>1.0</v>
      </c>
      <c r="F27" s="2">
        <v>0.0</v>
      </c>
      <c r="G27" s="2">
        <v>0.0</v>
      </c>
      <c r="H27" s="2">
        <v>0.0</v>
      </c>
      <c r="I27" s="2">
        <v>0.0</v>
      </c>
    </row>
    <row r="28">
      <c r="A28" s="2">
        <v>27.0</v>
      </c>
      <c r="B28" s="6" t="s">
        <v>471</v>
      </c>
      <c r="C28" s="2" t="s">
        <v>473</v>
      </c>
      <c r="D28" s="6">
        <v>1.0</v>
      </c>
      <c r="F28" s="2">
        <v>1.0</v>
      </c>
      <c r="G28" s="2">
        <v>1.0</v>
      </c>
      <c r="H28" s="2">
        <v>2.0</v>
      </c>
      <c r="I28" s="2">
        <v>1.0</v>
      </c>
    </row>
    <row r="29">
      <c r="A29" s="2">
        <v>28.0</v>
      </c>
      <c r="B29" s="6" t="s">
        <v>471</v>
      </c>
      <c r="C29" s="2" t="s">
        <v>473</v>
      </c>
      <c r="D29" s="6">
        <v>1.0</v>
      </c>
      <c r="F29" s="2">
        <v>0.0</v>
      </c>
      <c r="G29" s="2">
        <v>0.0</v>
      </c>
      <c r="H29" s="2">
        <v>1.0</v>
      </c>
      <c r="I29" s="2">
        <v>0.0</v>
      </c>
    </row>
    <row r="30">
      <c r="A30" s="2">
        <v>29.0</v>
      </c>
      <c r="B30" s="6" t="s">
        <v>471</v>
      </c>
      <c r="C30" s="2" t="s">
        <v>473</v>
      </c>
      <c r="D30" s="6">
        <v>1.0</v>
      </c>
      <c r="F30" s="2">
        <v>1.0</v>
      </c>
      <c r="G30" s="2">
        <v>1.0</v>
      </c>
      <c r="H30" s="2">
        <v>2.0</v>
      </c>
      <c r="I30" s="2">
        <v>0.0</v>
      </c>
    </row>
    <row r="31">
      <c r="A31" s="2">
        <v>30.0</v>
      </c>
      <c r="B31" s="6" t="s">
        <v>471</v>
      </c>
      <c r="C31" s="2" t="s">
        <v>473</v>
      </c>
      <c r="D31" s="6">
        <v>1.0</v>
      </c>
      <c r="F31" s="2">
        <v>0.0</v>
      </c>
      <c r="G31" s="2">
        <v>0.0</v>
      </c>
      <c r="H31" s="2">
        <v>1.0</v>
      </c>
      <c r="I31" s="2">
        <v>0.0</v>
      </c>
    </row>
    <row r="32">
      <c r="A32" s="2">
        <v>31.0</v>
      </c>
      <c r="B32" s="6" t="s">
        <v>471</v>
      </c>
      <c r="C32" s="2" t="s">
        <v>473</v>
      </c>
      <c r="D32" s="6">
        <v>1.0</v>
      </c>
      <c r="F32" s="2">
        <v>1.0</v>
      </c>
      <c r="G32" s="2">
        <v>1.0</v>
      </c>
      <c r="H32" s="2">
        <v>2.0</v>
      </c>
      <c r="I32" s="2">
        <v>0.0</v>
      </c>
    </row>
    <row r="33">
      <c r="A33" s="2">
        <v>32.0</v>
      </c>
      <c r="B33" s="6" t="s">
        <v>471</v>
      </c>
      <c r="C33" s="2" t="s">
        <v>473</v>
      </c>
      <c r="D33" s="6">
        <v>1.0</v>
      </c>
      <c r="F33" s="2">
        <v>0.0</v>
      </c>
      <c r="G33" s="2">
        <v>0.0</v>
      </c>
      <c r="H33" s="2">
        <v>1.0</v>
      </c>
      <c r="I33" s="2">
        <v>0.0</v>
      </c>
    </row>
    <row r="34">
      <c r="A34" s="2">
        <v>33.0</v>
      </c>
      <c r="B34" s="6" t="s">
        <v>471</v>
      </c>
      <c r="C34" s="2" t="s">
        <v>474</v>
      </c>
      <c r="D34" s="6">
        <v>1.0</v>
      </c>
      <c r="F34" s="2">
        <v>1.0</v>
      </c>
      <c r="G34" s="2">
        <v>1.0</v>
      </c>
      <c r="H34" s="2">
        <v>1.0</v>
      </c>
      <c r="I34" s="2">
        <v>1.0</v>
      </c>
    </row>
    <row r="35">
      <c r="A35" s="2">
        <v>34.0</v>
      </c>
      <c r="B35" s="6" t="s">
        <v>471</v>
      </c>
      <c r="C35" s="2" t="s">
        <v>474</v>
      </c>
      <c r="D35" s="6">
        <v>1.0</v>
      </c>
      <c r="F35" s="2">
        <v>0.0</v>
      </c>
      <c r="G35" s="2">
        <v>0.0</v>
      </c>
      <c r="H35" s="2">
        <v>1.0</v>
      </c>
      <c r="I35" s="2">
        <v>0.0</v>
      </c>
    </row>
    <row r="36">
      <c r="A36" s="2">
        <v>35.0</v>
      </c>
      <c r="B36" s="6" t="s">
        <v>471</v>
      </c>
      <c r="C36" s="2" t="s">
        <v>474</v>
      </c>
      <c r="D36" s="6">
        <v>1.0</v>
      </c>
      <c r="F36" s="2">
        <v>1.0</v>
      </c>
      <c r="G36" s="2">
        <v>3.0</v>
      </c>
      <c r="H36" s="2">
        <v>2.0</v>
      </c>
      <c r="I36" s="2">
        <v>3.0</v>
      </c>
    </row>
    <row r="37">
      <c r="A37" s="2">
        <v>36.0</v>
      </c>
      <c r="B37" s="6" t="s">
        <v>471</v>
      </c>
      <c r="C37" s="2" t="s">
        <v>474</v>
      </c>
      <c r="D37" s="6">
        <v>1.0</v>
      </c>
      <c r="F37" s="2">
        <v>0.0</v>
      </c>
      <c r="G37" s="2">
        <v>0.0</v>
      </c>
      <c r="H37" s="2">
        <v>1.0</v>
      </c>
      <c r="I37" s="2">
        <v>0.0</v>
      </c>
    </row>
    <row r="38">
      <c r="A38" s="2">
        <v>37.0</v>
      </c>
      <c r="B38" s="6" t="s">
        <v>471</v>
      </c>
      <c r="C38" s="2" t="s">
        <v>474</v>
      </c>
      <c r="D38" s="6">
        <v>1.0</v>
      </c>
      <c r="F38" s="2">
        <v>1.0</v>
      </c>
      <c r="G38" s="2">
        <v>1.0</v>
      </c>
      <c r="H38" s="2">
        <v>2.0</v>
      </c>
      <c r="I38" s="2">
        <v>0.0</v>
      </c>
    </row>
    <row r="39">
      <c r="A39" s="2">
        <v>38.0</v>
      </c>
      <c r="B39" s="6" t="s">
        <v>471</v>
      </c>
      <c r="C39" s="2" t="s">
        <v>474</v>
      </c>
      <c r="D39" s="6">
        <v>1.0</v>
      </c>
      <c r="F39" s="2">
        <v>0.0</v>
      </c>
      <c r="G39" s="2">
        <v>0.0</v>
      </c>
      <c r="H39" s="2">
        <v>1.0</v>
      </c>
      <c r="I39" s="2">
        <v>0.0</v>
      </c>
    </row>
    <row r="40">
      <c r="A40" s="2">
        <v>39.0</v>
      </c>
      <c r="B40" s="6" t="s">
        <v>471</v>
      </c>
      <c r="C40" s="2" t="s">
        <v>474</v>
      </c>
      <c r="D40" s="6">
        <v>1.0</v>
      </c>
      <c r="F40" s="2">
        <v>1.0</v>
      </c>
      <c r="G40" s="2">
        <v>1.0</v>
      </c>
      <c r="H40" s="2">
        <v>3.0</v>
      </c>
      <c r="I40" s="2">
        <v>0.0</v>
      </c>
    </row>
    <row r="41">
      <c r="A41" s="2">
        <v>40.0</v>
      </c>
      <c r="B41" s="6" t="s">
        <v>471</v>
      </c>
      <c r="C41" s="2" t="s">
        <v>474</v>
      </c>
      <c r="D41" s="6">
        <v>1.0</v>
      </c>
      <c r="F41" s="2">
        <v>0.0</v>
      </c>
      <c r="G41" s="2">
        <v>0.0</v>
      </c>
      <c r="H41" s="2">
        <v>0.0</v>
      </c>
      <c r="I41" s="2">
        <v>0.0</v>
      </c>
    </row>
    <row r="42">
      <c r="A42" s="2">
        <v>41.0</v>
      </c>
      <c r="B42" s="6" t="s">
        <v>471</v>
      </c>
      <c r="C42" s="2" t="s">
        <v>474</v>
      </c>
      <c r="D42" s="6">
        <v>1.0</v>
      </c>
      <c r="F42" s="2">
        <v>1.0</v>
      </c>
      <c r="G42" s="2">
        <v>1.0</v>
      </c>
      <c r="H42" s="2">
        <v>2.0</v>
      </c>
      <c r="I42" s="2">
        <v>0.0</v>
      </c>
    </row>
    <row r="43">
      <c r="A43" s="2">
        <v>42.0</v>
      </c>
      <c r="B43" s="6" t="s">
        <v>471</v>
      </c>
      <c r="C43" s="2" t="s">
        <v>474</v>
      </c>
      <c r="D43" s="6">
        <v>1.0</v>
      </c>
      <c r="F43" s="2">
        <v>0.0</v>
      </c>
      <c r="G43" s="2">
        <v>0.0</v>
      </c>
      <c r="H43" s="2">
        <v>1.0</v>
      </c>
      <c r="I43" s="2">
        <v>0.0</v>
      </c>
    </row>
    <row r="44">
      <c r="A44" s="2">
        <v>43.0</v>
      </c>
      <c r="B44" s="6" t="s">
        <v>471</v>
      </c>
      <c r="C44" s="2" t="s">
        <v>474</v>
      </c>
      <c r="D44" s="6">
        <v>1.0</v>
      </c>
      <c r="F44" s="2">
        <v>1.0</v>
      </c>
      <c r="G44" s="2">
        <v>1.0</v>
      </c>
      <c r="H44" s="2">
        <v>0.0</v>
      </c>
      <c r="I44" s="2">
        <v>0.0</v>
      </c>
    </row>
    <row r="45">
      <c r="A45" s="2">
        <v>44.0</v>
      </c>
      <c r="B45" s="6" t="s">
        <v>471</v>
      </c>
      <c r="C45" s="2" t="s">
        <v>474</v>
      </c>
      <c r="D45" s="6">
        <v>1.0</v>
      </c>
      <c r="F45" s="2">
        <v>0.0</v>
      </c>
      <c r="G45" s="2">
        <v>0.0</v>
      </c>
      <c r="H45" s="2">
        <v>1.0</v>
      </c>
      <c r="I45" s="2">
        <v>0.0</v>
      </c>
    </row>
    <row r="46">
      <c r="A46" s="2">
        <v>45.0</v>
      </c>
      <c r="B46" s="6" t="s">
        <v>471</v>
      </c>
      <c r="C46" s="2" t="s">
        <v>474</v>
      </c>
      <c r="D46" s="6">
        <v>1.0</v>
      </c>
      <c r="F46" s="2">
        <v>1.0</v>
      </c>
      <c r="G46" s="2">
        <v>4.0</v>
      </c>
      <c r="H46" s="2">
        <v>3.0</v>
      </c>
      <c r="I46" s="2">
        <v>2.0</v>
      </c>
    </row>
    <row r="47">
      <c r="A47" s="2">
        <v>46.0</v>
      </c>
      <c r="B47" s="6" t="s">
        <v>471</v>
      </c>
      <c r="C47" s="2" t="s">
        <v>474</v>
      </c>
      <c r="D47" s="6">
        <v>1.0</v>
      </c>
      <c r="F47" s="2">
        <v>0.0</v>
      </c>
      <c r="G47" s="2">
        <v>0.0</v>
      </c>
      <c r="H47" s="2">
        <v>1.0</v>
      </c>
      <c r="I47" s="2">
        <v>0.0</v>
      </c>
    </row>
    <row r="48">
      <c r="A48" s="2">
        <v>47.0</v>
      </c>
      <c r="B48" s="6" t="s">
        <v>471</v>
      </c>
      <c r="C48" s="2" t="s">
        <v>474</v>
      </c>
      <c r="D48" s="6">
        <v>1.0</v>
      </c>
      <c r="F48" s="2">
        <v>1.0</v>
      </c>
      <c r="G48" s="2">
        <v>1.0</v>
      </c>
      <c r="H48" s="2">
        <v>0.0</v>
      </c>
      <c r="I48" s="2">
        <v>0.0</v>
      </c>
    </row>
    <row r="49">
      <c r="A49" s="2">
        <v>48.0</v>
      </c>
      <c r="B49" s="6" t="s">
        <v>471</v>
      </c>
      <c r="C49" s="2" t="s">
        <v>474</v>
      </c>
      <c r="D49" s="6">
        <v>1.0</v>
      </c>
      <c r="F49" s="2">
        <v>0.0</v>
      </c>
      <c r="G49" s="2">
        <v>0.0</v>
      </c>
      <c r="H49" s="2">
        <v>1.0</v>
      </c>
      <c r="I49" s="2">
        <v>0.0</v>
      </c>
    </row>
    <row r="50">
      <c r="A50" s="2">
        <v>49.0</v>
      </c>
      <c r="B50" s="6" t="s">
        <v>471</v>
      </c>
      <c r="C50" s="2" t="s">
        <v>474</v>
      </c>
      <c r="D50" s="6">
        <v>1.0</v>
      </c>
      <c r="F50" s="2">
        <v>1.0</v>
      </c>
      <c r="G50" s="2">
        <v>1.0</v>
      </c>
      <c r="H50" s="2">
        <v>2.0</v>
      </c>
      <c r="I50" s="2">
        <v>0.0</v>
      </c>
    </row>
    <row r="51">
      <c r="A51" s="2">
        <v>50.0</v>
      </c>
      <c r="B51" s="6" t="s">
        <v>471</v>
      </c>
      <c r="C51" s="2" t="s">
        <v>474</v>
      </c>
      <c r="D51" s="6">
        <v>1.0</v>
      </c>
      <c r="F51" s="2">
        <v>1.0</v>
      </c>
      <c r="G51" s="2">
        <v>3.0</v>
      </c>
      <c r="H51" s="2">
        <v>2.0</v>
      </c>
      <c r="I51" s="2">
        <v>1.0</v>
      </c>
    </row>
    <row r="52">
      <c r="A52" s="2">
        <v>51.0</v>
      </c>
      <c r="B52" s="6" t="s">
        <v>471</v>
      </c>
      <c r="C52" s="2" t="s">
        <v>474</v>
      </c>
      <c r="D52" s="6">
        <v>1.0</v>
      </c>
      <c r="F52" s="2">
        <v>0.0</v>
      </c>
      <c r="G52" s="2">
        <v>0.0</v>
      </c>
      <c r="H52" s="2">
        <v>1.0</v>
      </c>
      <c r="I52" s="2">
        <v>0.0</v>
      </c>
    </row>
    <row r="53">
      <c r="A53" s="2">
        <v>52.0</v>
      </c>
      <c r="B53" s="6" t="s">
        <v>471</v>
      </c>
      <c r="C53" s="2" t="s">
        <v>474</v>
      </c>
      <c r="D53" s="6">
        <v>1.0</v>
      </c>
      <c r="F53" s="2">
        <v>1.0</v>
      </c>
      <c r="G53" s="2">
        <v>1.0</v>
      </c>
      <c r="H53" s="2">
        <v>2.0</v>
      </c>
      <c r="I53" s="2">
        <v>1.0</v>
      </c>
    </row>
    <row r="54">
      <c r="A54" s="2">
        <v>53.0</v>
      </c>
      <c r="B54" s="6" t="s">
        <v>471</v>
      </c>
      <c r="C54" s="2" t="s">
        <v>474</v>
      </c>
      <c r="D54" s="6">
        <v>1.0</v>
      </c>
      <c r="F54" s="2">
        <v>0.0</v>
      </c>
      <c r="G54" s="2">
        <v>0.0</v>
      </c>
      <c r="H54" s="2">
        <v>1.0</v>
      </c>
      <c r="I54" s="2">
        <v>0.0</v>
      </c>
    </row>
    <row r="55">
      <c r="A55" s="2">
        <v>54.0</v>
      </c>
      <c r="B55" s="6" t="s">
        <v>471</v>
      </c>
      <c r="C55" s="2" t="s">
        <v>474</v>
      </c>
      <c r="D55" s="6">
        <v>1.0</v>
      </c>
      <c r="F55" s="2">
        <v>1.0</v>
      </c>
      <c r="G55" s="2">
        <v>0.0</v>
      </c>
      <c r="H55" s="2">
        <v>2.0</v>
      </c>
      <c r="I55" s="2">
        <v>0.0</v>
      </c>
    </row>
    <row r="56">
      <c r="A56" s="2">
        <v>55.0</v>
      </c>
      <c r="B56" s="6" t="s">
        <v>471</v>
      </c>
      <c r="C56" s="2" t="s">
        <v>475</v>
      </c>
      <c r="D56" s="6">
        <v>1.0</v>
      </c>
      <c r="F56" s="2">
        <v>0.0</v>
      </c>
      <c r="G56" s="2">
        <v>0.0</v>
      </c>
      <c r="H56" s="2">
        <v>1.0</v>
      </c>
      <c r="I56" s="2">
        <v>0.0</v>
      </c>
    </row>
    <row r="57">
      <c r="A57" s="2">
        <v>56.0</v>
      </c>
      <c r="B57" s="6" t="s">
        <v>471</v>
      </c>
      <c r="C57" s="2" t="s">
        <v>475</v>
      </c>
      <c r="D57" s="6">
        <v>1.0</v>
      </c>
      <c r="F57" s="2">
        <v>1.0</v>
      </c>
      <c r="G57" s="2">
        <v>1.0</v>
      </c>
      <c r="H57" s="2">
        <v>1.0</v>
      </c>
      <c r="I57" s="2">
        <v>0.0</v>
      </c>
    </row>
    <row r="58">
      <c r="A58" s="2">
        <v>57.0</v>
      </c>
      <c r="B58" s="6" t="s">
        <v>471</v>
      </c>
      <c r="C58" s="2" t="s">
        <v>475</v>
      </c>
      <c r="D58" s="6">
        <v>1.0</v>
      </c>
      <c r="F58" s="2">
        <v>0.0</v>
      </c>
      <c r="G58" s="2">
        <v>0.0</v>
      </c>
      <c r="H58" s="2">
        <v>1.0</v>
      </c>
      <c r="I58" s="2">
        <v>0.0</v>
      </c>
    </row>
    <row r="59">
      <c r="A59" s="2">
        <v>58.0</v>
      </c>
      <c r="B59" s="6" t="s">
        <v>471</v>
      </c>
      <c r="C59" s="2" t="s">
        <v>475</v>
      </c>
      <c r="D59" s="6">
        <v>1.0</v>
      </c>
      <c r="F59" s="2">
        <v>1.0</v>
      </c>
      <c r="G59" s="2">
        <v>1.0</v>
      </c>
      <c r="H59" s="2">
        <v>3.0</v>
      </c>
      <c r="I59" s="2">
        <v>0.0</v>
      </c>
    </row>
    <row r="60">
      <c r="A60" s="2">
        <v>59.0</v>
      </c>
      <c r="B60" s="6" t="s">
        <v>471</v>
      </c>
      <c r="C60" s="2" t="s">
        <v>475</v>
      </c>
      <c r="D60" s="6">
        <v>1.0</v>
      </c>
      <c r="F60" s="2">
        <v>0.0</v>
      </c>
      <c r="G60" s="2">
        <v>0.0</v>
      </c>
      <c r="H60" s="2">
        <v>1.0</v>
      </c>
      <c r="I60" s="2">
        <v>0.0</v>
      </c>
    </row>
    <row r="61">
      <c r="A61" s="2">
        <v>60.0</v>
      </c>
      <c r="B61" s="6" t="s">
        <v>471</v>
      </c>
      <c r="C61" s="2" t="s">
        <v>475</v>
      </c>
      <c r="D61" s="6">
        <v>1.0</v>
      </c>
      <c r="F61" s="2">
        <v>1.0</v>
      </c>
      <c r="G61" s="2">
        <v>2.0</v>
      </c>
      <c r="H61" s="2">
        <v>0.0</v>
      </c>
      <c r="I61" s="2">
        <v>1.0</v>
      </c>
    </row>
    <row r="62">
      <c r="A62" s="2">
        <v>61.0</v>
      </c>
      <c r="B62" s="6" t="s">
        <v>471</v>
      </c>
      <c r="C62" s="2" t="s">
        <v>475</v>
      </c>
      <c r="D62" s="6">
        <v>1.0</v>
      </c>
      <c r="F62" s="2">
        <v>1.0</v>
      </c>
      <c r="G62" s="2">
        <v>1.0</v>
      </c>
      <c r="H62" s="2">
        <v>1.0</v>
      </c>
      <c r="I62" s="2">
        <v>0.0</v>
      </c>
    </row>
    <row r="63">
      <c r="A63" s="2">
        <v>62.0</v>
      </c>
      <c r="B63" s="6" t="s">
        <v>471</v>
      </c>
      <c r="C63" s="2" t="s">
        <v>475</v>
      </c>
      <c r="D63" s="6">
        <v>1.0</v>
      </c>
      <c r="F63" s="2">
        <v>0.0</v>
      </c>
      <c r="G63" s="2">
        <v>0.0</v>
      </c>
      <c r="H63" s="2">
        <v>1.0</v>
      </c>
      <c r="I63" s="2">
        <v>0.0</v>
      </c>
    </row>
    <row r="64">
      <c r="A64" s="2">
        <v>63.0</v>
      </c>
      <c r="B64" s="6" t="s">
        <v>471</v>
      </c>
      <c r="C64" s="2" t="s">
        <v>475</v>
      </c>
      <c r="D64" s="6">
        <v>1.0</v>
      </c>
      <c r="F64" s="2">
        <v>1.0</v>
      </c>
      <c r="G64" s="2">
        <v>1.0</v>
      </c>
      <c r="H64" s="2">
        <v>1.0</v>
      </c>
      <c r="I64" s="2">
        <v>0.0</v>
      </c>
    </row>
    <row r="65">
      <c r="A65" s="2">
        <v>64.0</v>
      </c>
      <c r="B65" s="6" t="s">
        <v>471</v>
      </c>
      <c r="C65" s="2" t="s">
        <v>476</v>
      </c>
      <c r="D65" s="6">
        <v>1.0</v>
      </c>
      <c r="F65" s="2">
        <v>0.0</v>
      </c>
      <c r="G65" s="2">
        <v>0.0</v>
      </c>
      <c r="H65" s="2">
        <v>0.0</v>
      </c>
      <c r="I65" s="2">
        <v>0.0</v>
      </c>
    </row>
    <row r="66">
      <c r="A66" s="2">
        <v>65.0</v>
      </c>
      <c r="B66" s="6" t="s">
        <v>471</v>
      </c>
      <c r="C66" s="2" t="s">
        <v>476</v>
      </c>
      <c r="D66" s="6">
        <v>1.0</v>
      </c>
      <c r="F66" s="2">
        <v>1.0</v>
      </c>
      <c r="G66" s="2">
        <v>2.0</v>
      </c>
      <c r="H66" s="2">
        <v>1.0</v>
      </c>
      <c r="I66" s="2">
        <v>2.0</v>
      </c>
    </row>
    <row r="67">
      <c r="A67" s="2">
        <v>66.0</v>
      </c>
      <c r="B67" s="6" t="s">
        <v>471</v>
      </c>
      <c r="C67" s="2" t="s">
        <v>476</v>
      </c>
      <c r="D67" s="6">
        <v>1.0</v>
      </c>
      <c r="F67" s="2">
        <v>0.0</v>
      </c>
      <c r="G67" s="2">
        <v>0.0</v>
      </c>
      <c r="H67" s="2">
        <v>1.0</v>
      </c>
      <c r="I67" s="2">
        <v>0.0</v>
      </c>
    </row>
    <row r="68">
      <c r="A68" s="2">
        <v>67.0</v>
      </c>
      <c r="B68" s="6" t="s">
        <v>471</v>
      </c>
      <c r="C68" s="2" t="s">
        <v>476</v>
      </c>
      <c r="D68" s="6">
        <v>1.0</v>
      </c>
      <c r="F68" s="2">
        <v>1.0</v>
      </c>
      <c r="G68" s="2">
        <v>1.0</v>
      </c>
      <c r="H68" s="2">
        <v>1.0</v>
      </c>
      <c r="I68" s="2">
        <v>0.0</v>
      </c>
    </row>
    <row r="69">
      <c r="A69" s="2">
        <v>68.0</v>
      </c>
      <c r="B69" s="6" t="s">
        <v>471</v>
      </c>
      <c r="C69" s="2" t="s">
        <v>476</v>
      </c>
      <c r="D69" s="6">
        <v>1.0</v>
      </c>
      <c r="F69" s="2">
        <v>0.0</v>
      </c>
      <c r="G69" s="2">
        <v>0.0</v>
      </c>
      <c r="H69" s="2">
        <v>1.0</v>
      </c>
      <c r="I69" s="2">
        <v>0.0</v>
      </c>
    </row>
    <row r="70">
      <c r="A70" s="2">
        <v>69.0</v>
      </c>
      <c r="B70" s="6" t="s">
        <v>471</v>
      </c>
      <c r="C70" s="2" t="s">
        <v>476</v>
      </c>
      <c r="D70" s="6">
        <v>1.0</v>
      </c>
      <c r="F70" s="2">
        <v>1.0</v>
      </c>
      <c r="G70" s="2">
        <v>1.0</v>
      </c>
      <c r="H70" s="2">
        <v>1.0</v>
      </c>
      <c r="I70" s="2">
        <v>0.0</v>
      </c>
    </row>
    <row r="71">
      <c r="A71" s="2">
        <v>70.0</v>
      </c>
      <c r="B71" s="6" t="s">
        <v>471</v>
      </c>
      <c r="C71" s="2" t="s">
        <v>476</v>
      </c>
      <c r="D71" s="6">
        <v>1.0</v>
      </c>
      <c r="F71" s="2">
        <v>0.0</v>
      </c>
      <c r="G71" s="2">
        <v>0.0</v>
      </c>
      <c r="H71" s="2">
        <v>1.0</v>
      </c>
      <c r="I71" s="2">
        <v>0.0</v>
      </c>
    </row>
    <row r="72">
      <c r="A72" s="2">
        <v>71.0</v>
      </c>
      <c r="B72" s="6" t="s">
        <v>471</v>
      </c>
      <c r="C72" s="2" t="s">
        <v>476</v>
      </c>
      <c r="D72" s="6">
        <v>1.0</v>
      </c>
      <c r="F72" s="2">
        <v>1.0</v>
      </c>
      <c r="G72" s="2">
        <v>1.0</v>
      </c>
      <c r="H72" s="2">
        <v>1.0</v>
      </c>
      <c r="I72" s="2">
        <v>1.0</v>
      </c>
    </row>
    <row r="73">
      <c r="A73" s="2">
        <v>72.0</v>
      </c>
      <c r="B73" s="6" t="s">
        <v>471</v>
      </c>
      <c r="C73" s="2" t="s">
        <v>476</v>
      </c>
      <c r="D73" s="6">
        <v>1.0</v>
      </c>
      <c r="F73" s="2">
        <v>0.0</v>
      </c>
      <c r="G73" s="2">
        <v>0.0</v>
      </c>
      <c r="H73" s="2">
        <v>1.0</v>
      </c>
      <c r="I73" s="2">
        <v>0.0</v>
      </c>
    </row>
    <row r="74">
      <c r="A74" s="2">
        <v>73.0</v>
      </c>
      <c r="B74" s="6" t="s">
        <v>471</v>
      </c>
      <c r="C74" s="2" t="s">
        <v>476</v>
      </c>
      <c r="D74" s="6">
        <v>1.0</v>
      </c>
      <c r="F74" s="2">
        <v>1.0</v>
      </c>
      <c r="G74" s="2">
        <v>1.0</v>
      </c>
      <c r="H74" s="2">
        <v>0.0</v>
      </c>
      <c r="I74" s="2">
        <v>0.0</v>
      </c>
    </row>
    <row r="75">
      <c r="A75" s="2">
        <v>74.0</v>
      </c>
      <c r="B75" s="6" t="s">
        <v>471</v>
      </c>
      <c r="C75" s="2" t="s">
        <v>476</v>
      </c>
      <c r="D75" s="6">
        <v>1.0</v>
      </c>
      <c r="F75" s="2">
        <v>0.0</v>
      </c>
      <c r="G75" s="2">
        <v>0.0</v>
      </c>
      <c r="H75" s="2">
        <v>0.0</v>
      </c>
      <c r="I75" s="2">
        <v>0.0</v>
      </c>
    </row>
  </sheetData>
  <conditionalFormatting sqref="G1">
    <cfRule type="containsText" dxfId="2" priority="1" operator="containsText" text="1">
      <formula>NOT(ISERROR(SEARCH(("1"),(G1))))</formula>
    </cfRule>
  </conditionalFormatting>
  <conditionalFormatting sqref="G1">
    <cfRule type="containsText" dxfId="3" priority="2" operator="containsText" text="2">
      <formula>NOT(ISERROR(SEARCH(("2"),(G1))))</formula>
    </cfRule>
  </conditionalFormatting>
  <conditionalFormatting sqref="G1">
    <cfRule type="containsText" dxfId="4" priority="3" operator="containsText" text="3">
      <formula>NOT(ISERROR(SEARCH(("3"),(G1))))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89"/>
    <col customWidth="1" min="2" max="2" width="10.56"/>
    <col customWidth="1" min="3" max="3" width="9.44"/>
    <col customWidth="1" min="4" max="4" width="5.44"/>
    <col customWidth="1" min="5" max="5" width="11.33"/>
    <col customWidth="1" min="6" max="6" width="14.22"/>
    <col customWidth="1" min="7" max="7" width="13.78"/>
    <col customWidth="1" min="8" max="8" width="14.44"/>
    <col customWidth="1" min="9" max="9" width="10.89"/>
    <col customWidth="1" min="10" max="10" width="10.22"/>
    <col customWidth="1" min="11" max="11" width="8.22"/>
  </cols>
  <sheetData>
    <row r="1">
      <c r="A1" s="6" t="s">
        <v>477</v>
      </c>
      <c r="B1" s="6" t="s">
        <v>466</v>
      </c>
      <c r="C1" s="2" t="s">
        <v>467</v>
      </c>
      <c r="D1" s="6" t="s">
        <v>468</v>
      </c>
      <c r="E1" s="2" t="s">
        <v>469</v>
      </c>
      <c r="F1" s="6" t="s">
        <v>470</v>
      </c>
      <c r="G1" s="6" t="s">
        <v>160</v>
      </c>
      <c r="H1" s="6" t="s">
        <v>389</v>
      </c>
      <c r="I1" s="6" t="s">
        <v>390</v>
      </c>
    </row>
    <row r="2">
      <c r="A2" s="2">
        <f t="shared" ref="A2:A223" si="1">INT((ROW()-2)/3)+1</f>
        <v>1</v>
      </c>
      <c r="B2" s="2" t="s">
        <v>478</v>
      </c>
      <c r="C2" s="2" t="s">
        <v>472</v>
      </c>
      <c r="D2" s="2">
        <v>1.0</v>
      </c>
      <c r="E2" s="2" t="str">
        <f t="shared" ref="E2:E223" si="2">concatenate(A2,".",D2)</f>
        <v>1.1</v>
      </c>
      <c r="F2" s="2">
        <f t="array" ref="F2">IF(
  INDEX(
    CHOOSE(
      MOD(ROW()-2, 3)+1,
      'zip_upload_1stround_Zero-shot'!B:B,
      'zip_upload_1stround_2-shot'!B:B,
      'zip_upload_1stround_4-shot'!C:C
    ),
    INT((ROW()-2)/3)+2
  ) = "Yes",
  1,
  0
)</f>
        <v>1</v>
      </c>
      <c r="G2" s="6">
        <v>3.0</v>
      </c>
      <c r="H2" s="2">
        <v>2.0</v>
      </c>
      <c r="I2" s="2">
        <v>2.0</v>
      </c>
    </row>
    <row r="3">
      <c r="A3" s="2">
        <f t="shared" si="1"/>
        <v>1</v>
      </c>
      <c r="B3" s="2" t="s">
        <v>479</v>
      </c>
      <c r="C3" s="2" t="s">
        <v>472</v>
      </c>
      <c r="D3" s="2">
        <v>1.0</v>
      </c>
      <c r="E3" s="2" t="str">
        <f t="shared" si="2"/>
        <v>1.1</v>
      </c>
      <c r="F3" s="2">
        <f t="array" ref="F3">IF(
  INDEX(
    CHOOSE(
      MOD(ROW()-2, 3)+1,
      'zip_upload_1stround_Zero-shot'!B:B,
      'zip_upload_1stround_2-shot'!B:B,
      'zip_upload_1stround_4-shot'!C:C
    ),
    INT((ROW()-2)/3)+2
  ) = "Yes",
  1,
  0
)</f>
        <v>1</v>
      </c>
      <c r="G3" s="2">
        <v>1.0</v>
      </c>
      <c r="H3" s="2">
        <v>2.0</v>
      </c>
      <c r="I3" s="2">
        <v>1.0</v>
      </c>
    </row>
    <row r="4">
      <c r="A4" s="2">
        <f t="shared" si="1"/>
        <v>1</v>
      </c>
      <c r="B4" s="2" t="s">
        <v>480</v>
      </c>
      <c r="C4" s="2" t="s">
        <v>472</v>
      </c>
      <c r="D4" s="2">
        <v>1.0</v>
      </c>
      <c r="E4" s="2" t="str">
        <f t="shared" si="2"/>
        <v>1.1</v>
      </c>
      <c r="F4" s="2">
        <f t="array" ref="F4">IF(
  INDEX(
    CHOOSE(
      MOD(ROW()-2, 3)+1,
      'zip_upload_1stround_Zero-shot'!B:B,
      'zip_upload_1stround_2-shot'!B:B,
      'zip_upload_1stround_4-shot'!C:C
    ),
    INT((ROW()-2)/3)+2
  ) = "Yes",
  1,
  0
)</f>
        <v>1</v>
      </c>
      <c r="G4" s="2">
        <v>1.0</v>
      </c>
      <c r="H4" s="2">
        <v>1.0</v>
      </c>
      <c r="I4" s="2">
        <v>0.0</v>
      </c>
    </row>
    <row r="5">
      <c r="A5" s="2">
        <f t="shared" si="1"/>
        <v>2</v>
      </c>
      <c r="B5" s="2" t="s">
        <v>478</v>
      </c>
      <c r="C5" s="2" t="s">
        <v>472</v>
      </c>
      <c r="D5" s="2">
        <v>1.0</v>
      </c>
      <c r="E5" s="2" t="str">
        <f t="shared" si="2"/>
        <v>2.1</v>
      </c>
      <c r="F5" s="2">
        <f t="array" ref="F5">IF(
  INDEX(
    CHOOSE(
      MOD(ROW()-2, 3)+1,
      'zip_upload_1stround_Zero-shot'!B:B,
      'zip_upload_1stround_2-shot'!B:B,
      'zip_upload_1stround_4-shot'!C:C
    ),
    INT((ROW()-2)/3)+2
  ) = "Yes",
  1,
  0
)</f>
        <v>0</v>
      </c>
      <c r="G5" s="2">
        <v>0.0</v>
      </c>
      <c r="H5" s="2">
        <v>0.0</v>
      </c>
      <c r="I5" s="2">
        <v>0.0</v>
      </c>
    </row>
    <row r="6">
      <c r="A6" s="2">
        <f t="shared" si="1"/>
        <v>2</v>
      </c>
      <c r="B6" s="2" t="s">
        <v>479</v>
      </c>
      <c r="C6" s="2" t="s">
        <v>472</v>
      </c>
      <c r="D6" s="2">
        <v>1.0</v>
      </c>
      <c r="E6" s="2" t="str">
        <f t="shared" si="2"/>
        <v>2.1</v>
      </c>
      <c r="F6" s="2">
        <f t="array" ref="F6">IF(
  INDEX(
    CHOOSE(
      MOD(ROW()-2, 3)+1,
      'zip_upload_1stround_Zero-shot'!B:B,
      'zip_upload_1stround_2-shot'!B:B,
      'zip_upload_1stround_4-shot'!C:C
    ),
    INT((ROW()-2)/3)+2
  ) = "Yes",
  1,
  0
)</f>
        <v>1</v>
      </c>
      <c r="G6" s="2">
        <v>1.0</v>
      </c>
      <c r="H6" s="2">
        <v>1.0</v>
      </c>
      <c r="I6" s="2">
        <v>1.0</v>
      </c>
    </row>
    <row r="7">
      <c r="A7" s="2">
        <f t="shared" si="1"/>
        <v>2</v>
      </c>
      <c r="B7" s="2" t="s">
        <v>480</v>
      </c>
      <c r="C7" s="2" t="s">
        <v>472</v>
      </c>
      <c r="D7" s="2">
        <v>1.0</v>
      </c>
      <c r="E7" s="2" t="str">
        <f t="shared" si="2"/>
        <v>2.1</v>
      </c>
      <c r="F7" s="2">
        <f t="array" ref="F7">IF(
  INDEX(
    CHOOSE(
      MOD(ROW()-2, 3)+1,
      'zip_upload_1stround_Zero-shot'!B:B,
      'zip_upload_1stround_2-shot'!B:B,
      'zip_upload_1stround_4-shot'!C:C
    ),
    INT((ROW()-2)/3)+2
  ) = "Yes",
  1,
  0
)</f>
        <v>1</v>
      </c>
      <c r="G7" s="2">
        <v>1.0</v>
      </c>
      <c r="H7" s="2">
        <v>1.0</v>
      </c>
      <c r="I7" s="2">
        <v>0.0</v>
      </c>
    </row>
    <row r="8">
      <c r="A8" s="2">
        <f t="shared" si="1"/>
        <v>3</v>
      </c>
      <c r="B8" s="2" t="s">
        <v>478</v>
      </c>
      <c r="C8" s="2" t="s">
        <v>472</v>
      </c>
      <c r="D8" s="2">
        <v>1.0</v>
      </c>
      <c r="E8" s="2" t="str">
        <f t="shared" si="2"/>
        <v>3.1</v>
      </c>
      <c r="F8" s="2">
        <f t="array" ref="F8">IF(
  INDEX(
    CHOOSE(
      MOD(ROW()-2, 3)+1,
      'zip_upload_1stround_Zero-shot'!B:B,
      'zip_upload_1stround_2-shot'!B:B,
      'zip_upload_1stround_4-shot'!C:C
    ),
    INT((ROW()-2)/3)+2
  ) = "Yes",
  1,
  0
)</f>
        <v>1</v>
      </c>
      <c r="G8" s="6">
        <v>5.0</v>
      </c>
      <c r="H8" s="2">
        <v>5.0</v>
      </c>
      <c r="I8" s="2">
        <v>4.0</v>
      </c>
    </row>
    <row r="9">
      <c r="A9" s="2">
        <f t="shared" si="1"/>
        <v>3</v>
      </c>
      <c r="B9" s="2" t="s">
        <v>479</v>
      </c>
      <c r="C9" s="2" t="s">
        <v>472</v>
      </c>
      <c r="D9" s="2">
        <v>1.0</v>
      </c>
      <c r="E9" s="2" t="str">
        <f t="shared" si="2"/>
        <v>3.1</v>
      </c>
      <c r="F9" s="2">
        <f t="array" ref="F9">IF(
  INDEX(
    CHOOSE(
      MOD(ROW()-2, 3)+1,
      'zip_upload_1stround_Zero-shot'!B:B,
      'zip_upload_1stround_2-shot'!B:B,
      'zip_upload_1stround_4-shot'!C:C
    ),
    INT((ROW()-2)/3)+2
  ) = "Yes",
  1,
  0
)</f>
        <v>0</v>
      </c>
      <c r="G9" s="2">
        <v>0.0</v>
      </c>
      <c r="H9" s="2">
        <v>2.0</v>
      </c>
      <c r="I9" s="2">
        <v>0.0</v>
      </c>
    </row>
    <row r="10">
      <c r="A10" s="2">
        <f t="shared" si="1"/>
        <v>3</v>
      </c>
      <c r="B10" s="2" t="s">
        <v>480</v>
      </c>
      <c r="C10" s="2" t="s">
        <v>472</v>
      </c>
      <c r="D10" s="2">
        <v>1.0</v>
      </c>
      <c r="E10" s="2" t="str">
        <f t="shared" si="2"/>
        <v>3.1</v>
      </c>
      <c r="F10" s="2">
        <f t="array" ref="F10">IF(
  INDEX(
    CHOOSE(
      MOD(ROW()-2, 3)+1,
      'zip_upload_1stround_Zero-shot'!B:B,
      'zip_upload_1stround_2-shot'!B:B,
      'zip_upload_1stround_4-shot'!C:C
    ),
    INT((ROW()-2)/3)+2
  ) = "Yes",
  1,
  0
)</f>
        <v>0</v>
      </c>
      <c r="G10" s="2">
        <v>0.0</v>
      </c>
      <c r="H10" s="2">
        <v>1.0</v>
      </c>
      <c r="I10" s="2">
        <v>0.0</v>
      </c>
    </row>
    <row r="11">
      <c r="A11" s="2">
        <f t="shared" si="1"/>
        <v>4</v>
      </c>
      <c r="B11" s="2" t="s">
        <v>478</v>
      </c>
      <c r="C11" s="2" t="s">
        <v>472</v>
      </c>
      <c r="D11" s="2">
        <v>1.0</v>
      </c>
      <c r="E11" s="2" t="str">
        <f t="shared" si="2"/>
        <v>4.1</v>
      </c>
      <c r="F11" s="2">
        <f t="array" ref="F11">IF(
  INDEX(
    CHOOSE(
      MOD(ROW()-2, 3)+1,
      'zip_upload_1stround_Zero-shot'!B:B,
      'zip_upload_1stround_2-shot'!B:B,
      'zip_upload_1stround_4-shot'!C:C
    ),
    INT((ROW()-2)/3)+2
  ) = "Yes",
  1,
  0
)</f>
        <v>0</v>
      </c>
      <c r="G11" s="6">
        <v>0.0</v>
      </c>
      <c r="H11" s="2">
        <v>0.0</v>
      </c>
      <c r="I11" s="2">
        <v>0.0</v>
      </c>
    </row>
    <row r="12">
      <c r="A12" s="2">
        <f t="shared" si="1"/>
        <v>4</v>
      </c>
      <c r="B12" s="2" t="s">
        <v>479</v>
      </c>
      <c r="C12" s="2" t="s">
        <v>472</v>
      </c>
      <c r="D12" s="2">
        <v>1.0</v>
      </c>
      <c r="E12" s="2" t="str">
        <f t="shared" si="2"/>
        <v>4.1</v>
      </c>
      <c r="F12" s="2">
        <f t="array" ref="F12">IF(
  INDEX(
    CHOOSE(
      MOD(ROW()-2, 3)+1,
      'zip_upload_1stround_Zero-shot'!B:B,
      'zip_upload_1stround_2-shot'!B:B,
      'zip_upload_1stround_4-shot'!C:C
    ),
    INT((ROW()-2)/3)+2
  ) = "Yes",
  1,
  0
)</f>
        <v>1</v>
      </c>
      <c r="G12" s="2">
        <v>1.0</v>
      </c>
      <c r="H12" s="2">
        <v>1.0</v>
      </c>
      <c r="I12" s="2">
        <v>1.0</v>
      </c>
    </row>
    <row r="13">
      <c r="A13" s="2">
        <f t="shared" si="1"/>
        <v>4</v>
      </c>
      <c r="B13" s="2" t="s">
        <v>480</v>
      </c>
      <c r="C13" s="2" t="s">
        <v>472</v>
      </c>
      <c r="D13" s="2">
        <v>1.0</v>
      </c>
      <c r="E13" s="2" t="str">
        <f t="shared" si="2"/>
        <v>4.1</v>
      </c>
      <c r="F13" s="2">
        <f t="array" ref="F13">IF(
  INDEX(
    CHOOSE(
      MOD(ROW()-2, 3)+1,
      'zip_upload_1stround_Zero-shot'!B:B,
      'zip_upload_1stround_2-shot'!B:B,
      'zip_upload_1stround_4-shot'!C:C
    ),
    INT((ROW()-2)/3)+2
  ) = "Yes",
  1,
  0
)</f>
        <v>1</v>
      </c>
      <c r="G13" s="2">
        <v>1.0</v>
      </c>
      <c r="H13" s="2">
        <v>1.0</v>
      </c>
      <c r="I13" s="2">
        <v>0.0</v>
      </c>
    </row>
    <row r="14">
      <c r="A14" s="2">
        <f t="shared" si="1"/>
        <v>5</v>
      </c>
      <c r="B14" s="2" t="s">
        <v>478</v>
      </c>
      <c r="C14" s="2" t="s">
        <v>472</v>
      </c>
      <c r="D14" s="2">
        <v>1.0</v>
      </c>
      <c r="E14" s="2" t="str">
        <f t="shared" si="2"/>
        <v>5.1</v>
      </c>
      <c r="F14" s="2">
        <f t="array" ref="F14">IF(
  INDEX(
    CHOOSE(
      MOD(ROW()-2, 3)+1,
      'zip_upload_1stround_Zero-shot'!B:B,
      'zip_upload_1stround_2-shot'!B:B,
      'zip_upload_1stround_4-shot'!C:C
    ),
    INT((ROW()-2)/3)+2
  ) = "Yes",
  1,
  0
)</f>
        <v>1</v>
      </c>
      <c r="G14" s="6">
        <v>1.0</v>
      </c>
      <c r="H14" s="2">
        <v>1.0</v>
      </c>
      <c r="I14" s="2">
        <v>1.0</v>
      </c>
    </row>
    <row r="15">
      <c r="A15" s="2">
        <f t="shared" si="1"/>
        <v>5</v>
      </c>
      <c r="B15" s="2" t="s">
        <v>479</v>
      </c>
      <c r="C15" s="2" t="s">
        <v>472</v>
      </c>
      <c r="D15" s="2">
        <v>1.0</v>
      </c>
      <c r="E15" s="2" t="str">
        <f t="shared" si="2"/>
        <v>5.1</v>
      </c>
      <c r="F15" s="2">
        <f t="array" ref="F15">IF(
  INDEX(
    CHOOSE(
      MOD(ROW()-2, 3)+1,
      'zip_upload_1stround_Zero-shot'!B:B,
      'zip_upload_1stround_2-shot'!B:B,
      'zip_upload_1stround_4-shot'!C:C
    ),
    INT((ROW()-2)/3)+2
  ) = "Yes",
  1,
  0
)</f>
        <v>0</v>
      </c>
      <c r="G15" s="2">
        <v>0.0</v>
      </c>
      <c r="H15" s="2">
        <v>1.0</v>
      </c>
      <c r="I15" s="2">
        <v>0.0</v>
      </c>
    </row>
    <row r="16">
      <c r="A16" s="2">
        <f t="shared" si="1"/>
        <v>5</v>
      </c>
      <c r="B16" s="2" t="s">
        <v>480</v>
      </c>
      <c r="C16" s="2" t="s">
        <v>472</v>
      </c>
      <c r="D16" s="2">
        <v>1.0</v>
      </c>
      <c r="E16" s="2" t="str">
        <f t="shared" si="2"/>
        <v>5.1</v>
      </c>
      <c r="F16" s="2">
        <f t="array" ref="F16">IF(
  INDEX(
    CHOOSE(
      MOD(ROW()-2, 3)+1,
      'zip_upload_1stround_Zero-shot'!B:B,
      'zip_upload_1stround_2-shot'!B:B,
      'zip_upload_1stround_4-shot'!C:C
    ),
    INT((ROW()-2)/3)+2
  ) = "Yes",
  1,
  0
)</f>
        <v>0</v>
      </c>
      <c r="G16" s="2">
        <v>0.0</v>
      </c>
      <c r="H16" s="2">
        <v>1.0</v>
      </c>
      <c r="I16" s="2">
        <v>0.0</v>
      </c>
    </row>
    <row r="17">
      <c r="A17" s="2">
        <f t="shared" si="1"/>
        <v>6</v>
      </c>
      <c r="B17" s="2" t="s">
        <v>478</v>
      </c>
      <c r="C17" s="2" t="s">
        <v>472</v>
      </c>
      <c r="D17" s="2">
        <v>1.0</v>
      </c>
      <c r="E17" s="2" t="str">
        <f t="shared" si="2"/>
        <v>6.1</v>
      </c>
      <c r="F17" s="2">
        <f t="array" ref="F17">IF(
  INDEX(
    CHOOSE(
      MOD(ROW()-2, 3)+1,
      'zip_upload_1stround_Zero-shot'!B:B,
      'zip_upload_1stround_2-shot'!B:B,
      'zip_upload_1stround_4-shot'!C:C
    ),
    INT((ROW()-2)/3)+2
  ) = "Yes",
  1,
  0
)</f>
        <v>0</v>
      </c>
      <c r="G17" s="6">
        <v>0.0</v>
      </c>
      <c r="H17" s="2">
        <v>2.0</v>
      </c>
      <c r="I17" s="2">
        <v>0.0</v>
      </c>
    </row>
    <row r="18">
      <c r="A18" s="2">
        <f t="shared" si="1"/>
        <v>6</v>
      </c>
      <c r="B18" s="2" t="s">
        <v>479</v>
      </c>
      <c r="C18" s="2" t="s">
        <v>472</v>
      </c>
      <c r="D18" s="2">
        <v>1.0</v>
      </c>
      <c r="E18" s="2" t="str">
        <f t="shared" si="2"/>
        <v>6.1</v>
      </c>
      <c r="F18" s="2">
        <f t="array" ref="F18">IF(
  INDEX(
    CHOOSE(
      MOD(ROW()-2, 3)+1,
      'zip_upload_1stround_Zero-shot'!B:B,
      'zip_upload_1stround_2-shot'!B:B,
      'zip_upload_1stround_4-shot'!C:C
    ),
    INT((ROW()-2)/3)+2
  ) = "Yes",
  1,
  0
)</f>
        <v>0</v>
      </c>
      <c r="G18" s="2">
        <v>0.0</v>
      </c>
      <c r="H18" s="2">
        <v>1.0</v>
      </c>
      <c r="I18" s="2">
        <v>0.0</v>
      </c>
    </row>
    <row r="19">
      <c r="A19" s="2">
        <f t="shared" si="1"/>
        <v>6</v>
      </c>
      <c r="B19" s="2" t="s">
        <v>480</v>
      </c>
      <c r="C19" s="2" t="s">
        <v>472</v>
      </c>
      <c r="D19" s="2">
        <v>1.0</v>
      </c>
      <c r="E19" s="2" t="str">
        <f t="shared" si="2"/>
        <v>6.1</v>
      </c>
      <c r="F19" s="2">
        <f t="array" ref="F19">IF(
  INDEX(
    CHOOSE(
      MOD(ROW()-2, 3)+1,
      'zip_upload_1stround_Zero-shot'!B:B,
      'zip_upload_1stround_2-shot'!B:B,
      'zip_upload_1stround_4-shot'!C:C
    ),
    INT((ROW()-2)/3)+2
  ) = "Yes",
  1,
  0
)</f>
        <v>1</v>
      </c>
      <c r="G19" s="2">
        <v>1.0</v>
      </c>
      <c r="H19" s="2">
        <v>1.0</v>
      </c>
      <c r="I19" s="2">
        <v>0.0</v>
      </c>
    </row>
    <row r="20">
      <c r="A20" s="2">
        <f t="shared" si="1"/>
        <v>7</v>
      </c>
      <c r="B20" s="2" t="s">
        <v>478</v>
      </c>
      <c r="C20" s="2" t="s">
        <v>472</v>
      </c>
      <c r="D20" s="2">
        <v>1.0</v>
      </c>
      <c r="E20" s="2" t="str">
        <f t="shared" si="2"/>
        <v>7.1</v>
      </c>
      <c r="F20" s="2">
        <f t="array" ref="F20">IF(
  INDEX(
    CHOOSE(
      MOD(ROW()-2, 3)+1,
      'zip_upload_1stround_Zero-shot'!B:B,
      'zip_upload_1stround_2-shot'!B:B,
      'zip_upload_1stround_4-shot'!C:C
    ),
    INT((ROW()-2)/3)+2
  ) = "Yes",
  1,
  0
)</f>
        <v>1</v>
      </c>
      <c r="G20" s="2">
        <v>1.0</v>
      </c>
      <c r="H20" s="2">
        <v>4.0</v>
      </c>
      <c r="I20" s="2">
        <v>2.0</v>
      </c>
    </row>
    <row r="21">
      <c r="A21" s="2">
        <f t="shared" si="1"/>
        <v>7</v>
      </c>
      <c r="B21" s="2" t="s">
        <v>479</v>
      </c>
      <c r="C21" s="2" t="s">
        <v>472</v>
      </c>
      <c r="D21" s="2">
        <v>1.0</v>
      </c>
      <c r="E21" s="2" t="str">
        <f t="shared" si="2"/>
        <v>7.1</v>
      </c>
      <c r="F21" s="2">
        <f t="array" ref="F21">IF(
  INDEX(
    CHOOSE(
      MOD(ROW()-2, 3)+1,
      'zip_upload_1stround_Zero-shot'!B:B,
      'zip_upload_1stround_2-shot'!B:B,
      'zip_upload_1stround_4-shot'!C:C
    ),
    INT((ROW()-2)/3)+2
  ) = "Yes",
  1,
  0
)</f>
        <v>1</v>
      </c>
      <c r="G21" s="2">
        <v>3.0</v>
      </c>
      <c r="H21" s="2">
        <v>1.0</v>
      </c>
      <c r="I21" s="2">
        <v>1.0</v>
      </c>
    </row>
    <row r="22">
      <c r="A22" s="2">
        <f t="shared" si="1"/>
        <v>7</v>
      </c>
      <c r="B22" s="2" t="s">
        <v>480</v>
      </c>
      <c r="C22" s="2" t="s">
        <v>472</v>
      </c>
      <c r="D22" s="2">
        <v>1.0</v>
      </c>
      <c r="E22" s="2" t="str">
        <f t="shared" si="2"/>
        <v>7.1</v>
      </c>
      <c r="F22" s="2">
        <f t="array" ref="F22">IF(
  INDEX(
    CHOOSE(
      MOD(ROW()-2, 3)+1,
      'zip_upload_1stround_Zero-shot'!B:B,
      'zip_upload_1stround_2-shot'!B:B,
      'zip_upload_1stround_4-shot'!C:C
    ),
    INT((ROW()-2)/3)+2
  ) = "Yes",
  1,
  0
)</f>
        <v>1</v>
      </c>
      <c r="G22" s="2">
        <v>1.0</v>
      </c>
      <c r="H22" s="2">
        <v>1.0</v>
      </c>
      <c r="I22" s="2">
        <v>0.0</v>
      </c>
    </row>
    <row r="23">
      <c r="A23" s="2">
        <f t="shared" si="1"/>
        <v>8</v>
      </c>
      <c r="B23" s="2" t="s">
        <v>478</v>
      </c>
      <c r="C23" s="2" t="s">
        <v>472</v>
      </c>
      <c r="D23" s="2">
        <v>1.0</v>
      </c>
      <c r="E23" s="2" t="str">
        <f t="shared" si="2"/>
        <v>8.1</v>
      </c>
      <c r="F23" s="2">
        <f t="array" ref="F23">IF(
  INDEX(
    CHOOSE(
      MOD(ROW()-2, 3)+1,
      'zip_upload_1stround_Zero-shot'!B:B,
      'zip_upload_1stround_2-shot'!B:B,
      'zip_upload_1stround_4-shot'!C:C
    ),
    INT((ROW()-2)/3)+2
  ) = "Yes",
  1,
  0
)</f>
        <v>0</v>
      </c>
      <c r="G23" s="2">
        <v>0.0</v>
      </c>
      <c r="H23" s="2">
        <v>0.0</v>
      </c>
      <c r="I23" s="2">
        <v>0.0</v>
      </c>
    </row>
    <row r="24">
      <c r="A24" s="2">
        <f t="shared" si="1"/>
        <v>8</v>
      </c>
      <c r="B24" s="2" t="s">
        <v>479</v>
      </c>
      <c r="C24" s="2" t="s">
        <v>472</v>
      </c>
      <c r="D24" s="2">
        <v>1.0</v>
      </c>
      <c r="E24" s="2" t="str">
        <f t="shared" si="2"/>
        <v>8.1</v>
      </c>
      <c r="F24" s="2">
        <f t="array" ref="F24">IF(
  INDEX(
    CHOOSE(
      MOD(ROW()-2, 3)+1,
      'zip_upload_1stround_Zero-shot'!B:B,
      'zip_upload_1stround_2-shot'!B:B,
      'zip_upload_1stround_4-shot'!C:C
    ),
    INT((ROW()-2)/3)+2
  ) = "Yes",
  1,
  0
)</f>
        <v>1</v>
      </c>
      <c r="G24" s="2">
        <v>4.0</v>
      </c>
      <c r="H24" s="2">
        <v>1.0</v>
      </c>
      <c r="I24" s="2">
        <v>2.0</v>
      </c>
    </row>
    <row r="25">
      <c r="A25" s="2">
        <f t="shared" si="1"/>
        <v>8</v>
      </c>
      <c r="B25" s="2" t="s">
        <v>480</v>
      </c>
      <c r="C25" s="2" t="s">
        <v>472</v>
      </c>
      <c r="D25" s="2">
        <v>1.0</v>
      </c>
      <c r="E25" s="2" t="str">
        <f t="shared" si="2"/>
        <v>8.1</v>
      </c>
      <c r="F25" s="2">
        <f t="array" ref="F25">IF(
  INDEX(
    CHOOSE(
      MOD(ROW()-2, 3)+1,
      'zip_upload_1stround_Zero-shot'!B:B,
      'zip_upload_1stround_2-shot'!B:B,
      'zip_upload_1stround_4-shot'!C:C
    ),
    INT((ROW()-2)/3)+2
  ) = "Yes",
  1,
  0
)</f>
        <v>0</v>
      </c>
      <c r="G25" s="2">
        <v>0.0</v>
      </c>
      <c r="H25" s="2">
        <v>1.0</v>
      </c>
      <c r="I25" s="2">
        <v>0.0</v>
      </c>
    </row>
    <row r="26">
      <c r="A26" s="2">
        <f t="shared" si="1"/>
        <v>9</v>
      </c>
      <c r="B26" s="2" t="s">
        <v>478</v>
      </c>
      <c r="C26" s="2" t="s">
        <v>472</v>
      </c>
      <c r="D26" s="2">
        <v>1.0</v>
      </c>
      <c r="E26" s="2" t="str">
        <f t="shared" si="2"/>
        <v>9.1</v>
      </c>
      <c r="F26" s="2">
        <f t="array" ref="F26">IF(
  INDEX(
    CHOOSE(
      MOD(ROW()-2, 3)+1,
      'zip_upload_1stround_Zero-shot'!B:B,
      'zip_upload_1stround_2-shot'!B:B,
      'zip_upload_1stround_4-shot'!C:C
    ),
    INT((ROW()-2)/3)+2
  ) = "Yes",
  1,
  0
)</f>
        <v>1</v>
      </c>
      <c r="G26" s="2">
        <v>5.0</v>
      </c>
      <c r="H26" s="2">
        <v>3.0</v>
      </c>
      <c r="I26" s="2">
        <v>4.0</v>
      </c>
    </row>
    <row r="27">
      <c r="A27" s="2">
        <f t="shared" si="1"/>
        <v>9</v>
      </c>
      <c r="B27" s="2" t="s">
        <v>479</v>
      </c>
      <c r="C27" s="2" t="s">
        <v>472</v>
      </c>
      <c r="D27" s="2">
        <v>1.0</v>
      </c>
      <c r="E27" s="2" t="str">
        <f t="shared" si="2"/>
        <v>9.1</v>
      </c>
      <c r="F27" s="2">
        <f t="array" ref="F27">IF(
  INDEX(
    CHOOSE(
      MOD(ROW()-2, 3)+1,
      'zip_upload_1stround_Zero-shot'!B:B,
      'zip_upload_1stround_2-shot'!B:B,
      'zip_upload_1stround_4-shot'!C:C
    ),
    INT((ROW()-2)/3)+2
  ) = "Yes",
  1,
  0
)</f>
        <v>0</v>
      </c>
      <c r="G27" s="2">
        <v>0.0</v>
      </c>
      <c r="H27" s="2">
        <v>2.0</v>
      </c>
      <c r="I27" s="2">
        <v>0.0</v>
      </c>
    </row>
    <row r="28">
      <c r="A28" s="2">
        <f t="shared" si="1"/>
        <v>9</v>
      </c>
      <c r="B28" s="2" t="s">
        <v>480</v>
      </c>
      <c r="C28" s="2" t="s">
        <v>472</v>
      </c>
      <c r="D28" s="2">
        <v>1.0</v>
      </c>
      <c r="E28" s="2" t="str">
        <f t="shared" si="2"/>
        <v>9.1</v>
      </c>
      <c r="F28" s="2">
        <f t="array" ref="F28">IF(
  INDEX(
    CHOOSE(
      MOD(ROW()-2, 3)+1,
      'zip_upload_1stround_Zero-shot'!B:B,
      'zip_upload_1stround_2-shot'!B:B,
      'zip_upload_1stround_4-shot'!C:C
    ),
    INT((ROW()-2)/3)+2
  ) = "Yes",
  1,
  0
)</f>
        <v>1</v>
      </c>
      <c r="G28" s="2">
        <v>1.0</v>
      </c>
      <c r="H28" s="2">
        <v>1.0</v>
      </c>
      <c r="I28" s="2">
        <v>0.0</v>
      </c>
    </row>
    <row r="29">
      <c r="A29" s="2">
        <f t="shared" si="1"/>
        <v>10</v>
      </c>
      <c r="B29" s="2" t="s">
        <v>478</v>
      </c>
      <c r="C29" s="2" t="s">
        <v>472</v>
      </c>
      <c r="D29" s="2">
        <v>1.0</v>
      </c>
      <c r="E29" s="2" t="str">
        <f t="shared" si="2"/>
        <v>10.1</v>
      </c>
      <c r="F29" s="2">
        <f t="array" ref="F29">IF(
  INDEX(
    CHOOSE(
      MOD(ROW()-2, 3)+1,
      'zip_upload_1stround_Zero-shot'!B:B,
      'zip_upload_1stround_2-shot'!B:B,
      'zip_upload_1stround_4-shot'!C:C
    ),
    INT((ROW()-2)/3)+2
  ) = "Yes",
  1,
  0
)</f>
        <v>1</v>
      </c>
      <c r="G29" s="2">
        <v>5.0</v>
      </c>
      <c r="H29" s="2">
        <v>1.0</v>
      </c>
      <c r="I29" s="2">
        <v>1.0</v>
      </c>
    </row>
    <row r="30">
      <c r="A30" s="2">
        <f t="shared" si="1"/>
        <v>10</v>
      </c>
      <c r="B30" s="2" t="s">
        <v>479</v>
      </c>
      <c r="C30" s="2" t="s">
        <v>472</v>
      </c>
      <c r="D30" s="2">
        <v>1.0</v>
      </c>
      <c r="E30" s="2" t="str">
        <f t="shared" si="2"/>
        <v>10.1</v>
      </c>
      <c r="F30" s="2">
        <f t="array" ref="F30">IF(
  INDEX(
    CHOOSE(
      MOD(ROW()-2, 3)+1,
      'zip_upload_1stround_Zero-shot'!B:B,
      'zip_upload_1stround_2-shot'!B:B,
      'zip_upload_1stround_4-shot'!C:C
    ),
    INT((ROW()-2)/3)+2
  ) = "Yes",
  1,
  0
)</f>
        <v>1</v>
      </c>
      <c r="G30" s="2">
        <v>2.0</v>
      </c>
      <c r="H30" s="2">
        <v>1.0</v>
      </c>
      <c r="I30" s="2">
        <v>2.0</v>
      </c>
    </row>
    <row r="31">
      <c r="A31" s="2">
        <f t="shared" si="1"/>
        <v>10</v>
      </c>
      <c r="B31" s="2" t="s">
        <v>480</v>
      </c>
      <c r="C31" s="2" t="s">
        <v>472</v>
      </c>
      <c r="D31" s="2">
        <v>1.0</v>
      </c>
      <c r="E31" s="2" t="str">
        <f t="shared" si="2"/>
        <v>10.1</v>
      </c>
      <c r="F31" s="2">
        <f t="array" ref="F31">IF(
  INDEX(
    CHOOSE(
      MOD(ROW()-2, 3)+1,
      'zip_upload_1stround_Zero-shot'!B:B,
      'zip_upload_1stround_2-shot'!B:B,
      'zip_upload_1stround_4-shot'!C:C
    ),
    INT((ROW()-2)/3)+2
  ) = "Yes",
  1,
  0
)</f>
        <v>1</v>
      </c>
      <c r="G31" s="2">
        <v>1.0</v>
      </c>
      <c r="H31" s="2">
        <v>1.0</v>
      </c>
      <c r="I31" s="2">
        <v>0.0</v>
      </c>
    </row>
    <row r="32">
      <c r="A32" s="2">
        <f t="shared" si="1"/>
        <v>11</v>
      </c>
      <c r="B32" s="2" t="s">
        <v>478</v>
      </c>
      <c r="C32" s="2" t="s">
        <v>472</v>
      </c>
      <c r="D32" s="2">
        <v>1.0</v>
      </c>
      <c r="E32" s="2" t="str">
        <f t="shared" si="2"/>
        <v>11.1</v>
      </c>
      <c r="F32" s="2">
        <f t="array" ref="F32">IF(
  INDEX(
    CHOOSE(
      MOD(ROW()-2, 3)+1,
      'zip_upload_1stround_Zero-shot'!B:B,
      'zip_upload_1stround_2-shot'!B:B,
      'zip_upload_1stround_4-shot'!C:C
    ),
    INT((ROW()-2)/3)+2
  ) = "Yes",
  1,
  0
)</f>
        <v>1</v>
      </c>
      <c r="G32" s="2">
        <v>2.0</v>
      </c>
      <c r="H32" s="2">
        <v>2.0</v>
      </c>
      <c r="I32" s="2">
        <v>2.0</v>
      </c>
    </row>
    <row r="33">
      <c r="A33" s="2">
        <f t="shared" si="1"/>
        <v>11</v>
      </c>
      <c r="B33" s="2" t="s">
        <v>479</v>
      </c>
      <c r="C33" s="2" t="s">
        <v>472</v>
      </c>
      <c r="D33" s="2">
        <v>1.0</v>
      </c>
      <c r="E33" s="2" t="str">
        <f t="shared" si="2"/>
        <v>11.1</v>
      </c>
      <c r="F33" s="2">
        <f t="array" ref="F33">IF(
  INDEX(
    CHOOSE(
      MOD(ROW()-2, 3)+1,
      'zip_upload_1stround_Zero-shot'!B:B,
      'zip_upload_1stround_2-shot'!B:B,
      'zip_upload_1stround_4-shot'!C:C
    ),
    INT((ROW()-2)/3)+2
  ) = "Yes",
  1,
  0
)</f>
        <v>0</v>
      </c>
      <c r="G33" s="2">
        <v>0.0</v>
      </c>
      <c r="H33" s="2">
        <v>1.0</v>
      </c>
      <c r="I33" s="2">
        <v>0.0</v>
      </c>
    </row>
    <row r="34">
      <c r="A34" s="2">
        <f t="shared" si="1"/>
        <v>11</v>
      </c>
      <c r="B34" s="2" t="s">
        <v>480</v>
      </c>
      <c r="C34" s="2" t="s">
        <v>472</v>
      </c>
      <c r="D34" s="2">
        <v>1.0</v>
      </c>
      <c r="E34" s="2" t="str">
        <f t="shared" si="2"/>
        <v>11.1</v>
      </c>
      <c r="F34" s="2">
        <f t="array" ref="F34">IF(
  INDEX(
    CHOOSE(
      MOD(ROW()-2, 3)+1,
      'zip_upload_1stround_Zero-shot'!B:B,
      'zip_upload_1stround_2-shot'!B:B,
      'zip_upload_1stround_4-shot'!C:C
    ),
    INT((ROW()-2)/3)+2
  ) = "Yes",
  1,
  0
)</f>
        <v>0</v>
      </c>
      <c r="G34" s="2">
        <v>0.0</v>
      </c>
      <c r="H34" s="2">
        <v>1.0</v>
      </c>
      <c r="I34" s="2">
        <v>0.0</v>
      </c>
    </row>
    <row r="35">
      <c r="A35" s="2">
        <f t="shared" si="1"/>
        <v>12</v>
      </c>
      <c r="B35" s="2" t="s">
        <v>478</v>
      </c>
      <c r="C35" s="2" t="s">
        <v>472</v>
      </c>
      <c r="D35" s="2">
        <v>1.0</v>
      </c>
      <c r="E35" s="2" t="str">
        <f t="shared" si="2"/>
        <v>12.1</v>
      </c>
      <c r="F35" s="2">
        <f t="array" ref="F35">IF(
  INDEX(
    CHOOSE(
      MOD(ROW()-2, 3)+1,
      'zip_upload_1stround_Zero-shot'!B:B,
      'zip_upload_1stround_2-shot'!B:B,
      'zip_upload_1stround_4-shot'!C:C
    ),
    INT((ROW()-2)/3)+2
  ) = "Yes",
  1,
  0
)</f>
        <v>0</v>
      </c>
      <c r="G35" s="2">
        <v>0.0</v>
      </c>
      <c r="H35" s="2">
        <v>0.0</v>
      </c>
      <c r="I35" s="2">
        <v>0.0</v>
      </c>
    </row>
    <row r="36">
      <c r="A36" s="2">
        <f t="shared" si="1"/>
        <v>12</v>
      </c>
      <c r="B36" s="2" t="s">
        <v>479</v>
      </c>
      <c r="C36" s="2" t="s">
        <v>472</v>
      </c>
      <c r="D36" s="2">
        <v>1.0</v>
      </c>
      <c r="E36" s="2" t="str">
        <f t="shared" si="2"/>
        <v>12.1</v>
      </c>
      <c r="F36" s="2">
        <f t="array" ref="F36">IF(
  INDEX(
    CHOOSE(
      MOD(ROW()-2, 3)+1,
      'zip_upload_1stround_Zero-shot'!B:B,
      'zip_upload_1stround_2-shot'!B:B,
      'zip_upload_1stround_4-shot'!C:C
    ),
    INT((ROW()-2)/3)+2
  ) = "Yes",
  1,
  0
)</f>
        <v>1</v>
      </c>
      <c r="G36" s="2">
        <v>1.0</v>
      </c>
      <c r="H36" s="2">
        <v>2.0</v>
      </c>
      <c r="I36" s="2">
        <v>0.0</v>
      </c>
    </row>
    <row r="37">
      <c r="A37" s="2">
        <f t="shared" si="1"/>
        <v>12</v>
      </c>
      <c r="B37" s="2" t="s">
        <v>480</v>
      </c>
      <c r="C37" s="2" t="s">
        <v>472</v>
      </c>
      <c r="D37" s="2">
        <v>1.0</v>
      </c>
      <c r="E37" s="2" t="str">
        <f t="shared" si="2"/>
        <v>12.1</v>
      </c>
      <c r="F37" s="2">
        <f t="array" ref="F37">IF(
  INDEX(
    CHOOSE(
      MOD(ROW()-2, 3)+1,
      'zip_upload_1stround_Zero-shot'!B:B,
      'zip_upload_1stround_2-shot'!B:B,
      'zip_upload_1stround_4-shot'!C:C
    ),
    INT((ROW()-2)/3)+2
  ) = "Yes",
  1,
  0
)</f>
        <v>1</v>
      </c>
      <c r="G37" s="2">
        <v>1.0</v>
      </c>
      <c r="H37" s="2">
        <v>1.0</v>
      </c>
      <c r="I37" s="2">
        <v>0.0</v>
      </c>
    </row>
    <row r="38">
      <c r="A38" s="2">
        <f t="shared" si="1"/>
        <v>13</v>
      </c>
      <c r="B38" s="2" t="s">
        <v>478</v>
      </c>
      <c r="C38" s="2" t="s">
        <v>472</v>
      </c>
      <c r="D38" s="2">
        <v>1.0</v>
      </c>
      <c r="E38" s="2" t="str">
        <f t="shared" si="2"/>
        <v>13.1</v>
      </c>
      <c r="F38" s="2">
        <f t="array" ref="F38">IF(
  INDEX(
    CHOOSE(
      MOD(ROW()-2, 3)+1,
      'zip_upload_1stround_Zero-shot'!B:B,
      'zip_upload_1stround_2-shot'!B:B,
      'zip_upload_1stround_4-shot'!C:C
    ),
    INT((ROW()-2)/3)+2
  ) = "Yes",
  1,
  0
)</f>
        <v>1</v>
      </c>
      <c r="G38" s="2">
        <v>1.0</v>
      </c>
      <c r="H38" s="2">
        <v>0.0</v>
      </c>
      <c r="I38" s="2">
        <v>0.0</v>
      </c>
    </row>
    <row r="39">
      <c r="A39" s="2">
        <f t="shared" si="1"/>
        <v>13</v>
      </c>
      <c r="B39" s="2" t="s">
        <v>479</v>
      </c>
      <c r="C39" s="2" t="s">
        <v>472</v>
      </c>
      <c r="D39" s="2">
        <v>1.0</v>
      </c>
      <c r="E39" s="2" t="str">
        <f t="shared" si="2"/>
        <v>13.1</v>
      </c>
      <c r="F39" s="2">
        <f t="array" ref="F39">IF(
  INDEX(
    CHOOSE(
      MOD(ROW()-2, 3)+1,
      'zip_upload_1stround_Zero-shot'!B:B,
      'zip_upload_1stround_2-shot'!B:B,
      'zip_upload_1stround_4-shot'!C:C
    ),
    INT((ROW()-2)/3)+2
  ) = "Yes",
  1,
  0
)</f>
        <v>1</v>
      </c>
      <c r="G39" s="2">
        <v>1.0</v>
      </c>
      <c r="H39" s="2">
        <v>2.0</v>
      </c>
      <c r="I39" s="2">
        <v>1.0</v>
      </c>
    </row>
    <row r="40">
      <c r="A40" s="2">
        <f t="shared" si="1"/>
        <v>13</v>
      </c>
      <c r="B40" s="2" t="s">
        <v>480</v>
      </c>
      <c r="C40" s="2" t="s">
        <v>472</v>
      </c>
      <c r="D40" s="2">
        <v>1.0</v>
      </c>
      <c r="E40" s="2" t="str">
        <f t="shared" si="2"/>
        <v>13.1</v>
      </c>
      <c r="F40" s="2">
        <f t="array" ref="F40">IF(
  INDEX(
    CHOOSE(
      MOD(ROW()-2, 3)+1,
      'zip_upload_1stround_Zero-shot'!B:B,
      'zip_upload_1stround_2-shot'!B:B,
      'zip_upload_1stround_4-shot'!C:C
    ),
    INT((ROW()-2)/3)+2
  ) = "Yes",
  1,
  0
)</f>
        <v>1</v>
      </c>
      <c r="G40" s="2">
        <v>1.0</v>
      </c>
      <c r="H40" s="2">
        <v>1.0</v>
      </c>
      <c r="I40" s="2">
        <v>0.0</v>
      </c>
    </row>
    <row r="41">
      <c r="A41" s="2">
        <f t="shared" si="1"/>
        <v>14</v>
      </c>
      <c r="B41" s="2" t="s">
        <v>478</v>
      </c>
      <c r="C41" s="2" t="s">
        <v>472</v>
      </c>
      <c r="D41" s="2">
        <v>1.0</v>
      </c>
      <c r="E41" s="2" t="str">
        <f t="shared" si="2"/>
        <v>14.1</v>
      </c>
      <c r="F41" s="2">
        <f t="array" ref="F41">IF(
  INDEX(
    CHOOSE(
      MOD(ROW()-2, 3)+1,
      'zip_upload_1stround_Zero-shot'!B:B,
      'zip_upload_1stround_2-shot'!B:B,
      'zip_upload_1stround_4-shot'!C:C
    ),
    INT((ROW()-2)/3)+2
  ) = "Yes",
  1,
  0
)</f>
        <v>1</v>
      </c>
      <c r="G41" s="2">
        <v>4.0</v>
      </c>
      <c r="H41" s="2">
        <v>2.0</v>
      </c>
      <c r="I41" s="2">
        <v>2.0</v>
      </c>
    </row>
    <row r="42">
      <c r="A42" s="2">
        <f t="shared" si="1"/>
        <v>14</v>
      </c>
      <c r="B42" s="2" t="s">
        <v>479</v>
      </c>
      <c r="C42" s="2" t="s">
        <v>472</v>
      </c>
      <c r="D42" s="2">
        <v>1.0</v>
      </c>
      <c r="E42" s="2" t="str">
        <f t="shared" si="2"/>
        <v>14.1</v>
      </c>
      <c r="F42" s="2">
        <f t="array" ref="F42">IF(
  INDEX(
    CHOOSE(
      MOD(ROW()-2, 3)+1,
      'zip_upload_1stround_Zero-shot'!B:B,
      'zip_upload_1stround_2-shot'!B:B,
      'zip_upload_1stround_4-shot'!C:C
    ),
    INT((ROW()-2)/3)+2
  ) = "Yes",
  1,
  0
)</f>
        <v>0</v>
      </c>
      <c r="G42" s="2">
        <v>0.0</v>
      </c>
      <c r="H42" s="2">
        <v>1.0</v>
      </c>
      <c r="I42" s="2">
        <v>0.0</v>
      </c>
    </row>
    <row r="43">
      <c r="A43" s="2">
        <f t="shared" si="1"/>
        <v>14</v>
      </c>
      <c r="B43" s="2" t="s">
        <v>480</v>
      </c>
      <c r="C43" s="2" t="s">
        <v>472</v>
      </c>
      <c r="D43" s="2">
        <v>1.0</v>
      </c>
      <c r="E43" s="2" t="str">
        <f t="shared" si="2"/>
        <v>14.1</v>
      </c>
      <c r="F43" s="2">
        <f t="array" ref="F43">IF(
  INDEX(
    CHOOSE(
      MOD(ROW()-2, 3)+1,
      'zip_upload_1stround_Zero-shot'!B:B,
      'zip_upload_1stround_2-shot'!B:B,
      'zip_upload_1stround_4-shot'!C:C
    ),
    INT((ROW()-2)/3)+2
  ) = "Yes",
  1,
  0
)</f>
        <v>0</v>
      </c>
      <c r="G43" s="2">
        <v>0.0</v>
      </c>
      <c r="H43" s="2">
        <v>1.0</v>
      </c>
      <c r="I43" s="2">
        <v>0.0</v>
      </c>
    </row>
    <row r="44">
      <c r="A44" s="2">
        <f t="shared" si="1"/>
        <v>15</v>
      </c>
      <c r="B44" s="2" t="s">
        <v>478</v>
      </c>
      <c r="C44" s="2" t="s">
        <v>473</v>
      </c>
      <c r="D44" s="2">
        <v>1.0</v>
      </c>
      <c r="E44" s="2" t="str">
        <f t="shared" si="2"/>
        <v>15.1</v>
      </c>
      <c r="F44" s="2">
        <f t="array" ref="F44">IF(
  INDEX(
    CHOOSE(
      MOD(ROW()-2, 3)+1,
      'zip_upload_1stround_Zero-shot'!B:B,
      'zip_upload_1stround_2-shot'!B:B,
      'zip_upload_1stround_4-shot'!C:C
    ),
    INT((ROW()-2)/3)+2
  ) = "Yes",
  1,
  0
)</f>
        <v>0</v>
      </c>
      <c r="G44" s="2">
        <v>0.0</v>
      </c>
      <c r="H44" s="2">
        <v>1.0</v>
      </c>
      <c r="I44" s="2">
        <v>1.0</v>
      </c>
    </row>
    <row r="45">
      <c r="A45" s="2">
        <f t="shared" si="1"/>
        <v>15</v>
      </c>
      <c r="B45" s="2" t="s">
        <v>479</v>
      </c>
      <c r="C45" s="2" t="s">
        <v>473</v>
      </c>
      <c r="D45" s="2">
        <v>1.0</v>
      </c>
      <c r="E45" s="2" t="str">
        <f t="shared" si="2"/>
        <v>15.1</v>
      </c>
      <c r="F45" s="2">
        <f t="array" ref="F45">IF(
  INDEX(
    CHOOSE(
      MOD(ROW()-2, 3)+1,
      'zip_upload_1stround_Zero-shot'!B:B,
      'zip_upload_1stround_2-shot'!B:B,
      'zip_upload_1stround_4-shot'!C:C
    ),
    INT((ROW()-2)/3)+2
  ) = "Yes",
  1,
  0
)</f>
        <v>1</v>
      </c>
      <c r="G45" s="2">
        <v>2.0</v>
      </c>
      <c r="H45" s="2">
        <v>1.0</v>
      </c>
      <c r="I45" s="2">
        <v>2.0</v>
      </c>
    </row>
    <row r="46">
      <c r="A46" s="2">
        <f t="shared" si="1"/>
        <v>15</v>
      </c>
      <c r="B46" s="2" t="s">
        <v>480</v>
      </c>
      <c r="C46" s="2" t="s">
        <v>473</v>
      </c>
      <c r="D46" s="2">
        <v>1.0</v>
      </c>
      <c r="E46" s="2" t="str">
        <f t="shared" si="2"/>
        <v>15.1</v>
      </c>
      <c r="F46" s="2">
        <f t="array" ref="F46">IF(
  INDEX(
    CHOOSE(
      MOD(ROW()-2, 3)+1,
      'zip_upload_1stround_Zero-shot'!B:B,
      'zip_upload_1stround_2-shot'!B:B,
      'zip_upload_1stround_4-shot'!C:C
    ),
    INT((ROW()-2)/3)+2
  ) = "Yes",
  1,
  0
)</f>
        <v>1</v>
      </c>
      <c r="G46" s="2">
        <v>3.0</v>
      </c>
      <c r="H46" s="2">
        <v>2.0</v>
      </c>
      <c r="I46" s="2">
        <v>1.0</v>
      </c>
    </row>
    <row r="47">
      <c r="A47" s="2">
        <f t="shared" si="1"/>
        <v>16</v>
      </c>
      <c r="B47" s="2" t="s">
        <v>478</v>
      </c>
      <c r="C47" s="2" t="s">
        <v>473</v>
      </c>
      <c r="D47" s="2">
        <v>1.0</v>
      </c>
      <c r="E47" s="2" t="str">
        <f t="shared" si="2"/>
        <v>16.1</v>
      </c>
      <c r="F47" s="2">
        <f t="array" ref="F47">IF(
  INDEX(
    CHOOSE(
      MOD(ROW()-2, 3)+1,
      'zip_upload_1stround_Zero-shot'!B:B,
      'zip_upload_1stround_2-shot'!B:B,
      'zip_upload_1stround_4-shot'!C:C
    ),
    INT((ROW()-2)/3)+2
  ) = "Yes",
  1,
  0
)</f>
        <v>1</v>
      </c>
      <c r="G47" s="2">
        <v>5.0</v>
      </c>
      <c r="H47" s="2">
        <v>5.0</v>
      </c>
      <c r="I47" s="2">
        <v>5.0</v>
      </c>
    </row>
    <row r="48">
      <c r="A48" s="2">
        <f t="shared" si="1"/>
        <v>16</v>
      </c>
      <c r="B48" s="2" t="s">
        <v>479</v>
      </c>
      <c r="C48" s="2" t="s">
        <v>473</v>
      </c>
      <c r="D48" s="2">
        <v>1.0</v>
      </c>
      <c r="E48" s="2" t="str">
        <f t="shared" si="2"/>
        <v>16.1</v>
      </c>
      <c r="F48" s="2">
        <f t="array" ref="F48">IF(
  INDEX(
    CHOOSE(
      MOD(ROW()-2, 3)+1,
      'zip_upload_1stround_Zero-shot'!B:B,
      'zip_upload_1stround_2-shot'!B:B,
      'zip_upload_1stround_4-shot'!C:C
    ),
    INT((ROW()-2)/3)+2
  ) = "Yes",
  1,
  0
)</f>
        <v>1</v>
      </c>
      <c r="G48" s="2">
        <v>4.0</v>
      </c>
      <c r="H48" s="2">
        <v>2.0</v>
      </c>
      <c r="I48" s="2">
        <v>4.0</v>
      </c>
    </row>
    <row r="49">
      <c r="A49" s="2">
        <f t="shared" si="1"/>
        <v>16</v>
      </c>
      <c r="B49" s="2" t="s">
        <v>480</v>
      </c>
      <c r="C49" s="2" t="s">
        <v>473</v>
      </c>
      <c r="D49" s="2">
        <v>1.0</v>
      </c>
      <c r="E49" s="2" t="str">
        <f t="shared" si="2"/>
        <v>16.1</v>
      </c>
      <c r="F49" s="2">
        <f t="array" ref="F49">IF(
  INDEX(
    CHOOSE(
      MOD(ROW()-2, 3)+1,
      'zip_upload_1stround_Zero-shot'!B:B,
      'zip_upload_1stround_2-shot'!B:B,
      'zip_upload_1stround_4-shot'!C:C
    ),
    INT((ROW()-2)/3)+2
  ) = "Yes",
  1,
  0
)</f>
        <v>1</v>
      </c>
      <c r="G49" s="2">
        <v>5.0</v>
      </c>
      <c r="H49" s="2">
        <v>2.0</v>
      </c>
      <c r="I49" s="2">
        <v>2.0</v>
      </c>
    </row>
    <row r="50">
      <c r="A50" s="2">
        <f t="shared" si="1"/>
        <v>17</v>
      </c>
      <c r="B50" s="2" t="s">
        <v>478</v>
      </c>
      <c r="C50" s="2" t="s">
        <v>473</v>
      </c>
      <c r="D50" s="2">
        <v>1.0</v>
      </c>
      <c r="E50" s="2" t="str">
        <f t="shared" si="2"/>
        <v>17.1</v>
      </c>
      <c r="F50" s="2">
        <f t="array" ref="F50">IF(
  INDEX(
    CHOOSE(
      MOD(ROW()-2, 3)+1,
      'zip_upload_1stround_Zero-shot'!B:B,
      'zip_upload_1stround_2-shot'!B:B,
      'zip_upload_1stround_4-shot'!C:C
    ),
    INT((ROW()-2)/3)+2
  ) = "Yes",
  1,
  0
)</f>
        <v>0</v>
      </c>
      <c r="G50" s="2">
        <v>0.0</v>
      </c>
      <c r="H50" s="2">
        <v>0.0</v>
      </c>
      <c r="I50" s="2">
        <v>0.0</v>
      </c>
    </row>
    <row r="51">
      <c r="A51" s="2">
        <f t="shared" si="1"/>
        <v>17</v>
      </c>
      <c r="B51" s="2" t="s">
        <v>479</v>
      </c>
      <c r="C51" s="2" t="s">
        <v>473</v>
      </c>
      <c r="D51" s="2">
        <v>1.0</v>
      </c>
      <c r="E51" s="2" t="str">
        <f t="shared" si="2"/>
        <v>17.1</v>
      </c>
      <c r="F51" s="2">
        <f t="array" ref="F51">IF(
  INDEX(
    CHOOSE(
      MOD(ROW()-2, 3)+1,
      'zip_upload_1stround_Zero-shot'!B:B,
      'zip_upload_1stround_2-shot'!B:B,
      'zip_upload_1stround_4-shot'!C:C
    ),
    INT((ROW()-2)/3)+2
  ) = "Yes",
  1,
  0
)</f>
        <v>0</v>
      </c>
      <c r="G51" s="2">
        <v>0.0</v>
      </c>
      <c r="H51" s="2">
        <v>2.0</v>
      </c>
      <c r="I51" s="2">
        <v>0.0</v>
      </c>
    </row>
    <row r="52">
      <c r="A52" s="2">
        <f t="shared" si="1"/>
        <v>17</v>
      </c>
      <c r="B52" s="2" t="s">
        <v>480</v>
      </c>
      <c r="C52" s="2" t="s">
        <v>473</v>
      </c>
      <c r="D52" s="2">
        <v>1.0</v>
      </c>
      <c r="E52" s="2" t="str">
        <f t="shared" si="2"/>
        <v>17.1</v>
      </c>
      <c r="F52" s="2">
        <f t="array" ref="F52">IF(
  INDEX(
    CHOOSE(
      MOD(ROW()-2, 3)+1,
      'zip_upload_1stround_Zero-shot'!B:B,
      'zip_upload_1stround_2-shot'!B:B,
      'zip_upload_1stround_4-shot'!C:C
    ),
    INT((ROW()-2)/3)+2
  ) = "Yes",
  1,
  0
)</f>
        <v>1</v>
      </c>
      <c r="G52" s="2">
        <v>1.0</v>
      </c>
      <c r="H52" s="2">
        <v>1.0</v>
      </c>
      <c r="I52" s="2">
        <v>0.0</v>
      </c>
    </row>
    <row r="53">
      <c r="A53" s="2">
        <f t="shared" si="1"/>
        <v>18</v>
      </c>
      <c r="B53" s="2" t="s">
        <v>478</v>
      </c>
      <c r="C53" s="2" t="s">
        <v>473</v>
      </c>
      <c r="D53" s="2">
        <v>1.0</v>
      </c>
      <c r="E53" s="2" t="str">
        <f t="shared" si="2"/>
        <v>18.1</v>
      </c>
      <c r="F53" s="2">
        <f t="array" ref="F53">IF(
  INDEX(
    CHOOSE(
      MOD(ROW()-2, 3)+1,
      'zip_upload_1stround_Zero-shot'!B:B,
      'zip_upload_1stround_2-shot'!B:B,
      'zip_upload_1stround_4-shot'!C:C
    ),
    INT((ROW()-2)/3)+2
  ) = "Yes",
  1,
  0
)</f>
        <v>1</v>
      </c>
      <c r="G53" s="2">
        <v>4.0</v>
      </c>
      <c r="H53" s="2">
        <v>4.0</v>
      </c>
      <c r="I53" s="2">
        <v>5.0</v>
      </c>
    </row>
    <row r="54">
      <c r="A54" s="2">
        <f t="shared" si="1"/>
        <v>18</v>
      </c>
      <c r="B54" s="2" t="s">
        <v>479</v>
      </c>
      <c r="C54" s="2" t="s">
        <v>473</v>
      </c>
      <c r="D54" s="2">
        <v>1.0</v>
      </c>
      <c r="E54" s="2" t="str">
        <f t="shared" si="2"/>
        <v>18.1</v>
      </c>
      <c r="F54" s="2">
        <f t="array" ref="F54">IF(
  INDEX(
    CHOOSE(
      MOD(ROW()-2, 3)+1,
      'zip_upload_1stround_Zero-shot'!B:B,
      'zip_upload_1stround_2-shot'!B:B,
      'zip_upload_1stround_4-shot'!C:C
    ),
    INT((ROW()-2)/3)+2
  ) = "Yes",
  1,
  0
)</f>
        <v>1</v>
      </c>
      <c r="G54" s="2">
        <v>1.0</v>
      </c>
      <c r="H54" s="2">
        <v>2.0</v>
      </c>
      <c r="I54" s="2">
        <v>0.0</v>
      </c>
    </row>
    <row r="55">
      <c r="A55" s="2">
        <f t="shared" si="1"/>
        <v>18</v>
      </c>
      <c r="B55" s="2" t="s">
        <v>480</v>
      </c>
      <c r="C55" s="2" t="s">
        <v>473</v>
      </c>
      <c r="D55" s="2">
        <v>1.0</v>
      </c>
      <c r="E55" s="2" t="str">
        <f t="shared" si="2"/>
        <v>18.1</v>
      </c>
      <c r="F55" s="2">
        <f t="array" ref="F55">IF(
  INDEX(
    CHOOSE(
      MOD(ROW()-2, 3)+1,
      'zip_upload_1stround_Zero-shot'!B:B,
      'zip_upload_1stround_2-shot'!B:B,
      'zip_upload_1stround_4-shot'!C:C
    ),
    INT((ROW()-2)/3)+2
  ) = "Yes",
  1,
  0
)</f>
        <v>0</v>
      </c>
      <c r="G55" s="2">
        <v>0.0</v>
      </c>
      <c r="H55" s="2">
        <v>1.0</v>
      </c>
      <c r="I55" s="2">
        <v>0.0</v>
      </c>
    </row>
    <row r="56">
      <c r="A56" s="2">
        <f t="shared" si="1"/>
        <v>19</v>
      </c>
      <c r="B56" s="2" t="s">
        <v>478</v>
      </c>
      <c r="C56" s="2" t="s">
        <v>473</v>
      </c>
      <c r="D56" s="2">
        <v>1.0</v>
      </c>
      <c r="E56" s="2" t="str">
        <f t="shared" si="2"/>
        <v>19.1</v>
      </c>
      <c r="F56" s="2">
        <f t="array" ref="F56">IF(
  INDEX(
    CHOOSE(
      MOD(ROW()-2, 3)+1,
      'zip_upload_1stround_Zero-shot'!B:B,
      'zip_upload_1stround_2-shot'!B:B,
      'zip_upload_1stround_4-shot'!C:C
    ),
    INT((ROW()-2)/3)+2
  ) = "Yes",
  1,
  0
)</f>
        <v>0</v>
      </c>
      <c r="G56" s="2">
        <v>0.0</v>
      </c>
      <c r="H56" s="2">
        <v>0.0</v>
      </c>
      <c r="I56" s="2">
        <v>0.0</v>
      </c>
    </row>
    <row r="57">
      <c r="A57" s="2">
        <f t="shared" si="1"/>
        <v>19</v>
      </c>
      <c r="B57" s="2" t="s">
        <v>479</v>
      </c>
      <c r="C57" s="2" t="s">
        <v>473</v>
      </c>
      <c r="D57" s="2">
        <v>1.0</v>
      </c>
      <c r="E57" s="2" t="str">
        <f t="shared" si="2"/>
        <v>19.1</v>
      </c>
      <c r="F57" s="2">
        <f t="array" ref="F57">IF(
  INDEX(
    CHOOSE(
      MOD(ROW()-2, 3)+1,
      'zip_upload_1stround_Zero-shot'!B:B,
      'zip_upload_1stround_2-shot'!B:B,
      'zip_upload_1stround_4-shot'!C:C
    ),
    INT((ROW()-2)/3)+2
  ) = "Yes",
  1,
  0
)</f>
        <v>0</v>
      </c>
      <c r="G57" s="2">
        <v>0.0</v>
      </c>
      <c r="H57" s="2">
        <v>1.0</v>
      </c>
      <c r="I57" s="2">
        <v>0.0</v>
      </c>
    </row>
    <row r="58">
      <c r="A58" s="2">
        <f t="shared" si="1"/>
        <v>19</v>
      </c>
      <c r="B58" s="2" t="s">
        <v>480</v>
      </c>
      <c r="C58" s="2" t="s">
        <v>473</v>
      </c>
      <c r="D58" s="2">
        <v>1.0</v>
      </c>
      <c r="E58" s="2" t="str">
        <f t="shared" si="2"/>
        <v>19.1</v>
      </c>
      <c r="F58" s="2">
        <f t="array" ref="F58">IF(
  INDEX(
    CHOOSE(
      MOD(ROW()-2, 3)+1,
      'zip_upload_1stround_Zero-shot'!B:B,
      'zip_upload_1stround_2-shot'!B:B,
      'zip_upload_1stround_4-shot'!C:C
    ),
    INT((ROW()-2)/3)+2
  ) = "Yes",
  1,
  0
)</f>
        <v>1</v>
      </c>
      <c r="G58" s="2">
        <v>1.0</v>
      </c>
      <c r="H58" s="2">
        <v>1.0</v>
      </c>
      <c r="I58" s="2">
        <v>0.0</v>
      </c>
    </row>
    <row r="59">
      <c r="A59" s="2">
        <f t="shared" si="1"/>
        <v>20</v>
      </c>
      <c r="B59" s="2" t="s">
        <v>478</v>
      </c>
      <c r="C59" s="2" t="s">
        <v>473</v>
      </c>
      <c r="D59" s="2">
        <v>1.0</v>
      </c>
      <c r="E59" s="2" t="str">
        <f t="shared" si="2"/>
        <v>20.1</v>
      </c>
      <c r="F59" s="2">
        <f t="array" ref="F59">IF(
  INDEX(
    CHOOSE(
      MOD(ROW()-2, 3)+1,
      'zip_upload_1stround_Zero-shot'!B:B,
      'zip_upload_1stround_2-shot'!B:B,
      'zip_upload_1stround_4-shot'!C:C
    ),
    INT((ROW()-2)/3)+2
  ) = "Yes",
  1,
  0
)</f>
        <v>1</v>
      </c>
      <c r="G59" s="2">
        <v>5.0</v>
      </c>
      <c r="H59" s="2">
        <v>4.0</v>
      </c>
      <c r="I59" s="2">
        <v>2.0</v>
      </c>
    </row>
    <row r="60">
      <c r="A60" s="2">
        <f t="shared" si="1"/>
        <v>20</v>
      </c>
      <c r="B60" s="2" t="s">
        <v>479</v>
      </c>
      <c r="C60" s="2" t="s">
        <v>473</v>
      </c>
      <c r="D60" s="2">
        <v>1.0</v>
      </c>
      <c r="E60" s="2" t="str">
        <f t="shared" si="2"/>
        <v>20.1</v>
      </c>
      <c r="F60" s="2">
        <f t="array" ref="F60">IF(
  INDEX(
    CHOOSE(
      MOD(ROW()-2, 3)+1,
      'zip_upload_1stround_Zero-shot'!B:B,
      'zip_upload_1stround_2-shot'!B:B,
      'zip_upload_1stround_4-shot'!C:C
    ),
    INT((ROW()-2)/3)+2
  ) = "Yes",
  1,
  0
)</f>
        <v>1</v>
      </c>
      <c r="G60" s="2">
        <v>3.0</v>
      </c>
      <c r="H60" s="2">
        <v>2.0</v>
      </c>
      <c r="I60" s="2">
        <v>3.0</v>
      </c>
    </row>
    <row r="61">
      <c r="A61" s="2">
        <f t="shared" si="1"/>
        <v>20</v>
      </c>
      <c r="B61" s="2" t="s">
        <v>480</v>
      </c>
      <c r="C61" s="2" t="s">
        <v>473</v>
      </c>
      <c r="D61" s="2">
        <v>1.0</v>
      </c>
      <c r="E61" s="2" t="str">
        <f t="shared" si="2"/>
        <v>20.1</v>
      </c>
      <c r="F61" s="2">
        <f t="array" ref="F61">IF(
  INDEX(
    CHOOSE(
      MOD(ROW()-2, 3)+1,
      'zip_upload_1stround_Zero-shot'!B:B,
      'zip_upload_1stround_2-shot'!B:B,
      'zip_upload_1stround_4-shot'!C:C
    ),
    INT((ROW()-2)/3)+2
  ) = "Yes",
  1,
  0
)</f>
        <v>1</v>
      </c>
      <c r="G61" s="2">
        <v>1.0</v>
      </c>
      <c r="H61" s="2">
        <v>1.0</v>
      </c>
      <c r="I61" s="2">
        <v>0.0</v>
      </c>
    </row>
    <row r="62">
      <c r="A62" s="2">
        <f t="shared" si="1"/>
        <v>21</v>
      </c>
      <c r="B62" s="2" t="s">
        <v>478</v>
      </c>
      <c r="C62" s="2" t="s">
        <v>473</v>
      </c>
      <c r="D62" s="2">
        <v>1.0</v>
      </c>
      <c r="E62" s="2" t="str">
        <f t="shared" si="2"/>
        <v>21.1</v>
      </c>
      <c r="F62" s="2">
        <f t="array" ref="F62">IF(
  INDEX(
    CHOOSE(
      MOD(ROW()-2, 3)+1,
      'zip_upload_1stround_Zero-shot'!B:B,
      'zip_upload_1stround_2-shot'!B:B,
      'zip_upload_1stround_4-shot'!C:C
    ),
    INT((ROW()-2)/3)+2
  ) = "Yes",
  1,
  0
)</f>
        <v>1</v>
      </c>
      <c r="G62" s="2">
        <v>2.0</v>
      </c>
      <c r="H62" s="2">
        <v>2.0</v>
      </c>
      <c r="I62" s="2">
        <v>3.0</v>
      </c>
    </row>
    <row r="63">
      <c r="A63" s="2">
        <f t="shared" si="1"/>
        <v>21</v>
      </c>
      <c r="B63" s="2" t="s">
        <v>479</v>
      </c>
      <c r="C63" s="2" t="s">
        <v>473</v>
      </c>
      <c r="D63" s="2">
        <v>1.0</v>
      </c>
      <c r="E63" s="2" t="str">
        <f t="shared" si="2"/>
        <v>21.1</v>
      </c>
      <c r="F63" s="2">
        <f t="array" ref="F63">IF(
  INDEX(
    CHOOSE(
      MOD(ROW()-2, 3)+1,
      'zip_upload_1stround_Zero-shot'!B:B,
      'zip_upload_1stround_2-shot'!B:B,
      'zip_upload_1stround_4-shot'!C:C
    ),
    INT((ROW()-2)/3)+2
  ) = "Yes",
  1,
  0
)</f>
        <v>1</v>
      </c>
      <c r="G63" s="2">
        <v>4.0</v>
      </c>
      <c r="H63" s="2">
        <v>3.0</v>
      </c>
      <c r="I63" s="2">
        <v>4.0</v>
      </c>
    </row>
    <row r="64">
      <c r="A64" s="2">
        <f t="shared" si="1"/>
        <v>21</v>
      </c>
      <c r="B64" s="2" t="s">
        <v>480</v>
      </c>
      <c r="C64" s="2" t="s">
        <v>473</v>
      </c>
      <c r="D64" s="2">
        <v>1.0</v>
      </c>
      <c r="E64" s="2" t="str">
        <f t="shared" si="2"/>
        <v>21.1</v>
      </c>
      <c r="F64" s="2">
        <f t="array" ref="F64">IF(
  INDEX(
    CHOOSE(
      MOD(ROW()-2, 3)+1,
      'zip_upload_1stround_Zero-shot'!B:B,
      'zip_upload_1stround_2-shot'!B:B,
      'zip_upload_1stround_4-shot'!C:C
    ),
    INT((ROW()-2)/3)+2
  ) = "Yes",
  1,
  0
)</f>
        <v>0</v>
      </c>
      <c r="G64" s="2">
        <v>0.0</v>
      </c>
      <c r="H64" s="2">
        <v>1.0</v>
      </c>
      <c r="I64" s="2">
        <v>0.0</v>
      </c>
    </row>
    <row r="65">
      <c r="A65" s="2">
        <f t="shared" si="1"/>
        <v>22</v>
      </c>
      <c r="B65" s="2" t="s">
        <v>478</v>
      </c>
      <c r="C65" s="2" t="s">
        <v>473</v>
      </c>
      <c r="D65" s="2">
        <v>1.0</v>
      </c>
      <c r="E65" s="2" t="str">
        <f t="shared" si="2"/>
        <v>22.1</v>
      </c>
      <c r="F65" s="2">
        <f t="array" ref="F65">IF(
  INDEX(
    CHOOSE(
      MOD(ROW()-2, 3)+1,
      'zip_upload_1stround_Zero-shot'!B:B,
      'zip_upload_1stround_2-shot'!B:B,
      'zip_upload_1stround_4-shot'!C:C
    ),
    INT((ROW()-2)/3)+2
  ) = "Yes",
  1,
  0
)</f>
        <v>0</v>
      </c>
      <c r="G65" s="2">
        <v>0.0</v>
      </c>
      <c r="H65" s="2">
        <v>0.0</v>
      </c>
      <c r="I65" s="2">
        <v>0.0</v>
      </c>
    </row>
    <row r="66">
      <c r="A66" s="2">
        <f t="shared" si="1"/>
        <v>22</v>
      </c>
      <c r="B66" s="2" t="s">
        <v>479</v>
      </c>
      <c r="C66" s="2" t="s">
        <v>473</v>
      </c>
      <c r="D66" s="2">
        <v>1.0</v>
      </c>
      <c r="E66" s="2" t="str">
        <f t="shared" si="2"/>
        <v>22.1</v>
      </c>
      <c r="F66" s="2">
        <f t="array" ref="F66">IF(
  INDEX(
    CHOOSE(
      MOD(ROW()-2, 3)+1,
      'zip_upload_1stround_Zero-shot'!B:B,
      'zip_upload_1stround_2-shot'!B:B,
      'zip_upload_1stround_4-shot'!C:C
    ),
    INT((ROW()-2)/3)+2
  ) = "Yes",
  1,
  0
)</f>
        <v>0</v>
      </c>
      <c r="G66" s="2">
        <v>0.0</v>
      </c>
      <c r="H66" s="2">
        <v>1.0</v>
      </c>
      <c r="I66" s="2">
        <v>0.0</v>
      </c>
    </row>
    <row r="67">
      <c r="A67" s="2">
        <f t="shared" si="1"/>
        <v>22</v>
      </c>
      <c r="B67" s="2" t="s">
        <v>480</v>
      </c>
      <c r="C67" s="2" t="s">
        <v>473</v>
      </c>
      <c r="D67" s="2">
        <v>1.0</v>
      </c>
      <c r="E67" s="2" t="str">
        <f t="shared" si="2"/>
        <v>22.1</v>
      </c>
      <c r="F67" s="2">
        <f t="array" ref="F67">IF(
  INDEX(
    CHOOSE(
      MOD(ROW()-2, 3)+1,
      'zip_upload_1stround_Zero-shot'!B:B,
      'zip_upload_1stround_2-shot'!B:B,
      'zip_upload_1stround_4-shot'!C:C
    ),
    INT((ROW()-2)/3)+2
  ) = "Yes",
  1,
  0
)</f>
        <v>1</v>
      </c>
      <c r="G67" s="2">
        <v>5.0</v>
      </c>
      <c r="H67" s="2">
        <v>1.0</v>
      </c>
      <c r="I67" s="2">
        <v>2.0</v>
      </c>
    </row>
    <row r="68">
      <c r="A68" s="2">
        <f t="shared" si="1"/>
        <v>23</v>
      </c>
      <c r="B68" s="2" t="s">
        <v>478</v>
      </c>
      <c r="C68" s="2" t="s">
        <v>473</v>
      </c>
      <c r="D68" s="2">
        <v>1.0</v>
      </c>
      <c r="E68" s="2" t="str">
        <f t="shared" si="2"/>
        <v>23.1</v>
      </c>
      <c r="F68" s="2">
        <f t="array" ref="F68">IF(
  INDEX(
    CHOOSE(
      MOD(ROW()-2, 3)+1,
      'zip_upload_1stround_Zero-shot'!B:B,
      'zip_upload_1stround_2-shot'!B:B,
      'zip_upload_1stround_4-shot'!C:C
    ),
    INT((ROW()-2)/3)+2
  ) = "Yes",
  1,
  0
)</f>
        <v>1</v>
      </c>
      <c r="G68" s="2">
        <v>4.0</v>
      </c>
      <c r="H68" s="2">
        <v>3.0</v>
      </c>
      <c r="I68" s="2">
        <v>2.0</v>
      </c>
    </row>
    <row r="69">
      <c r="A69" s="2">
        <f t="shared" si="1"/>
        <v>23</v>
      </c>
      <c r="B69" s="2" t="s">
        <v>479</v>
      </c>
      <c r="C69" s="2" t="s">
        <v>473</v>
      </c>
      <c r="D69" s="2">
        <v>1.0</v>
      </c>
      <c r="E69" s="2" t="str">
        <f t="shared" si="2"/>
        <v>23.1</v>
      </c>
      <c r="F69" s="2">
        <f t="array" ref="F69">IF(
  INDEX(
    CHOOSE(
      MOD(ROW()-2, 3)+1,
      'zip_upload_1stround_Zero-shot'!B:B,
      'zip_upload_1stround_2-shot'!B:B,
      'zip_upload_1stround_4-shot'!C:C
    ),
    INT((ROW()-2)/3)+2
  ) = "Yes",
  1,
  0
)</f>
        <v>1</v>
      </c>
      <c r="G69" s="2">
        <v>1.0</v>
      </c>
      <c r="H69" s="2">
        <v>2.0</v>
      </c>
      <c r="I69" s="2">
        <v>1.0</v>
      </c>
    </row>
    <row r="70">
      <c r="A70" s="2">
        <f t="shared" si="1"/>
        <v>23</v>
      </c>
      <c r="B70" s="2" t="s">
        <v>480</v>
      </c>
      <c r="C70" s="2" t="s">
        <v>473</v>
      </c>
      <c r="D70" s="2">
        <v>1.0</v>
      </c>
      <c r="E70" s="2" t="str">
        <f t="shared" si="2"/>
        <v>23.1</v>
      </c>
      <c r="F70" s="2">
        <f t="array" ref="F70">IF(
  INDEX(
    CHOOSE(
      MOD(ROW()-2, 3)+1,
      'zip_upload_1stround_Zero-shot'!B:B,
      'zip_upload_1stround_2-shot'!B:B,
      'zip_upload_1stround_4-shot'!C:C
    ),
    INT((ROW()-2)/3)+2
  ) = "Yes",
  1,
  0
)</f>
        <v>1</v>
      </c>
      <c r="G70" s="2">
        <v>5.0</v>
      </c>
      <c r="H70" s="2">
        <v>1.0</v>
      </c>
      <c r="I70" s="2">
        <v>2.0</v>
      </c>
    </row>
    <row r="71">
      <c r="A71" s="2">
        <f t="shared" si="1"/>
        <v>24</v>
      </c>
      <c r="B71" s="2" t="s">
        <v>478</v>
      </c>
      <c r="C71" s="2" t="s">
        <v>473</v>
      </c>
      <c r="D71" s="2">
        <v>1.0</v>
      </c>
      <c r="E71" s="2" t="str">
        <f t="shared" si="2"/>
        <v>24.1</v>
      </c>
      <c r="F71" s="2">
        <f t="array" ref="F71">IF(
  INDEX(
    CHOOSE(
      MOD(ROW()-2, 3)+1,
      'zip_upload_1stround_Zero-shot'!B:B,
      'zip_upload_1stround_2-shot'!B:B,
      'zip_upload_1stround_4-shot'!C:C
    ),
    INT((ROW()-2)/3)+2
  ) = "Yes",
  1,
  0
)</f>
        <v>0</v>
      </c>
      <c r="G71" s="2">
        <v>2.0</v>
      </c>
      <c r="H71" s="2">
        <v>3.0</v>
      </c>
      <c r="I71" s="2">
        <v>1.0</v>
      </c>
    </row>
    <row r="72">
      <c r="A72" s="2">
        <f t="shared" si="1"/>
        <v>24</v>
      </c>
      <c r="B72" s="2" t="s">
        <v>479</v>
      </c>
      <c r="C72" s="2" t="s">
        <v>473</v>
      </c>
      <c r="D72" s="2">
        <v>1.0</v>
      </c>
      <c r="E72" s="2" t="str">
        <f t="shared" si="2"/>
        <v>24.1</v>
      </c>
      <c r="F72" s="2">
        <f t="array" ref="F72">IF(
  INDEX(
    CHOOSE(
      MOD(ROW()-2, 3)+1,
      'zip_upload_1stround_Zero-shot'!B:B,
      'zip_upload_1stround_2-shot'!B:B,
      'zip_upload_1stround_4-shot'!C:C
    ),
    INT((ROW()-2)/3)+2
  ) = "Yes",
  1,
  0
)</f>
        <v>0</v>
      </c>
      <c r="G72" s="2">
        <v>0.0</v>
      </c>
      <c r="H72" s="2">
        <v>1.0</v>
      </c>
      <c r="I72" s="2">
        <v>0.0</v>
      </c>
    </row>
    <row r="73">
      <c r="A73" s="2">
        <f t="shared" si="1"/>
        <v>24</v>
      </c>
      <c r="B73" s="2" t="s">
        <v>480</v>
      </c>
      <c r="C73" s="2" t="s">
        <v>473</v>
      </c>
      <c r="D73" s="2">
        <v>1.0</v>
      </c>
      <c r="E73" s="2" t="str">
        <f t="shared" si="2"/>
        <v>24.1</v>
      </c>
      <c r="F73" s="2">
        <f t="array" ref="F73">IF(
  INDEX(
    CHOOSE(
      MOD(ROW()-2, 3)+1,
      'zip_upload_1stround_Zero-shot'!B:B,
      'zip_upload_1stround_2-shot'!B:B,
      'zip_upload_1stround_4-shot'!C:C
    ),
    INT((ROW()-2)/3)+2
  ) = "Yes",
  1,
  0
)</f>
        <v>1</v>
      </c>
      <c r="G73" s="2">
        <v>1.0</v>
      </c>
      <c r="H73" s="2">
        <v>1.0</v>
      </c>
      <c r="I73" s="2">
        <v>0.0</v>
      </c>
    </row>
    <row r="74">
      <c r="A74" s="2">
        <f t="shared" si="1"/>
        <v>25</v>
      </c>
      <c r="B74" s="2" t="s">
        <v>478</v>
      </c>
      <c r="C74" s="2" t="s">
        <v>473</v>
      </c>
      <c r="D74" s="2">
        <v>1.0</v>
      </c>
      <c r="E74" s="2" t="str">
        <f t="shared" si="2"/>
        <v>25.1</v>
      </c>
      <c r="F74" s="2">
        <f t="array" ref="F74">IF(
  INDEX(
    CHOOSE(
      MOD(ROW()-2, 3)+1,
      'zip_upload_1stround_Zero-shot'!B:B,
      'zip_upload_1stround_2-shot'!B:B,
      'zip_upload_1stround_4-shot'!C:C
    ),
    INT((ROW()-2)/3)+2
  ) = "Yes",
  1,
  0
)</f>
        <v>1</v>
      </c>
      <c r="G74" s="2">
        <v>1.0</v>
      </c>
      <c r="H74" s="2">
        <v>1.0</v>
      </c>
      <c r="I74" s="2">
        <v>1.0</v>
      </c>
    </row>
    <row r="75">
      <c r="A75" s="2">
        <f t="shared" si="1"/>
        <v>25</v>
      </c>
      <c r="B75" s="2" t="s">
        <v>479</v>
      </c>
      <c r="C75" s="2" t="s">
        <v>473</v>
      </c>
      <c r="D75" s="2">
        <v>1.0</v>
      </c>
      <c r="E75" s="2" t="str">
        <f t="shared" si="2"/>
        <v>25.1</v>
      </c>
      <c r="F75" s="2">
        <f t="array" ref="F75">IF(
  INDEX(
    CHOOSE(
      MOD(ROW()-2, 3)+1,
      'zip_upload_1stround_Zero-shot'!B:B,
      'zip_upload_1stround_2-shot'!B:B,
      'zip_upload_1stround_4-shot'!C:C
    ),
    INT((ROW()-2)/3)+2
  ) = "Yes",
  1,
  0
)</f>
        <v>1</v>
      </c>
      <c r="G75" s="2">
        <v>1.0</v>
      </c>
      <c r="H75" s="2">
        <v>1.0</v>
      </c>
      <c r="I75" s="2">
        <v>0.0</v>
      </c>
    </row>
    <row r="76">
      <c r="A76" s="2">
        <f t="shared" si="1"/>
        <v>25</v>
      </c>
      <c r="B76" s="2" t="s">
        <v>480</v>
      </c>
      <c r="C76" s="2" t="s">
        <v>473</v>
      </c>
      <c r="D76" s="2">
        <v>1.0</v>
      </c>
      <c r="E76" s="2" t="str">
        <f t="shared" si="2"/>
        <v>25.1</v>
      </c>
      <c r="F76" s="2">
        <f t="array" ref="F76">IF(
  INDEX(
    CHOOSE(
      MOD(ROW()-2, 3)+1,
      'zip_upload_1stround_Zero-shot'!B:B,
      'zip_upload_1stround_2-shot'!B:B,
      'zip_upload_1stround_4-shot'!C:C
    ),
    INT((ROW()-2)/3)+2
  ) = "Yes",
  1,
  0
)</f>
        <v>0</v>
      </c>
      <c r="G76" s="2">
        <v>0.0</v>
      </c>
      <c r="H76" s="2">
        <v>1.0</v>
      </c>
      <c r="I76" s="2">
        <v>0.0</v>
      </c>
    </row>
    <row r="77">
      <c r="A77" s="2">
        <f t="shared" si="1"/>
        <v>26</v>
      </c>
      <c r="B77" s="2" t="s">
        <v>478</v>
      </c>
      <c r="C77" s="2" t="s">
        <v>473</v>
      </c>
      <c r="D77" s="2">
        <v>1.0</v>
      </c>
      <c r="E77" s="2" t="str">
        <f t="shared" si="2"/>
        <v>26.1</v>
      </c>
      <c r="F77" s="2">
        <f t="array" ref="F77">IF(
  INDEX(
    CHOOSE(
      MOD(ROW()-2, 3)+1,
      'zip_upload_1stround_Zero-shot'!B:B,
      'zip_upload_1stround_2-shot'!B:B,
      'zip_upload_1stround_4-shot'!C:C
    ),
    INT((ROW()-2)/3)+2
  ) = "Yes",
  1,
  0
)</f>
        <v>0</v>
      </c>
      <c r="G77" s="2">
        <v>1.0</v>
      </c>
      <c r="H77" s="2">
        <v>0.0</v>
      </c>
      <c r="I77" s="2">
        <v>0.0</v>
      </c>
    </row>
    <row r="78">
      <c r="A78" s="2">
        <f t="shared" si="1"/>
        <v>26</v>
      </c>
      <c r="B78" s="2" t="s">
        <v>479</v>
      </c>
      <c r="C78" s="2" t="s">
        <v>473</v>
      </c>
      <c r="D78" s="2">
        <v>1.0</v>
      </c>
      <c r="E78" s="2" t="str">
        <f t="shared" si="2"/>
        <v>26.1</v>
      </c>
      <c r="F78" s="2">
        <f t="array" ref="F78">IF(
  INDEX(
    CHOOSE(
      MOD(ROW()-2, 3)+1,
      'zip_upload_1stround_Zero-shot'!B:B,
      'zip_upload_1stround_2-shot'!B:B,
      'zip_upload_1stround_4-shot'!C:C
    ),
    INT((ROW()-2)/3)+2
  ) = "Yes",
  1,
  0
)</f>
        <v>0</v>
      </c>
      <c r="G78" s="2">
        <v>0.0</v>
      </c>
      <c r="H78" s="2">
        <v>0.0</v>
      </c>
      <c r="I78" s="2">
        <v>0.0</v>
      </c>
    </row>
    <row r="79">
      <c r="A79" s="2">
        <f t="shared" si="1"/>
        <v>26</v>
      </c>
      <c r="B79" s="2" t="s">
        <v>480</v>
      </c>
      <c r="C79" s="2" t="s">
        <v>473</v>
      </c>
      <c r="D79" s="2">
        <v>1.0</v>
      </c>
      <c r="E79" s="2" t="str">
        <f t="shared" si="2"/>
        <v>26.1</v>
      </c>
      <c r="F79" s="2">
        <f t="array" ref="F79">IF(
  INDEX(
    CHOOSE(
      MOD(ROW()-2, 3)+1,
      'zip_upload_1stround_Zero-shot'!B:B,
      'zip_upload_1stround_2-shot'!B:B,
      'zip_upload_1stround_4-shot'!C:C
    ),
    INT((ROW()-2)/3)+2
  ) = "Yes",
  1,
  0
)</f>
        <v>1</v>
      </c>
      <c r="G79" s="2">
        <v>1.0</v>
      </c>
      <c r="H79" s="2">
        <v>1.0</v>
      </c>
      <c r="I79" s="2">
        <v>0.0</v>
      </c>
    </row>
    <row r="80">
      <c r="A80" s="2">
        <f t="shared" si="1"/>
        <v>27</v>
      </c>
      <c r="B80" s="2" t="s">
        <v>478</v>
      </c>
      <c r="C80" s="2" t="s">
        <v>473</v>
      </c>
      <c r="D80" s="2">
        <v>1.0</v>
      </c>
      <c r="E80" s="2" t="str">
        <f t="shared" si="2"/>
        <v>27.1</v>
      </c>
      <c r="F80" s="2">
        <f t="array" ref="F80">IF(
  INDEX(
    CHOOSE(
      MOD(ROW()-2, 3)+1,
      'zip_upload_1stround_Zero-shot'!B:B,
      'zip_upload_1stround_2-shot'!B:B,
      'zip_upload_1stround_4-shot'!C:C
    ),
    INT((ROW()-2)/3)+2
  ) = "Yes",
  1,
  0
)</f>
        <v>1</v>
      </c>
      <c r="G80" s="2">
        <v>0.0</v>
      </c>
      <c r="H80" s="2">
        <v>2.0</v>
      </c>
      <c r="I80" s="2">
        <v>1.0</v>
      </c>
    </row>
    <row r="81">
      <c r="A81" s="2">
        <f t="shared" si="1"/>
        <v>27</v>
      </c>
      <c r="B81" s="2" t="s">
        <v>479</v>
      </c>
      <c r="C81" s="2" t="s">
        <v>473</v>
      </c>
      <c r="D81" s="2">
        <v>1.0</v>
      </c>
      <c r="E81" s="2" t="str">
        <f t="shared" si="2"/>
        <v>27.1</v>
      </c>
      <c r="F81" s="2">
        <f t="array" ref="F81">IF(
  INDEX(
    CHOOSE(
      MOD(ROW()-2, 3)+1,
      'zip_upload_1stround_Zero-shot'!B:B,
      'zip_upload_1stround_2-shot'!B:B,
      'zip_upload_1stround_4-shot'!C:C
    ),
    INT((ROW()-2)/3)+2
  ) = "Yes",
  1,
  0
)</f>
        <v>1</v>
      </c>
      <c r="G81" s="2">
        <v>1.0</v>
      </c>
      <c r="H81" s="2">
        <v>2.0</v>
      </c>
      <c r="I81" s="2">
        <v>1.0</v>
      </c>
    </row>
    <row r="82">
      <c r="A82" s="2">
        <f t="shared" si="1"/>
        <v>27</v>
      </c>
      <c r="B82" s="2" t="s">
        <v>480</v>
      </c>
      <c r="C82" s="2" t="s">
        <v>473</v>
      </c>
      <c r="D82" s="2">
        <v>1.0</v>
      </c>
      <c r="E82" s="2" t="str">
        <f t="shared" si="2"/>
        <v>27.1</v>
      </c>
      <c r="F82" s="2">
        <f t="array" ref="F82">IF(
  INDEX(
    CHOOSE(
      MOD(ROW()-2, 3)+1,
      'zip_upload_1stround_Zero-shot'!B:B,
      'zip_upload_1stround_2-shot'!B:B,
      'zip_upload_1stround_4-shot'!C:C
    ),
    INT((ROW()-2)/3)+2
  ) = "Yes",
  1,
  0
)</f>
        <v>1</v>
      </c>
      <c r="G82" s="2">
        <v>1.0</v>
      </c>
      <c r="H82" s="2">
        <v>1.0</v>
      </c>
      <c r="I82" s="2">
        <v>0.0</v>
      </c>
    </row>
    <row r="83">
      <c r="A83" s="2">
        <f t="shared" si="1"/>
        <v>28</v>
      </c>
      <c r="B83" s="2" t="s">
        <v>478</v>
      </c>
      <c r="C83" s="2" t="s">
        <v>473</v>
      </c>
      <c r="D83" s="2">
        <v>1.0</v>
      </c>
      <c r="E83" s="2" t="str">
        <f t="shared" si="2"/>
        <v>28.1</v>
      </c>
      <c r="F83" s="2">
        <f t="array" ref="F83">IF(
  INDEX(
    CHOOSE(
      MOD(ROW()-2, 3)+1,
      'zip_upload_1stround_Zero-shot'!B:B,
      'zip_upload_1stround_2-shot'!B:B,
      'zip_upload_1stround_4-shot'!C:C
    ),
    INT((ROW()-2)/3)+2
  ) = "Yes",
  1,
  0
)</f>
        <v>0</v>
      </c>
      <c r="G83" s="2">
        <v>0.0</v>
      </c>
      <c r="H83" s="2">
        <v>0.0</v>
      </c>
      <c r="I83" s="2">
        <v>0.0</v>
      </c>
    </row>
    <row r="84">
      <c r="A84" s="2">
        <f t="shared" si="1"/>
        <v>28</v>
      </c>
      <c r="B84" s="2" t="s">
        <v>479</v>
      </c>
      <c r="C84" s="2" t="s">
        <v>473</v>
      </c>
      <c r="D84" s="2">
        <v>1.0</v>
      </c>
      <c r="E84" s="2" t="str">
        <f t="shared" si="2"/>
        <v>28.1</v>
      </c>
      <c r="F84" s="2">
        <f t="array" ref="F84">IF(
  INDEX(
    CHOOSE(
      MOD(ROW()-2, 3)+1,
      'zip_upload_1stround_Zero-shot'!B:B,
      'zip_upload_1stround_2-shot'!B:B,
      'zip_upload_1stround_4-shot'!C:C
    ),
    INT((ROW()-2)/3)+2
  ) = "Yes",
  1,
  0
)</f>
        <v>0</v>
      </c>
      <c r="G84" s="2">
        <v>0.0</v>
      </c>
      <c r="H84" s="2">
        <v>1.0</v>
      </c>
      <c r="I84" s="2">
        <v>0.0</v>
      </c>
    </row>
    <row r="85">
      <c r="A85" s="2">
        <f t="shared" si="1"/>
        <v>28</v>
      </c>
      <c r="B85" s="2" t="s">
        <v>480</v>
      </c>
      <c r="C85" s="2" t="s">
        <v>473</v>
      </c>
      <c r="D85" s="2">
        <v>1.0</v>
      </c>
      <c r="E85" s="2" t="str">
        <f t="shared" si="2"/>
        <v>28.1</v>
      </c>
      <c r="F85" s="2">
        <f t="array" ref="F85">IF(
  INDEX(
    CHOOSE(
      MOD(ROW()-2, 3)+1,
      'zip_upload_1stround_Zero-shot'!B:B,
      'zip_upload_1stround_2-shot'!B:B,
      'zip_upload_1stround_4-shot'!C:C
    ),
    INT((ROW()-2)/3)+2
  ) = "Yes",
  1,
  0
)</f>
        <v>0</v>
      </c>
      <c r="G85" s="2">
        <v>0.0</v>
      </c>
      <c r="H85" s="2">
        <v>1.0</v>
      </c>
      <c r="I85" s="2">
        <v>0.0</v>
      </c>
    </row>
    <row r="86">
      <c r="A86" s="2">
        <f t="shared" si="1"/>
        <v>29</v>
      </c>
      <c r="B86" s="2" t="s">
        <v>478</v>
      </c>
      <c r="C86" s="2" t="s">
        <v>473</v>
      </c>
      <c r="D86" s="2">
        <v>1.0</v>
      </c>
      <c r="E86" s="2" t="str">
        <f t="shared" si="2"/>
        <v>29.1</v>
      </c>
      <c r="F86" s="2">
        <f t="array" ref="F86">IF(
  INDEX(
    CHOOSE(
      MOD(ROW()-2, 3)+1,
      'zip_upload_1stround_Zero-shot'!B:B,
      'zip_upload_1stround_2-shot'!B:B,
      'zip_upload_1stround_4-shot'!C:C
    ),
    INT((ROW()-2)/3)+2
  ) = "Yes",
  1,
  0
)</f>
        <v>1</v>
      </c>
      <c r="G86" s="2">
        <v>1.0</v>
      </c>
      <c r="H86" s="2">
        <v>2.0</v>
      </c>
      <c r="I86" s="2">
        <v>1.0</v>
      </c>
    </row>
    <row r="87">
      <c r="A87" s="2">
        <f t="shared" si="1"/>
        <v>29</v>
      </c>
      <c r="B87" s="2" t="s">
        <v>479</v>
      </c>
      <c r="C87" s="2" t="s">
        <v>473</v>
      </c>
      <c r="D87" s="2">
        <v>1.0</v>
      </c>
      <c r="E87" s="2" t="str">
        <f t="shared" si="2"/>
        <v>29.1</v>
      </c>
      <c r="F87" s="2">
        <f t="array" ref="F87">IF(
  INDEX(
    CHOOSE(
      MOD(ROW()-2, 3)+1,
      'zip_upload_1stround_Zero-shot'!B:B,
      'zip_upload_1stround_2-shot'!B:B,
      'zip_upload_1stround_4-shot'!C:C
    ),
    INT((ROW()-2)/3)+2
  ) = "Yes",
  1,
  0
)</f>
        <v>1</v>
      </c>
      <c r="G87" s="2">
        <v>1.0</v>
      </c>
      <c r="H87" s="2">
        <v>2.0</v>
      </c>
      <c r="I87" s="2">
        <v>0.0</v>
      </c>
    </row>
    <row r="88">
      <c r="A88" s="2">
        <f t="shared" si="1"/>
        <v>29</v>
      </c>
      <c r="B88" s="2" t="s">
        <v>480</v>
      </c>
      <c r="C88" s="2" t="s">
        <v>473</v>
      </c>
      <c r="D88" s="2">
        <v>1.0</v>
      </c>
      <c r="E88" s="2" t="str">
        <f t="shared" si="2"/>
        <v>29.1</v>
      </c>
      <c r="F88" s="2">
        <f t="array" ref="F88">IF(
  INDEX(
    CHOOSE(
      MOD(ROW()-2, 3)+1,
      'zip_upload_1stround_Zero-shot'!B:B,
      'zip_upload_1stround_2-shot'!B:B,
      'zip_upload_1stround_4-shot'!C:C
    ),
    INT((ROW()-2)/3)+2
  ) = "Yes",
  1,
  0
)</f>
        <v>1</v>
      </c>
      <c r="G88" s="2">
        <v>1.0</v>
      </c>
      <c r="H88" s="2">
        <v>1.0</v>
      </c>
      <c r="I88" s="2">
        <v>0.0</v>
      </c>
    </row>
    <row r="89">
      <c r="A89" s="2">
        <f t="shared" si="1"/>
        <v>30</v>
      </c>
      <c r="B89" s="2" t="s">
        <v>478</v>
      </c>
      <c r="C89" s="2" t="s">
        <v>473</v>
      </c>
      <c r="D89" s="2">
        <v>1.0</v>
      </c>
      <c r="E89" s="2" t="str">
        <f t="shared" si="2"/>
        <v>30.1</v>
      </c>
      <c r="F89" s="2">
        <f t="array" ref="F89">IF(
  INDEX(
    CHOOSE(
      MOD(ROW()-2, 3)+1,
      'zip_upload_1stround_Zero-shot'!B:B,
      'zip_upload_1stround_2-shot'!B:B,
      'zip_upload_1stround_4-shot'!C:C
    ),
    INT((ROW()-2)/3)+2
  ) = "Yes",
  1,
  0
)</f>
        <v>0</v>
      </c>
      <c r="G89" s="2">
        <v>0.0</v>
      </c>
      <c r="H89" s="2">
        <v>1.0</v>
      </c>
      <c r="I89" s="2">
        <v>0.0</v>
      </c>
    </row>
    <row r="90">
      <c r="A90" s="2">
        <f t="shared" si="1"/>
        <v>30</v>
      </c>
      <c r="B90" s="2" t="s">
        <v>479</v>
      </c>
      <c r="C90" s="2" t="s">
        <v>473</v>
      </c>
      <c r="D90" s="2">
        <v>1.0</v>
      </c>
      <c r="E90" s="2" t="str">
        <f t="shared" si="2"/>
        <v>30.1</v>
      </c>
      <c r="F90" s="2">
        <f t="array" ref="F90">IF(
  INDEX(
    CHOOSE(
      MOD(ROW()-2, 3)+1,
      'zip_upload_1stround_Zero-shot'!B:B,
      'zip_upload_1stround_2-shot'!B:B,
      'zip_upload_1stround_4-shot'!C:C
    ),
    INT((ROW()-2)/3)+2
  ) = "Yes",
  1,
  0
)</f>
        <v>0</v>
      </c>
      <c r="G90" s="2">
        <v>0.0</v>
      </c>
      <c r="H90" s="2">
        <v>1.0</v>
      </c>
      <c r="I90" s="2">
        <v>0.0</v>
      </c>
    </row>
    <row r="91">
      <c r="A91" s="2">
        <f t="shared" si="1"/>
        <v>30</v>
      </c>
      <c r="B91" s="2" t="s">
        <v>480</v>
      </c>
      <c r="C91" s="2" t="s">
        <v>473</v>
      </c>
      <c r="D91" s="2">
        <v>1.0</v>
      </c>
      <c r="E91" s="2" t="str">
        <f t="shared" si="2"/>
        <v>30.1</v>
      </c>
      <c r="F91" s="2">
        <f t="array" ref="F91">IF(
  INDEX(
    CHOOSE(
      MOD(ROW()-2, 3)+1,
      'zip_upload_1stround_Zero-shot'!B:B,
      'zip_upload_1stround_2-shot'!B:B,
      'zip_upload_1stround_4-shot'!C:C
    ),
    INT((ROW()-2)/3)+2
  ) = "Yes",
  1,
  0
)</f>
        <v>1</v>
      </c>
      <c r="G91" s="2">
        <v>1.0</v>
      </c>
      <c r="H91" s="2">
        <v>1.0</v>
      </c>
      <c r="I91" s="2">
        <v>0.0</v>
      </c>
    </row>
    <row r="92">
      <c r="A92" s="2">
        <f t="shared" si="1"/>
        <v>31</v>
      </c>
      <c r="B92" s="2" t="s">
        <v>478</v>
      </c>
      <c r="C92" s="2" t="s">
        <v>473</v>
      </c>
      <c r="D92" s="2">
        <v>1.0</v>
      </c>
      <c r="E92" s="2" t="str">
        <f t="shared" si="2"/>
        <v>31.1</v>
      </c>
      <c r="F92" s="2">
        <f t="array" ref="F92">IF(
  INDEX(
    CHOOSE(
      MOD(ROW()-2, 3)+1,
      'zip_upload_1stround_Zero-shot'!B:B,
      'zip_upload_1stround_2-shot'!B:B,
      'zip_upload_1stround_4-shot'!C:C
    ),
    INT((ROW()-2)/3)+2
  ) = "Yes",
  1,
  0
)</f>
        <v>1</v>
      </c>
      <c r="G92" s="2">
        <v>1.0</v>
      </c>
      <c r="H92" s="2">
        <v>0.0</v>
      </c>
      <c r="I92" s="2">
        <v>0.0</v>
      </c>
    </row>
    <row r="93">
      <c r="A93" s="2">
        <f t="shared" si="1"/>
        <v>31</v>
      </c>
      <c r="B93" s="2" t="s">
        <v>479</v>
      </c>
      <c r="C93" s="2" t="s">
        <v>473</v>
      </c>
      <c r="D93" s="2">
        <v>1.0</v>
      </c>
      <c r="E93" s="2" t="str">
        <f t="shared" si="2"/>
        <v>31.1</v>
      </c>
      <c r="F93" s="2">
        <f t="array" ref="F93">IF(
  INDEX(
    CHOOSE(
      MOD(ROW()-2, 3)+1,
      'zip_upload_1stround_Zero-shot'!B:B,
      'zip_upload_1stround_2-shot'!B:B,
      'zip_upload_1stround_4-shot'!C:C
    ),
    INT((ROW()-2)/3)+2
  ) = "Yes",
  1,
  0
)</f>
        <v>1</v>
      </c>
      <c r="G93" s="2">
        <v>1.0</v>
      </c>
      <c r="H93" s="2">
        <v>2.0</v>
      </c>
      <c r="I93" s="2">
        <v>0.0</v>
      </c>
    </row>
    <row r="94">
      <c r="A94" s="2">
        <f t="shared" si="1"/>
        <v>31</v>
      </c>
      <c r="B94" s="2" t="s">
        <v>480</v>
      </c>
      <c r="C94" s="2" t="s">
        <v>473</v>
      </c>
      <c r="D94" s="2">
        <v>1.0</v>
      </c>
      <c r="E94" s="2" t="str">
        <f t="shared" si="2"/>
        <v>31.1</v>
      </c>
      <c r="F94" s="2">
        <f t="array" ref="F94">IF(
  INDEX(
    CHOOSE(
      MOD(ROW()-2, 3)+1,
      'zip_upload_1stround_Zero-shot'!B:B,
      'zip_upload_1stround_2-shot'!B:B,
      'zip_upload_1stround_4-shot'!C:C
    ),
    INT((ROW()-2)/3)+2
  ) = "Yes",
  1,
  0
)</f>
        <v>1</v>
      </c>
      <c r="G94" s="2">
        <v>1.0</v>
      </c>
      <c r="H94" s="2">
        <v>1.0</v>
      </c>
      <c r="I94" s="2">
        <v>0.0</v>
      </c>
    </row>
    <row r="95">
      <c r="A95" s="2">
        <f t="shared" si="1"/>
        <v>32</v>
      </c>
      <c r="B95" s="2" t="s">
        <v>478</v>
      </c>
      <c r="C95" s="2" t="s">
        <v>473</v>
      </c>
      <c r="D95" s="2">
        <v>1.0</v>
      </c>
      <c r="E95" s="2" t="str">
        <f t="shared" si="2"/>
        <v>32.1</v>
      </c>
      <c r="F95" s="2">
        <f t="array" ref="F95">IF(
  INDEX(
    CHOOSE(
      MOD(ROW()-2, 3)+1,
      'zip_upload_1stround_Zero-shot'!B:B,
      'zip_upload_1stround_2-shot'!B:B,
      'zip_upload_1stround_4-shot'!C:C
    ),
    INT((ROW()-2)/3)+2
  ) = "Yes",
  1,
  0
)</f>
        <v>1</v>
      </c>
      <c r="G95" s="2">
        <v>2.0</v>
      </c>
      <c r="H95" s="2">
        <v>0.0</v>
      </c>
      <c r="I95" s="2">
        <v>0.0</v>
      </c>
    </row>
    <row r="96">
      <c r="A96" s="2">
        <f t="shared" si="1"/>
        <v>32</v>
      </c>
      <c r="B96" s="2" t="s">
        <v>479</v>
      </c>
      <c r="C96" s="2" t="s">
        <v>473</v>
      </c>
      <c r="D96" s="2">
        <v>1.0</v>
      </c>
      <c r="E96" s="2" t="str">
        <f t="shared" si="2"/>
        <v>32.1</v>
      </c>
      <c r="F96" s="2">
        <f t="array" ref="F96">IF(
  INDEX(
    CHOOSE(
      MOD(ROW()-2, 3)+1,
      'zip_upload_1stround_Zero-shot'!B:B,
      'zip_upload_1stround_2-shot'!B:B,
      'zip_upload_1stround_4-shot'!C:C
    ),
    INT((ROW()-2)/3)+2
  ) = "Yes",
  1,
  0
)</f>
        <v>0</v>
      </c>
      <c r="G96" s="2">
        <v>0.0</v>
      </c>
      <c r="H96" s="2">
        <v>1.0</v>
      </c>
      <c r="I96" s="2">
        <v>0.0</v>
      </c>
    </row>
    <row r="97">
      <c r="A97" s="2">
        <f t="shared" si="1"/>
        <v>32</v>
      </c>
      <c r="B97" s="2" t="s">
        <v>480</v>
      </c>
      <c r="C97" s="2" t="s">
        <v>473</v>
      </c>
      <c r="D97" s="2">
        <v>1.0</v>
      </c>
      <c r="E97" s="2" t="str">
        <f t="shared" si="2"/>
        <v>32.1</v>
      </c>
      <c r="F97" s="2">
        <f t="array" ref="F97">IF(
  INDEX(
    CHOOSE(
      MOD(ROW()-2, 3)+1,
      'zip_upload_1stround_Zero-shot'!B:B,
      'zip_upload_1stround_2-shot'!B:B,
      'zip_upload_1stround_4-shot'!C:C
    ),
    INT((ROW()-2)/3)+2
  ) = "Yes",
  1,
  0
)</f>
        <v>0</v>
      </c>
      <c r="G97" s="2">
        <v>0.0</v>
      </c>
      <c r="H97" s="2">
        <v>1.0</v>
      </c>
      <c r="I97" s="2">
        <v>0.0</v>
      </c>
    </row>
    <row r="98">
      <c r="A98" s="2">
        <f t="shared" si="1"/>
        <v>33</v>
      </c>
      <c r="B98" s="2" t="s">
        <v>478</v>
      </c>
      <c r="C98" s="2" t="s">
        <v>474</v>
      </c>
      <c r="D98" s="2">
        <v>1.0</v>
      </c>
      <c r="E98" s="2" t="str">
        <f t="shared" si="2"/>
        <v>33.1</v>
      </c>
      <c r="F98" s="2">
        <f t="array" ref="F98">IF(
  INDEX(
    CHOOSE(
      MOD(ROW()-2, 3)+1,
      'zip_upload_1stround_Zero-shot'!B:B,
      'zip_upload_1stround_2-shot'!B:B,
      'zip_upload_1stround_4-shot'!C:C
    ),
    INT((ROW()-2)/3)+2
  ) = "Yes",
  1,
  0
)</f>
        <v>0</v>
      </c>
      <c r="G98" s="2">
        <v>0.0</v>
      </c>
      <c r="H98" s="2">
        <v>0.0</v>
      </c>
      <c r="I98" s="2">
        <v>0.0</v>
      </c>
    </row>
    <row r="99">
      <c r="A99" s="2">
        <f t="shared" si="1"/>
        <v>33</v>
      </c>
      <c r="B99" s="2" t="s">
        <v>479</v>
      </c>
      <c r="C99" s="2" t="s">
        <v>474</v>
      </c>
      <c r="D99" s="2">
        <v>1.0</v>
      </c>
      <c r="E99" s="2" t="str">
        <f t="shared" si="2"/>
        <v>33.1</v>
      </c>
      <c r="F99" s="2">
        <f t="array" ref="F99">IF(
  INDEX(
    CHOOSE(
      MOD(ROW()-2, 3)+1,
      'zip_upload_1stround_Zero-shot'!B:B,
      'zip_upload_1stround_2-shot'!B:B,
      'zip_upload_1stround_4-shot'!C:C
    ),
    INT((ROW()-2)/3)+2
  ) = "Yes",
  1,
  0
)</f>
        <v>1</v>
      </c>
      <c r="G99" s="2">
        <v>1.0</v>
      </c>
      <c r="H99" s="2">
        <v>1.0</v>
      </c>
      <c r="I99" s="2">
        <v>1.0</v>
      </c>
    </row>
    <row r="100">
      <c r="A100" s="2">
        <f t="shared" si="1"/>
        <v>33</v>
      </c>
      <c r="B100" s="2" t="s">
        <v>480</v>
      </c>
      <c r="C100" s="2" t="s">
        <v>474</v>
      </c>
      <c r="D100" s="2">
        <v>1.0</v>
      </c>
      <c r="E100" s="2" t="str">
        <f t="shared" si="2"/>
        <v>33.1</v>
      </c>
      <c r="F100" s="2">
        <f t="array" ref="F100">IF(
  INDEX(
    CHOOSE(
      MOD(ROW()-2, 3)+1,
      'zip_upload_1stround_Zero-shot'!B:B,
      'zip_upload_1stround_2-shot'!B:B,
      'zip_upload_1stround_4-shot'!C:C
    ),
    INT((ROW()-2)/3)+2
  ) = "Yes",
  1,
  0
)</f>
        <v>1</v>
      </c>
      <c r="G100" s="2">
        <v>4.0</v>
      </c>
      <c r="H100" s="2">
        <v>1.0</v>
      </c>
      <c r="I100" s="2">
        <v>2.0</v>
      </c>
    </row>
    <row r="101">
      <c r="A101" s="2">
        <f t="shared" si="1"/>
        <v>34</v>
      </c>
      <c r="B101" s="2" t="s">
        <v>478</v>
      </c>
      <c r="C101" s="2" t="s">
        <v>474</v>
      </c>
      <c r="D101" s="2">
        <v>1.0</v>
      </c>
      <c r="E101" s="2" t="str">
        <f t="shared" si="2"/>
        <v>34.1</v>
      </c>
      <c r="F101" s="2">
        <f t="array" ref="F101">IF(
  INDEX(
    CHOOSE(
      MOD(ROW()-2, 3)+1,
      'zip_upload_1stround_Zero-shot'!B:B,
      'zip_upload_1stround_2-shot'!B:B,
      'zip_upload_1stround_4-shot'!C:C
    ),
    INT((ROW()-2)/3)+2
  ) = "Yes",
  1,
  0
)</f>
        <v>1</v>
      </c>
      <c r="G101" s="2">
        <v>2.0</v>
      </c>
      <c r="H101" s="2">
        <v>0.0</v>
      </c>
      <c r="I101" s="2">
        <v>0.0</v>
      </c>
    </row>
    <row r="102">
      <c r="A102" s="2">
        <f t="shared" si="1"/>
        <v>34</v>
      </c>
      <c r="B102" s="2" t="s">
        <v>479</v>
      </c>
      <c r="C102" s="2" t="s">
        <v>474</v>
      </c>
      <c r="D102" s="2">
        <v>1.0</v>
      </c>
      <c r="E102" s="2" t="str">
        <f t="shared" si="2"/>
        <v>34.1</v>
      </c>
      <c r="F102" s="2">
        <f t="array" ref="F102">IF(
  INDEX(
    CHOOSE(
      MOD(ROW()-2, 3)+1,
      'zip_upload_1stround_Zero-shot'!B:B,
      'zip_upload_1stround_2-shot'!B:B,
      'zip_upload_1stround_4-shot'!C:C
    ),
    INT((ROW()-2)/3)+2
  ) = "Yes",
  1,
  0
)</f>
        <v>0</v>
      </c>
      <c r="G102" s="2">
        <v>0.0</v>
      </c>
      <c r="H102" s="2">
        <v>1.0</v>
      </c>
      <c r="I102" s="2">
        <v>0.0</v>
      </c>
    </row>
    <row r="103">
      <c r="A103" s="2">
        <f t="shared" si="1"/>
        <v>34</v>
      </c>
      <c r="B103" s="2" t="s">
        <v>480</v>
      </c>
      <c r="C103" s="2" t="s">
        <v>474</v>
      </c>
      <c r="D103" s="2">
        <v>1.0</v>
      </c>
      <c r="E103" s="2" t="str">
        <f t="shared" si="2"/>
        <v>34.1</v>
      </c>
      <c r="F103" s="2">
        <f t="array" ref="F103">IF(
  INDEX(
    CHOOSE(
      MOD(ROW()-2, 3)+1,
      'zip_upload_1stround_Zero-shot'!B:B,
      'zip_upload_1stround_2-shot'!B:B,
      'zip_upload_1stround_4-shot'!C:C
    ),
    INT((ROW()-2)/3)+2
  ) = "Yes",
  1,
  0
)</f>
        <v>1</v>
      </c>
      <c r="G103" s="2">
        <v>2.0</v>
      </c>
      <c r="H103" s="2">
        <v>2.0</v>
      </c>
      <c r="I103" s="2">
        <v>1.0</v>
      </c>
    </row>
    <row r="104">
      <c r="A104" s="2">
        <f t="shared" si="1"/>
        <v>35</v>
      </c>
      <c r="B104" s="2" t="s">
        <v>478</v>
      </c>
      <c r="C104" s="2" t="s">
        <v>474</v>
      </c>
      <c r="D104" s="2">
        <v>1.0</v>
      </c>
      <c r="E104" s="2" t="str">
        <f t="shared" si="2"/>
        <v>35.1</v>
      </c>
      <c r="F104" s="2">
        <f t="array" ref="F104">IF(
  INDEX(
    CHOOSE(
      MOD(ROW()-2, 3)+1,
      'zip_upload_1stround_Zero-shot'!B:B,
      'zip_upload_1stround_2-shot'!B:B,
      'zip_upload_1stround_4-shot'!C:C
    ),
    INT((ROW()-2)/3)+2
  ) = "Yes",
  1,
  0
)</f>
        <v>0</v>
      </c>
      <c r="G104" s="2">
        <v>0.0</v>
      </c>
      <c r="H104" s="2">
        <v>1.0</v>
      </c>
      <c r="I104" s="2">
        <v>1.0</v>
      </c>
    </row>
    <row r="105">
      <c r="A105" s="2">
        <f t="shared" si="1"/>
        <v>35</v>
      </c>
      <c r="B105" s="2" t="s">
        <v>479</v>
      </c>
      <c r="C105" s="2" t="s">
        <v>474</v>
      </c>
      <c r="D105" s="2">
        <v>1.0</v>
      </c>
      <c r="E105" s="2" t="str">
        <f t="shared" si="2"/>
        <v>35.1</v>
      </c>
      <c r="F105" s="2">
        <f t="array" ref="F105">IF(
  INDEX(
    CHOOSE(
      MOD(ROW()-2, 3)+1,
      'zip_upload_1stround_Zero-shot'!B:B,
      'zip_upload_1stround_2-shot'!B:B,
      'zip_upload_1stround_4-shot'!C:C
    ),
    INT((ROW()-2)/3)+2
  ) = "Yes",
  1,
  0
)</f>
        <v>1</v>
      </c>
      <c r="G105" s="2">
        <v>3.0</v>
      </c>
      <c r="H105" s="2">
        <v>2.0</v>
      </c>
      <c r="I105" s="2">
        <v>3.0</v>
      </c>
    </row>
    <row r="106">
      <c r="A106" s="2">
        <f t="shared" si="1"/>
        <v>35</v>
      </c>
      <c r="B106" s="2" t="s">
        <v>480</v>
      </c>
      <c r="C106" s="2" t="s">
        <v>474</v>
      </c>
      <c r="D106" s="2">
        <v>1.0</v>
      </c>
      <c r="E106" s="2" t="str">
        <f t="shared" si="2"/>
        <v>35.1</v>
      </c>
      <c r="F106" s="2">
        <f t="array" ref="F106">IF(
  INDEX(
    CHOOSE(
      MOD(ROW()-2, 3)+1,
      'zip_upload_1stround_Zero-shot'!B:B,
      'zip_upload_1stround_2-shot'!B:B,
      'zip_upload_1stround_4-shot'!C:C
    ),
    INT((ROW()-2)/3)+2
  ) = "Yes",
  1,
  0
)</f>
        <v>0</v>
      </c>
      <c r="G106" s="2">
        <v>0.0</v>
      </c>
      <c r="H106" s="2">
        <v>1.0</v>
      </c>
      <c r="I106" s="2">
        <v>0.0</v>
      </c>
    </row>
    <row r="107">
      <c r="A107" s="2">
        <f t="shared" si="1"/>
        <v>36</v>
      </c>
      <c r="B107" s="2" t="s">
        <v>478</v>
      </c>
      <c r="C107" s="2" t="s">
        <v>474</v>
      </c>
      <c r="D107" s="2">
        <v>1.0</v>
      </c>
      <c r="E107" s="2" t="str">
        <f t="shared" si="2"/>
        <v>36.1</v>
      </c>
      <c r="F107" s="2">
        <f t="array" ref="F107">IF(
  INDEX(
    CHOOSE(
      MOD(ROW()-2, 3)+1,
      'zip_upload_1stround_Zero-shot'!B:B,
      'zip_upload_1stround_2-shot'!B:B,
      'zip_upload_1stround_4-shot'!C:C
    ),
    INT((ROW()-2)/3)+2
  ) = "Yes",
  1,
  0
)</f>
        <v>1</v>
      </c>
      <c r="G107" s="2">
        <v>4.0</v>
      </c>
      <c r="H107" s="2">
        <v>2.0</v>
      </c>
      <c r="I107" s="2">
        <v>1.0</v>
      </c>
    </row>
    <row r="108">
      <c r="A108" s="2">
        <f t="shared" si="1"/>
        <v>36</v>
      </c>
      <c r="B108" s="2" t="s">
        <v>479</v>
      </c>
      <c r="C108" s="2" t="s">
        <v>474</v>
      </c>
      <c r="D108" s="2">
        <v>1.0</v>
      </c>
      <c r="E108" s="2" t="str">
        <f t="shared" si="2"/>
        <v>36.1</v>
      </c>
      <c r="F108" s="2">
        <f t="array" ref="F108">IF(
  INDEX(
    CHOOSE(
      MOD(ROW()-2, 3)+1,
      'zip_upload_1stround_Zero-shot'!B:B,
      'zip_upload_1stround_2-shot'!B:B,
      'zip_upload_1stround_4-shot'!C:C
    ),
    INT((ROW()-2)/3)+2
  ) = "Yes",
  1,
  0
)</f>
        <v>0</v>
      </c>
      <c r="G108" s="2">
        <v>0.0</v>
      </c>
      <c r="H108" s="2">
        <v>1.0</v>
      </c>
      <c r="I108" s="2">
        <v>0.0</v>
      </c>
    </row>
    <row r="109">
      <c r="A109" s="2">
        <f t="shared" si="1"/>
        <v>36</v>
      </c>
      <c r="B109" s="2" t="s">
        <v>480</v>
      </c>
      <c r="C109" s="2" t="s">
        <v>474</v>
      </c>
      <c r="D109" s="2">
        <v>1.0</v>
      </c>
      <c r="E109" s="2" t="str">
        <f t="shared" si="2"/>
        <v>36.1</v>
      </c>
      <c r="F109" s="2">
        <f t="array" ref="F109">IF(
  INDEX(
    CHOOSE(
      MOD(ROW()-2, 3)+1,
      'zip_upload_1stround_Zero-shot'!B:B,
      'zip_upload_1stround_2-shot'!B:B,
      'zip_upload_1stround_4-shot'!C:C
    ),
    INT((ROW()-2)/3)+2
  ) = "Yes",
  1,
  0
)</f>
        <v>1</v>
      </c>
      <c r="G109" s="2">
        <v>2.0</v>
      </c>
      <c r="H109" s="2">
        <v>2.0</v>
      </c>
      <c r="I109" s="2">
        <v>1.0</v>
      </c>
    </row>
    <row r="110">
      <c r="A110" s="2">
        <f t="shared" si="1"/>
        <v>37</v>
      </c>
      <c r="B110" s="2" t="s">
        <v>478</v>
      </c>
      <c r="C110" s="2" t="s">
        <v>474</v>
      </c>
      <c r="D110" s="2">
        <v>1.0</v>
      </c>
      <c r="E110" s="2" t="str">
        <f t="shared" si="2"/>
        <v>37.1</v>
      </c>
      <c r="F110" s="2">
        <f t="array" ref="F110">IF(
  INDEX(
    CHOOSE(
      MOD(ROW()-2, 3)+1,
      'zip_upload_1stround_Zero-shot'!B:B,
      'zip_upload_1stround_2-shot'!B:B,
      'zip_upload_1stround_4-shot'!C:C
    ),
    INT((ROW()-2)/3)+2
  ) = "Yes",
  1,
  0
)</f>
        <v>0</v>
      </c>
      <c r="G110" s="2">
        <v>0.0</v>
      </c>
      <c r="H110" s="2">
        <v>0.0</v>
      </c>
      <c r="I110" s="2">
        <v>0.0</v>
      </c>
    </row>
    <row r="111">
      <c r="A111" s="2">
        <f t="shared" si="1"/>
        <v>37</v>
      </c>
      <c r="B111" s="2" t="s">
        <v>479</v>
      </c>
      <c r="C111" s="2" t="s">
        <v>474</v>
      </c>
      <c r="D111" s="2">
        <v>1.0</v>
      </c>
      <c r="E111" s="2" t="str">
        <f t="shared" si="2"/>
        <v>37.1</v>
      </c>
      <c r="F111" s="2">
        <f t="array" ref="F111">IF(
  INDEX(
    CHOOSE(
      MOD(ROW()-2, 3)+1,
      'zip_upload_1stround_Zero-shot'!B:B,
      'zip_upload_1stround_2-shot'!B:B,
      'zip_upload_1stround_4-shot'!C:C
    ),
    INT((ROW()-2)/3)+2
  ) = "Yes",
  1,
  0
)</f>
        <v>1</v>
      </c>
      <c r="G111" s="2">
        <v>1.0</v>
      </c>
      <c r="H111" s="2">
        <v>2.0</v>
      </c>
      <c r="I111" s="2">
        <v>0.0</v>
      </c>
    </row>
    <row r="112">
      <c r="A112" s="2">
        <f t="shared" si="1"/>
        <v>37</v>
      </c>
      <c r="B112" s="2" t="s">
        <v>480</v>
      </c>
      <c r="C112" s="2" t="s">
        <v>474</v>
      </c>
      <c r="D112" s="2">
        <v>1.0</v>
      </c>
      <c r="E112" s="2" t="str">
        <f t="shared" si="2"/>
        <v>37.1</v>
      </c>
      <c r="F112" s="2">
        <f t="array" ref="F112">IF(
  INDEX(
    CHOOSE(
      MOD(ROW()-2, 3)+1,
      'zip_upload_1stround_Zero-shot'!B:B,
      'zip_upload_1stround_2-shot'!B:B,
      'zip_upload_1stround_4-shot'!C:C
    ),
    INT((ROW()-2)/3)+2
  ) = "Yes",
  1,
  0
)</f>
        <v>1</v>
      </c>
      <c r="G112" s="2">
        <v>1.0</v>
      </c>
      <c r="H112" s="2">
        <v>1.0</v>
      </c>
      <c r="I112" s="2">
        <v>0.0</v>
      </c>
    </row>
    <row r="113">
      <c r="A113" s="2">
        <f t="shared" si="1"/>
        <v>38</v>
      </c>
      <c r="B113" s="2" t="s">
        <v>478</v>
      </c>
      <c r="C113" s="2" t="s">
        <v>474</v>
      </c>
      <c r="D113" s="2">
        <v>1.0</v>
      </c>
      <c r="E113" s="2" t="str">
        <f t="shared" si="2"/>
        <v>38.1</v>
      </c>
      <c r="F113" s="2">
        <f t="array" ref="F113">IF(
  INDEX(
    CHOOSE(
      MOD(ROW()-2, 3)+1,
      'zip_upload_1stround_Zero-shot'!B:B,
      'zip_upload_1stround_2-shot'!B:B,
      'zip_upload_1stround_4-shot'!C:C
    ),
    INT((ROW()-2)/3)+2
  ) = "Yes",
  1,
  0
)</f>
        <v>1</v>
      </c>
      <c r="G113" s="2">
        <v>2.0</v>
      </c>
      <c r="H113" s="2">
        <v>3.0</v>
      </c>
      <c r="I113" s="2">
        <v>3.0</v>
      </c>
    </row>
    <row r="114">
      <c r="A114" s="2">
        <f t="shared" si="1"/>
        <v>38</v>
      </c>
      <c r="B114" s="2" t="s">
        <v>479</v>
      </c>
      <c r="C114" s="2" t="s">
        <v>474</v>
      </c>
      <c r="D114" s="2">
        <v>1.0</v>
      </c>
      <c r="E114" s="2" t="str">
        <f t="shared" si="2"/>
        <v>38.1</v>
      </c>
      <c r="F114" s="2">
        <f t="array" ref="F114">IF(
  INDEX(
    CHOOSE(
      MOD(ROW()-2, 3)+1,
      'zip_upload_1stround_Zero-shot'!B:B,
      'zip_upload_1stround_2-shot'!B:B,
      'zip_upload_1stround_4-shot'!C:C
    ),
    INT((ROW()-2)/3)+2
  ) = "Yes",
  1,
  0
)</f>
        <v>0</v>
      </c>
      <c r="G114" s="2">
        <v>0.0</v>
      </c>
      <c r="H114" s="2">
        <v>1.0</v>
      </c>
      <c r="I114" s="2">
        <v>0.0</v>
      </c>
    </row>
    <row r="115">
      <c r="A115" s="2">
        <f t="shared" si="1"/>
        <v>38</v>
      </c>
      <c r="B115" s="2" t="s">
        <v>480</v>
      </c>
      <c r="C115" s="2" t="s">
        <v>474</v>
      </c>
      <c r="D115" s="2">
        <v>1.0</v>
      </c>
      <c r="E115" s="2" t="str">
        <f t="shared" si="2"/>
        <v>38.1</v>
      </c>
      <c r="F115" s="2">
        <f t="array" ref="F115">IF(
  INDEX(
    CHOOSE(
      MOD(ROW()-2, 3)+1,
      'zip_upload_1stround_Zero-shot'!B:B,
      'zip_upload_1stround_2-shot'!B:B,
      'zip_upload_1stround_4-shot'!C:C
    ),
    INT((ROW()-2)/3)+2
  ) = "Yes",
  1,
  0
)</f>
        <v>0</v>
      </c>
      <c r="G115" s="2">
        <v>0.0</v>
      </c>
      <c r="H115" s="2">
        <v>1.0</v>
      </c>
      <c r="I115" s="2">
        <v>0.0</v>
      </c>
    </row>
    <row r="116">
      <c r="A116" s="2">
        <f t="shared" si="1"/>
        <v>39</v>
      </c>
      <c r="B116" s="2" t="s">
        <v>478</v>
      </c>
      <c r="C116" s="2" t="s">
        <v>474</v>
      </c>
      <c r="D116" s="2">
        <v>1.0</v>
      </c>
      <c r="E116" s="2" t="str">
        <f t="shared" si="2"/>
        <v>39.1</v>
      </c>
      <c r="F116" s="2">
        <f t="array" ref="F116">IF(
  INDEX(
    CHOOSE(
      MOD(ROW()-2, 3)+1,
      'zip_upload_1stround_Zero-shot'!B:B,
      'zip_upload_1stround_2-shot'!B:B,
      'zip_upload_1stround_4-shot'!C:C
    ),
    INT((ROW()-2)/3)+2
  ) = "Yes",
  1,
  0
)</f>
        <v>1</v>
      </c>
      <c r="G116" s="2">
        <v>2.0</v>
      </c>
      <c r="H116" s="2">
        <v>1.0</v>
      </c>
      <c r="I116" s="2">
        <v>1.0</v>
      </c>
    </row>
    <row r="117">
      <c r="A117" s="2">
        <f t="shared" si="1"/>
        <v>39</v>
      </c>
      <c r="B117" s="2" t="s">
        <v>479</v>
      </c>
      <c r="C117" s="2" t="s">
        <v>474</v>
      </c>
      <c r="D117" s="2">
        <v>1.0</v>
      </c>
      <c r="E117" s="2" t="str">
        <f t="shared" si="2"/>
        <v>39.1</v>
      </c>
      <c r="F117" s="2">
        <f t="array" ref="F117">IF(
  INDEX(
    CHOOSE(
      MOD(ROW()-2, 3)+1,
      'zip_upload_1stround_Zero-shot'!B:B,
      'zip_upload_1stround_2-shot'!B:B,
      'zip_upload_1stround_4-shot'!C:C
    ),
    INT((ROW()-2)/3)+2
  ) = "Yes",
  1,
  0
)</f>
        <v>1</v>
      </c>
      <c r="G117" s="2">
        <v>1.0</v>
      </c>
      <c r="H117" s="2">
        <v>3.0</v>
      </c>
      <c r="I117" s="2">
        <v>0.0</v>
      </c>
    </row>
    <row r="118">
      <c r="A118" s="2">
        <f t="shared" si="1"/>
        <v>39</v>
      </c>
      <c r="B118" s="2" t="s">
        <v>480</v>
      </c>
      <c r="C118" s="2" t="s">
        <v>474</v>
      </c>
      <c r="D118" s="2">
        <v>1.0</v>
      </c>
      <c r="E118" s="2" t="str">
        <f t="shared" si="2"/>
        <v>39.1</v>
      </c>
      <c r="F118" s="2">
        <f t="array" ref="F118">IF(
  INDEX(
    CHOOSE(
      MOD(ROW()-2, 3)+1,
      'zip_upload_1stround_Zero-shot'!B:B,
      'zip_upload_1stround_2-shot'!B:B,
      'zip_upload_1stround_4-shot'!C:C
    ),
    INT((ROW()-2)/3)+2
  ) = "Yes",
  1,
  0
)</f>
        <v>1</v>
      </c>
      <c r="G118" s="2">
        <v>1.0</v>
      </c>
      <c r="H118" s="2">
        <v>1.0</v>
      </c>
      <c r="I118" s="2">
        <v>0.0</v>
      </c>
    </row>
    <row r="119">
      <c r="A119" s="2">
        <f t="shared" si="1"/>
        <v>40</v>
      </c>
      <c r="B119" s="2" t="s">
        <v>478</v>
      </c>
      <c r="C119" s="2" t="s">
        <v>474</v>
      </c>
      <c r="D119" s="2">
        <v>1.0</v>
      </c>
      <c r="E119" s="2" t="str">
        <f t="shared" si="2"/>
        <v>40.1</v>
      </c>
      <c r="F119" s="2">
        <f t="array" ref="F119">IF(
  INDEX(
    CHOOSE(
      MOD(ROW()-2, 3)+1,
      'zip_upload_1stround_Zero-shot'!B:B,
      'zip_upload_1stround_2-shot'!B:B,
      'zip_upload_1stround_4-shot'!C:C
    ),
    INT((ROW()-2)/3)+2
  ) = "Yes",
  1,
  0
)</f>
        <v>0</v>
      </c>
      <c r="G119" s="2">
        <v>0.0</v>
      </c>
      <c r="H119" s="2">
        <v>0.0</v>
      </c>
      <c r="I119" s="2">
        <v>0.0</v>
      </c>
    </row>
    <row r="120">
      <c r="A120" s="2">
        <f t="shared" si="1"/>
        <v>40</v>
      </c>
      <c r="B120" s="2" t="s">
        <v>479</v>
      </c>
      <c r="C120" s="2" t="s">
        <v>474</v>
      </c>
      <c r="D120" s="2">
        <v>1.0</v>
      </c>
      <c r="E120" s="2" t="str">
        <f t="shared" si="2"/>
        <v>40.1</v>
      </c>
      <c r="F120" s="2">
        <f t="array" ref="F120">IF(
  INDEX(
    CHOOSE(
      MOD(ROW()-2, 3)+1,
      'zip_upload_1stround_Zero-shot'!B:B,
      'zip_upload_1stround_2-shot'!B:B,
      'zip_upload_1stround_4-shot'!C:C
    ),
    INT((ROW()-2)/3)+2
  ) = "Yes",
  1,
  0
)</f>
        <v>0</v>
      </c>
      <c r="G120" s="2">
        <v>0.0</v>
      </c>
      <c r="H120" s="2">
        <v>0.0</v>
      </c>
      <c r="I120" s="2">
        <v>0.0</v>
      </c>
    </row>
    <row r="121">
      <c r="A121" s="2">
        <f t="shared" si="1"/>
        <v>40</v>
      </c>
      <c r="B121" s="2" t="s">
        <v>480</v>
      </c>
      <c r="C121" s="2" t="s">
        <v>474</v>
      </c>
      <c r="D121" s="2">
        <v>1.0</v>
      </c>
      <c r="E121" s="2" t="str">
        <f t="shared" si="2"/>
        <v>40.1</v>
      </c>
      <c r="F121" s="2">
        <f t="array" ref="F121">IF(
  INDEX(
    CHOOSE(
      MOD(ROW()-2, 3)+1,
      'zip_upload_1stround_Zero-shot'!B:B,
      'zip_upload_1stround_2-shot'!B:B,
      'zip_upload_1stround_4-shot'!C:C
    ),
    INT((ROW()-2)/3)+2
  ) = "Yes",
  1,
  0
)</f>
        <v>1</v>
      </c>
      <c r="G121" s="2">
        <v>5.0</v>
      </c>
      <c r="H121" s="2">
        <v>2.0</v>
      </c>
      <c r="I121" s="2">
        <v>2.0</v>
      </c>
    </row>
    <row r="122">
      <c r="A122" s="2">
        <f t="shared" si="1"/>
        <v>41</v>
      </c>
      <c r="B122" s="2" t="s">
        <v>478</v>
      </c>
      <c r="C122" s="2" t="s">
        <v>474</v>
      </c>
      <c r="D122" s="2">
        <v>1.0</v>
      </c>
      <c r="E122" s="2" t="str">
        <f t="shared" si="2"/>
        <v>41.1</v>
      </c>
      <c r="F122" s="2">
        <f t="array" ref="F122">IF(
  INDEX(
    CHOOSE(
      MOD(ROW()-2, 3)+1,
      'zip_upload_1stround_Zero-shot'!B:B,
      'zip_upload_1stround_2-shot'!B:B,
      'zip_upload_1stround_4-shot'!C:C
    ),
    INT((ROW()-2)/3)+2
  ) = "Yes",
  1,
  0
)</f>
        <v>1</v>
      </c>
      <c r="G122" s="2">
        <v>2.0</v>
      </c>
      <c r="H122" s="2">
        <v>1.0</v>
      </c>
      <c r="I122" s="2">
        <v>1.0</v>
      </c>
    </row>
    <row r="123">
      <c r="A123" s="2">
        <f t="shared" si="1"/>
        <v>41</v>
      </c>
      <c r="B123" s="2" t="s">
        <v>479</v>
      </c>
      <c r="C123" s="2" t="s">
        <v>474</v>
      </c>
      <c r="D123" s="2">
        <v>1.0</v>
      </c>
      <c r="E123" s="2" t="str">
        <f t="shared" si="2"/>
        <v>41.1</v>
      </c>
      <c r="F123" s="2">
        <f t="array" ref="F123">IF(
  INDEX(
    CHOOSE(
      MOD(ROW()-2, 3)+1,
      'zip_upload_1stround_Zero-shot'!B:B,
      'zip_upload_1stround_2-shot'!B:B,
      'zip_upload_1stround_4-shot'!C:C
    ),
    INT((ROW()-2)/3)+2
  ) = "Yes",
  1,
  0
)</f>
        <v>1</v>
      </c>
      <c r="G123" s="2">
        <v>1.0</v>
      </c>
      <c r="H123" s="2">
        <v>2.0</v>
      </c>
      <c r="I123" s="2">
        <v>0.0</v>
      </c>
    </row>
    <row r="124">
      <c r="A124" s="2">
        <f t="shared" si="1"/>
        <v>41</v>
      </c>
      <c r="B124" s="2" t="s">
        <v>480</v>
      </c>
      <c r="C124" s="2" t="s">
        <v>474</v>
      </c>
      <c r="D124" s="2">
        <v>1.0</v>
      </c>
      <c r="E124" s="2" t="str">
        <f t="shared" si="2"/>
        <v>41.1</v>
      </c>
      <c r="F124" s="2">
        <f t="array" ref="F124">IF(
  INDEX(
    CHOOSE(
      MOD(ROW()-2, 3)+1,
      'zip_upload_1stround_Zero-shot'!B:B,
      'zip_upload_1stround_2-shot'!B:B,
      'zip_upload_1stround_4-shot'!C:C
    ),
    INT((ROW()-2)/3)+2
  ) = "Yes",
  1,
  0
)</f>
        <v>1</v>
      </c>
      <c r="G124" s="2">
        <v>2.0</v>
      </c>
      <c r="H124" s="2">
        <v>1.0</v>
      </c>
      <c r="I124" s="2">
        <v>1.0</v>
      </c>
    </row>
    <row r="125">
      <c r="A125" s="2">
        <f t="shared" si="1"/>
        <v>42</v>
      </c>
      <c r="B125" s="2" t="s">
        <v>478</v>
      </c>
      <c r="C125" s="2" t="s">
        <v>474</v>
      </c>
      <c r="D125" s="2">
        <v>1.0</v>
      </c>
      <c r="E125" s="2" t="str">
        <f t="shared" si="2"/>
        <v>42.1</v>
      </c>
      <c r="F125" s="2">
        <f t="array" ref="F125">IF(
  INDEX(
    CHOOSE(
      MOD(ROW()-2, 3)+1,
      'zip_upload_1stround_Zero-shot'!B:B,
      'zip_upload_1stround_2-shot'!B:B,
      'zip_upload_1stround_4-shot'!C:C
    ),
    INT((ROW()-2)/3)+2
  ) = "Yes",
  1,
  0
)</f>
        <v>0</v>
      </c>
      <c r="G125" s="2">
        <v>0.0</v>
      </c>
      <c r="H125" s="2">
        <v>0.0</v>
      </c>
      <c r="I125" s="2">
        <v>0.0</v>
      </c>
    </row>
    <row r="126">
      <c r="A126" s="2">
        <f t="shared" si="1"/>
        <v>42</v>
      </c>
      <c r="B126" s="2" t="s">
        <v>479</v>
      </c>
      <c r="C126" s="2" t="s">
        <v>474</v>
      </c>
      <c r="D126" s="2">
        <v>1.0</v>
      </c>
      <c r="E126" s="2" t="str">
        <f t="shared" si="2"/>
        <v>42.1</v>
      </c>
      <c r="F126" s="2">
        <f t="array" ref="F126">IF(
  INDEX(
    CHOOSE(
      MOD(ROW()-2, 3)+1,
      'zip_upload_1stround_Zero-shot'!B:B,
      'zip_upload_1stround_2-shot'!B:B,
      'zip_upload_1stround_4-shot'!C:C
    ),
    INT((ROW()-2)/3)+2
  ) = "Yes",
  1,
  0
)</f>
        <v>0</v>
      </c>
      <c r="G126" s="2">
        <v>0.0</v>
      </c>
      <c r="H126" s="2">
        <v>1.0</v>
      </c>
      <c r="I126" s="2">
        <v>0.0</v>
      </c>
    </row>
    <row r="127">
      <c r="A127" s="2">
        <f t="shared" si="1"/>
        <v>42</v>
      </c>
      <c r="B127" s="2" t="s">
        <v>480</v>
      </c>
      <c r="C127" s="2" t="s">
        <v>474</v>
      </c>
      <c r="D127" s="2">
        <v>1.0</v>
      </c>
      <c r="E127" s="2" t="str">
        <f t="shared" si="2"/>
        <v>42.1</v>
      </c>
      <c r="F127" s="2">
        <f t="array" ref="F127">IF(
  INDEX(
    CHOOSE(
      MOD(ROW()-2, 3)+1,
      'zip_upload_1stround_Zero-shot'!B:B,
      'zip_upload_1stround_2-shot'!B:B,
      'zip_upload_1stround_4-shot'!C:C
    ),
    INT((ROW()-2)/3)+2
  ) = "Yes",
  1,
  0
)</f>
        <v>1</v>
      </c>
      <c r="G127" s="2">
        <v>1.0</v>
      </c>
      <c r="H127" s="2">
        <v>1.0</v>
      </c>
      <c r="I127" s="2">
        <v>0.0</v>
      </c>
    </row>
    <row r="128">
      <c r="A128" s="2">
        <f t="shared" si="1"/>
        <v>43</v>
      </c>
      <c r="B128" s="2" t="s">
        <v>478</v>
      </c>
      <c r="C128" s="2" t="s">
        <v>474</v>
      </c>
      <c r="D128" s="2">
        <v>1.0</v>
      </c>
      <c r="E128" s="2" t="str">
        <f t="shared" si="2"/>
        <v>43.1</v>
      </c>
      <c r="F128" s="2">
        <f t="array" ref="F128">IF(
  INDEX(
    CHOOSE(
      MOD(ROW()-2, 3)+1,
      'zip_upload_1stround_Zero-shot'!B:B,
      'zip_upload_1stround_2-shot'!B:B,
      'zip_upload_1stround_4-shot'!C:C
    ),
    INT((ROW()-2)/3)+2
  ) = "Yes",
  1,
  0
)</f>
        <v>1</v>
      </c>
      <c r="G128" s="2">
        <v>2.0</v>
      </c>
      <c r="H128" s="2">
        <v>0.0</v>
      </c>
      <c r="I128" s="2">
        <v>2.0</v>
      </c>
    </row>
    <row r="129">
      <c r="A129" s="2">
        <f t="shared" si="1"/>
        <v>43</v>
      </c>
      <c r="B129" s="2" t="s">
        <v>479</v>
      </c>
      <c r="C129" s="2" t="s">
        <v>474</v>
      </c>
      <c r="D129" s="2">
        <v>1.0</v>
      </c>
      <c r="E129" s="2" t="str">
        <f t="shared" si="2"/>
        <v>43.1</v>
      </c>
      <c r="F129" s="2">
        <f t="array" ref="F129">IF(
  INDEX(
    CHOOSE(
      MOD(ROW()-2, 3)+1,
      'zip_upload_1stround_Zero-shot'!B:B,
      'zip_upload_1stround_2-shot'!B:B,
      'zip_upload_1stround_4-shot'!C:C
    ),
    INT((ROW()-2)/3)+2
  ) = "Yes",
  1,
  0
)</f>
        <v>1</v>
      </c>
      <c r="G129" s="2">
        <v>1.0</v>
      </c>
      <c r="H129" s="2">
        <v>0.0</v>
      </c>
      <c r="I129" s="2">
        <v>0.0</v>
      </c>
    </row>
    <row r="130">
      <c r="A130" s="2">
        <f t="shared" si="1"/>
        <v>43</v>
      </c>
      <c r="B130" s="2" t="s">
        <v>480</v>
      </c>
      <c r="C130" s="2" t="s">
        <v>474</v>
      </c>
      <c r="D130" s="2">
        <v>1.0</v>
      </c>
      <c r="E130" s="2" t="str">
        <f t="shared" si="2"/>
        <v>43.1</v>
      </c>
      <c r="F130" s="2">
        <f t="array" ref="F130">IF(
  INDEX(
    CHOOSE(
      MOD(ROW()-2, 3)+1,
      'zip_upload_1stround_Zero-shot'!B:B,
      'zip_upload_1stround_2-shot'!B:B,
      'zip_upload_1stround_4-shot'!C:C
    ),
    INT((ROW()-2)/3)+2
  ) = "Yes",
  1,
  0
)</f>
        <v>0</v>
      </c>
      <c r="G130" s="2">
        <v>0.0</v>
      </c>
      <c r="H130" s="2">
        <v>1.0</v>
      </c>
      <c r="I130" s="2">
        <v>0.0</v>
      </c>
    </row>
    <row r="131">
      <c r="A131" s="2">
        <f t="shared" si="1"/>
        <v>44</v>
      </c>
      <c r="B131" s="2" t="s">
        <v>478</v>
      </c>
      <c r="C131" s="2" t="s">
        <v>474</v>
      </c>
      <c r="D131" s="2">
        <v>1.0</v>
      </c>
      <c r="E131" s="2" t="str">
        <f t="shared" si="2"/>
        <v>44.1</v>
      </c>
      <c r="F131" s="2">
        <f t="array" ref="F131">IF(
  INDEX(
    CHOOSE(
      MOD(ROW()-2, 3)+1,
      'zip_upload_1stround_Zero-shot'!B:B,
      'zip_upload_1stround_2-shot'!B:B,
      'zip_upload_1stround_4-shot'!C:C
    ),
    INT((ROW()-2)/3)+2
  ) = "Yes",
  1,
  0
)</f>
        <v>1</v>
      </c>
      <c r="G131" s="2">
        <v>0.0</v>
      </c>
      <c r="H131" s="2">
        <v>0.0</v>
      </c>
      <c r="I131" s="2">
        <v>0.0</v>
      </c>
    </row>
    <row r="132">
      <c r="A132" s="2">
        <f t="shared" si="1"/>
        <v>44</v>
      </c>
      <c r="B132" s="2" t="s">
        <v>479</v>
      </c>
      <c r="C132" s="2" t="s">
        <v>474</v>
      </c>
      <c r="D132" s="2">
        <v>1.0</v>
      </c>
      <c r="E132" s="2" t="str">
        <f t="shared" si="2"/>
        <v>44.1</v>
      </c>
      <c r="F132" s="2">
        <f t="array" ref="F132">IF(
  INDEX(
    CHOOSE(
      MOD(ROW()-2, 3)+1,
      'zip_upload_1stround_Zero-shot'!B:B,
      'zip_upload_1stround_2-shot'!B:B,
      'zip_upload_1stround_4-shot'!C:C
    ),
    INT((ROW()-2)/3)+2
  ) = "Yes",
  1,
  0
)</f>
        <v>0</v>
      </c>
      <c r="G132" s="2">
        <v>0.0</v>
      </c>
      <c r="H132" s="2">
        <v>1.0</v>
      </c>
      <c r="I132" s="2">
        <v>0.0</v>
      </c>
    </row>
    <row r="133">
      <c r="A133" s="2">
        <f t="shared" si="1"/>
        <v>44</v>
      </c>
      <c r="B133" s="2" t="s">
        <v>480</v>
      </c>
      <c r="C133" s="2" t="s">
        <v>474</v>
      </c>
      <c r="D133" s="2">
        <v>1.0</v>
      </c>
      <c r="E133" s="2" t="str">
        <f t="shared" si="2"/>
        <v>44.1</v>
      </c>
      <c r="F133" s="2">
        <f t="array" ref="F133">IF(
  INDEX(
    CHOOSE(
      MOD(ROW()-2, 3)+1,
      'zip_upload_1stround_Zero-shot'!B:B,
      'zip_upload_1stround_2-shot'!B:B,
      'zip_upload_1stround_4-shot'!C:C
    ),
    INT((ROW()-2)/3)+2
  ) = "Yes",
  1,
  0
)</f>
        <v>1</v>
      </c>
      <c r="G133" s="2">
        <v>1.0</v>
      </c>
      <c r="H133" s="2">
        <v>1.0</v>
      </c>
      <c r="I133" s="2">
        <v>0.0</v>
      </c>
    </row>
    <row r="134">
      <c r="A134" s="2">
        <f t="shared" si="1"/>
        <v>45</v>
      </c>
      <c r="B134" s="2" t="s">
        <v>478</v>
      </c>
      <c r="C134" s="2" t="s">
        <v>474</v>
      </c>
      <c r="D134" s="2">
        <v>1.0</v>
      </c>
      <c r="E134" s="2" t="str">
        <f t="shared" si="2"/>
        <v>45.1</v>
      </c>
      <c r="F134" s="2">
        <f t="array" ref="F134">IF(
  INDEX(
    CHOOSE(
      MOD(ROW()-2, 3)+1,
      'zip_upload_1stround_Zero-shot'!B:B,
      'zip_upload_1stround_2-shot'!B:B,
      'zip_upload_1stround_4-shot'!C:C
    ),
    INT((ROW()-2)/3)+2
  ) = "Yes",
  1,
  0
)</f>
        <v>0</v>
      </c>
      <c r="G134" s="2">
        <v>0.0</v>
      </c>
      <c r="H134" s="2">
        <v>0.0</v>
      </c>
      <c r="I134" s="2">
        <v>0.0</v>
      </c>
    </row>
    <row r="135">
      <c r="A135" s="2">
        <f t="shared" si="1"/>
        <v>45</v>
      </c>
      <c r="B135" s="2" t="s">
        <v>479</v>
      </c>
      <c r="C135" s="2" t="s">
        <v>474</v>
      </c>
      <c r="D135" s="2">
        <v>1.0</v>
      </c>
      <c r="E135" s="2" t="str">
        <f t="shared" si="2"/>
        <v>45.1</v>
      </c>
      <c r="F135" s="2">
        <f t="array" ref="F135">IF(
  INDEX(
    CHOOSE(
      MOD(ROW()-2, 3)+1,
      'zip_upload_1stround_Zero-shot'!B:B,
      'zip_upload_1stround_2-shot'!B:B,
      'zip_upload_1stround_4-shot'!C:C
    ),
    INT((ROW()-2)/3)+2
  ) = "Yes",
  1,
  0
)</f>
        <v>1</v>
      </c>
      <c r="G135" s="2">
        <v>4.0</v>
      </c>
      <c r="H135" s="2">
        <v>3.0</v>
      </c>
      <c r="I135" s="2">
        <v>2.0</v>
      </c>
    </row>
    <row r="136">
      <c r="A136" s="2">
        <f t="shared" si="1"/>
        <v>45</v>
      </c>
      <c r="B136" s="2" t="s">
        <v>480</v>
      </c>
      <c r="C136" s="2" t="s">
        <v>474</v>
      </c>
      <c r="D136" s="2">
        <v>1.0</v>
      </c>
      <c r="E136" s="2" t="str">
        <f t="shared" si="2"/>
        <v>45.1</v>
      </c>
      <c r="F136" s="2">
        <f t="array" ref="F136">IF(
  INDEX(
    CHOOSE(
      MOD(ROW()-2, 3)+1,
      'zip_upload_1stround_Zero-shot'!B:B,
      'zip_upload_1stround_2-shot'!B:B,
      'zip_upload_1stround_4-shot'!C:C
    ),
    INT((ROW()-2)/3)+2
  ) = "Yes",
  1,
  0
)</f>
        <v>0</v>
      </c>
      <c r="G136" s="2">
        <v>0.0</v>
      </c>
      <c r="H136" s="2">
        <v>1.0</v>
      </c>
      <c r="I136" s="2">
        <v>0.0</v>
      </c>
    </row>
    <row r="137">
      <c r="A137" s="2">
        <f t="shared" si="1"/>
        <v>46</v>
      </c>
      <c r="B137" s="2" t="s">
        <v>478</v>
      </c>
      <c r="C137" s="2" t="s">
        <v>474</v>
      </c>
      <c r="D137" s="2">
        <v>1.0</v>
      </c>
      <c r="E137" s="2" t="str">
        <f t="shared" si="2"/>
        <v>46.1</v>
      </c>
      <c r="F137" s="2">
        <f t="array" ref="F137">IF(
  INDEX(
    CHOOSE(
      MOD(ROW()-2, 3)+1,
      'zip_upload_1stround_Zero-shot'!B:B,
      'zip_upload_1stround_2-shot'!B:B,
      'zip_upload_1stround_4-shot'!C:C
    ),
    INT((ROW()-2)/3)+2
  ) = "Yes",
  1,
  0
)</f>
        <v>1</v>
      </c>
      <c r="G137" s="2">
        <v>3.0</v>
      </c>
      <c r="H137" s="2">
        <v>1.0</v>
      </c>
      <c r="I137" s="2">
        <v>1.0</v>
      </c>
    </row>
    <row r="138">
      <c r="A138" s="2">
        <f t="shared" si="1"/>
        <v>46</v>
      </c>
      <c r="B138" s="2" t="s">
        <v>479</v>
      </c>
      <c r="C138" s="2" t="s">
        <v>474</v>
      </c>
      <c r="D138" s="2">
        <v>1.0</v>
      </c>
      <c r="E138" s="2" t="str">
        <f t="shared" si="2"/>
        <v>46.1</v>
      </c>
      <c r="F138" s="2">
        <f t="array" ref="F138">IF(
  INDEX(
    CHOOSE(
      MOD(ROW()-2, 3)+1,
      'zip_upload_1stround_Zero-shot'!B:B,
      'zip_upload_1stround_2-shot'!B:B,
      'zip_upload_1stround_4-shot'!C:C
    ),
    INT((ROW()-2)/3)+2
  ) = "Yes",
  1,
  0
)</f>
        <v>0</v>
      </c>
      <c r="G138" s="2">
        <v>0.0</v>
      </c>
      <c r="H138" s="2">
        <v>1.0</v>
      </c>
      <c r="I138" s="2">
        <v>0.0</v>
      </c>
    </row>
    <row r="139">
      <c r="A139" s="2">
        <f t="shared" si="1"/>
        <v>46</v>
      </c>
      <c r="B139" s="2" t="s">
        <v>480</v>
      </c>
      <c r="C139" s="2" t="s">
        <v>474</v>
      </c>
      <c r="D139" s="2">
        <v>1.0</v>
      </c>
      <c r="E139" s="2" t="str">
        <f t="shared" si="2"/>
        <v>46.1</v>
      </c>
      <c r="F139" s="2">
        <f t="array" ref="F139">IF(
  INDEX(
    CHOOSE(
      MOD(ROW()-2, 3)+1,
      'zip_upload_1stround_Zero-shot'!B:B,
      'zip_upload_1stround_2-shot'!B:B,
      'zip_upload_1stround_4-shot'!C:C
    ),
    INT((ROW()-2)/3)+2
  ) = "Yes",
  1,
  0
)</f>
        <v>1</v>
      </c>
      <c r="G139" s="2">
        <v>5.0</v>
      </c>
      <c r="H139" s="2">
        <v>2.0</v>
      </c>
      <c r="I139" s="2">
        <v>2.0</v>
      </c>
    </row>
    <row r="140">
      <c r="A140" s="2">
        <f t="shared" si="1"/>
        <v>47</v>
      </c>
      <c r="B140" s="2" t="s">
        <v>478</v>
      </c>
      <c r="C140" s="2" t="s">
        <v>474</v>
      </c>
      <c r="D140" s="2">
        <v>1.0</v>
      </c>
      <c r="E140" s="2" t="str">
        <f t="shared" si="2"/>
        <v>47.1</v>
      </c>
      <c r="F140" s="2">
        <f t="array" ref="F140">IF(
  INDEX(
    CHOOSE(
      MOD(ROW()-2, 3)+1,
      'zip_upload_1stround_Zero-shot'!B:B,
      'zip_upload_1stround_2-shot'!B:B,
      'zip_upload_1stround_4-shot'!C:C
    ),
    INT((ROW()-2)/3)+2
  ) = "Yes",
  1,
  0
)</f>
        <v>0</v>
      </c>
      <c r="G140" s="2">
        <v>0.0</v>
      </c>
      <c r="H140" s="2">
        <v>0.0</v>
      </c>
      <c r="I140" s="2">
        <v>0.0</v>
      </c>
    </row>
    <row r="141">
      <c r="A141" s="2">
        <f t="shared" si="1"/>
        <v>47</v>
      </c>
      <c r="B141" s="2" t="s">
        <v>479</v>
      </c>
      <c r="C141" s="2" t="s">
        <v>474</v>
      </c>
      <c r="D141" s="2">
        <v>1.0</v>
      </c>
      <c r="E141" s="2" t="str">
        <f t="shared" si="2"/>
        <v>47.1</v>
      </c>
      <c r="F141" s="2">
        <f t="array" ref="F141">IF(
  INDEX(
    CHOOSE(
      MOD(ROW()-2, 3)+1,
      'zip_upload_1stround_Zero-shot'!B:B,
      'zip_upload_1stround_2-shot'!B:B,
      'zip_upload_1stround_4-shot'!C:C
    ),
    INT((ROW()-2)/3)+2
  ) = "Yes",
  1,
  0
)</f>
        <v>1</v>
      </c>
      <c r="G141" s="2">
        <v>1.0</v>
      </c>
      <c r="H141" s="2">
        <v>0.0</v>
      </c>
      <c r="I141" s="2">
        <v>0.0</v>
      </c>
    </row>
    <row r="142">
      <c r="A142" s="2">
        <f t="shared" si="1"/>
        <v>47</v>
      </c>
      <c r="B142" s="2" t="s">
        <v>480</v>
      </c>
      <c r="C142" s="2" t="s">
        <v>474</v>
      </c>
      <c r="D142" s="2">
        <v>1.0</v>
      </c>
      <c r="E142" s="2" t="str">
        <f t="shared" si="2"/>
        <v>47.1</v>
      </c>
      <c r="F142" s="2">
        <f t="array" ref="F142">IF(
  INDEX(
    CHOOSE(
      MOD(ROW()-2, 3)+1,
      'zip_upload_1stround_Zero-shot'!B:B,
      'zip_upload_1stround_2-shot'!B:B,
      'zip_upload_1stround_4-shot'!C:C
    ),
    INT((ROW()-2)/3)+2
  ) = "Yes",
  1,
  0
)</f>
        <v>1</v>
      </c>
      <c r="G142" s="2">
        <v>5.0</v>
      </c>
      <c r="H142" s="2">
        <v>2.0</v>
      </c>
      <c r="I142" s="2">
        <v>2.0</v>
      </c>
    </row>
    <row r="143">
      <c r="A143" s="2">
        <f t="shared" si="1"/>
        <v>48</v>
      </c>
      <c r="B143" s="2" t="s">
        <v>478</v>
      </c>
      <c r="C143" s="2" t="s">
        <v>474</v>
      </c>
      <c r="D143" s="2">
        <v>1.0</v>
      </c>
      <c r="E143" s="2" t="str">
        <f t="shared" si="2"/>
        <v>48.1</v>
      </c>
      <c r="F143" s="2">
        <f t="array" ref="F143">IF(
  INDEX(
    CHOOSE(
      MOD(ROW()-2, 3)+1,
      'zip_upload_1stround_Zero-shot'!B:B,
      'zip_upload_1stround_2-shot'!B:B,
      'zip_upload_1stround_4-shot'!C:C
    ),
    INT((ROW()-2)/3)+2
  ) = "Yes",
  1,
  0
)</f>
        <v>1</v>
      </c>
      <c r="G143" s="2">
        <v>2.0</v>
      </c>
      <c r="H143" s="2">
        <v>0.0</v>
      </c>
      <c r="I143" s="2">
        <v>1.0</v>
      </c>
    </row>
    <row r="144">
      <c r="A144" s="2">
        <f t="shared" si="1"/>
        <v>48</v>
      </c>
      <c r="B144" s="2" t="s">
        <v>479</v>
      </c>
      <c r="C144" s="2" t="s">
        <v>474</v>
      </c>
      <c r="D144" s="2">
        <v>1.0</v>
      </c>
      <c r="E144" s="2" t="str">
        <f t="shared" si="2"/>
        <v>48.1</v>
      </c>
      <c r="F144" s="2">
        <f t="array" ref="F144">IF(
  INDEX(
    CHOOSE(
      MOD(ROW()-2, 3)+1,
      'zip_upload_1stround_Zero-shot'!B:B,
      'zip_upload_1stround_2-shot'!B:B,
      'zip_upload_1stround_4-shot'!C:C
    ),
    INT((ROW()-2)/3)+2
  ) = "Yes",
  1,
  0
)</f>
        <v>0</v>
      </c>
      <c r="G144" s="2">
        <v>0.0</v>
      </c>
      <c r="H144" s="2">
        <v>1.0</v>
      </c>
      <c r="I144" s="2">
        <v>0.0</v>
      </c>
    </row>
    <row r="145">
      <c r="A145" s="2">
        <f t="shared" si="1"/>
        <v>48</v>
      </c>
      <c r="B145" s="2" t="s">
        <v>480</v>
      </c>
      <c r="C145" s="2" t="s">
        <v>474</v>
      </c>
      <c r="D145" s="2">
        <v>1.0</v>
      </c>
      <c r="E145" s="2" t="str">
        <f t="shared" si="2"/>
        <v>48.1</v>
      </c>
      <c r="F145" s="2">
        <f t="array" ref="F145">IF(
  INDEX(
    CHOOSE(
      MOD(ROW()-2, 3)+1,
      'zip_upload_1stround_Zero-shot'!B:B,
      'zip_upload_1stround_2-shot'!B:B,
      'zip_upload_1stround_4-shot'!C:C
    ),
    INT((ROW()-2)/3)+2
  ) = "Yes",
  1,
  0
)</f>
        <v>0</v>
      </c>
      <c r="G145" s="2">
        <v>0.0</v>
      </c>
      <c r="H145" s="2">
        <v>1.0</v>
      </c>
      <c r="I145" s="2">
        <v>0.0</v>
      </c>
    </row>
    <row r="146">
      <c r="A146" s="2">
        <f t="shared" si="1"/>
        <v>49</v>
      </c>
      <c r="B146" s="2" t="s">
        <v>478</v>
      </c>
      <c r="C146" s="2" t="s">
        <v>474</v>
      </c>
      <c r="D146" s="2">
        <v>1.0</v>
      </c>
      <c r="E146" s="2" t="str">
        <f t="shared" si="2"/>
        <v>49.1</v>
      </c>
      <c r="F146" s="2">
        <f t="array" ref="F146">IF(
  INDEX(
    CHOOSE(
      MOD(ROW()-2, 3)+1,
      'zip_upload_1stround_Zero-shot'!B:B,
      'zip_upload_1stround_2-shot'!B:B,
      'zip_upload_1stround_4-shot'!C:C
    ),
    INT((ROW()-2)/3)+2
  ) = "Yes",
  1,
  0
)</f>
        <v>1</v>
      </c>
      <c r="G146" s="2">
        <v>1.0</v>
      </c>
      <c r="H146" s="2">
        <v>0.0</v>
      </c>
      <c r="I146" s="2">
        <v>0.0</v>
      </c>
    </row>
    <row r="147">
      <c r="A147" s="2">
        <f t="shared" si="1"/>
        <v>49</v>
      </c>
      <c r="B147" s="2" t="s">
        <v>479</v>
      </c>
      <c r="C147" s="2" t="s">
        <v>474</v>
      </c>
      <c r="D147" s="2">
        <v>1.0</v>
      </c>
      <c r="E147" s="2" t="str">
        <f t="shared" si="2"/>
        <v>49.1</v>
      </c>
      <c r="F147" s="2">
        <f t="array" ref="F147">IF(
  INDEX(
    CHOOSE(
      MOD(ROW()-2, 3)+1,
      'zip_upload_1stround_Zero-shot'!B:B,
      'zip_upload_1stround_2-shot'!B:B,
      'zip_upload_1stround_4-shot'!C:C
    ),
    INT((ROW()-2)/3)+2
  ) = "Yes",
  1,
  0
)</f>
        <v>1</v>
      </c>
      <c r="G147" s="2">
        <v>1.0</v>
      </c>
      <c r="H147" s="2">
        <v>2.0</v>
      </c>
      <c r="I147" s="2">
        <v>0.0</v>
      </c>
    </row>
    <row r="148">
      <c r="A148" s="2">
        <f t="shared" si="1"/>
        <v>49</v>
      </c>
      <c r="B148" s="2" t="s">
        <v>480</v>
      </c>
      <c r="C148" s="2" t="s">
        <v>474</v>
      </c>
      <c r="D148" s="2">
        <v>1.0</v>
      </c>
      <c r="E148" s="2" t="str">
        <f t="shared" si="2"/>
        <v>49.1</v>
      </c>
      <c r="F148" s="2">
        <f t="array" ref="F148">IF(
  INDEX(
    CHOOSE(
      MOD(ROW()-2, 3)+1,
      'zip_upload_1stround_Zero-shot'!B:B,
      'zip_upload_1stround_2-shot'!B:B,
      'zip_upload_1stround_4-shot'!C:C
    ),
    INT((ROW()-2)/3)+2
  ) = "Yes",
  1,
  0
)</f>
        <v>1</v>
      </c>
      <c r="G148" s="2">
        <v>1.0</v>
      </c>
      <c r="H148" s="2">
        <v>1.0</v>
      </c>
      <c r="I148" s="2">
        <v>0.0</v>
      </c>
    </row>
    <row r="149">
      <c r="A149" s="2">
        <f t="shared" si="1"/>
        <v>50</v>
      </c>
      <c r="B149" s="2" t="s">
        <v>478</v>
      </c>
      <c r="C149" s="2" t="s">
        <v>474</v>
      </c>
      <c r="D149" s="2">
        <v>1.0</v>
      </c>
      <c r="E149" s="2" t="str">
        <f t="shared" si="2"/>
        <v>50.1</v>
      </c>
      <c r="F149" s="2">
        <f t="array" ref="F149">IF(
  INDEX(
    CHOOSE(
      MOD(ROW()-2, 3)+1,
      'zip_upload_1stround_Zero-shot'!B:B,
      'zip_upload_1stround_2-shot'!B:B,
      'zip_upload_1stround_4-shot'!C:C
    ),
    INT((ROW()-2)/3)+2
  ) = "Yes",
  1,
  0
)</f>
        <v>0</v>
      </c>
      <c r="G149" s="2">
        <v>0.0</v>
      </c>
      <c r="H149" s="2">
        <v>0.0</v>
      </c>
      <c r="I149" s="2">
        <v>0.0</v>
      </c>
    </row>
    <row r="150">
      <c r="A150" s="2">
        <f t="shared" si="1"/>
        <v>50</v>
      </c>
      <c r="B150" s="2" t="s">
        <v>479</v>
      </c>
      <c r="C150" s="2" t="s">
        <v>474</v>
      </c>
      <c r="D150" s="2">
        <v>1.0</v>
      </c>
      <c r="E150" s="2" t="str">
        <f t="shared" si="2"/>
        <v>50.1</v>
      </c>
      <c r="F150" s="2">
        <f t="array" ref="F150">IF(
  INDEX(
    CHOOSE(
      MOD(ROW()-2, 3)+1,
      'zip_upload_1stround_Zero-shot'!B:B,
      'zip_upload_1stround_2-shot'!B:B,
      'zip_upload_1stround_4-shot'!C:C
    ),
    INT((ROW()-2)/3)+2
  ) = "Yes",
  1,
  0
)</f>
        <v>1</v>
      </c>
      <c r="G150" s="2">
        <v>3.0</v>
      </c>
      <c r="H150" s="2">
        <v>2.0</v>
      </c>
      <c r="I150" s="2">
        <v>1.0</v>
      </c>
    </row>
    <row r="151">
      <c r="A151" s="2">
        <f t="shared" si="1"/>
        <v>50</v>
      </c>
      <c r="B151" s="2" t="s">
        <v>480</v>
      </c>
      <c r="C151" s="2" t="s">
        <v>474</v>
      </c>
      <c r="D151" s="2">
        <v>1.0</v>
      </c>
      <c r="E151" s="2" t="str">
        <f t="shared" si="2"/>
        <v>50.1</v>
      </c>
      <c r="F151" s="2">
        <f t="array" ref="F151">IF(
  INDEX(
    CHOOSE(
      MOD(ROW()-2, 3)+1,
      'zip_upload_1stround_Zero-shot'!B:B,
      'zip_upload_1stround_2-shot'!B:B,
      'zip_upload_1stround_4-shot'!C:C
    ),
    INT((ROW()-2)/3)+2
  ) = "Yes",
  1,
  0
)</f>
        <v>1</v>
      </c>
      <c r="G151" s="2">
        <v>1.0</v>
      </c>
      <c r="H151" s="2">
        <v>1.0</v>
      </c>
      <c r="I151" s="2">
        <v>0.0</v>
      </c>
    </row>
    <row r="152">
      <c r="A152" s="2">
        <f t="shared" si="1"/>
        <v>51</v>
      </c>
      <c r="B152" s="2" t="s">
        <v>478</v>
      </c>
      <c r="C152" s="2" t="s">
        <v>474</v>
      </c>
      <c r="D152" s="2">
        <v>1.0</v>
      </c>
      <c r="E152" s="2" t="str">
        <f t="shared" si="2"/>
        <v>51.1</v>
      </c>
      <c r="F152" s="2">
        <f t="array" ref="F152">IF(
  INDEX(
    CHOOSE(
      MOD(ROW()-2, 3)+1,
      'zip_upload_1stround_Zero-shot'!B:B,
      'zip_upload_1stround_2-shot'!B:B,
      'zip_upload_1stround_4-shot'!C:C
    ),
    INT((ROW()-2)/3)+2
  ) = "Yes",
  1,
  0
)</f>
        <v>1</v>
      </c>
      <c r="G152" s="2">
        <v>1.0</v>
      </c>
      <c r="H152" s="2">
        <v>0.0</v>
      </c>
      <c r="I152" s="2">
        <v>0.0</v>
      </c>
    </row>
    <row r="153">
      <c r="A153" s="2">
        <f t="shared" si="1"/>
        <v>51</v>
      </c>
      <c r="B153" s="2" t="s">
        <v>479</v>
      </c>
      <c r="C153" s="2" t="s">
        <v>474</v>
      </c>
      <c r="D153" s="2">
        <v>1.0</v>
      </c>
      <c r="E153" s="2" t="str">
        <f t="shared" si="2"/>
        <v>51.1</v>
      </c>
      <c r="F153" s="2">
        <f t="array" ref="F153">IF(
  INDEX(
    CHOOSE(
      MOD(ROW()-2, 3)+1,
      'zip_upload_1stround_Zero-shot'!B:B,
      'zip_upload_1stround_2-shot'!B:B,
      'zip_upload_1stround_4-shot'!C:C
    ),
    INT((ROW()-2)/3)+2
  ) = "Yes",
  1,
  0
)</f>
        <v>0</v>
      </c>
      <c r="G153" s="2">
        <v>0.0</v>
      </c>
      <c r="H153" s="2">
        <v>1.0</v>
      </c>
      <c r="I153" s="2">
        <v>0.0</v>
      </c>
    </row>
    <row r="154">
      <c r="A154" s="2">
        <f t="shared" si="1"/>
        <v>51</v>
      </c>
      <c r="B154" s="2" t="s">
        <v>480</v>
      </c>
      <c r="C154" s="2" t="s">
        <v>474</v>
      </c>
      <c r="D154" s="2">
        <v>1.0</v>
      </c>
      <c r="E154" s="2" t="str">
        <f t="shared" si="2"/>
        <v>51.1</v>
      </c>
      <c r="F154" s="2">
        <f t="array" ref="F154">IF(
  INDEX(
    CHOOSE(
      MOD(ROW()-2, 3)+1,
      'zip_upload_1stround_Zero-shot'!B:B,
      'zip_upload_1stround_2-shot'!B:B,
      'zip_upload_1stround_4-shot'!C:C
    ),
    INT((ROW()-2)/3)+2
  ) = "Yes",
  1,
  0
)</f>
        <v>1</v>
      </c>
      <c r="G154" s="2">
        <v>1.0</v>
      </c>
      <c r="H154" s="2">
        <v>1.0</v>
      </c>
      <c r="I154" s="2">
        <v>0.0</v>
      </c>
    </row>
    <row r="155">
      <c r="A155" s="2">
        <f t="shared" si="1"/>
        <v>52</v>
      </c>
      <c r="B155" s="2" t="s">
        <v>478</v>
      </c>
      <c r="C155" s="2" t="s">
        <v>474</v>
      </c>
      <c r="D155" s="2">
        <v>1.0</v>
      </c>
      <c r="E155" s="2" t="str">
        <f t="shared" si="2"/>
        <v>52.1</v>
      </c>
      <c r="F155" s="2">
        <f t="array" ref="F155">IF(
  INDEX(
    CHOOSE(
      MOD(ROW()-2, 3)+1,
      'zip_upload_1stround_Zero-shot'!B:B,
      'zip_upload_1stround_2-shot'!B:B,
      'zip_upload_1stround_4-shot'!C:C
    ),
    INT((ROW()-2)/3)+2
  ) = "Yes",
  1,
  0
)</f>
        <v>0</v>
      </c>
      <c r="G155" s="2">
        <v>1.0</v>
      </c>
      <c r="H155" s="2">
        <v>0.0</v>
      </c>
      <c r="I155" s="2">
        <v>0.0</v>
      </c>
    </row>
    <row r="156">
      <c r="A156" s="2">
        <f t="shared" si="1"/>
        <v>52</v>
      </c>
      <c r="B156" s="2" t="s">
        <v>479</v>
      </c>
      <c r="C156" s="2" t="s">
        <v>474</v>
      </c>
      <c r="D156" s="2">
        <v>1.0</v>
      </c>
      <c r="E156" s="2" t="str">
        <f t="shared" si="2"/>
        <v>52.1</v>
      </c>
      <c r="F156" s="2">
        <f t="array" ref="F156">IF(
  INDEX(
    CHOOSE(
      MOD(ROW()-2, 3)+1,
      'zip_upload_1stround_Zero-shot'!B:B,
      'zip_upload_1stround_2-shot'!B:B,
      'zip_upload_1stround_4-shot'!C:C
    ),
    INT((ROW()-2)/3)+2
  ) = "Yes",
  1,
  0
)</f>
        <v>1</v>
      </c>
      <c r="G156" s="2">
        <v>1.0</v>
      </c>
      <c r="H156" s="2">
        <v>2.0</v>
      </c>
      <c r="I156" s="2">
        <v>1.0</v>
      </c>
    </row>
    <row r="157">
      <c r="A157" s="2">
        <f t="shared" si="1"/>
        <v>52</v>
      </c>
      <c r="B157" s="2" t="s">
        <v>480</v>
      </c>
      <c r="C157" s="2" t="s">
        <v>474</v>
      </c>
      <c r="D157" s="2">
        <v>1.0</v>
      </c>
      <c r="E157" s="2" t="str">
        <f t="shared" si="2"/>
        <v>52.1</v>
      </c>
      <c r="F157" s="2">
        <f t="array" ref="F157">IF(
  INDEX(
    CHOOSE(
      MOD(ROW()-2, 3)+1,
      'zip_upload_1stround_Zero-shot'!B:B,
      'zip_upload_1stround_2-shot'!B:B,
      'zip_upload_1stround_4-shot'!C:C
    ),
    INT((ROW()-2)/3)+2
  ) = "Yes",
  1,
  0
)</f>
        <v>0</v>
      </c>
      <c r="G157" s="2">
        <v>0.0</v>
      </c>
      <c r="H157" s="2">
        <v>1.0</v>
      </c>
      <c r="I157" s="2">
        <v>0.0</v>
      </c>
    </row>
    <row r="158">
      <c r="A158" s="2">
        <f t="shared" si="1"/>
        <v>53</v>
      </c>
      <c r="B158" s="2" t="s">
        <v>478</v>
      </c>
      <c r="C158" s="2" t="s">
        <v>474</v>
      </c>
      <c r="D158" s="2">
        <v>1.0</v>
      </c>
      <c r="E158" s="2" t="str">
        <f t="shared" si="2"/>
        <v>53.1</v>
      </c>
      <c r="F158" s="2">
        <f t="array" ref="F158">IF(
  INDEX(
    CHOOSE(
      MOD(ROW()-2, 3)+1,
      'zip_upload_1stround_Zero-shot'!B:B,
      'zip_upload_1stround_2-shot'!B:B,
      'zip_upload_1stround_4-shot'!C:C
    ),
    INT((ROW()-2)/3)+2
  ) = "Yes",
  1,
  0
)</f>
        <v>1</v>
      </c>
      <c r="G158" s="2">
        <v>4.0</v>
      </c>
      <c r="H158" s="2">
        <v>3.0</v>
      </c>
      <c r="I158" s="2">
        <v>3.0</v>
      </c>
    </row>
    <row r="159">
      <c r="A159" s="2">
        <f t="shared" si="1"/>
        <v>53</v>
      </c>
      <c r="B159" s="2" t="s">
        <v>479</v>
      </c>
      <c r="C159" s="2" t="s">
        <v>474</v>
      </c>
      <c r="D159" s="2">
        <v>1.0</v>
      </c>
      <c r="E159" s="2" t="str">
        <f t="shared" si="2"/>
        <v>53.1</v>
      </c>
      <c r="F159" s="2">
        <f t="array" ref="F159">IF(
  INDEX(
    CHOOSE(
      MOD(ROW()-2, 3)+1,
      'zip_upload_1stround_Zero-shot'!B:B,
      'zip_upload_1stround_2-shot'!B:B,
      'zip_upload_1stround_4-shot'!C:C
    ),
    INT((ROW()-2)/3)+2
  ) = "Yes",
  1,
  0
)</f>
        <v>0</v>
      </c>
      <c r="G159" s="2">
        <v>0.0</v>
      </c>
      <c r="H159" s="2">
        <v>1.0</v>
      </c>
      <c r="I159" s="2">
        <v>0.0</v>
      </c>
    </row>
    <row r="160">
      <c r="A160" s="2">
        <f t="shared" si="1"/>
        <v>53</v>
      </c>
      <c r="B160" s="2" t="s">
        <v>480</v>
      </c>
      <c r="C160" s="2" t="s">
        <v>474</v>
      </c>
      <c r="D160" s="2">
        <v>1.0</v>
      </c>
      <c r="E160" s="2" t="str">
        <f t="shared" si="2"/>
        <v>53.1</v>
      </c>
      <c r="F160" s="2">
        <f t="array" ref="F160">IF(
  INDEX(
    CHOOSE(
      MOD(ROW()-2, 3)+1,
      'zip_upload_1stround_Zero-shot'!B:B,
      'zip_upload_1stround_2-shot'!B:B,
      'zip_upload_1stround_4-shot'!C:C
    ),
    INT((ROW()-2)/3)+2
  ) = "Yes",
  1,
  0
)</f>
        <v>1</v>
      </c>
      <c r="G160" s="2">
        <v>2.0</v>
      </c>
      <c r="H160" s="2">
        <v>1.0</v>
      </c>
      <c r="I160" s="2">
        <v>1.0</v>
      </c>
    </row>
    <row r="161">
      <c r="A161" s="2">
        <f t="shared" si="1"/>
        <v>54</v>
      </c>
      <c r="B161" s="2" t="s">
        <v>478</v>
      </c>
      <c r="C161" s="2" t="s">
        <v>474</v>
      </c>
      <c r="D161" s="2">
        <v>1.0</v>
      </c>
      <c r="E161" s="2" t="str">
        <f t="shared" si="2"/>
        <v>54.1</v>
      </c>
      <c r="F161" s="2">
        <f t="array" ref="F161">IF(
  INDEX(
    CHOOSE(
      MOD(ROW()-2, 3)+1,
      'zip_upload_1stround_Zero-shot'!B:B,
      'zip_upload_1stround_2-shot'!B:B,
      'zip_upload_1stround_4-shot'!C:C
    ),
    INT((ROW()-2)/3)+2
  ) = "Yes",
  1,
  0
)</f>
        <v>1</v>
      </c>
      <c r="G161" s="2">
        <v>2.0</v>
      </c>
      <c r="H161" s="2">
        <v>1.0</v>
      </c>
      <c r="I161" s="2">
        <v>2.0</v>
      </c>
    </row>
    <row r="162">
      <c r="A162" s="2">
        <f t="shared" si="1"/>
        <v>54</v>
      </c>
      <c r="B162" s="2" t="s">
        <v>479</v>
      </c>
      <c r="C162" s="2" t="s">
        <v>474</v>
      </c>
      <c r="D162" s="2">
        <v>1.0</v>
      </c>
      <c r="E162" s="2" t="str">
        <f t="shared" si="2"/>
        <v>54.1</v>
      </c>
      <c r="F162" s="2">
        <f t="array" ref="F162">IF(
  INDEX(
    CHOOSE(
      MOD(ROW()-2, 3)+1,
      'zip_upload_1stround_Zero-shot'!B:B,
      'zip_upload_1stround_2-shot'!B:B,
      'zip_upload_1stround_4-shot'!C:C
    ),
    INT((ROW()-2)/3)+2
  ) = "Yes",
  1,
  0
)</f>
        <v>1</v>
      </c>
      <c r="G162" s="2">
        <v>0.0</v>
      </c>
      <c r="H162" s="2">
        <v>2.0</v>
      </c>
      <c r="I162" s="2">
        <v>0.0</v>
      </c>
    </row>
    <row r="163">
      <c r="A163" s="2">
        <f t="shared" si="1"/>
        <v>54</v>
      </c>
      <c r="B163" s="2" t="s">
        <v>480</v>
      </c>
      <c r="C163" s="2" t="s">
        <v>474</v>
      </c>
      <c r="D163" s="2">
        <v>1.0</v>
      </c>
      <c r="E163" s="2" t="str">
        <f t="shared" si="2"/>
        <v>54.1</v>
      </c>
      <c r="F163" s="2">
        <f t="array" ref="F163">IF(
  INDEX(
    CHOOSE(
      MOD(ROW()-2, 3)+1,
      'zip_upload_1stround_Zero-shot'!B:B,
      'zip_upload_1stround_2-shot'!B:B,
      'zip_upload_1stround_4-shot'!C:C
    ),
    INT((ROW()-2)/3)+2
  ) = "Yes",
  1,
  0
)</f>
        <v>1</v>
      </c>
      <c r="G163" s="2">
        <v>1.0</v>
      </c>
      <c r="H163" s="2">
        <v>1.0</v>
      </c>
      <c r="I163" s="2">
        <v>0.0</v>
      </c>
    </row>
    <row r="164">
      <c r="A164" s="2">
        <f t="shared" si="1"/>
        <v>55</v>
      </c>
      <c r="B164" s="2" t="s">
        <v>478</v>
      </c>
      <c r="C164" s="2" t="s">
        <v>475</v>
      </c>
      <c r="D164" s="2">
        <v>1.0</v>
      </c>
      <c r="E164" s="2" t="str">
        <f t="shared" si="2"/>
        <v>55.1</v>
      </c>
      <c r="F164" s="2">
        <f t="array" ref="F164">IF(
  INDEX(
    CHOOSE(
      MOD(ROW()-2, 3)+1,
      'zip_upload_1stround_Zero-shot'!B:B,
      'zip_upload_1stround_2-shot'!B:B,
      'zip_upload_1stround_4-shot'!C:C
    ),
    INT((ROW()-2)/3)+2
  ) = "Yes",
  1,
  0
)</f>
        <v>0</v>
      </c>
      <c r="G164" s="2">
        <v>0.0</v>
      </c>
      <c r="H164" s="2">
        <v>0.0</v>
      </c>
      <c r="I164" s="2">
        <v>0.0</v>
      </c>
    </row>
    <row r="165">
      <c r="A165" s="2">
        <f t="shared" si="1"/>
        <v>55</v>
      </c>
      <c r="B165" s="2" t="s">
        <v>479</v>
      </c>
      <c r="C165" s="2" t="s">
        <v>475</v>
      </c>
      <c r="D165" s="2">
        <v>1.0</v>
      </c>
      <c r="E165" s="2" t="str">
        <f t="shared" si="2"/>
        <v>55.1</v>
      </c>
      <c r="F165" s="2">
        <f t="array" ref="F165">IF(
  INDEX(
    CHOOSE(
      MOD(ROW()-2, 3)+1,
      'zip_upload_1stround_Zero-shot'!B:B,
      'zip_upload_1stround_2-shot'!B:B,
      'zip_upload_1stround_4-shot'!C:C
    ),
    INT((ROW()-2)/3)+2
  ) = "Yes",
  1,
  0
)</f>
        <v>0</v>
      </c>
      <c r="G165" s="2">
        <v>0.0</v>
      </c>
      <c r="H165" s="2">
        <v>1.0</v>
      </c>
      <c r="I165" s="2">
        <v>0.0</v>
      </c>
    </row>
    <row r="166">
      <c r="A166" s="2">
        <f t="shared" si="1"/>
        <v>55</v>
      </c>
      <c r="B166" s="2" t="s">
        <v>480</v>
      </c>
      <c r="C166" s="2" t="s">
        <v>475</v>
      </c>
      <c r="D166" s="2">
        <v>1.0</v>
      </c>
      <c r="E166" s="2" t="str">
        <f t="shared" si="2"/>
        <v>55.1</v>
      </c>
      <c r="F166" s="2">
        <f t="array" ref="F166">IF(
  INDEX(
    CHOOSE(
      MOD(ROW()-2, 3)+1,
      'zip_upload_1stround_Zero-shot'!B:B,
      'zip_upload_1stround_2-shot'!B:B,
      'zip_upload_1stround_4-shot'!C:C
    ),
    INT((ROW()-2)/3)+2
  ) = "Yes",
  1,
  0
)</f>
        <v>1</v>
      </c>
      <c r="G166" s="2">
        <v>1.0</v>
      </c>
      <c r="H166" s="2">
        <v>1.0</v>
      </c>
      <c r="I166" s="2">
        <v>0.0</v>
      </c>
    </row>
    <row r="167">
      <c r="A167" s="2">
        <f t="shared" si="1"/>
        <v>56</v>
      </c>
      <c r="B167" s="2" t="s">
        <v>478</v>
      </c>
      <c r="C167" s="2" t="s">
        <v>475</v>
      </c>
      <c r="D167" s="2">
        <v>1.0</v>
      </c>
      <c r="E167" s="2" t="str">
        <f t="shared" si="2"/>
        <v>56.1</v>
      </c>
      <c r="F167" s="2">
        <f t="array" ref="F167">IF(
  INDEX(
    CHOOSE(
      MOD(ROW()-2, 3)+1,
      'zip_upload_1stround_Zero-shot'!B:B,
      'zip_upload_1stround_2-shot'!B:B,
      'zip_upload_1stround_4-shot'!C:C
    ),
    INT((ROW()-2)/3)+2
  ) = "Yes",
  1,
  0
)</f>
        <v>1</v>
      </c>
      <c r="G167" s="2">
        <v>5.0</v>
      </c>
      <c r="H167" s="2">
        <v>4.0</v>
      </c>
      <c r="I167" s="2">
        <v>4.0</v>
      </c>
    </row>
    <row r="168">
      <c r="A168" s="2">
        <f t="shared" si="1"/>
        <v>56</v>
      </c>
      <c r="B168" s="2" t="s">
        <v>479</v>
      </c>
      <c r="C168" s="2" t="s">
        <v>475</v>
      </c>
      <c r="D168" s="2">
        <v>1.0</v>
      </c>
      <c r="E168" s="2" t="str">
        <f t="shared" si="2"/>
        <v>56.1</v>
      </c>
      <c r="F168" s="2">
        <f t="array" ref="F168">IF(
  INDEX(
    CHOOSE(
      MOD(ROW()-2, 3)+1,
      'zip_upload_1stround_Zero-shot'!B:B,
      'zip_upload_1stround_2-shot'!B:B,
      'zip_upload_1stround_4-shot'!C:C
    ),
    INT((ROW()-2)/3)+2
  ) = "Yes",
  1,
  0
)</f>
        <v>1</v>
      </c>
      <c r="G168" s="2">
        <v>1.0</v>
      </c>
      <c r="H168" s="2">
        <v>1.0</v>
      </c>
      <c r="I168" s="2">
        <v>0.0</v>
      </c>
    </row>
    <row r="169">
      <c r="A169" s="2">
        <f t="shared" si="1"/>
        <v>56</v>
      </c>
      <c r="B169" s="2" t="s">
        <v>480</v>
      </c>
      <c r="C169" s="2" t="s">
        <v>475</v>
      </c>
      <c r="D169" s="2">
        <v>1.0</v>
      </c>
      <c r="E169" s="2" t="str">
        <f t="shared" si="2"/>
        <v>56.1</v>
      </c>
      <c r="F169" s="2">
        <f t="array" ref="F169">IF(
  INDEX(
    CHOOSE(
      MOD(ROW()-2, 3)+1,
      'zip_upload_1stround_Zero-shot'!B:B,
      'zip_upload_1stround_2-shot'!B:B,
      'zip_upload_1stround_4-shot'!C:C
    ),
    INT((ROW()-2)/3)+2
  ) = "Yes",
  1,
  0
)</f>
        <v>0</v>
      </c>
      <c r="G169" s="2">
        <v>0.0</v>
      </c>
      <c r="H169" s="2">
        <v>1.0</v>
      </c>
      <c r="I169" s="2">
        <v>0.0</v>
      </c>
    </row>
    <row r="170">
      <c r="A170" s="2">
        <f t="shared" si="1"/>
        <v>57</v>
      </c>
      <c r="B170" s="2" t="s">
        <v>478</v>
      </c>
      <c r="C170" s="2" t="s">
        <v>475</v>
      </c>
      <c r="D170" s="2">
        <v>1.0</v>
      </c>
      <c r="E170" s="2" t="str">
        <f t="shared" si="2"/>
        <v>57.1</v>
      </c>
      <c r="F170" s="2">
        <f t="array" ref="F170">IF(
  INDEX(
    CHOOSE(
      MOD(ROW()-2, 3)+1,
      'zip_upload_1stround_Zero-shot'!B:B,
      'zip_upload_1stround_2-shot'!B:B,
      'zip_upload_1stround_4-shot'!C:C
    ),
    INT((ROW()-2)/3)+2
  ) = "Yes",
  1,
  0
)</f>
        <v>1</v>
      </c>
      <c r="G170" s="2">
        <v>3.0</v>
      </c>
      <c r="H170" s="2">
        <v>1.0</v>
      </c>
      <c r="I170" s="2">
        <v>1.0</v>
      </c>
    </row>
    <row r="171">
      <c r="A171" s="2">
        <f t="shared" si="1"/>
        <v>57</v>
      </c>
      <c r="B171" s="2" t="s">
        <v>479</v>
      </c>
      <c r="C171" s="2" t="s">
        <v>475</v>
      </c>
      <c r="D171" s="2">
        <v>1.0</v>
      </c>
      <c r="E171" s="2" t="str">
        <f t="shared" si="2"/>
        <v>57.1</v>
      </c>
      <c r="F171" s="2">
        <f t="array" ref="F171">IF(
  INDEX(
    CHOOSE(
      MOD(ROW()-2, 3)+1,
      'zip_upload_1stround_Zero-shot'!B:B,
      'zip_upload_1stround_2-shot'!B:B,
      'zip_upload_1stround_4-shot'!C:C
    ),
    INT((ROW()-2)/3)+2
  ) = "Yes",
  1,
  0
)</f>
        <v>0</v>
      </c>
      <c r="G171" s="2">
        <v>0.0</v>
      </c>
      <c r="H171" s="2">
        <v>1.0</v>
      </c>
      <c r="I171" s="2">
        <v>0.0</v>
      </c>
    </row>
    <row r="172">
      <c r="A172" s="2">
        <f t="shared" si="1"/>
        <v>57</v>
      </c>
      <c r="B172" s="2" t="s">
        <v>480</v>
      </c>
      <c r="C172" s="2" t="s">
        <v>475</v>
      </c>
      <c r="D172" s="2">
        <v>1.0</v>
      </c>
      <c r="E172" s="2" t="str">
        <f t="shared" si="2"/>
        <v>57.1</v>
      </c>
      <c r="F172" s="2">
        <f t="array" ref="F172">IF(
  INDEX(
    CHOOSE(
      MOD(ROW()-2, 3)+1,
      'zip_upload_1stround_Zero-shot'!B:B,
      'zip_upload_1stround_2-shot'!B:B,
      'zip_upload_1stround_4-shot'!C:C
    ),
    INT((ROW()-2)/3)+2
  ) = "Yes",
  1,
  0
)</f>
        <v>1</v>
      </c>
      <c r="G172" s="2">
        <v>1.0</v>
      </c>
      <c r="H172" s="2">
        <v>1.0</v>
      </c>
      <c r="I172" s="2">
        <v>0.0</v>
      </c>
    </row>
    <row r="173">
      <c r="A173" s="2">
        <f t="shared" si="1"/>
        <v>58</v>
      </c>
      <c r="B173" s="2" t="s">
        <v>478</v>
      </c>
      <c r="C173" s="2" t="s">
        <v>475</v>
      </c>
      <c r="D173" s="2">
        <v>1.0</v>
      </c>
      <c r="E173" s="2" t="str">
        <f t="shared" si="2"/>
        <v>58.1</v>
      </c>
      <c r="F173" s="2">
        <f t="array" ref="F173">IF(
  INDEX(
    CHOOSE(
      MOD(ROW()-2, 3)+1,
      'zip_upload_1stround_Zero-shot'!B:B,
      'zip_upload_1stround_2-shot'!B:B,
      'zip_upload_1stround_4-shot'!C:C
    ),
    INT((ROW()-2)/3)+2
  ) = "Yes",
  1,
  0
)</f>
        <v>0</v>
      </c>
      <c r="G173" s="2">
        <v>2.0</v>
      </c>
      <c r="H173" s="2">
        <v>0.0</v>
      </c>
      <c r="I173" s="2">
        <v>1.0</v>
      </c>
    </row>
    <row r="174">
      <c r="A174" s="2">
        <f t="shared" si="1"/>
        <v>58</v>
      </c>
      <c r="B174" s="2" t="s">
        <v>479</v>
      </c>
      <c r="C174" s="2" t="s">
        <v>475</v>
      </c>
      <c r="D174" s="2">
        <v>1.0</v>
      </c>
      <c r="E174" s="2" t="str">
        <f t="shared" si="2"/>
        <v>58.1</v>
      </c>
      <c r="F174" s="2">
        <f t="array" ref="F174">IF(
  INDEX(
    CHOOSE(
      MOD(ROW()-2, 3)+1,
      'zip_upload_1stround_Zero-shot'!B:B,
      'zip_upload_1stround_2-shot'!B:B,
      'zip_upload_1stround_4-shot'!C:C
    ),
    INT((ROW()-2)/3)+2
  ) = "Yes",
  1,
  0
)</f>
        <v>1</v>
      </c>
      <c r="G174" s="2">
        <v>1.0</v>
      </c>
      <c r="H174" s="2">
        <v>3.0</v>
      </c>
      <c r="I174" s="2">
        <v>0.0</v>
      </c>
    </row>
    <row r="175">
      <c r="A175" s="2">
        <f t="shared" si="1"/>
        <v>58</v>
      </c>
      <c r="B175" s="2" t="s">
        <v>480</v>
      </c>
      <c r="C175" s="2" t="s">
        <v>475</v>
      </c>
      <c r="D175" s="2">
        <v>1.0</v>
      </c>
      <c r="E175" s="2" t="str">
        <f t="shared" si="2"/>
        <v>58.1</v>
      </c>
      <c r="F175" s="2">
        <f t="array" ref="F175">IF(
  INDEX(
    CHOOSE(
      MOD(ROW()-2, 3)+1,
      'zip_upload_1stround_Zero-shot'!B:B,
      'zip_upload_1stround_2-shot'!B:B,
      'zip_upload_1stround_4-shot'!C:C
    ),
    INT((ROW()-2)/3)+2
  ) = "Yes",
  1,
  0
)</f>
        <v>1</v>
      </c>
      <c r="G175" s="2">
        <v>5.0</v>
      </c>
      <c r="H175" s="2">
        <v>1.0</v>
      </c>
      <c r="I175" s="2">
        <v>2.0</v>
      </c>
    </row>
    <row r="176">
      <c r="A176" s="2">
        <f t="shared" si="1"/>
        <v>59</v>
      </c>
      <c r="B176" s="2" t="s">
        <v>478</v>
      </c>
      <c r="C176" s="2" t="s">
        <v>475</v>
      </c>
      <c r="D176" s="2">
        <v>1.0</v>
      </c>
      <c r="E176" s="2" t="str">
        <f t="shared" si="2"/>
        <v>59.1</v>
      </c>
      <c r="F176" s="2">
        <f t="array" ref="F176">IF(
  INDEX(
    CHOOSE(
      MOD(ROW()-2, 3)+1,
      'zip_upload_1stround_Zero-shot'!B:B,
      'zip_upload_1stround_2-shot'!B:B,
      'zip_upload_1stround_4-shot'!C:C
    ),
    INT((ROW()-2)/3)+2
  ) = "Yes",
  1,
  0
)</f>
        <v>1</v>
      </c>
      <c r="G176" s="2">
        <v>5.0</v>
      </c>
      <c r="H176" s="2">
        <v>3.0</v>
      </c>
      <c r="I176" s="2">
        <v>3.0</v>
      </c>
    </row>
    <row r="177">
      <c r="A177" s="2">
        <f t="shared" si="1"/>
        <v>59</v>
      </c>
      <c r="B177" s="2" t="s">
        <v>479</v>
      </c>
      <c r="C177" s="2" t="s">
        <v>475</v>
      </c>
      <c r="D177" s="2">
        <v>1.0</v>
      </c>
      <c r="E177" s="2" t="str">
        <f t="shared" si="2"/>
        <v>59.1</v>
      </c>
      <c r="F177" s="2">
        <f t="array" ref="F177">IF(
  INDEX(
    CHOOSE(
      MOD(ROW()-2, 3)+1,
      'zip_upload_1stround_Zero-shot'!B:B,
      'zip_upload_1stround_2-shot'!B:B,
      'zip_upload_1stround_4-shot'!C:C
    ),
    INT((ROW()-2)/3)+2
  ) = "Yes",
  1,
  0
)</f>
        <v>0</v>
      </c>
      <c r="G177" s="2">
        <v>0.0</v>
      </c>
      <c r="H177" s="2">
        <v>1.0</v>
      </c>
      <c r="I177" s="2">
        <v>0.0</v>
      </c>
    </row>
    <row r="178">
      <c r="A178" s="2">
        <f t="shared" si="1"/>
        <v>59</v>
      </c>
      <c r="B178" s="2" t="s">
        <v>480</v>
      </c>
      <c r="C178" s="2" t="s">
        <v>475</v>
      </c>
      <c r="D178" s="2">
        <v>1.0</v>
      </c>
      <c r="E178" s="2" t="str">
        <f t="shared" si="2"/>
        <v>59.1</v>
      </c>
      <c r="F178" s="2">
        <f t="array" ref="F178">IF(
  INDEX(
    CHOOSE(
      MOD(ROW()-2, 3)+1,
      'zip_upload_1stround_Zero-shot'!B:B,
      'zip_upload_1stround_2-shot'!B:B,
      'zip_upload_1stround_4-shot'!C:C
    ),
    INT((ROW()-2)/3)+2
  ) = "Yes",
  1,
  0
)</f>
        <v>0</v>
      </c>
      <c r="G178" s="2">
        <v>0.0</v>
      </c>
      <c r="H178" s="2">
        <v>1.0</v>
      </c>
      <c r="I178" s="2">
        <v>0.0</v>
      </c>
    </row>
    <row r="179">
      <c r="A179" s="2">
        <f t="shared" si="1"/>
        <v>60</v>
      </c>
      <c r="B179" s="2" t="s">
        <v>478</v>
      </c>
      <c r="C179" s="2" t="s">
        <v>475</v>
      </c>
      <c r="D179" s="2">
        <v>1.0</v>
      </c>
      <c r="E179" s="2" t="str">
        <f t="shared" si="2"/>
        <v>60.1</v>
      </c>
      <c r="F179" s="2">
        <f t="array" ref="F179">IF(
  INDEX(
    CHOOSE(
      MOD(ROW()-2, 3)+1,
      'zip_upload_1stround_Zero-shot'!B:B,
      'zip_upload_1stround_2-shot'!B:B,
      'zip_upload_1stround_4-shot'!C:C
    ),
    INT((ROW()-2)/3)+2
  ) = "Yes",
  1,
  0
)</f>
        <v>0</v>
      </c>
      <c r="G179" s="2">
        <v>0.0</v>
      </c>
      <c r="H179" s="2">
        <v>0.0</v>
      </c>
      <c r="I179" s="2">
        <v>0.0</v>
      </c>
    </row>
    <row r="180">
      <c r="A180" s="2">
        <f t="shared" si="1"/>
        <v>60</v>
      </c>
      <c r="B180" s="2" t="s">
        <v>479</v>
      </c>
      <c r="C180" s="2" t="s">
        <v>475</v>
      </c>
      <c r="D180" s="2">
        <v>1.0</v>
      </c>
      <c r="E180" s="2" t="str">
        <f t="shared" si="2"/>
        <v>60.1</v>
      </c>
      <c r="F180" s="2">
        <f t="array" ref="F180">IF(
  INDEX(
    CHOOSE(
      MOD(ROW()-2, 3)+1,
      'zip_upload_1stround_Zero-shot'!B:B,
      'zip_upload_1stround_2-shot'!B:B,
      'zip_upload_1stround_4-shot'!C:C
    ),
    INT((ROW()-2)/3)+2
  ) = "Yes",
  1,
  0
)</f>
        <v>1</v>
      </c>
      <c r="G180" s="2">
        <v>2.0</v>
      </c>
      <c r="H180" s="2">
        <v>0.0</v>
      </c>
      <c r="I180" s="2">
        <v>1.0</v>
      </c>
    </row>
    <row r="181">
      <c r="A181" s="2">
        <f t="shared" si="1"/>
        <v>60</v>
      </c>
      <c r="B181" s="2" t="s">
        <v>480</v>
      </c>
      <c r="C181" s="2" t="s">
        <v>475</v>
      </c>
      <c r="D181" s="2">
        <v>1.0</v>
      </c>
      <c r="E181" s="2" t="str">
        <f t="shared" si="2"/>
        <v>60.1</v>
      </c>
      <c r="F181" s="2">
        <f t="array" ref="F181">IF(
  INDEX(
    CHOOSE(
      MOD(ROW()-2, 3)+1,
      'zip_upload_1stround_Zero-shot'!B:B,
      'zip_upload_1stround_2-shot'!B:B,
      'zip_upload_1stround_4-shot'!C:C
    ),
    INT((ROW()-2)/3)+2
  ) = "Yes",
  1,
  0
)</f>
        <v>1</v>
      </c>
      <c r="G181" s="2">
        <v>1.0</v>
      </c>
      <c r="H181" s="2">
        <v>1.0</v>
      </c>
      <c r="I181" s="2">
        <v>0.0</v>
      </c>
    </row>
    <row r="182">
      <c r="A182" s="2">
        <f t="shared" si="1"/>
        <v>61</v>
      </c>
      <c r="B182" s="2" t="s">
        <v>478</v>
      </c>
      <c r="C182" s="2" t="s">
        <v>475</v>
      </c>
      <c r="D182" s="2">
        <v>1.0</v>
      </c>
      <c r="E182" s="2" t="str">
        <f t="shared" si="2"/>
        <v>61.1</v>
      </c>
      <c r="F182" s="2">
        <f t="array" ref="F182">IF(
  INDEX(
    CHOOSE(
      MOD(ROW()-2, 3)+1,
      'zip_upload_1stround_Zero-shot'!B:B,
      'zip_upload_1stround_2-shot'!B:B,
      'zip_upload_1stround_4-shot'!C:C
    ),
    INT((ROW()-2)/3)+2
  ) = "Yes",
  1,
  0
)</f>
        <v>1</v>
      </c>
      <c r="G182" s="2">
        <v>1.0</v>
      </c>
      <c r="H182" s="2">
        <v>1.0</v>
      </c>
      <c r="I182" s="2">
        <v>1.0</v>
      </c>
    </row>
    <row r="183">
      <c r="A183" s="2">
        <f t="shared" si="1"/>
        <v>61</v>
      </c>
      <c r="B183" s="2" t="s">
        <v>479</v>
      </c>
      <c r="C183" s="2" t="s">
        <v>475</v>
      </c>
      <c r="D183" s="2">
        <v>1.0</v>
      </c>
      <c r="E183" s="2" t="str">
        <f t="shared" si="2"/>
        <v>61.1</v>
      </c>
      <c r="F183" s="2">
        <f t="array" ref="F183">IF(
  INDEX(
    CHOOSE(
      MOD(ROW()-2, 3)+1,
      'zip_upload_1stround_Zero-shot'!B:B,
      'zip_upload_1stround_2-shot'!B:B,
      'zip_upload_1stround_4-shot'!C:C
    ),
    INT((ROW()-2)/3)+2
  ) = "Yes",
  1,
  0
)</f>
        <v>1</v>
      </c>
      <c r="G183" s="2">
        <v>1.0</v>
      </c>
      <c r="H183" s="2">
        <v>1.0</v>
      </c>
      <c r="I183" s="2">
        <v>0.0</v>
      </c>
    </row>
    <row r="184">
      <c r="A184" s="2">
        <f t="shared" si="1"/>
        <v>61</v>
      </c>
      <c r="B184" s="2" t="s">
        <v>480</v>
      </c>
      <c r="C184" s="2" t="s">
        <v>475</v>
      </c>
      <c r="D184" s="2">
        <v>1.0</v>
      </c>
      <c r="E184" s="2" t="str">
        <f t="shared" si="2"/>
        <v>61.1</v>
      </c>
      <c r="F184" s="2">
        <f t="array" ref="F184">IF(
  INDEX(
    CHOOSE(
      MOD(ROW()-2, 3)+1,
      'zip_upload_1stround_Zero-shot'!B:B,
      'zip_upload_1stround_2-shot'!B:B,
      'zip_upload_1stround_4-shot'!C:C
    ),
    INT((ROW()-2)/3)+2
  ) = "Yes",
  1,
  0
)</f>
        <v>1</v>
      </c>
      <c r="G184" s="2">
        <v>1.0</v>
      </c>
      <c r="H184" s="2">
        <v>1.0</v>
      </c>
      <c r="I184" s="2">
        <v>0.0</v>
      </c>
    </row>
    <row r="185">
      <c r="A185" s="2">
        <f t="shared" si="1"/>
        <v>62</v>
      </c>
      <c r="B185" s="2" t="s">
        <v>478</v>
      </c>
      <c r="C185" s="2" t="s">
        <v>475</v>
      </c>
      <c r="D185" s="2">
        <v>1.0</v>
      </c>
      <c r="E185" s="2" t="str">
        <f t="shared" si="2"/>
        <v>62.1</v>
      </c>
      <c r="F185" s="2">
        <f t="array" ref="F185">IF(
  INDEX(
    CHOOSE(
      MOD(ROW()-2, 3)+1,
      'zip_upload_1stround_Zero-shot'!B:B,
      'zip_upload_1stround_2-shot'!B:B,
      'zip_upload_1stround_4-shot'!C:C
    ),
    INT((ROW()-2)/3)+2
  ) = "Yes",
  1,
  0
)</f>
        <v>0</v>
      </c>
      <c r="G185" s="2">
        <v>1.0</v>
      </c>
      <c r="H185" s="2">
        <v>0.0</v>
      </c>
      <c r="I185" s="2">
        <v>0.0</v>
      </c>
    </row>
    <row r="186">
      <c r="A186" s="2">
        <f t="shared" si="1"/>
        <v>62</v>
      </c>
      <c r="B186" s="2" t="s">
        <v>479</v>
      </c>
      <c r="C186" s="2" t="s">
        <v>475</v>
      </c>
      <c r="D186" s="2">
        <v>1.0</v>
      </c>
      <c r="E186" s="2" t="str">
        <f t="shared" si="2"/>
        <v>62.1</v>
      </c>
      <c r="F186" s="2">
        <f t="array" ref="F186">IF(
  INDEX(
    CHOOSE(
      MOD(ROW()-2, 3)+1,
      'zip_upload_1stround_Zero-shot'!B:B,
      'zip_upload_1stround_2-shot'!B:B,
      'zip_upload_1stround_4-shot'!C:C
    ),
    INT((ROW()-2)/3)+2
  ) = "Yes",
  1,
  0
)</f>
        <v>0</v>
      </c>
      <c r="G186" s="2">
        <v>0.0</v>
      </c>
      <c r="H186" s="2">
        <v>1.0</v>
      </c>
      <c r="I186" s="2">
        <v>0.0</v>
      </c>
    </row>
    <row r="187">
      <c r="A187" s="2">
        <f t="shared" si="1"/>
        <v>62</v>
      </c>
      <c r="B187" s="2" t="s">
        <v>480</v>
      </c>
      <c r="C187" s="2" t="s">
        <v>475</v>
      </c>
      <c r="D187" s="2">
        <v>1.0</v>
      </c>
      <c r="E187" s="2" t="str">
        <f t="shared" si="2"/>
        <v>62.1</v>
      </c>
      <c r="F187" s="2">
        <f t="array" ref="F187">IF(
  INDEX(
    CHOOSE(
      MOD(ROW()-2, 3)+1,
      'zip_upload_1stround_Zero-shot'!B:B,
      'zip_upload_1stround_2-shot'!B:B,
      'zip_upload_1stround_4-shot'!C:C
    ),
    INT((ROW()-2)/3)+2
  ) = "Yes",
  1,
  0
)</f>
        <v>1</v>
      </c>
      <c r="G187" s="2">
        <v>1.0</v>
      </c>
      <c r="H187" s="2">
        <v>1.0</v>
      </c>
      <c r="I187" s="2">
        <v>0.0</v>
      </c>
    </row>
    <row r="188">
      <c r="A188" s="2">
        <f t="shared" si="1"/>
        <v>63</v>
      </c>
      <c r="B188" s="2" t="s">
        <v>478</v>
      </c>
      <c r="C188" s="2" t="s">
        <v>475</v>
      </c>
      <c r="D188" s="2">
        <v>1.0</v>
      </c>
      <c r="E188" s="2" t="str">
        <f t="shared" si="2"/>
        <v>63.1</v>
      </c>
      <c r="F188" s="2">
        <f t="array" ref="F188">IF(
  INDEX(
    CHOOSE(
      MOD(ROW()-2, 3)+1,
      'zip_upload_1stround_Zero-shot'!B:B,
      'zip_upload_1stround_2-shot'!B:B,
      'zip_upload_1stround_4-shot'!C:C
    ),
    INT((ROW()-2)/3)+2
  ) = "Yes",
  1,
  0
)</f>
        <v>1</v>
      </c>
      <c r="G188" s="2">
        <v>5.0</v>
      </c>
      <c r="H188" s="2">
        <v>5.0</v>
      </c>
      <c r="I188" s="2">
        <v>5.0</v>
      </c>
    </row>
    <row r="189">
      <c r="A189" s="2">
        <f t="shared" si="1"/>
        <v>63</v>
      </c>
      <c r="B189" s="2" t="s">
        <v>479</v>
      </c>
      <c r="C189" s="2" t="s">
        <v>475</v>
      </c>
      <c r="D189" s="2">
        <v>1.0</v>
      </c>
      <c r="E189" s="2" t="str">
        <f t="shared" si="2"/>
        <v>63.1</v>
      </c>
      <c r="F189" s="2">
        <f t="array" ref="F189">IF(
  INDEX(
    CHOOSE(
      MOD(ROW()-2, 3)+1,
      'zip_upload_1stround_Zero-shot'!B:B,
      'zip_upload_1stround_2-shot'!B:B,
      'zip_upload_1stround_4-shot'!C:C
    ),
    INT((ROW()-2)/3)+2
  ) = "Yes",
  1,
  0
)</f>
        <v>1</v>
      </c>
      <c r="G189" s="2">
        <v>1.0</v>
      </c>
      <c r="H189" s="2">
        <v>1.0</v>
      </c>
      <c r="I189" s="2">
        <v>0.0</v>
      </c>
    </row>
    <row r="190">
      <c r="A190" s="2">
        <f t="shared" si="1"/>
        <v>63</v>
      </c>
      <c r="B190" s="2" t="s">
        <v>480</v>
      </c>
      <c r="C190" s="2" t="s">
        <v>475</v>
      </c>
      <c r="D190" s="2">
        <v>1.0</v>
      </c>
      <c r="E190" s="2" t="str">
        <f t="shared" si="2"/>
        <v>63.1</v>
      </c>
      <c r="F190" s="2">
        <f t="array" ref="F190">IF(
  INDEX(
    CHOOSE(
      MOD(ROW()-2, 3)+1,
      'zip_upload_1stround_Zero-shot'!B:B,
      'zip_upload_1stround_2-shot'!B:B,
      'zip_upload_1stround_4-shot'!C:C
    ),
    INT((ROW()-2)/3)+2
  ) = "Yes",
  1,
  0
)</f>
        <v>0</v>
      </c>
      <c r="G190" s="2">
        <v>0.0</v>
      </c>
      <c r="H190" s="2">
        <v>1.0</v>
      </c>
      <c r="I190" s="2">
        <v>0.0</v>
      </c>
    </row>
    <row r="191">
      <c r="A191" s="2">
        <f t="shared" si="1"/>
        <v>64</v>
      </c>
      <c r="B191" s="2" t="s">
        <v>478</v>
      </c>
      <c r="C191" s="2" t="s">
        <v>476</v>
      </c>
      <c r="D191" s="2">
        <v>1.0</v>
      </c>
      <c r="E191" s="2" t="str">
        <f t="shared" si="2"/>
        <v>64.1</v>
      </c>
      <c r="F191" s="2">
        <f t="array" ref="F191">IF(
  INDEX(
    CHOOSE(
      MOD(ROW()-2, 3)+1,
      'zip_upload_1stround_Zero-shot'!B:B,
      'zip_upload_1stround_2-shot'!B:B,
      'zip_upload_1stround_4-shot'!C:C
    ),
    INT((ROW()-2)/3)+2
  ) = "Yes",
  1,
  0
)</f>
        <v>0</v>
      </c>
      <c r="G191" s="2">
        <v>1.0</v>
      </c>
      <c r="H191" s="2">
        <v>0.0</v>
      </c>
      <c r="I191" s="2">
        <v>0.0</v>
      </c>
    </row>
    <row r="192">
      <c r="A192" s="2">
        <f t="shared" si="1"/>
        <v>64</v>
      </c>
      <c r="B192" s="2" t="s">
        <v>479</v>
      </c>
      <c r="C192" s="2" t="s">
        <v>476</v>
      </c>
      <c r="D192" s="2">
        <v>1.0</v>
      </c>
      <c r="E192" s="2" t="str">
        <f t="shared" si="2"/>
        <v>64.1</v>
      </c>
      <c r="F192" s="2">
        <f t="array" ref="F192">IF(
  INDEX(
    CHOOSE(
      MOD(ROW()-2, 3)+1,
      'zip_upload_1stround_Zero-shot'!B:B,
      'zip_upload_1stround_2-shot'!B:B,
      'zip_upload_1stround_4-shot'!C:C
    ),
    INT((ROW()-2)/3)+2
  ) = "Yes",
  1,
  0
)</f>
        <v>0</v>
      </c>
      <c r="G192" s="2">
        <v>0.0</v>
      </c>
      <c r="H192" s="2">
        <v>0.0</v>
      </c>
      <c r="I192" s="2">
        <v>0.0</v>
      </c>
    </row>
    <row r="193">
      <c r="A193" s="2">
        <f t="shared" si="1"/>
        <v>64</v>
      </c>
      <c r="B193" s="2" t="s">
        <v>480</v>
      </c>
      <c r="C193" s="2" t="s">
        <v>476</v>
      </c>
      <c r="D193" s="2">
        <v>1.0</v>
      </c>
      <c r="E193" s="2" t="str">
        <f t="shared" si="2"/>
        <v>64.1</v>
      </c>
      <c r="F193" s="2">
        <f t="array" ref="F193">IF(
  INDEX(
    CHOOSE(
      MOD(ROW()-2, 3)+1,
      'zip_upload_1stround_Zero-shot'!B:B,
      'zip_upload_1stround_2-shot'!B:B,
      'zip_upload_1stround_4-shot'!C:C
    ),
    INT((ROW()-2)/3)+2
  ) = "Yes",
  1,
  0
)</f>
        <v>1</v>
      </c>
      <c r="G193" s="2">
        <v>1.0</v>
      </c>
      <c r="H193" s="2">
        <v>1.0</v>
      </c>
      <c r="I193" s="2">
        <v>0.0</v>
      </c>
    </row>
    <row r="194">
      <c r="A194" s="2">
        <f t="shared" si="1"/>
        <v>65</v>
      </c>
      <c r="B194" s="2" t="s">
        <v>478</v>
      </c>
      <c r="C194" s="2" t="s">
        <v>476</v>
      </c>
      <c r="D194" s="2">
        <v>1.0</v>
      </c>
      <c r="E194" s="2" t="str">
        <f t="shared" si="2"/>
        <v>65.1</v>
      </c>
      <c r="F194" s="2">
        <f t="array" ref="F194">IF(
  INDEX(
    CHOOSE(
      MOD(ROW()-2, 3)+1,
      'zip_upload_1stround_Zero-shot'!B:B,
      'zip_upload_1stround_2-shot'!B:B,
      'zip_upload_1stround_4-shot'!C:C
    ),
    INT((ROW()-2)/3)+2
  ) = "Yes",
  1,
  0
)</f>
        <v>1</v>
      </c>
      <c r="G194" s="2">
        <v>1.0</v>
      </c>
      <c r="H194" s="2">
        <v>2.0</v>
      </c>
      <c r="I194" s="2">
        <v>1.0</v>
      </c>
    </row>
    <row r="195">
      <c r="A195" s="2">
        <f t="shared" si="1"/>
        <v>65</v>
      </c>
      <c r="B195" s="2" t="s">
        <v>479</v>
      </c>
      <c r="C195" s="2" t="s">
        <v>476</v>
      </c>
      <c r="D195" s="2">
        <v>1.0</v>
      </c>
      <c r="E195" s="2" t="str">
        <f t="shared" si="2"/>
        <v>65.1</v>
      </c>
      <c r="F195" s="2">
        <f t="array" ref="F195">IF(
  INDEX(
    CHOOSE(
      MOD(ROW()-2, 3)+1,
      'zip_upload_1stround_Zero-shot'!B:B,
      'zip_upload_1stround_2-shot'!B:B,
      'zip_upload_1stround_4-shot'!C:C
    ),
    INT((ROW()-2)/3)+2
  ) = "Yes",
  1,
  0
)</f>
        <v>1</v>
      </c>
      <c r="G195" s="2">
        <v>2.0</v>
      </c>
      <c r="H195" s="2">
        <v>1.0</v>
      </c>
      <c r="I195" s="2">
        <v>2.0</v>
      </c>
    </row>
    <row r="196">
      <c r="A196" s="2">
        <f t="shared" si="1"/>
        <v>65</v>
      </c>
      <c r="B196" s="2" t="s">
        <v>480</v>
      </c>
      <c r="C196" s="2" t="s">
        <v>476</v>
      </c>
      <c r="D196" s="2">
        <v>1.0</v>
      </c>
      <c r="E196" s="2" t="str">
        <f t="shared" si="2"/>
        <v>65.1</v>
      </c>
      <c r="F196" s="2">
        <f t="array" ref="F196">IF(
  INDEX(
    CHOOSE(
      MOD(ROW()-2, 3)+1,
      'zip_upload_1stround_Zero-shot'!B:B,
      'zip_upload_1stround_2-shot'!B:B,
      'zip_upload_1stround_4-shot'!C:C
    ),
    INT((ROW()-2)/3)+2
  ) = "Yes",
  1,
  0
)</f>
        <v>1</v>
      </c>
      <c r="G196" s="2">
        <v>1.0</v>
      </c>
      <c r="H196" s="2">
        <v>1.0</v>
      </c>
      <c r="I196" s="2">
        <v>0.0</v>
      </c>
    </row>
    <row r="197">
      <c r="A197" s="2">
        <f t="shared" si="1"/>
        <v>66</v>
      </c>
      <c r="B197" s="2" t="s">
        <v>478</v>
      </c>
      <c r="C197" s="2" t="s">
        <v>476</v>
      </c>
      <c r="D197" s="2">
        <v>1.0</v>
      </c>
      <c r="E197" s="2" t="str">
        <f t="shared" si="2"/>
        <v>66.1</v>
      </c>
      <c r="F197" s="2">
        <f t="array" ref="F197">IF(
  INDEX(
    CHOOSE(
      MOD(ROW()-2, 3)+1,
      'zip_upload_1stround_Zero-shot'!B:B,
      'zip_upload_1stround_2-shot'!B:B,
      'zip_upload_1stround_4-shot'!C:C
    ),
    INT((ROW()-2)/3)+2
  ) = "Yes",
  1,
  0
)</f>
        <v>0</v>
      </c>
      <c r="G197" s="2">
        <v>0.0</v>
      </c>
      <c r="H197" s="2">
        <v>0.0</v>
      </c>
      <c r="I197" s="2">
        <v>0.0</v>
      </c>
    </row>
    <row r="198">
      <c r="A198" s="2">
        <f t="shared" si="1"/>
        <v>66</v>
      </c>
      <c r="B198" s="2" t="s">
        <v>479</v>
      </c>
      <c r="C198" s="2" t="s">
        <v>476</v>
      </c>
      <c r="D198" s="2">
        <v>1.0</v>
      </c>
      <c r="E198" s="2" t="str">
        <f t="shared" si="2"/>
        <v>66.1</v>
      </c>
      <c r="F198" s="2">
        <f t="array" ref="F198">IF(
  INDEX(
    CHOOSE(
      MOD(ROW()-2, 3)+1,
      'zip_upload_1stround_Zero-shot'!B:B,
      'zip_upload_1stround_2-shot'!B:B,
      'zip_upload_1stround_4-shot'!C:C
    ),
    INT((ROW()-2)/3)+2
  ) = "Yes",
  1,
  0
)</f>
        <v>0</v>
      </c>
      <c r="G198" s="2">
        <v>0.0</v>
      </c>
      <c r="H198" s="2">
        <v>1.0</v>
      </c>
      <c r="I198" s="2">
        <v>0.0</v>
      </c>
    </row>
    <row r="199">
      <c r="A199" s="2">
        <f t="shared" si="1"/>
        <v>66</v>
      </c>
      <c r="B199" s="2" t="s">
        <v>480</v>
      </c>
      <c r="C199" s="2" t="s">
        <v>476</v>
      </c>
      <c r="D199" s="2">
        <v>1.0</v>
      </c>
      <c r="E199" s="2" t="str">
        <f t="shared" si="2"/>
        <v>66.1</v>
      </c>
      <c r="F199" s="2">
        <f t="array" ref="F199">IF(
  INDEX(
    CHOOSE(
      MOD(ROW()-2, 3)+1,
      'zip_upload_1stround_Zero-shot'!B:B,
      'zip_upload_1stround_2-shot'!B:B,
      'zip_upload_1stround_4-shot'!C:C
    ),
    INT((ROW()-2)/3)+2
  ) = "Yes",
  1,
  0
)</f>
        <v>0</v>
      </c>
      <c r="G199" s="2">
        <v>0.0</v>
      </c>
      <c r="H199" s="2">
        <v>1.0</v>
      </c>
      <c r="I199" s="2">
        <v>0.0</v>
      </c>
    </row>
    <row r="200">
      <c r="A200" s="2">
        <f t="shared" si="1"/>
        <v>67</v>
      </c>
      <c r="B200" s="2" t="s">
        <v>478</v>
      </c>
      <c r="C200" s="2" t="s">
        <v>476</v>
      </c>
      <c r="D200" s="2">
        <v>1.0</v>
      </c>
      <c r="E200" s="2" t="str">
        <f t="shared" si="2"/>
        <v>67.1</v>
      </c>
      <c r="F200" s="2">
        <f t="array" ref="F200">IF(
  INDEX(
    CHOOSE(
      MOD(ROW()-2, 3)+1,
      'zip_upload_1stround_Zero-shot'!B:B,
      'zip_upload_1stround_2-shot'!B:B,
      'zip_upload_1stround_4-shot'!C:C
    ),
    INT((ROW()-2)/3)+2
  ) = "Yes",
  1,
  0
)</f>
        <v>1</v>
      </c>
      <c r="G200" s="2">
        <v>4.0</v>
      </c>
      <c r="H200" s="2">
        <v>2.0</v>
      </c>
      <c r="I200" s="2">
        <v>2.0</v>
      </c>
    </row>
    <row r="201">
      <c r="A201" s="2">
        <f t="shared" si="1"/>
        <v>67</v>
      </c>
      <c r="B201" s="2" t="s">
        <v>479</v>
      </c>
      <c r="C201" s="2" t="s">
        <v>476</v>
      </c>
      <c r="D201" s="2">
        <v>1.0</v>
      </c>
      <c r="E201" s="2" t="str">
        <f t="shared" si="2"/>
        <v>67.1</v>
      </c>
      <c r="F201" s="2">
        <f t="array" ref="F201">IF(
  INDEX(
    CHOOSE(
      MOD(ROW()-2, 3)+1,
      'zip_upload_1stround_Zero-shot'!B:B,
      'zip_upload_1stround_2-shot'!B:B,
      'zip_upload_1stround_4-shot'!C:C
    ),
    INT((ROW()-2)/3)+2
  ) = "Yes",
  1,
  0
)</f>
        <v>1</v>
      </c>
      <c r="G201" s="2">
        <v>1.0</v>
      </c>
      <c r="H201" s="2">
        <v>1.0</v>
      </c>
      <c r="I201" s="2">
        <v>0.0</v>
      </c>
    </row>
    <row r="202">
      <c r="A202" s="2">
        <f t="shared" si="1"/>
        <v>67</v>
      </c>
      <c r="B202" s="2" t="s">
        <v>480</v>
      </c>
      <c r="C202" s="2" t="s">
        <v>476</v>
      </c>
      <c r="D202" s="2">
        <v>1.0</v>
      </c>
      <c r="E202" s="2" t="str">
        <f t="shared" si="2"/>
        <v>67.1</v>
      </c>
      <c r="F202" s="2">
        <f t="array" ref="F202">IF(
  INDEX(
    CHOOSE(
      MOD(ROW()-2, 3)+1,
      'zip_upload_1stround_Zero-shot'!B:B,
      'zip_upload_1stround_2-shot'!B:B,
      'zip_upload_1stround_4-shot'!C:C
    ),
    INT((ROW()-2)/3)+2
  ) = "Yes",
  1,
  0
)</f>
        <v>1</v>
      </c>
      <c r="G202" s="2">
        <v>1.0</v>
      </c>
      <c r="H202" s="2">
        <v>1.0</v>
      </c>
      <c r="I202" s="2">
        <v>0.0</v>
      </c>
    </row>
    <row r="203">
      <c r="A203" s="2">
        <f t="shared" si="1"/>
        <v>68</v>
      </c>
      <c r="B203" s="2" t="s">
        <v>478</v>
      </c>
      <c r="C203" s="2" t="s">
        <v>476</v>
      </c>
      <c r="D203" s="2">
        <v>1.0</v>
      </c>
      <c r="E203" s="2" t="str">
        <f t="shared" si="2"/>
        <v>68.1</v>
      </c>
      <c r="F203" s="2">
        <f t="array" ref="F203">IF(
  INDEX(
    CHOOSE(
      MOD(ROW()-2, 3)+1,
      'zip_upload_1stround_Zero-shot'!B:B,
      'zip_upload_1stround_2-shot'!B:B,
      'zip_upload_1stround_4-shot'!C:C
    ),
    INT((ROW()-2)/3)+2
  ) = "Yes",
  1,
  0
)</f>
        <v>0</v>
      </c>
      <c r="G203" s="2">
        <v>0.0</v>
      </c>
      <c r="H203" s="2">
        <v>0.0</v>
      </c>
      <c r="I203" s="2">
        <v>0.0</v>
      </c>
    </row>
    <row r="204">
      <c r="A204" s="2">
        <f t="shared" si="1"/>
        <v>68</v>
      </c>
      <c r="B204" s="2" t="s">
        <v>479</v>
      </c>
      <c r="C204" s="2" t="s">
        <v>476</v>
      </c>
      <c r="D204" s="2">
        <v>1.0</v>
      </c>
      <c r="E204" s="2" t="str">
        <f t="shared" si="2"/>
        <v>68.1</v>
      </c>
      <c r="F204" s="2">
        <f t="array" ref="F204">IF(
  INDEX(
    CHOOSE(
      MOD(ROW()-2, 3)+1,
      'zip_upload_1stround_Zero-shot'!B:B,
      'zip_upload_1stround_2-shot'!B:B,
      'zip_upload_1stround_4-shot'!C:C
    ),
    INT((ROW()-2)/3)+2
  ) = "Yes",
  1,
  0
)</f>
        <v>0</v>
      </c>
      <c r="G204" s="2">
        <v>0.0</v>
      </c>
      <c r="H204" s="2">
        <v>1.0</v>
      </c>
      <c r="I204" s="2">
        <v>0.0</v>
      </c>
    </row>
    <row r="205">
      <c r="A205" s="2">
        <f t="shared" si="1"/>
        <v>68</v>
      </c>
      <c r="B205" s="2" t="s">
        <v>480</v>
      </c>
      <c r="C205" s="2" t="s">
        <v>476</v>
      </c>
      <c r="D205" s="2">
        <v>1.0</v>
      </c>
      <c r="E205" s="2" t="str">
        <f t="shared" si="2"/>
        <v>68.1</v>
      </c>
      <c r="F205" s="2">
        <f t="array" ref="F205">IF(
  INDEX(
    CHOOSE(
      MOD(ROW()-2, 3)+1,
      'zip_upload_1stround_Zero-shot'!B:B,
      'zip_upload_1stround_2-shot'!B:B,
      'zip_upload_1stround_4-shot'!C:C
    ),
    INT((ROW()-2)/3)+2
  ) = "Yes",
  1,
  0
)</f>
        <v>1</v>
      </c>
      <c r="G205" s="2">
        <v>1.0</v>
      </c>
      <c r="H205" s="2">
        <v>1.0</v>
      </c>
      <c r="I205" s="2">
        <v>0.0</v>
      </c>
    </row>
    <row r="206">
      <c r="A206" s="2">
        <f t="shared" si="1"/>
        <v>69</v>
      </c>
      <c r="B206" s="2" t="s">
        <v>478</v>
      </c>
      <c r="C206" s="2" t="s">
        <v>476</v>
      </c>
      <c r="D206" s="2">
        <v>1.0</v>
      </c>
      <c r="E206" s="2" t="str">
        <f t="shared" si="2"/>
        <v>69.1</v>
      </c>
      <c r="F206" s="2">
        <f t="array" ref="F206">IF(
  INDEX(
    CHOOSE(
      MOD(ROW()-2, 3)+1,
      'zip_upload_1stround_Zero-shot'!B:B,
      'zip_upload_1stround_2-shot'!B:B,
      'zip_upload_1stround_4-shot'!C:C
    ),
    INT((ROW()-2)/3)+2
  ) = "Yes",
  1,
  0
)</f>
        <v>1</v>
      </c>
      <c r="G206" s="2">
        <v>0.0</v>
      </c>
      <c r="H206" s="2">
        <v>0.0</v>
      </c>
      <c r="I206" s="2">
        <v>0.0</v>
      </c>
    </row>
    <row r="207">
      <c r="A207" s="2">
        <f t="shared" si="1"/>
        <v>69</v>
      </c>
      <c r="B207" s="2" t="s">
        <v>479</v>
      </c>
      <c r="C207" s="2" t="s">
        <v>476</v>
      </c>
      <c r="D207" s="2">
        <v>1.0</v>
      </c>
      <c r="E207" s="2" t="str">
        <f t="shared" si="2"/>
        <v>69.1</v>
      </c>
      <c r="F207" s="2">
        <f t="array" ref="F207">IF(
  INDEX(
    CHOOSE(
      MOD(ROW()-2, 3)+1,
      'zip_upload_1stround_Zero-shot'!B:B,
      'zip_upload_1stround_2-shot'!B:B,
      'zip_upload_1stround_4-shot'!C:C
    ),
    INT((ROW()-2)/3)+2
  ) = "Yes",
  1,
  0
)</f>
        <v>1</v>
      </c>
      <c r="G207" s="2">
        <v>1.0</v>
      </c>
      <c r="H207" s="2">
        <v>1.0</v>
      </c>
      <c r="I207" s="2">
        <v>0.0</v>
      </c>
    </row>
    <row r="208">
      <c r="A208" s="2">
        <f t="shared" si="1"/>
        <v>69</v>
      </c>
      <c r="B208" s="2" t="s">
        <v>480</v>
      </c>
      <c r="C208" s="2" t="s">
        <v>476</v>
      </c>
      <c r="D208" s="2">
        <v>1.0</v>
      </c>
      <c r="E208" s="2" t="str">
        <f t="shared" si="2"/>
        <v>69.1</v>
      </c>
      <c r="F208" s="2">
        <f t="array" ref="F208">IF(
  INDEX(
    CHOOSE(
      MOD(ROW()-2, 3)+1,
      'zip_upload_1stround_Zero-shot'!B:B,
      'zip_upload_1stround_2-shot'!B:B,
      'zip_upload_1stround_4-shot'!C:C
    ),
    INT((ROW()-2)/3)+2
  ) = "Yes",
  1,
  0
)</f>
        <v>1</v>
      </c>
      <c r="G208" s="2">
        <v>1.0</v>
      </c>
      <c r="H208" s="2">
        <v>1.0</v>
      </c>
      <c r="I208" s="2">
        <v>0.0</v>
      </c>
    </row>
    <row r="209">
      <c r="A209" s="2">
        <f t="shared" si="1"/>
        <v>70</v>
      </c>
      <c r="B209" s="2" t="s">
        <v>478</v>
      </c>
      <c r="C209" s="2" t="s">
        <v>476</v>
      </c>
      <c r="D209" s="2">
        <v>1.0</v>
      </c>
      <c r="E209" s="2" t="str">
        <f t="shared" si="2"/>
        <v>70.1</v>
      </c>
      <c r="F209" s="2">
        <f t="array" ref="F209">IF(
  INDEX(
    CHOOSE(
      MOD(ROW()-2, 3)+1,
      'zip_upload_1stround_Zero-shot'!B:B,
      'zip_upload_1stround_2-shot'!B:B,
      'zip_upload_1stround_4-shot'!C:C
    ),
    INT((ROW()-2)/3)+2
  ) = "Yes",
  1,
  0
)</f>
        <v>1</v>
      </c>
      <c r="G209" s="2">
        <v>0.0</v>
      </c>
      <c r="H209" s="2">
        <v>0.0</v>
      </c>
      <c r="I209" s="2">
        <v>0.0</v>
      </c>
    </row>
    <row r="210" ht="16.5" customHeight="1">
      <c r="A210" s="2">
        <f t="shared" si="1"/>
        <v>70</v>
      </c>
      <c r="B210" s="2" t="s">
        <v>479</v>
      </c>
      <c r="C210" s="2" t="s">
        <v>476</v>
      </c>
      <c r="D210" s="2">
        <v>1.0</v>
      </c>
      <c r="E210" s="2" t="str">
        <f t="shared" si="2"/>
        <v>70.1</v>
      </c>
      <c r="F210" s="2">
        <f t="array" ref="F210">IF(
  INDEX(
    CHOOSE(
      MOD(ROW()-2, 3)+1,
      'zip_upload_1stround_Zero-shot'!B:B,
      'zip_upload_1stround_2-shot'!B:B,
      'zip_upload_1stround_4-shot'!C:C
    ),
    INT((ROW()-2)/3)+2
  ) = "Yes",
  1,
  0
)</f>
        <v>0</v>
      </c>
      <c r="G210" s="2">
        <v>0.0</v>
      </c>
      <c r="H210" s="2">
        <v>1.0</v>
      </c>
      <c r="I210" s="2">
        <v>0.0</v>
      </c>
    </row>
    <row r="211">
      <c r="A211" s="2">
        <f t="shared" si="1"/>
        <v>70</v>
      </c>
      <c r="B211" s="2" t="s">
        <v>480</v>
      </c>
      <c r="C211" s="2" t="s">
        <v>476</v>
      </c>
      <c r="D211" s="2">
        <v>1.0</v>
      </c>
      <c r="E211" s="2" t="str">
        <f t="shared" si="2"/>
        <v>70.1</v>
      </c>
      <c r="F211" s="2">
        <f t="array" ref="F211">IF(
  INDEX(
    CHOOSE(
      MOD(ROW()-2, 3)+1,
      'zip_upload_1stround_Zero-shot'!B:B,
      'zip_upload_1stround_2-shot'!B:B,
      'zip_upload_1stround_4-shot'!C:C
    ),
    INT((ROW()-2)/3)+2
  ) = "Yes",
  1,
  0
)</f>
        <v>0</v>
      </c>
      <c r="G211" s="2">
        <v>0.0</v>
      </c>
      <c r="H211" s="2">
        <v>1.0</v>
      </c>
      <c r="I211" s="2">
        <v>0.0</v>
      </c>
    </row>
    <row r="212">
      <c r="A212" s="2">
        <f t="shared" si="1"/>
        <v>71</v>
      </c>
      <c r="B212" s="2" t="s">
        <v>478</v>
      </c>
      <c r="C212" s="2" t="s">
        <v>476</v>
      </c>
      <c r="D212" s="2">
        <v>1.0</v>
      </c>
      <c r="E212" s="2" t="str">
        <f t="shared" si="2"/>
        <v>71.1</v>
      </c>
      <c r="F212" s="2">
        <f t="array" ref="F212">IF(
  INDEX(
    CHOOSE(
      MOD(ROW()-2, 3)+1,
      'zip_upload_1stround_Zero-shot'!B:B,
      'zip_upload_1stround_2-shot'!B:B,
      'zip_upload_1stround_4-shot'!C:C
    ),
    INT((ROW()-2)/3)+2
  ) = "Yes",
  1,
  0
)</f>
        <v>0</v>
      </c>
      <c r="G212" s="2">
        <v>0.0</v>
      </c>
      <c r="H212" s="2">
        <v>0.0</v>
      </c>
      <c r="I212" s="2">
        <v>0.0</v>
      </c>
    </row>
    <row r="213">
      <c r="A213" s="2">
        <f t="shared" si="1"/>
        <v>71</v>
      </c>
      <c r="B213" s="2" t="s">
        <v>479</v>
      </c>
      <c r="C213" s="2" t="s">
        <v>476</v>
      </c>
      <c r="D213" s="2">
        <v>1.0</v>
      </c>
      <c r="E213" s="2" t="str">
        <f t="shared" si="2"/>
        <v>71.1</v>
      </c>
      <c r="F213" s="2">
        <f t="array" ref="F213">IF(
  INDEX(
    CHOOSE(
      MOD(ROW()-2, 3)+1,
      'zip_upload_1stround_Zero-shot'!B:B,
      'zip_upload_1stround_2-shot'!B:B,
      'zip_upload_1stround_4-shot'!C:C
    ),
    INT((ROW()-2)/3)+2
  ) = "Yes",
  1,
  0
)</f>
        <v>1</v>
      </c>
      <c r="G213" s="2">
        <v>1.0</v>
      </c>
      <c r="H213" s="2">
        <v>1.0</v>
      </c>
      <c r="I213" s="2">
        <v>1.0</v>
      </c>
    </row>
    <row r="214">
      <c r="A214" s="2">
        <f t="shared" si="1"/>
        <v>71</v>
      </c>
      <c r="B214" s="2" t="s">
        <v>480</v>
      </c>
      <c r="C214" s="2" t="s">
        <v>476</v>
      </c>
      <c r="D214" s="2">
        <v>1.0</v>
      </c>
      <c r="E214" s="2" t="str">
        <f t="shared" si="2"/>
        <v>71.1</v>
      </c>
      <c r="F214" s="2">
        <f t="array" ref="F214">IF(
  INDEX(
    CHOOSE(
      MOD(ROW()-2, 3)+1,
      'zip_upload_1stround_Zero-shot'!B:B,
      'zip_upload_1stround_2-shot'!B:B,
      'zip_upload_1stround_4-shot'!C:C
    ),
    INT((ROW()-2)/3)+2
  ) = "Yes",
  1,
  0
)</f>
        <v>1</v>
      </c>
      <c r="G214" s="2">
        <v>2.0</v>
      </c>
      <c r="H214" s="2">
        <v>2.0</v>
      </c>
      <c r="I214" s="2">
        <v>1.0</v>
      </c>
    </row>
    <row r="215">
      <c r="A215" s="2">
        <f t="shared" si="1"/>
        <v>72</v>
      </c>
      <c r="B215" s="2" t="s">
        <v>478</v>
      </c>
      <c r="C215" s="2" t="s">
        <v>476</v>
      </c>
      <c r="D215" s="2">
        <v>1.0</v>
      </c>
      <c r="E215" s="2" t="str">
        <f t="shared" si="2"/>
        <v>72.1</v>
      </c>
      <c r="F215" s="2">
        <f t="array" ref="F215">IF(
  INDEX(
    CHOOSE(
      MOD(ROW()-2, 3)+1,
      'zip_upload_1stround_Zero-shot'!B:B,
      'zip_upload_1stround_2-shot'!B:B,
      'zip_upload_1stround_4-shot'!C:C
    ),
    INT((ROW()-2)/3)+2
  ) = "Yes",
  1,
  0
)</f>
        <v>1</v>
      </c>
      <c r="G215" s="2">
        <v>3.0</v>
      </c>
      <c r="H215" s="2">
        <v>1.0</v>
      </c>
      <c r="I215" s="2">
        <v>3.0</v>
      </c>
    </row>
    <row r="216">
      <c r="A216" s="2">
        <f t="shared" si="1"/>
        <v>72</v>
      </c>
      <c r="B216" s="2" t="s">
        <v>479</v>
      </c>
      <c r="C216" s="2" t="s">
        <v>476</v>
      </c>
      <c r="D216" s="2">
        <v>1.0</v>
      </c>
      <c r="E216" s="2" t="str">
        <f t="shared" si="2"/>
        <v>72.1</v>
      </c>
      <c r="F216" s="2">
        <f t="array" ref="F216">IF(
  INDEX(
    CHOOSE(
      MOD(ROW()-2, 3)+1,
      'zip_upload_1stround_Zero-shot'!B:B,
      'zip_upload_1stround_2-shot'!B:B,
      'zip_upload_1stround_4-shot'!C:C
    ),
    INT((ROW()-2)/3)+2
  ) = "Yes",
  1,
  0
)</f>
        <v>0</v>
      </c>
      <c r="G216" s="2">
        <v>0.0</v>
      </c>
      <c r="H216" s="2">
        <v>1.0</v>
      </c>
      <c r="I216" s="2">
        <v>0.0</v>
      </c>
    </row>
    <row r="217">
      <c r="A217" s="2">
        <f t="shared" si="1"/>
        <v>72</v>
      </c>
      <c r="B217" s="2" t="s">
        <v>480</v>
      </c>
      <c r="C217" s="2" t="s">
        <v>476</v>
      </c>
      <c r="D217" s="2">
        <v>1.0</v>
      </c>
      <c r="E217" s="2" t="str">
        <f t="shared" si="2"/>
        <v>72.1</v>
      </c>
      <c r="F217" s="2">
        <f t="array" ref="F217">IF(
  INDEX(
    CHOOSE(
      MOD(ROW()-2, 3)+1,
      'zip_upload_1stround_Zero-shot'!B:B,
      'zip_upload_1stround_2-shot'!B:B,
      'zip_upload_1stround_4-shot'!C:C
    ),
    INT((ROW()-2)/3)+2
  ) = "Yes",
  1,
  0
)</f>
        <v>1</v>
      </c>
      <c r="G217" s="2">
        <v>1.0</v>
      </c>
      <c r="H217" s="2">
        <v>1.0</v>
      </c>
      <c r="I217" s="2">
        <v>0.0</v>
      </c>
    </row>
    <row r="218">
      <c r="A218" s="2">
        <f t="shared" si="1"/>
        <v>73</v>
      </c>
      <c r="B218" s="2" t="s">
        <v>478</v>
      </c>
      <c r="C218" s="2" t="s">
        <v>476</v>
      </c>
      <c r="D218" s="2">
        <v>1.0</v>
      </c>
      <c r="E218" s="2" t="str">
        <f t="shared" si="2"/>
        <v>73.1</v>
      </c>
      <c r="F218" s="2">
        <f t="array" ref="F218">IF(
  INDEX(
    CHOOSE(
      MOD(ROW()-2, 3)+1,
      'zip_upload_1stround_Zero-shot'!B:B,
      'zip_upload_1stround_2-shot'!B:B,
      'zip_upload_1stround_4-shot'!C:C
    ),
    INT((ROW()-2)/3)+2
  ) = "Yes",
  1,
  0
)</f>
        <v>1</v>
      </c>
      <c r="G218" s="2">
        <v>2.0</v>
      </c>
      <c r="H218" s="2">
        <v>1.0</v>
      </c>
      <c r="I218" s="2">
        <v>1.0</v>
      </c>
    </row>
    <row r="219">
      <c r="A219" s="2">
        <f t="shared" si="1"/>
        <v>73</v>
      </c>
      <c r="B219" s="2" t="s">
        <v>479</v>
      </c>
      <c r="C219" s="2" t="s">
        <v>476</v>
      </c>
      <c r="D219" s="2">
        <v>1.0</v>
      </c>
      <c r="E219" s="2" t="str">
        <f t="shared" si="2"/>
        <v>73.1</v>
      </c>
      <c r="F219" s="2">
        <f t="array" ref="F219">IF(
  INDEX(
    CHOOSE(
      MOD(ROW()-2, 3)+1,
      'zip_upload_1stround_Zero-shot'!B:B,
      'zip_upload_1stround_2-shot'!B:B,
      'zip_upload_1stround_4-shot'!C:C
    ),
    INT((ROW()-2)/3)+2
  ) = "Yes",
  1,
  0
)</f>
        <v>1</v>
      </c>
      <c r="G219" s="2">
        <v>1.0</v>
      </c>
      <c r="H219" s="2">
        <v>0.0</v>
      </c>
      <c r="I219" s="2">
        <v>0.0</v>
      </c>
    </row>
    <row r="220">
      <c r="A220" s="2">
        <f t="shared" si="1"/>
        <v>73</v>
      </c>
      <c r="B220" s="2" t="s">
        <v>480</v>
      </c>
      <c r="C220" s="2" t="s">
        <v>476</v>
      </c>
      <c r="D220" s="2">
        <v>1.0</v>
      </c>
      <c r="E220" s="2" t="str">
        <f t="shared" si="2"/>
        <v>73.1</v>
      </c>
      <c r="F220" s="2">
        <f t="array" ref="F220">IF(
  INDEX(
    CHOOSE(
      MOD(ROW()-2, 3)+1,
      'zip_upload_1stround_Zero-shot'!B:B,
      'zip_upload_1stround_2-shot'!B:B,
      'zip_upload_1stround_4-shot'!C:C
    ),
    INT((ROW()-2)/3)+2
  ) = "Yes",
  1,
  0
)</f>
        <v>1</v>
      </c>
      <c r="G220" s="2">
        <v>1.0</v>
      </c>
      <c r="H220" s="2">
        <v>1.0</v>
      </c>
      <c r="I220" s="2">
        <v>0.0</v>
      </c>
    </row>
    <row r="221">
      <c r="A221" s="2">
        <f t="shared" si="1"/>
        <v>74</v>
      </c>
      <c r="B221" s="2" t="s">
        <v>478</v>
      </c>
      <c r="C221" s="2" t="s">
        <v>476</v>
      </c>
      <c r="D221" s="2">
        <v>1.0</v>
      </c>
      <c r="E221" s="2" t="str">
        <f t="shared" si="2"/>
        <v>74.1</v>
      </c>
      <c r="F221" s="2">
        <f t="array" ref="F221">IF(
  INDEX(
    CHOOSE(
      MOD(ROW()-2, 3)+1,
      'zip_upload_1stround_Zero-shot'!B:B,
      'zip_upload_1stround_2-shot'!B:B,
      'zip_upload_1stround_4-shot'!C:C
    ),
    INT((ROW()-2)/3)+2
  ) = "Yes",
  1,
  0
)</f>
        <v>0</v>
      </c>
      <c r="G221" s="2">
        <v>0.0</v>
      </c>
      <c r="H221" s="2">
        <v>0.0</v>
      </c>
      <c r="I221" s="2">
        <v>0.0</v>
      </c>
    </row>
    <row r="222">
      <c r="A222" s="2">
        <f t="shared" si="1"/>
        <v>74</v>
      </c>
      <c r="B222" s="2" t="s">
        <v>479</v>
      </c>
      <c r="C222" s="2" t="s">
        <v>476</v>
      </c>
      <c r="D222" s="2">
        <v>1.0</v>
      </c>
      <c r="E222" s="2" t="str">
        <f t="shared" si="2"/>
        <v>74.1</v>
      </c>
      <c r="F222" s="2">
        <f t="array" ref="F222">IF(
  INDEX(
    CHOOSE(
      MOD(ROW()-2, 3)+1,
      'zip_upload_1stround_Zero-shot'!B:B,
      'zip_upload_1stround_2-shot'!B:B,
      'zip_upload_1stround_4-shot'!C:C
    ),
    INT((ROW()-2)/3)+2
  ) = "Yes",
  1,
  0
)</f>
        <v>0</v>
      </c>
      <c r="G222" s="2">
        <v>0.0</v>
      </c>
      <c r="H222" s="2">
        <v>0.0</v>
      </c>
      <c r="I222" s="2">
        <v>0.0</v>
      </c>
    </row>
    <row r="223">
      <c r="A223" s="2">
        <f t="shared" si="1"/>
        <v>74</v>
      </c>
      <c r="B223" s="2" t="s">
        <v>480</v>
      </c>
      <c r="C223" s="2" t="s">
        <v>476</v>
      </c>
      <c r="D223" s="2">
        <v>1.0</v>
      </c>
      <c r="E223" s="2" t="str">
        <f t="shared" si="2"/>
        <v>74.1</v>
      </c>
      <c r="F223" s="2">
        <f t="array" ref="F223">IF(
  INDEX(
    CHOOSE(
      MOD(ROW()-2, 3)+1,
      'zip_upload_1stround_Zero-shot'!B:B,
      'zip_upload_1stround_2-shot'!B:B,
      'zip_upload_1stround_4-shot'!C:C
    ),
    INT((ROW()-2)/3)+2
  ) = "Yes",
  1,
  0
)</f>
        <v>0</v>
      </c>
      <c r="G223" s="2">
        <v>0.0</v>
      </c>
      <c r="H223" s="2">
        <v>1.0</v>
      </c>
      <c r="I223" s="2">
        <v>0.0</v>
      </c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</sheetData>
  <conditionalFormatting sqref="G1">
    <cfRule type="containsText" dxfId="2" priority="1" operator="containsText" text="1">
      <formula>NOT(ISERROR(SEARCH(("1"),(G1))))</formula>
    </cfRule>
  </conditionalFormatting>
  <conditionalFormatting sqref="G1">
    <cfRule type="containsText" dxfId="3" priority="2" operator="containsText" text="2">
      <formula>NOT(ISERROR(SEARCH(("2"),(G1))))</formula>
    </cfRule>
  </conditionalFormatting>
  <conditionalFormatting sqref="G1">
    <cfRule type="containsText" dxfId="4" priority="3" operator="containsText" text="3">
      <formula>NOT(ISERROR(SEARCH(("3"),(G1))))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2.89"/>
  </cols>
  <sheetData>
    <row r="1">
      <c r="A1" s="2"/>
    </row>
    <row r="2">
      <c r="A2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3" max="3" width="14.33"/>
    <col customWidth="1" min="5" max="5" width="12.11"/>
  </cols>
  <sheetData>
    <row r="1">
      <c r="A1" s="6" t="s">
        <v>477</v>
      </c>
      <c r="B1" s="6" t="s">
        <v>466</v>
      </c>
      <c r="C1" s="6" t="s">
        <v>467</v>
      </c>
      <c r="D1" s="6" t="s">
        <v>481</v>
      </c>
      <c r="E1" s="6" t="s">
        <v>470</v>
      </c>
      <c r="F1" s="6" t="s">
        <v>160</v>
      </c>
      <c r="G1" s="6" t="s">
        <v>389</v>
      </c>
      <c r="H1" s="6" t="s">
        <v>390</v>
      </c>
      <c r="I1" s="2"/>
      <c r="J1" s="4"/>
      <c r="K1" s="4"/>
      <c r="L1" s="2"/>
      <c r="M1" s="4"/>
      <c r="N1" s="4"/>
      <c r="O1" s="2"/>
      <c r="P1" s="4"/>
      <c r="Q1" s="4"/>
    </row>
    <row r="2">
      <c r="A2" s="2">
        <f t="shared" ref="A2:A667" si="1">INT((ROW()-2)/9)+1</f>
        <v>1</v>
      </c>
      <c r="B2" s="2" t="s">
        <v>478</v>
      </c>
      <c r="C2" s="2" t="s">
        <v>472</v>
      </c>
      <c r="D2" s="2" t="s">
        <v>482</v>
      </c>
      <c r="E2" s="2">
        <f t="array" ref="E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" s="6">
        <v>3.0</v>
      </c>
      <c r="J2" s="4"/>
      <c r="K2" s="5"/>
      <c r="M2" s="4"/>
      <c r="N2" s="5"/>
      <c r="P2" s="4"/>
      <c r="Q2" s="5"/>
    </row>
    <row r="3">
      <c r="A3" s="2">
        <f t="shared" si="1"/>
        <v>1</v>
      </c>
      <c r="B3" s="2" t="s">
        <v>478</v>
      </c>
      <c r="C3" s="2" t="s">
        <v>472</v>
      </c>
      <c r="D3" s="2" t="s">
        <v>483</v>
      </c>
      <c r="E3" s="2">
        <f t="array" ref="E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" s="4"/>
      <c r="K3" s="5"/>
      <c r="M3" s="4"/>
      <c r="N3" s="5"/>
      <c r="P3" s="4"/>
      <c r="Q3" s="5"/>
    </row>
    <row r="4">
      <c r="A4" s="2">
        <f t="shared" si="1"/>
        <v>1</v>
      </c>
      <c r="B4" s="2" t="s">
        <v>478</v>
      </c>
      <c r="C4" s="2" t="s">
        <v>472</v>
      </c>
      <c r="D4" s="2" t="s">
        <v>484</v>
      </c>
      <c r="E4" s="2">
        <f t="array" ref="E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4" s="4"/>
      <c r="K4" s="5"/>
      <c r="M4" s="4"/>
      <c r="N4" s="5"/>
      <c r="P4" s="4"/>
      <c r="Q4" s="5"/>
    </row>
    <row r="5">
      <c r="A5" s="2">
        <f t="shared" si="1"/>
        <v>1</v>
      </c>
      <c r="B5" s="2" t="s">
        <v>479</v>
      </c>
      <c r="C5" s="2" t="s">
        <v>472</v>
      </c>
      <c r="D5" s="2" t="s">
        <v>482</v>
      </c>
      <c r="E5" s="2">
        <f t="array" ref="E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5" s="2">
        <v>3.0</v>
      </c>
      <c r="J5" s="4"/>
      <c r="K5" s="5"/>
      <c r="M5" s="4"/>
      <c r="N5" s="5"/>
      <c r="P5" s="4"/>
      <c r="Q5" s="5"/>
    </row>
    <row r="6">
      <c r="A6" s="2">
        <f t="shared" si="1"/>
        <v>1</v>
      </c>
      <c r="B6" s="2" t="s">
        <v>479</v>
      </c>
      <c r="C6" s="2" t="s">
        <v>472</v>
      </c>
      <c r="D6" s="2" t="s">
        <v>483</v>
      </c>
      <c r="E6" s="2">
        <f t="array" ref="E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" s="4"/>
      <c r="K6" s="5"/>
      <c r="M6" s="4"/>
      <c r="N6" s="5"/>
      <c r="P6" s="4"/>
      <c r="Q6" s="5"/>
    </row>
    <row r="7">
      <c r="A7" s="2">
        <f t="shared" si="1"/>
        <v>1</v>
      </c>
      <c r="B7" s="2" t="s">
        <v>479</v>
      </c>
      <c r="C7" s="2" t="s">
        <v>472</v>
      </c>
      <c r="D7" s="2" t="s">
        <v>484</v>
      </c>
      <c r="E7" s="2">
        <f t="array" ref="E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7" s="4"/>
      <c r="K7" s="5"/>
      <c r="M7" s="4"/>
      <c r="N7" s="5"/>
      <c r="P7" s="4"/>
      <c r="Q7" s="5"/>
    </row>
    <row r="8">
      <c r="A8" s="2">
        <f t="shared" si="1"/>
        <v>1</v>
      </c>
      <c r="B8" s="2" t="s">
        <v>480</v>
      </c>
      <c r="C8" s="2" t="s">
        <v>472</v>
      </c>
      <c r="D8" s="2" t="s">
        <v>482</v>
      </c>
      <c r="E8" s="2">
        <f t="array" ref="E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8" s="2">
        <v>5.0</v>
      </c>
      <c r="J8" s="4"/>
      <c r="K8" s="5"/>
      <c r="M8" s="4"/>
      <c r="N8" s="5"/>
      <c r="P8" s="4"/>
      <c r="Q8" s="5"/>
    </row>
    <row r="9">
      <c r="A9" s="2">
        <f t="shared" si="1"/>
        <v>1</v>
      </c>
      <c r="B9" s="2" t="s">
        <v>480</v>
      </c>
      <c r="C9" s="2" t="s">
        <v>472</v>
      </c>
      <c r="D9" s="2" t="s">
        <v>483</v>
      </c>
      <c r="E9" s="2">
        <f t="array" ref="E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9" s="4"/>
      <c r="K9" s="5"/>
      <c r="M9" s="4"/>
      <c r="N9" s="5"/>
      <c r="P9" s="4"/>
      <c r="Q9" s="5"/>
    </row>
    <row r="10">
      <c r="A10" s="2">
        <f t="shared" si="1"/>
        <v>1</v>
      </c>
      <c r="B10" s="2" t="s">
        <v>480</v>
      </c>
      <c r="C10" s="2" t="s">
        <v>472</v>
      </c>
      <c r="D10" s="2" t="s">
        <v>484</v>
      </c>
      <c r="E10" s="2">
        <f t="array" ref="E1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10" s="4"/>
      <c r="K10" s="5"/>
      <c r="M10" s="4"/>
      <c r="N10" s="5"/>
      <c r="P10" s="4"/>
      <c r="Q10" s="5"/>
    </row>
    <row r="11">
      <c r="A11" s="2">
        <f t="shared" si="1"/>
        <v>2</v>
      </c>
      <c r="B11" s="2" t="s">
        <v>478</v>
      </c>
      <c r="C11" s="2" t="s">
        <v>472</v>
      </c>
      <c r="D11" s="2" t="s">
        <v>482</v>
      </c>
      <c r="E11" s="2">
        <f t="array" ref="E1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1" s="2">
        <v>0.0</v>
      </c>
      <c r="J11" s="4"/>
      <c r="K11" s="5"/>
      <c r="M11" s="4"/>
      <c r="N11" s="5"/>
      <c r="P11" s="4"/>
      <c r="Q11" s="5"/>
    </row>
    <row r="12">
      <c r="A12" s="2">
        <f t="shared" si="1"/>
        <v>2</v>
      </c>
      <c r="B12" s="2" t="s">
        <v>478</v>
      </c>
      <c r="C12" s="2" t="s">
        <v>472</v>
      </c>
      <c r="D12" s="2" t="s">
        <v>483</v>
      </c>
      <c r="E12" s="2">
        <f t="array" ref="E1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12" s="4"/>
      <c r="K12" s="5"/>
      <c r="M12" s="4"/>
      <c r="N12" s="5"/>
      <c r="P12" s="4"/>
      <c r="Q12" s="5"/>
    </row>
    <row r="13">
      <c r="A13" s="2">
        <f t="shared" si="1"/>
        <v>2</v>
      </c>
      <c r="B13" s="2" t="s">
        <v>478</v>
      </c>
      <c r="C13" s="2" t="s">
        <v>472</v>
      </c>
      <c r="D13" s="2" t="s">
        <v>484</v>
      </c>
      <c r="E13" s="2">
        <f t="array" ref="E13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13" s="4"/>
      <c r="K13" s="5"/>
      <c r="M13" s="4"/>
      <c r="N13" s="5"/>
      <c r="P13" s="4"/>
      <c r="Q13" s="5"/>
    </row>
    <row r="14">
      <c r="A14" s="2">
        <f t="shared" si="1"/>
        <v>2</v>
      </c>
      <c r="B14" s="2" t="s">
        <v>479</v>
      </c>
      <c r="C14" s="2" t="s">
        <v>472</v>
      </c>
      <c r="D14" s="2" t="s">
        <v>482</v>
      </c>
      <c r="E14" s="2">
        <f t="array" ref="E1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4" s="2">
        <v>1.0</v>
      </c>
      <c r="J14" s="4"/>
      <c r="K14" s="5"/>
      <c r="M14" s="4"/>
      <c r="N14" s="5"/>
      <c r="P14" s="4"/>
      <c r="Q14" s="5"/>
    </row>
    <row r="15">
      <c r="A15" s="2">
        <f t="shared" si="1"/>
        <v>2</v>
      </c>
      <c r="B15" s="2" t="s">
        <v>479</v>
      </c>
      <c r="C15" s="2" t="s">
        <v>472</v>
      </c>
      <c r="D15" s="2" t="s">
        <v>483</v>
      </c>
      <c r="E15" s="2">
        <f t="array" ref="E1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15" s="4"/>
      <c r="K15" s="5"/>
      <c r="M15" s="4"/>
      <c r="N15" s="5"/>
      <c r="P15" s="4"/>
      <c r="Q15" s="5"/>
    </row>
    <row r="16">
      <c r="A16" s="2">
        <f t="shared" si="1"/>
        <v>2</v>
      </c>
      <c r="B16" s="2" t="s">
        <v>479</v>
      </c>
      <c r="C16" s="2" t="s">
        <v>472</v>
      </c>
      <c r="D16" s="2" t="s">
        <v>484</v>
      </c>
      <c r="E16" s="2">
        <f t="array" ref="E1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16" s="4"/>
      <c r="K16" s="5"/>
      <c r="M16" s="4"/>
      <c r="N16" s="5"/>
      <c r="P16" s="4"/>
      <c r="Q16" s="5"/>
    </row>
    <row r="17">
      <c r="A17" s="2">
        <f t="shared" si="1"/>
        <v>2</v>
      </c>
      <c r="B17" s="2" t="s">
        <v>480</v>
      </c>
      <c r="C17" s="2" t="s">
        <v>472</v>
      </c>
      <c r="D17" s="2" t="s">
        <v>482</v>
      </c>
      <c r="E17" s="2">
        <f t="array" ref="E1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7" s="2">
        <v>5.0</v>
      </c>
      <c r="J17" s="4"/>
      <c r="K17" s="5"/>
      <c r="M17" s="4"/>
      <c r="N17" s="5"/>
      <c r="P17" s="4"/>
      <c r="Q17" s="5"/>
    </row>
    <row r="18">
      <c r="A18" s="2">
        <f t="shared" si="1"/>
        <v>2</v>
      </c>
      <c r="B18" s="2" t="s">
        <v>480</v>
      </c>
      <c r="C18" s="2" t="s">
        <v>472</v>
      </c>
      <c r="D18" s="2" t="s">
        <v>483</v>
      </c>
      <c r="E18" s="2">
        <f t="array" ref="E1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18" s="4"/>
      <c r="K18" s="5"/>
      <c r="M18" s="4"/>
      <c r="N18" s="5"/>
      <c r="P18" s="4"/>
      <c r="Q18" s="5"/>
    </row>
    <row r="19">
      <c r="A19" s="2">
        <f t="shared" si="1"/>
        <v>2</v>
      </c>
      <c r="B19" s="2" t="s">
        <v>480</v>
      </c>
      <c r="C19" s="2" t="s">
        <v>472</v>
      </c>
      <c r="D19" s="2" t="s">
        <v>484</v>
      </c>
      <c r="E19" s="2">
        <f t="array" ref="E1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19" s="4"/>
      <c r="K19" s="5"/>
      <c r="M19" s="4"/>
      <c r="N19" s="5"/>
      <c r="P19" s="4"/>
      <c r="Q19" s="5"/>
    </row>
    <row r="20">
      <c r="A20" s="2">
        <f t="shared" si="1"/>
        <v>3</v>
      </c>
      <c r="B20" s="2" t="s">
        <v>478</v>
      </c>
      <c r="C20" s="2" t="s">
        <v>472</v>
      </c>
      <c r="D20" s="2" t="s">
        <v>482</v>
      </c>
      <c r="E20" s="2">
        <f t="array" ref="E2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0" s="6">
        <v>5.0</v>
      </c>
      <c r="J20" s="4"/>
      <c r="K20" s="5"/>
      <c r="M20" s="4"/>
      <c r="N20" s="5"/>
      <c r="P20" s="4"/>
      <c r="Q20" s="5"/>
    </row>
    <row r="21">
      <c r="A21" s="2">
        <f t="shared" si="1"/>
        <v>3</v>
      </c>
      <c r="B21" s="2" t="s">
        <v>478</v>
      </c>
      <c r="C21" s="2" t="s">
        <v>472</v>
      </c>
      <c r="D21" s="2" t="s">
        <v>483</v>
      </c>
      <c r="E21" s="2">
        <f t="array" ref="E21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21" s="4"/>
      <c r="K21" s="5"/>
      <c r="M21" s="4"/>
      <c r="N21" s="5"/>
      <c r="P21" s="4"/>
      <c r="Q21" s="5"/>
    </row>
    <row r="22">
      <c r="A22" s="2">
        <f t="shared" si="1"/>
        <v>3</v>
      </c>
      <c r="B22" s="2" t="s">
        <v>478</v>
      </c>
      <c r="C22" s="2" t="s">
        <v>472</v>
      </c>
      <c r="D22" s="2" t="s">
        <v>484</v>
      </c>
      <c r="E22" s="2">
        <f t="array" ref="E2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22" s="4"/>
      <c r="K22" s="5"/>
      <c r="M22" s="4"/>
      <c r="N22" s="5"/>
      <c r="P22" s="4"/>
      <c r="Q22" s="5"/>
    </row>
    <row r="23">
      <c r="A23" s="2">
        <f t="shared" si="1"/>
        <v>3</v>
      </c>
      <c r="B23" s="2" t="s">
        <v>479</v>
      </c>
      <c r="C23" s="2" t="s">
        <v>472</v>
      </c>
      <c r="D23" s="2" t="s">
        <v>482</v>
      </c>
      <c r="E23" s="2">
        <f t="array" ref="E23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3" s="2">
        <v>0.0</v>
      </c>
      <c r="J23" s="4"/>
      <c r="K23" s="5"/>
      <c r="M23" s="4"/>
      <c r="N23" s="5"/>
      <c r="P23" s="4"/>
      <c r="Q23" s="5"/>
    </row>
    <row r="24">
      <c r="A24" s="2">
        <f t="shared" si="1"/>
        <v>3</v>
      </c>
      <c r="B24" s="2" t="s">
        <v>479</v>
      </c>
      <c r="C24" s="2" t="s">
        <v>472</v>
      </c>
      <c r="D24" s="2" t="s">
        <v>483</v>
      </c>
      <c r="E24" s="2">
        <f t="array" ref="E24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24" s="4"/>
      <c r="K24" s="5"/>
      <c r="M24" s="4"/>
      <c r="N24" s="5"/>
      <c r="P24" s="4"/>
      <c r="Q24" s="5"/>
    </row>
    <row r="25">
      <c r="A25" s="2">
        <f t="shared" si="1"/>
        <v>3</v>
      </c>
      <c r="B25" s="2" t="s">
        <v>479</v>
      </c>
      <c r="C25" s="2" t="s">
        <v>472</v>
      </c>
      <c r="D25" s="2" t="s">
        <v>484</v>
      </c>
      <c r="E25" s="2">
        <f t="array" ref="E25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25" s="4"/>
      <c r="K25" s="5"/>
      <c r="M25" s="4"/>
      <c r="N25" s="5"/>
      <c r="P25" s="4"/>
      <c r="Q25" s="5"/>
    </row>
    <row r="26">
      <c r="A26" s="2">
        <f t="shared" si="1"/>
        <v>3</v>
      </c>
      <c r="B26" s="2" t="s">
        <v>480</v>
      </c>
      <c r="C26" s="2" t="s">
        <v>472</v>
      </c>
      <c r="D26" s="2" t="s">
        <v>482</v>
      </c>
      <c r="E26" s="2">
        <f t="array" ref="E26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6" s="2">
        <v>0.0</v>
      </c>
      <c r="J26" s="4"/>
      <c r="K26" s="5"/>
      <c r="M26" s="4"/>
      <c r="N26" s="5"/>
      <c r="P26" s="4"/>
      <c r="Q26" s="5"/>
    </row>
    <row r="27">
      <c r="A27" s="2">
        <f t="shared" si="1"/>
        <v>3</v>
      </c>
      <c r="B27" s="2" t="s">
        <v>480</v>
      </c>
      <c r="C27" s="2" t="s">
        <v>472</v>
      </c>
      <c r="D27" s="2" t="s">
        <v>483</v>
      </c>
      <c r="E27" s="2">
        <f t="array" ref="E2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27" s="4"/>
      <c r="K27" s="5"/>
      <c r="M27" s="4"/>
      <c r="N27" s="5"/>
      <c r="P27" s="4"/>
      <c r="Q27" s="5"/>
    </row>
    <row r="28">
      <c r="A28" s="2">
        <f t="shared" si="1"/>
        <v>3</v>
      </c>
      <c r="B28" s="2" t="s">
        <v>480</v>
      </c>
      <c r="C28" s="2" t="s">
        <v>472</v>
      </c>
      <c r="D28" s="2" t="s">
        <v>484</v>
      </c>
      <c r="E28" s="2">
        <f t="array" ref="E28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28" s="4"/>
      <c r="K28" s="5"/>
      <c r="M28" s="4"/>
      <c r="N28" s="5"/>
      <c r="P28" s="4"/>
      <c r="Q28" s="5"/>
    </row>
    <row r="29">
      <c r="A29" s="2">
        <f t="shared" si="1"/>
        <v>4</v>
      </c>
      <c r="B29" s="2" t="s">
        <v>478</v>
      </c>
      <c r="C29" s="2" t="s">
        <v>472</v>
      </c>
      <c r="D29" s="2" t="s">
        <v>482</v>
      </c>
      <c r="E29" s="2">
        <f t="array" ref="E29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9" s="6">
        <v>0.0</v>
      </c>
      <c r="J29" s="4"/>
      <c r="K29" s="5"/>
      <c r="M29" s="4"/>
      <c r="N29" s="5"/>
      <c r="P29" s="4"/>
      <c r="Q29" s="5"/>
    </row>
    <row r="30">
      <c r="A30" s="2">
        <f t="shared" si="1"/>
        <v>4</v>
      </c>
      <c r="B30" s="2" t="s">
        <v>478</v>
      </c>
      <c r="C30" s="2" t="s">
        <v>472</v>
      </c>
      <c r="D30" s="2" t="s">
        <v>483</v>
      </c>
      <c r="E30" s="2">
        <f t="array" ref="E30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30" s="4"/>
      <c r="K30" s="5"/>
      <c r="M30" s="4"/>
      <c r="N30" s="5"/>
      <c r="P30" s="4"/>
      <c r="Q30" s="5"/>
    </row>
    <row r="31">
      <c r="A31" s="2">
        <f t="shared" si="1"/>
        <v>4</v>
      </c>
      <c r="B31" s="2" t="s">
        <v>478</v>
      </c>
      <c r="C31" s="2" t="s">
        <v>472</v>
      </c>
      <c r="D31" s="2" t="s">
        <v>484</v>
      </c>
      <c r="E31" s="2">
        <f t="array" ref="E3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31" s="4"/>
      <c r="K31" s="5"/>
      <c r="M31" s="4"/>
      <c r="N31" s="5"/>
      <c r="P31" s="4"/>
      <c r="Q31" s="5"/>
    </row>
    <row r="32">
      <c r="A32" s="2">
        <f t="shared" si="1"/>
        <v>4</v>
      </c>
      <c r="B32" s="2" t="s">
        <v>479</v>
      </c>
      <c r="C32" s="2" t="s">
        <v>472</v>
      </c>
      <c r="D32" s="2" t="s">
        <v>482</v>
      </c>
      <c r="E32" s="2">
        <f t="array" ref="E3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32" s="2">
        <v>4.0</v>
      </c>
      <c r="J32" s="4"/>
      <c r="K32" s="5"/>
      <c r="M32" s="4"/>
      <c r="N32" s="5"/>
      <c r="P32" s="4"/>
      <c r="Q32" s="5"/>
    </row>
    <row r="33">
      <c r="A33" s="2">
        <f t="shared" si="1"/>
        <v>4</v>
      </c>
      <c r="B33" s="2" t="s">
        <v>479</v>
      </c>
      <c r="C33" s="2" t="s">
        <v>472</v>
      </c>
      <c r="D33" s="2" t="s">
        <v>483</v>
      </c>
      <c r="E33" s="2">
        <f t="array" ref="E3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3" s="4"/>
      <c r="K33" s="5"/>
      <c r="M33" s="4"/>
      <c r="N33" s="5"/>
      <c r="P33" s="4"/>
      <c r="Q33" s="5"/>
    </row>
    <row r="34">
      <c r="A34" s="2">
        <f t="shared" si="1"/>
        <v>4</v>
      </c>
      <c r="B34" s="2" t="s">
        <v>479</v>
      </c>
      <c r="C34" s="2" t="s">
        <v>472</v>
      </c>
      <c r="D34" s="2" t="s">
        <v>484</v>
      </c>
      <c r="E34" s="2">
        <f t="array" ref="E3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4" s="4"/>
      <c r="K34" s="5"/>
      <c r="M34" s="4"/>
      <c r="N34" s="5"/>
      <c r="P34" s="4"/>
      <c r="Q34" s="5"/>
    </row>
    <row r="35">
      <c r="A35" s="2">
        <f t="shared" si="1"/>
        <v>4</v>
      </c>
      <c r="B35" s="2" t="s">
        <v>480</v>
      </c>
      <c r="C35" s="2" t="s">
        <v>472</v>
      </c>
      <c r="D35" s="2" t="s">
        <v>482</v>
      </c>
      <c r="E35" s="2">
        <f t="array" ref="E3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35" s="2">
        <v>4.0</v>
      </c>
      <c r="J35" s="4"/>
      <c r="K35" s="5"/>
      <c r="M35" s="4"/>
      <c r="N35" s="5"/>
      <c r="P35" s="4"/>
      <c r="Q35" s="5"/>
    </row>
    <row r="36">
      <c r="A36" s="2">
        <f t="shared" si="1"/>
        <v>4</v>
      </c>
      <c r="B36" s="2" t="s">
        <v>480</v>
      </c>
      <c r="C36" s="2" t="s">
        <v>472</v>
      </c>
      <c r="D36" s="2" t="s">
        <v>483</v>
      </c>
      <c r="E36" s="2">
        <f t="array" ref="E3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6" s="4"/>
      <c r="K36" s="5"/>
      <c r="M36" s="4"/>
      <c r="N36" s="5"/>
      <c r="P36" s="4"/>
      <c r="Q36" s="5"/>
    </row>
    <row r="37">
      <c r="A37" s="2">
        <f t="shared" si="1"/>
        <v>4</v>
      </c>
      <c r="B37" s="2" t="s">
        <v>480</v>
      </c>
      <c r="C37" s="2" t="s">
        <v>472</v>
      </c>
      <c r="D37" s="2" t="s">
        <v>484</v>
      </c>
      <c r="E37" s="2">
        <f t="array" ref="E3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7" s="4"/>
      <c r="K37" s="5"/>
      <c r="M37" s="4"/>
      <c r="N37" s="5"/>
      <c r="P37" s="4"/>
      <c r="Q37" s="5"/>
    </row>
    <row r="38">
      <c r="A38" s="2">
        <f t="shared" si="1"/>
        <v>5</v>
      </c>
      <c r="B38" s="2" t="s">
        <v>478</v>
      </c>
      <c r="C38" s="2" t="s">
        <v>472</v>
      </c>
      <c r="D38" s="2" t="s">
        <v>482</v>
      </c>
      <c r="E38" s="2">
        <f t="array" ref="E3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38" s="6">
        <v>1.0</v>
      </c>
      <c r="J38" s="4"/>
      <c r="K38" s="5"/>
      <c r="M38" s="4"/>
      <c r="N38" s="5"/>
      <c r="P38" s="4"/>
      <c r="Q38" s="5"/>
    </row>
    <row r="39">
      <c r="A39" s="2">
        <f t="shared" si="1"/>
        <v>5</v>
      </c>
      <c r="B39" s="2" t="s">
        <v>478</v>
      </c>
      <c r="C39" s="2" t="s">
        <v>472</v>
      </c>
      <c r="D39" s="2" t="s">
        <v>483</v>
      </c>
      <c r="E39" s="2">
        <f t="array" ref="E3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39" s="4"/>
      <c r="K39" s="5"/>
      <c r="M39" s="4"/>
      <c r="N39" s="5"/>
      <c r="P39" s="4"/>
      <c r="Q39" s="5"/>
    </row>
    <row r="40">
      <c r="A40" s="2">
        <f t="shared" si="1"/>
        <v>5</v>
      </c>
      <c r="B40" s="2" t="s">
        <v>478</v>
      </c>
      <c r="C40" s="2" t="s">
        <v>472</v>
      </c>
      <c r="D40" s="2" t="s">
        <v>484</v>
      </c>
      <c r="E40" s="2">
        <f t="array" ref="E4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40" s="4"/>
      <c r="K40" s="5"/>
      <c r="M40" s="4"/>
      <c r="N40" s="5"/>
      <c r="P40" s="4"/>
      <c r="Q40" s="5"/>
    </row>
    <row r="41">
      <c r="A41" s="2">
        <f t="shared" si="1"/>
        <v>5</v>
      </c>
      <c r="B41" s="2" t="s">
        <v>479</v>
      </c>
      <c r="C41" s="2" t="s">
        <v>472</v>
      </c>
      <c r="D41" s="2" t="s">
        <v>482</v>
      </c>
      <c r="E41" s="2">
        <f t="array" ref="E4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41" s="2">
        <v>1.0</v>
      </c>
      <c r="J41" s="4"/>
      <c r="K41" s="5"/>
      <c r="M41" s="4"/>
      <c r="N41" s="5"/>
      <c r="P41" s="4"/>
      <c r="Q41" s="5"/>
    </row>
    <row r="42">
      <c r="A42" s="2">
        <f t="shared" si="1"/>
        <v>5</v>
      </c>
      <c r="B42" s="2" t="s">
        <v>479</v>
      </c>
      <c r="C42" s="2" t="s">
        <v>472</v>
      </c>
      <c r="D42" s="2" t="s">
        <v>483</v>
      </c>
      <c r="E42" s="2">
        <f t="array" ref="E4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2" s="4"/>
      <c r="K42" s="5"/>
      <c r="M42" s="4"/>
      <c r="N42" s="5"/>
      <c r="P42" s="4"/>
      <c r="Q42" s="5"/>
    </row>
    <row r="43">
      <c r="A43" s="2">
        <f t="shared" si="1"/>
        <v>5</v>
      </c>
      <c r="B43" s="2" t="s">
        <v>479</v>
      </c>
      <c r="C43" s="2" t="s">
        <v>472</v>
      </c>
      <c r="D43" s="2" t="s">
        <v>484</v>
      </c>
      <c r="E43" s="2">
        <f t="array" ref="E43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3" s="4"/>
      <c r="K43" s="5"/>
      <c r="M43" s="4"/>
      <c r="N43" s="5"/>
      <c r="P43" s="4"/>
      <c r="Q43" s="5"/>
    </row>
    <row r="44">
      <c r="A44" s="2">
        <f t="shared" si="1"/>
        <v>5</v>
      </c>
      <c r="B44" s="2" t="s">
        <v>480</v>
      </c>
      <c r="C44" s="2" t="s">
        <v>472</v>
      </c>
      <c r="D44" s="2" t="s">
        <v>482</v>
      </c>
      <c r="E44" s="2">
        <f t="array" ref="E44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44" s="2">
        <v>0.0</v>
      </c>
      <c r="J44" s="4"/>
      <c r="K44" s="5"/>
      <c r="M44" s="4"/>
      <c r="N44" s="5"/>
      <c r="P44" s="4"/>
      <c r="Q44" s="5"/>
    </row>
    <row r="45">
      <c r="A45" s="2">
        <f t="shared" si="1"/>
        <v>5</v>
      </c>
      <c r="B45" s="2" t="s">
        <v>480</v>
      </c>
      <c r="C45" s="2" t="s">
        <v>472</v>
      </c>
      <c r="D45" s="2" t="s">
        <v>483</v>
      </c>
      <c r="E45" s="2">
        <f t="array" ref="E45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5" s="4"/>
      <c r="K45" s="5"/>
      <c r="M45" s="4"/>
      <c r="N45" s="5"/>
      <c r="P45" s="4"/>
      <c r="Q45" s="5"/>
    </row>
    <row r="46">
      <c r="A46" s="2">
        <f t="shared" si="1"/>
        <v>5</v>
      </c>
      <c r="B46" s="2" t="s">
        <v>480</v>
      </c>
      <c r="C46" s="2" t="s">
        <v>472</v>
      </c>
      <c r="D46" s="2" t="s">
        <v>484</v>
      </c>
      <c r="E46" s="2">
        <f t="array" ref="E46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6" s="4"/>
      <c r="K46" s="5"/>
      <c r="M46" s="4"/>
      <c r="N46" s="5"/>
      <c r="P46" s="4"/>
      <c r="Q46" s="5"/>
    </row>
    <row r="47">
      <c r="A47" s="2">
        <f t="shared" si="1"/>
        <v>6</v>
      </c>
      <c r="B47" s="2" t="s">
        <v>478</v>
      </c>
      <c r="C47" s="2" t="s">
        <v>472</v>
      </c>
      <c r="D47" s="2" t="s">
        <v>482</v>
      </c>
      <c r="E47" s="2">
        <f t="array" ref="E4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47" s="6">
        <v>0.0</v>
      </c>
      <c r="J47" s="4"/>
      <c r="K47" s="5"/>
      <c r="M47" s="4"/>
      <c r="N47" s="5"/>
      <c r="P47" s="4"/>
      <c r="Q47" s="5"/>
    </row>
    <row r="48">
      <c r="A48" s="2">
        <f t="shared" si="1"/>
        <v>6</v>
      </c>
      <c r="B48" s="2" t="s">
        <v>478</v>
      </c>
      <c r="C48" s="2" t="s">
        <v>472</v>
      </c>
      <c r="D48" s="2" t="s">
        <v>483</v>
      </c>
      <c r="E48" s="2">
        <f t="array" ref="E48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8" s="4"/>
      <c r="K48" s="5"/>
      <c r="M48" s="4"/>
      <c r="N48" s="5"/>
      <c r="P48" s="4"/>
      <c r="Q48" s="5"/>
    </row>
    <row r="49">
      <c r="A49" s="2">
        <f t="shared" si="1"/>
        <v>6</v>
      </c>
      <c r="B49" s="2" t="s">
        <v>478</v>
      </c>
      <c r="C49" s="2" t="s">
        <v>472</v>
      </c>
      <c r="D49" s="2" t="s">
        <v>484</v>
      </c>
      <c r="E49" s="2">
        <f t="array" ref="E49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49" s="4"/>
      <c r="K49" s="5"/>
      <c r="M49" s="4"/>
      <c r="N49" s="5"/>
      <c r="P49" s="4"/>
      <c r="Q49" s="5"/>
    </row>
    <row r="50">
      <c r="A50" s="2">
        <f t="shared" si="1"/>
        <v>6</v>
      </c>
      <c r="B50" s="2" t="s">
        <v>479</v>
      </c>
      <c r="C50" s="2" t="s">
        <v>472</v>
      </c>
      <c r="D50" s="2" t="s">
        <v>482</v>
      </c>
      <c r="E50" s="2">
        <f t="array" ref="E50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50" s="2">
        <v>0.0</v>
      </c>
      <c r="J50" s="4"/>
      <c r="K50" s="5"/>
      <c r="M50" s="4"/>
      <c r="N50" s="5"/>
      <c r="P50" s="4"/>
      <c r="Q50" s="5"/>
    </row>
    <row r="51">
      <c r="A51" s="2">
        <f t="shared" si="1"/>
        <v>6</v>
      </c>
      <c r="B51" s="2" t="s">
        <v>479</v>
      </c>
      <c r="C51" s="2" t="s">
        <v>472</v>
      </c>
      <c r="D51" s="2" t="s">
        <v>483</v>
      </c>
      <c r="E51" s="2">
        <f t="array" ref="E5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51" s="4"/>
      <c r="K51" s="5"/>
      <c r="M51" s="4"/>
      <c r="N51" s="5"/>
      <c r="P51" s="4"/>
      <c r="Q51" s="5"/>
    </row>
    <row r="52">
      <c r="A52" s="2">
        <f t="shared" si="1"/>
        <v>6</v>
      </c>
      <c r="B52" s="2" t="s">
        <v>479</v>
      </c>
      <c r="C52" s="2" t="s">
        <v>472</v>
      </c>
      <c r="D52" s="2" t="s">
        <v>484</v>
      </c>
      <c r="E52" s="2">
        <f t="array" ref="E5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52" s="4"/>
      <c r="K52" s="5"/>
      <c r="M52" s="4"/>
      <c r="N52" s="5"/>
      <c r="P52" s="4"/>
      <c r="Q52" s="5"/>
    </row>
    <row r="53">
      <c r="A53" s="2">
        <f t="shared" si="1"/>
        <v>6</v>
      </c>
      <c r="B53" s="2" t="s">
        <v>480</v>
      </c>
      <c r="C53" s="2" t="s">
        <v>472</v>
      </c>
      <c r="D53" s="2" t="s">
        <v>482</v>
      </c>
      <c r="E53" s="2">
        <f t="array" ref="E5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53" s="2">
        <v>1.0</v>
      </c>
      <c r="J53" s="4"/>
      <c r="K53" s="5"/>
      <c r="M53" s="4"/>
      <c r="N53" s="5"/>
      <c r="P53" s="4"/>
      <c r="Q53" s="5"/>
    </row>
    <row r="54">
      <c r="A54" s="2">
        <f t="shared" si="1"/>
        <v>6</v>
      </c>
      <c r="B54" s="2" t="s">
        <v>480</v>
      </c>
      <c r="C54" s="2" t="s">
        <v>472</v>
      </c>
      <c r="D54" s="2" t="s">
        <v>483</v>
      </c>
      <c r="E54" s="2">
        <f t="array" ref="E5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54" s="4"/>
      <c r="K54" s="5"/>
      <c r="M54" s="4"/>
      <c r="N54" s="5"/>
      <c r="P54" s="4"/>
      <c r="Q54" s="5"/>
    </row>
    <row r="55">
      <c r="A55" s="2">
        <f t="shared" si="1"/>
        <v>6</v>
      </c>
      <c r="B55" s="2" t="s">
        <v>480</v>
      </c>
      <c r="C55" s="2" t="s">
        <v>472</v>
      </c>
      <c r="D55" s="2" t="s">
        <v>484</v>
      </c>
      <c r="E55" s="2">
        <f t="array" ref="E5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55" s="4"/>
      <c r="K55" s="5"/>
      <c r="M55" s="4"/>
      <c r="N55" s="5"/>
      <c r="P55" s="4"/>
      <c r="Q55" s="5"/>
    </row>
    <row r="56">
      <c r="A56" s="2">
        <f t="shared" si="1"/>
        <v>7</v>
      </c>
      <c r="B56" s="2" t="s">
        <v>478</v>
      </c>
      <c r="C56" s="2" t="s">
        <v>472</v>
      </c>
      <c r="D56" s="2" t="s">
        <v>482</v>
      </c>
      <c r="E56" s="2">
        <f t="array" ref="E5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56" s="2">
        <v>1.0</v>
      </c>
      <c r="J56" s="4"/>
      <c r="K56" s="5"/>
      <c r="M56" s="4"/>
      <c r="N56" s="5"/>
      <c r="P56" s="4"/>
      <c r="Q56" s="5"/>
    </row>
    <row r="57">
      <c r="A57" s="2">
        <f t="shared" si="1"/>
        <v>7</v>
      </c>
      <c r="B57" s="2" t="s">
        <v>478</v>
      </c>
      <c r="C57" s="2" t="s">
        <v>472</v>
      </c>
      <c r="D57" s="2" t="s">
        <v>483</v>
      </c>
      <c r="E57" s="2">
        <f t="array" ref="E5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57" s="4"/>
      <c r="K57" s="5"/>
      <c r="M57" s="4"/>
      <c r="N57" s="5"/>
      <c r="P57" s="4"/>
      <c r="Q57" s="5"/>
    </row>
    <row r="58">
      <c r="A58" s="2">
        <f t="shared" si="1"/>
        <v>7</v>
      </c>
      <c r="B58" s="2" t="s">
        <v>478</v>
      </c>
      <c r="C58" s="2" t="s">
        <v>472</v>
      </c>
      <c r="D58" s="2" t="s">
        <v>484</v>
      </c>
      <c r="E58" s="2">
        <f t="array" ref="E5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58" s="4"/>
      <c r="K58" s="5"/>
      <c r="M58" s="4"/>
      <c r="N58" s="5"/>
      <c r="P58" s="4"/>
      <c r="Q58" s="5"/>
    </row>
    <row r="59">
      <c r="A59" s="2">
        <f t="shared" si="1"/>
        <v>7</v>
      </c>
      <c r="B59" s="2" t="s">
        <v>479</v>
      </c>
      <c r="C59" s="2" t="s">
        <v>472</v>
      </c>
      <c r="D59" s="2" t="s">
        <v>482</v>
      </c>
      <c r="E59" s="2">
        <f t="array" ref="E5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59" s="2">
        <v>5.0</v>
      </c>
      <c r="J59" s="4"/>
      <c r="K59" s="5"/>
      <c r="M59" s="4"/>
      <c r="N59" s="5"/>
      <c r="P59" s="4"/>
      <c r="Q59" s="5"/>
    </row>
    <row r="60">
      <c r="A60" s="2">
        <f t="shared" si="1"/>
        <v>7</v>
      </c>
      <c r="B60" s="2" t="s">
        <v>479</v>
      </c>
      <c r="C60" s="2" t="s">
        <v>472</v>
      </c>
      <c r="D60" s="2" t="s">
        <v>483</v>
      </c>
      <c r="E60" s="2">
        <f t="array" ref="E6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0" s="4"/>
      <c r="K60" s="5"/>
      <c r="M60" s="4"/>
      <c r="N60" s="5"/>
      <c r="P60" s="4"/>
      <c r="Q60" s="5"/>
    </row>
    <row r="61">
      <c r="A61" s="2">
        <f t="shared" si="1"/>
        <v>7</v>
      </c>
      <c r="B61" s="2" t="s">
        <v>479</v>
      </c>
      <c r="C61" s="2" t="s">
        <v>472</v>
      </c>
      <c r="D61" s="2" t="s">
        <v>484</v>
      </c>
      <c r="E61" s="2">
        <f t="array" ref="E61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1" s="4"/>
      <c r="K61" s="5"/>
      <c r="M61" s="4"/>
      <c r="N61" s="5"/>
      <c r="P61" s="4"/>
      <c r="Q61" s="5"/>
    </row>
    <row r="62">
      <c r="A62" s="2">
        <f t="shared" si="1"/>
        <v>7</v>
      </c>
      <c r="B62" s="2" t="s">
        <v>480</v>
      </c>
      <c r="C62" s="2" t="s">
        <v>472</v>
      </c>
      <c r="D62" s="2" t="s">
        <v>482</v>
      </c>
      <c r="E62" s="2">
        <f t="array" ref="E6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62" s="2">
        <v>4.0</v>
      </c>
      <c r="J62" s="4"/>
      <c r="K62" s="5"/>
      <c r="M62" s="4"/>
      <c r="N62" s="5"/>
      <c r="P62" s="4"/>
      <c r="Q62" s="5"/>
    </row>
    <row r="63">
      <c r="A63" s="2">
        <f t="shared" si="1"/>
        <v>7</v>
      </c>
      <c r="B63" s="2" t="s">
        <v>480</v>
      </c>
      <c r="C63" s="2" t="s">
        <v>472</v>
      </c>
      <c r="D63" s="2" t="s">
        <v>483</v>
      </c>
      <c r="E63" s="2">
        <f t="array" ref="E6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3" s="4"/>
      <c r="K63" s="5"/>
      <c r="M63" s="4"/>
      <c r="N63" s="5"/>
      <c r="P63" s="4"/>
      <c r="Q63" s="5"/>
    </row>
    <row r="64">
      <c r="A64" s="2">
        <f t="shared" si="1"/>
        <v>7</v>
      </c>
      <c r="B64" s="2" t="s">
        <v>480</v>
      </c>
      <c r="C64" s="2" t="s">
        <v>472</v>
      </c>
      <c r="D64" s="2" t="s">
        <v>484</v>
      </c>
      <c r="E64" s="2">
        <f t="array" ref="E6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4" s="4"/>
      <c r="K64" s="5"/>
      <c r="M64" s="4"/>
      <c r="N64" s="5"/>
      <c r="P64" s="4"/>
      <c r="Q64" s="5"/>
    </row>
    <row r="65">
      <c r="A65" s="2">
        <f t="shared" si="1"/>
        <v>8</v>
      </c>
      <c r="B65" s="2" t="s">
        <v>478</v>
      </c>
      <c r="C65" s="2" t="s">
        <v>472</v>
      </c>
      <c r="D65" s="2" t="s">
        <v>482</v>
      </c>
      <c r="E65" s="2">
        <f t="array" ref="E65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65" s="2">
        <v>0.0</v>
      </c>
      <c r="J65" s="4"/>
      <c r="K65" s="5"/>
      <c r="M65" s="4"/>
      <c r="N65" s="5"/>
      <c r="P65" s="4"/>
      <c r="Q65" s="5"/>
    </row>
    <row r="66">
      <c r="A66" s="2">
        <f t="shared" si="1"/>
        <v>8</v>
      </c>
      <c r="B66" s="2" t="s">
        <v>478</v>
      </c>
      <c r="C66" s="2" t="s">
        <v>472</v>
      </c>
      <c r="D66" s="2" t="s">
        <v>483</v>
      </c>
      <c r="E66" s="2">
        <f t="array" ref="E66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66" s="4"/>
      <c r="K66" s="5"/>
      <c r="M66" s="4"/>
      <c r="N66" s="5"/>
      <c r="P66" s="4"/>
      <c r="Q66" s="5"/>
    </row>
    <row r="67">
      <c r="A67" s="2">
        <f t="shared" si="1"/>
        <v>8</v>
      </c>
      <c r="B67" s="2" t="s">
        <v>478</v>
      </c>
      <c r="C67" s="2" t="s">
        <v>472</v>
      </c>
      <c r="D67" s="2" t="s">
        <v>484</v>
      </c>
      <c r="E67" s="2">
        <f t="array" ref="E6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67" s="4"/>
      <c r="K67" s="5"/>
      <c r="M67" s="4"/>
      <c r="N67" s="5"/>
      <c r="P67" s="4"/>
      <c r="Q67" s="5"/>
    </row>
    <row r="68">
      <c r="A68" s="2">
        <f t="shared" si="1"/>
        <v>8</v>
      </c>
      <c r="B68" s="2" t="s">
        <v>479</v>
      </c>
      <c r="C68" s="2" t="s">
        <v>472</v>
      </c>
      <c r="D68" s="2" t="s">
        <v>482</v>
      </c>
      <c r="E68" s="2">
        <f t="array" ref="E6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68" s="2">
        <v>5.0</v>
      </c>
      <c r="J68" s="4"/>
      <c r="K68" s="5"/>
      <c r="M68" s="4"/>
      <c r="N68" s="5"/>
      <c r="P68" s="4"/>
      <c r="Q68" s="5"/>
    </row>
    <row r="69">
      <c r="A69" s="2">
        <f t="shared" si="1"/>
        <v>8</v>
      </c>
      <c r="B69" s="2" t="s">
        <v>479</v>
      </c>
      <c r="C69" s="2" t="s">
        <v>472</v>
      </c>
      <c r="D69" s="2" t="s">
        <v>483</v>
      </c>
      <c r="E69" s="2">
        <f t="array" ref="E6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69" s="4"/>
      <c r="K69" s="5"/>
      <c r="M69" s="4"/>
      <c r="N69" s="5"/>
      <c r="P69" s="4"/>
      <c r="Q69" s="5"/>
    </row>
    <row r="70">
      <c r="A70" s="2">
        <f t="shared" si="1"/>
        <v>8</v>
      </c>
      <c r="B70" s="2" t="s">
        <v>479</v>
      </c>
      <c r="C70" s="2" t="s">
        <v>472</v>
      </c>
      <c r="D70" s="2" t="s">
        <v>484</v>
      </c>
      <c r="E70" s="2">
        <f t="array" ref="E7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70" s="4"/>
      <c r="K70" s="5"/>
      <c r="M70" s="4"/>
      <c r="N70" s="5"/>
      <c r="P70" s="4"/>
      <c r="Q70" s="5"/>
    </row>
    <row r="71">
      <c r="A71" s="2">
        <f t="shared" si="1"/>
        <v>8</v>
      </c>
      <c r="B71" s="2" t="s">
        <v>480</v>
      </c>
      <c r="C71" s="2" t="s">
        <v>472</v>
      </c>
      <c r="D71" s="2" t="s">
        <v>482</v>
      </c>
      <c r="E71" s="2">
        <f t="array" ref="E7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71" s="2">
        <v>0.0</v>
      </c>
      <c r="J71" s="4"/>
      <c r="K71" s="5"/>
      <c r="M71" s="4"/>
      <c r="N71" s="5"/>
      <c r="P71" s="4"/>
      <c r="Q71" s="5"/>
    </row>
    <row r="72">
      <c r="A72" s="2">
        <f t="shared" si="1"/>
        <v>8</v>
      </c>
      <c r="B72" s="2" t="s">
        <v>480</v>
      </c>
      <c r="C72" s="2" t="s">
        <v>472</v>
      </c>
      <c r="D72" s="2" t="s">
        <v>483</v>
      </c>
      <c r="E72" s="2">
        <f t="array" ref="E7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72" s="4"/>
      <c r="K72" s="5"/>
      <c r="M72" s="4"/>
      <c r="N72" s="5"/>
      <c r="P72" s="4"/>
      <c r="Q72" s="5"/>
    </row>
    <row r="73">
      <c r="A73" s="2">
        <f t="shared" si="1"/>
        <v>8</v>
      </c>
      <c r="B73" s="2" t="s">
        <v>480</v>
      </c>
      <c r="C73" s="2" t="s">
        <v>472</v>
      </c>
      <c r="D73" s="2" t="s">
        <v>484</v>
      </c>
      <c r="E73" s="2">
        <f t="array" ref="E73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J73" s="4"/>
      <c r="K73" s="5"/>
      <c r="M73" s="4"/>
      <c r="N73" s="5"/>
      <c r="P73" s="4"/>
      <c r="Q73" s="5"/>
    </row>
    <row r="74">
      <c r="A74" s="2">
        <f t="shared" si="1"/>
        <v>9</v>
      </c>
      <c r="B74" s="2" t="s">
        <v>478</v>
      </c>
      <c r="C74" s="2" t="s">
        <v>472</v>
      </c>
      <c r="D74" s="2" t="s">
        <v>482</v>
      </c>
      <c r="E74" s="2">
        <f t="array" ref="E7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74" s="2">
        <v>5.0</v>
      </c>
      <c r="J74" s="4"/>
      <c r="K74" s="5"/>
      <c r="M74" s="4"/>
      <c r="N74" s="5"/>
      <c r="P74" s="4"/>
      <c r="Q74" s="5"/>
    </row>
    <row r="75">
      <c r="A75" s="2">
        <f t="shared" si="1"/>
        <v>9</v>
      </c>
      <c r="B75" s="2" t="s">
        <v>478</v>
      </c>
      <c r="C75" s="2" t="s">
        <v>472</v>
      </c>
      <c r="D75" s="2" t="s">
        <v>483</v>
      </c>
      <c r="E75" s="2">
        <f t="array" ref="E7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J75" s="4"/>
      <c r="K75" s="5"/>
      <c r="M75" s="4"/>
      <c r="N75" s="5"/>
      <c r="P75" s="4"/>
      <c r="Q75" s="5"/>
    </row>
    <row r="76">
      <c r="A76" s="2">
        <f t="shared" si="1"/>
        <v>9</v>
      </c>
      <c r="B76" s="2" t="s">
        <v>478</v>
      </c>
      <c r="C76" s="2" t="s">
        <v>472</v>
      </c>
      <c r="D76" s="2" t="s">
        <v>484</v>
      </c>
      <c r="E76" s="2">
        <f t="array" ref="E7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77">
      <c r="A77" s="2">
        <f t="shared" si="1"/>
        <v>9</v>
      </c>
      <c r="B77" s="2" t="s">
        <v>479</v>
      </c>
      <c r="C77" s="2" t="s">
        <v>472</v>
      </c>
      <c r="D77" s="2" t="s">
        <v>482</v>
      </c>
      <c r="E77" s="2">
        <f t="array" ref="E7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77" s="2">
        <v>0.0</v>
      </c>
    </row>
    <row r="78">
      <c r="A78" s="2">
        <f t="shared" si="1"/>
        <v>9</v>
      </c>
      <c r="B78" s="2" t="s">
        <v>479</v>
      </c>
      <c r="C78" s="2" t="s">
        <v>472</v>
      </c>
      <c r="D78" s="2" t="s">
        <v>483</v>
      </c>
      <c r="E78" s="2">
        <f t="array" ref="E7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79">
      <c r="A79" s="2">
        <f t="shared" si="1"/>
        <v>9</v>
      </c>
      <c r="B79" s="2" t="s">
        <v>479</v>
      </c>
      <c r="C79" s="2" t="s">
        <v>472</v>
      </c>
      <c r="D79" s="2" t="s">
        <v>484</v>
      </c>
      <c r="E79" s="2">
        <f t="array" ref="E7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80">
      <c r="A80" s="2">
        <f t="shared" si="1"/>
        <v>9</v>
      </c>
      <c r="B80" s="2" t="s">
        <v>480</v>
      </c>
      <c r="C80" s="2" t="s">
        <v>472</v>
      </c>
      <c r="D80" s="2" t="s">
        <v>482</v>
      </c>
      <c r="E80" s="2">
        <f t="array" ref="E8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80" s="2">
        <v>0.0</v>
      </c>
    </row>
    <row r="81">
      <c r="A81" s="2">
        <f t="shared" si="1"/>
        <v>9</v>
      </c>
      <c r="B81" s="2" t="s">
        <v>480</v>
      </c>
      <c r="C81" s="2" t="s">
        <v>472</v>
      </c>
      <c r="D81" s="2" t="s">
        <v>483</v>
      </c>
      <c r="E81" s="2">
        <f t="array" ref="E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2">
      <c r="A82" s="2">
        <f t="shared" si="1"/>
        <v>9</v>
      </c>
      <c r="B82" s="2" t="s">
        <v>480</v>
      </c>
      <c r="C82" s="2" t="s">
        <v>472</v>
      </c>
      <c r="D82" s="2" t="s">
        <v>484</v>
      </c>
      <c r="E82" s="2">
        <f t="array" ref="E8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3">
      <c r="A83" s="2">
        <f t="shared" si="1"/>
        <v>10</v>
      </c>
      <c r="B83" s="2" t="s">
        <v>478</v>
      </c>
      <c r="C83" s="2" t="s">
        <v>472</v>
      </c>
      <c r="D83" s="2" t="s">
        <v>482</v>
      </c>
      <c r="E83" s="2">
        <f t="array" ref="E8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83" s="2">
        <v>5.0</v>
      </c>
    </row>
    <row r="84">
      <c r="A84" s="2">
        <f t="shared" si="1"/>
        <v>10</v>
      </c>
      <c r="B84" s="2" t="s">
        <v>478</v>
      </c>
      <c r="C84" s="2" t="s">
        <v>472</v>
      </c>
      <c r="D84" s="2" t="s">
        <v>483</v>
      </c>
      <c r="E84" s="2">
        <f t="array" ref="E8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5">
      <c r="A85" s="2">
        <f t="shared" si="1"/>
        <v>10</v>
      </c>
      <c r="B85" s="2" t="s">
        <v>478</v>
      </c>
      <c r="C85" s="2" t="s">
        <v>472</v>
      </c>
      <c r="D85" s="2" t="s">
        <v>484</v>
      </c>
      <c r="E85" s="2">
        <f t="array" ref="E8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6">
      <c r="A86" s="2">
        <f t="shared" si="1"/>
        <v>10</v>
      </c>
      <c r="B86" s="2" t="s">
        <v>479</v>
      </c>
      <c r="C86" s="2" t="s">
        <v>472</v>
      </c>
      <c r="D86" s="2" t="s">
        <v>482</v>
      </c>
      <c r="E86" s="2">
        <f t="array" ref="E8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86" s="2">
        <v>0.0</v>
      </c>
    </row>
    <row r="87">
      <c r="A87" s="2">
        <f t="shared" si="1"/>
        <v>10</v>
      </c>
      <c r="B87" s="2" t="s">
        <v>479</v>
      </c>
      <c r="C87" s="2" t="s">
        <v>472</v>
      </c>
      <c r="D87" s="2" t="s">
        <v>483</v>
      </c>
      <c r="E87" s="2">
        <f t="array" ref="E8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8">
      <c r="A88" s="2">
        <f t="shared" si="1"/>
        <v>10</v>
      </c>
      <c r="B88" s="2" t="s">
        <v>479</v>
      </c>
      <c r="C88" s="2" t="s">
        <v>472</v>
      </c>
      <c r="D88" s="2" t="s">
        <v>484</v>
      </c>
      <c r="E88" s="2">
        <f t="array" ref="E8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89">
      <c r="A89" s="2">
        <f t="shared" si="1"/>
        <v>10</v>
      </c>
      <c r="B89" s="2" t="s">
        <v>480</v>
      </c>
      <c r="C89" s="2" t="s">
        <v>472</v>
      </c>
      <c r="D89" s="2" t="s">
        <v>482</v>
      </c>
      <c r="E89" s="2">
        <f t="array" ref="E8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89" s="2">
        <v>1.0</v>
      </c>
    </row>
    <row r="90">
      <c r="A90" s="2">
        <f t="shared" si="1"/>
        <v>10</v>
      </c>
      <c r="B90" s="2" t="s">
        <v>480</v>
      </c>
      <c r="C90" s="2" t="s">
        <v>472</v>
      </c>
      <c r="D90" s="2" t="s">
        <v>483</v>
      </c>
      <c r="E90" s="2">
        <f t="array" ref="E9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91">
      <c r="A91" s="2">
        <f t="shared" si="1"/>
        <v>10</v>
      </c>
      <c r="B91" s="2" t="s">
        <v>480</v>
      </c>
      <c r="C91" s="2" t="s">
        <v>472</v>
      </c>
      <c r="D91" s="2" t="s">
        <v>484</v>
      </c>
      <c r="E91" s="2">
        <f t="array" ref="E9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92">
      <c r="A92" s="2">
        <f t="shared" si="1"/>
        <v>11</v>
      </c>
      <c r="B92" s="2" t="s">
        <v>478</v>
      </c>
      <c r="C92" s="2" t="s">
        <v>472</v>
      </c>
      <c r="D92" s="2" t="s">
        <v>482</v>
      </c>
      <c r="E92" s="2">
        <f t="array" ref="E9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92" s="2">
        <v>2.0</v>
      </c>
    </row>
    <row r="93">
      <c r="A93" s="2">
        <f t="shared" si="1"/>
        <v>11</v>
      </c>
      <c r="B93" s="2" t="s">
        <v>478</v>
      </c>
      <c r="C93" s="2" t="s">
        <v>472</v>
      </c>
      <c r="D93" s="2" t="s">
        <v>483</v>
      </c>
      <c r="E93" s="2">
        <f t="array" ref="E9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94">
      <c r="A94" s="2">
        <f t="shared" si="1"/>
        <v>11</v>
      </c>
      <c r="B94" s="2" t="s">
        <v>478</v>
      </c>
      <c r="C94" s="2" t="s">
        <v>472</v>
      </c>
      <c r="D94" s="2" t="s">
        <v>484</v>
      </c>
      <c r="E94" s="2">
        <f t="array" ref="E9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95">
      <c r="A95" s="2">
        <f t="shared" si="1"/>
        <v>11</v>
      </c>
      <c r="B95" s="2" t="s">
        <v>479</v>
      </c>
      <c r="C95" s="2" t="s">
        <v>472</v>
      </c>
      <c r="D95" s="2" t="s">
        <v>482</v>
      </c>
      <c r="E95" s="2">
        <f t="array" ref="E95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95" s="2">
        <v>0.0</v>
      </c>
    </row>
    <row r="96">
      <c r="A96" s="2">
        <f t="shared" si="1"/>
        <v>11</v>
      </c>
      <c r="B96" s="2" t="s">
        <v>479</v>
      </c>
      <c r="C96" s="2" t="s">
        <v>472</v>
      </c>
      <c r="D96" s="2" t="s">
        <v>483</v>
      </c>
      <c r="E96" s="2">
        <f t="array" ref="E9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97">
      <c r="A97" s="2">
        <f t="shared" si="1"/>
        <v>11</v>
      </c>
      <c r="B97" s="2" t="s">
        <v>479</v>
      </c>
      <c r="C97" s="2" t="s">
        <v>472</v>
      </c>
      <c r="D97" s="2" t="s">
        <v>484</v>
      </c>
      <c r="E97" s="2">
        <f t="array" ref="E9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98">
      <c r="A98" s="2">
        <f t="shared" si="1"/>
        <v>11</v>
      </c>
      <c r="B98" s="2" t="s">
        <v>480</v>
      </c>
      <c r="C98" s="2" t="s">
        <v>472</v>
      </c>
      <c r="D98" s="2" t="s">
        <v>482</v>
      </c>
      <c r="E98" s="2">
        <f t="array" ref="E98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98" s="2">
        <v>0.0</v>
      </c>
    </row>
    <row r="99">
      <c r="A99" s="2">
        <f t="shared" si="1"/>
        <v>11</v>
      </c>
      <c r="B99" s="2" t="s">
        <v>480</v>
      </c>
      <c r="C99" s="2" t="s">
        <v>472</v>
      </c>
      <c r="D99" s="2" t="s">
        <v>483</v>
      </c>
      <c r="E99" s="2">
        <f t="array" ref="E9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00">
      <c r="A100" s="2">
        <f t="shared" si="1"/>
        <v>11</v>
      </c>
      <c r="B100" s="2" t="s">
        <v>480</v>
      </c>
      <c r="C100" s="2" t="s">
        <v>472</v>
      </c>
      <c r="D100" s="2" t="s">
        <v>484</v>
      </c>
      <c r="E100" s="2">
        <f t="array" ref="E10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01">
      <c r="A101" s="2">
        <f t="shared" si="1"/>
        <v>12</v>
      </c>
      <c r="B101" s="2" t="s">
        <v>478</v>
      </c>
      <c r="C101" s="2" t="s">
        <v>472</v>
      </c>
      <c r="D101" s="2" t="s">
        <v>482</v>
      </c>
      <c r="E101" s="2">
        <f t="array" ref="E10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01" s="2">
        <v>0.0</v>
      </c>
    </row>
    <row r="102">
      <c r="A102" s="2">
        <f t="shared" si="1"/>
        <v>12</v>
      </c>
      <c r="B102" s="2" t="s">
        <v>478</v>
      </c>
      <c r="C102" s="2" t="s">
        <v>472</v>
      </c>
      <c r="D102" s="2" t="s">
        <v>483</v>
      </c>
      <c r="E102" s="2">
        <f t="array" ref="E10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03">
      <c r="A103" s="2">
        <f t="shared" si="1"/>
        <v>12</v>
      </c>
      <c r="B103" s="2" t="s">
        <v>478</v>
      </c>
      <c r="C103" s="2" t="s">
        <v>472</v>
      </c>
      <c r="D103" s="2" t="s">
        <v>484</v>
      </c>
      <c r="E103" s="2">
        <f t="array" ref="E10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04">
      <c r="A104" s="2">
        <f t="shared" si="1"/>
        <v>12</v>
      </c>
      <c r="B104" s="2" t="s">
        <v>479</v>
      </c>
      <c r="C104" s="2" t="s">
        <v>472</v>
      </c>
      <c r="D104" s="2" t="s">
        <v>482</v>
      </c>
      <c r="E104" s="2">
        <f t="array" ref="E10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04" s="2">
        <v>5.0</v>
      </c>
    </row>
    <row r="105">
      <c r="A105" s="2">
        <f t="shared" si="1"/>
        <v>12</v>
      </c>
      <c r="B105" s="2" t="s">
        <v>479</v>
      </c>
      <c r="C105" s="2" t="s">
        <v>472</v>
      </c>
      <c r="D105" s="2" t="s">
        <v>483</v>
      </c>
      <c r="E105" s="2">
        <f t="array" ref="E10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06">
      <c r="A106" s="2">
        <f t="shared" si="1"/>
        <v>12</v>
      </c>
      <c r="B106" s="2" t="s">
        <v>479</v>
      </c>
      <c r="C106" s="2" t="s">
        <v>472</v>
      </c>
      <c r="D106" s="2" t="s">
        <v>484</v>
      </c>
      <c r="E106" s="2">
        <f t="array" ref="E10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07">
      <c r="A107" s="2">
        <f t="shared" si="1"/>
        <v>12</v>
      </c>
      <c r="B107" s="2" t="s">
        <v>480</v>
      </c>
      <c r="C107" s="2" t="s">
        <v>472</v>
      </c>
      <c r="D107" s="2" t="s">
        <v>482</v>
      </c>
      <c r="E107" s="2">
        <f t="array" ref="E10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07" s="2">
        <v>5.0</v>
      </c>
    </row>
    <row r="108">
      <c r="A108" s="2">
        <f t="shared" si="1"/>
        <v>12</v>
      </c>
      <c r="B108" s="2" t="s">
        <v>480</v>
      </c>
      <c r="C108" s="2" t="s">
        <v>472</v>
      </c>
      <c r="D108" s="2" t="s">
        <v>483</v>
      </c>
      <c r="E108" s="2">
        <f t="array" ref="E10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09">
      <c r="A109" s="2">
        <f t="shared" si="1"/>
        <v>12</v>
      </c>
      <c r="B109" s="2" t="s">
        <v>480</v>
      </c>
      <c r="C109" s="2" t="s">
        <v>472</v>
      </c>
      <c r="D109" s="2" t="s">
        <v>484</v>
      </c>
      <c r="E109" s="2">
        <f t="array" ref="E10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0">
      <c r="A110" s="2">
        <f t="shared" si="1"/>
        <v>13</v>
      </c>
      <c r="B110" s="2" t="s">
        <v>478</v>
      </c>
      <c r="C110" s="2" t="s">
        <v>472</v>
      </c>
      <c r="D110" s="2" t="s">
        <v>482</v>
      </c>
      <c r="E110" s="2">
        <f t="array" ref="E11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10" s="2">
        <v>1.0</v>
      </c>
    </row>
    <row r="111">
      <c r="A111" s="2">
        <f t="shared" si="1"/>
        <v>13</v>
      </c>
      <c r="B111" s="2" t="s">
        <v>478</v>
      </c>
      <c r="C111" s="2" t="s">
        <v>472</v>
      </c>
      <c r="D111" s="2" t="s">
        <v>483</v>
      </c>
      <c r="E111" s="2">
        <f t="array" ref="E11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2">
      <c r="A112" s="2">
        <f t="shared" si="1"/>
        <v>13</v>
      </c>
      <c r="B112" s="2" t="s">
        <v>478</v>
      </c>
      <c r="C112" s="2" t="s">
        <v>472</v>
      </c>
      <c r="D112" s="2" t="s">
        <v>484</v>
      </c>
      <c r="E112" s="2">
        <f t="array" ref="E11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3">
      <c r="A113" s="2">
        <f t="shared" si="1"/>
        <v>13</v>
      </c>
      <c r="B113" s="2" t="s">
        <v>479</v>
      </c>
      <c r="C113" s="2" t="s">
        <v>472</v>
      </c>
      <c r="D113" s="2" t="s">
        <v>482</v>
      </c>
      <c r="E113" s="2">
        <f t="array" ref="E11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13" s="2">
        <v>0.0</v>
      </c>
    </row>
    <row r="114">
      <c r="A114" s="2">
        <f t="shared" si="1"/>
        <v>13</v>
      </c>
      <c r="B114" s="2" t="s">
        <v>479</v>
      </c>
      <c r="C114" s="2" t="s">
        <v>472</v>
      </c>
      <c r="D114" s="2" t="s">
        <v>483</v>
      </c>
      <c r="E114" s="2">
        <f t="array" ref="E11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5">
      <c r="A115" s="2">
        <f t="shared" si="1"/>
        <v>13</v>
      </c>
      <c r="B115" s="2" t="s">
        <v>479</v>
      </c>
      <c r="C115" s="2" t="s">
        <v>472</v>
      </c>
      <c r="D115" s="2" t="s">
        <v>484</v>
      </c>
      <c r="E115" s="2">
        <f t="array" ref="E11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6">
      <c r="A116" s="2">
        <f t="shared" si="1"/>
        <v>13</v>
      </c>
      <c r="B116" s="2" t="s">
        <v>480</v>
      </c>
      <c r="C116" s="2" t="s">
        <v>472</v>
      </c>
      <c r="D116" s="2" t="s">
        <v>482</v>
      </c>
      <c r="E116" s="2">
        <f t="array" ref="E11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16" s="2">
        <v>2.0</v>
      </c>
    </row>
    <row r="117">
      <c r="A117" s="2">
        <f t="shared" si="1"/>
        <v>13</v>
      </c>
      <c r="B117" s="2" t="s">
        <v>480</v>
      </c>
      <c r="C117" s="2" t="s">
        <v>472</v>
      </c>
      <c r="D117" s="2" t="s">
        <v>483</v>
      </c>
      <c r="E117" s="2">
        <f t="array" ref="E11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8">
      <c r="A118" s="2">
        <f t="shared" si="1"/>
        <v>13</v>
      </c>
      <c r="B118" s="2" t="s">
        <v>480</v>
      </c>
      <c r="C118" s="2" t="s">
        <v>472</v>
      </c>
      <c r="D118" s="2" t="s">
        <v>484</v>
      </c>
      <c r="E118" s="2">
        <f t="array" ref="E11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19">
      <c r="A119" s="2">
        <f t="shared" si="1"/>
        <v>14</v>
      </c>
      <c r="B119" s="2" t="s">
        <v>478</v>
      </c>
      <c r="C119" s="2" t="s">
        <v>472</v>
      </c>
      <c r="D119" s="2" t="s">
        <v>482</v>
      </c>
      <c r="E119" s="2">
        <f t="array" ref="E11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19" s="2">
        <v>4.0</v>
      </c>
    </row>
    <row r="120">
      <c r="A120" s="2">
        <f t="shared" si="1"/>
        <v>14</v>
      </c>
      <c r="B120" s="2" t="s">
        <v>478</v>
      </c>
      <c r="C120" s="2" t="s">
        <v>472</v>
      </c>
      <c r="D120" s="2" t="s">
        <v>483</v>
      </c>
      <c r="E120" s="2">
        <f t="array" ref="E12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21">
      <c r="A121" s="2">
        <f t="shared" si="1"/>
        <v>14</v>
      </c>
      <c r="B121" s="2" t="s">
        <v>478</v>
      </c>
      <c r="C121" s="2" t="s">
        <v>472</v>
      </c>
      <c r="D121" s="2" t="s">
        <v>484</v>
      </c>
      <c r="E121" s="2">
        <f t="array" ref="E12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22">
      <c r="A122" s="2">
        <f t="shared" si="1"/>
        <v>14</v>
      </c>
      <c r="B122" s="2" t="s">
        <v>479</v>
      </c>
      <c r="C122" s="2" t="s">
        <v>472</v>
      </c>
      <c r="D122" s="2" t="s">
        <v>482</v>
      </c>
      <c r="E122" s="2">
        <f t="array" ref="E12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22" s="2">
        <v>0.0</v>
      </c>
    </row>
    <row r="123">
      <c r="A123" s="2">
        <f t="shared" si="1"/>
        <v>14</v>
      </c>
      <c r="B123" s="2" t="s">
        <v>479</v>
      </c>
      <c r="C123" s="2" t="s">
        <v>472</v>
      </c>
      <c r="D123" s="2" t="s">
        <v>483</v>
      </c>
      <c r="E123" s="2">
        <f t="array" ref="E12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24">
      <c r="A124" s="2">
        <f t="shared" si="1"/>
        <v>14</v>
      </c>
      <c r="B124" s="2" t="s">
        <v>479</v>
      </c>
      <c r="C124" s="2" t="s">
        <v>472</v>
      </c>
      <c r="D124" s="2" t="s">
        <v>484</v>
      </c>
      <c r="E124" s="2">
        <f t="array" ref="E12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25">
      <c r="A125" s="2">
        <f t="shared" si="1"/>
        <v>14</v>
      </c>
      <c r="B125" s="2" t="s">
        <v>480</v>
      </c>
      <c r="C125" s="2" t="s">
        <v>472</v>
      </c>
      <c r="D125" s="2" t="s">
        <v>482</v>
      </c>
      <c r="E125" s="2">
        <f t="array" ref="E125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25" s="2">
        <v>0.0</v>
      </c>
    </row>
    <row r="126">
      <c r="A126" s="2">
        <f t="shared" si="1"/>
        <v>14</v>
      </c>
      <c r="B126" s="2" t="s">
        <v>480</v>
      </c>
      <c r="C126" s="2" t="s">
        <v>472</v>
      </c>
      <c r="D126" s="2" t="s">
        <v>483</v>
      </c>
      <c r="E126" s="2">
        <f t="array" ref="E12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27">
      <c r="A127" s="2">
        <f t="shared" si="1"/>
        <v>14</v>
      </c>
      <c r="B127" s="2" t="s">
        <v>480</v>
      </c>
      <c r="C127" s="2" t="s">
        <v>472</v>
      </c>
      <c r="D127" s="2" t="s">
        <v>484</v>
      </c>
      <c r="E127" s="2">
        <f t="array" ref="E12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28">
      <c r="A128" s="2">
        <f t="shared" si="1"/>
        <v>15</v>
      </c>
      <c r="B128" s="2" t="s">
        <v>478</v>
      </c>
      <c r="C128" s="2" t="s">
        <v>473</v>
      </c>
      <c r="D128" s="2" t="s">
        <v>482</v>
      </c>
      <c r="E128" s="2">
        <f t="array" ref="E128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28" s="2">
        <v>0.0</v>
      </c>
    </row>
    <row r="129">
      <c r="A129" s="2">
        <f t="shared" si="1"/>
        <v>15</v>
      </c>
      <c r="B129" s="2" t="s">
        <v>478</v>
      </c>
      <c r="C129" s="2" t="s">
        <v>473</v>
      </c>
      <c r="D129" s="2" t="s">
        <v>483</v>
      </c>
      <c r="E129" s="2">
        <f t="array" ref="E12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30">
      <c r="A130" s="2">
        <f t="shared" si="1"/>
        <v>15</v>
      </c>
      <c r="B130" s="2" t="s">
        <v>478</v>
      </c>
      <c r="C130" s="2" t="s">
        <v>473</v>
      </c>
      <c r="D130" s="2" t="s">
        <v>484</v>
      </c>
      <c r="E130" s="2">
        <f t="array" ref="E13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31">
      <c r="A131" s="2">
        <f t="shared" si="1"/>
        <v>15</v>
      </c>
      <c r="B131" s="2" t="s">
        <v>479</v>
      </c>
      <c r="C131" s="2" t="s">
        <v>473</v>
      </c>
      <c r="D131" s="2" t="s">
        <v>482</v>
      </c>
      <c r="E131" s="2">
        <f t="array" ref="E131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31" s="2">
        <v>0.0</v>
      </c>
    </row>
    <row r="132">
      <c r="A132" s="2">
        <f t="shared" si="1"/>
        <v>15</v>
      </c>
      <c r="B132" s="2" t="s">
        <v>479</v>
      </c>
      <c r="C132" s="2" t="s">
        <v>473</v>
      </c>
      <c r="D132" s="2" t="s">
        <v>483</v>
      </c>
      <c r="E132" s="2">
        <f t="array" ref="E13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33">
      <c r="A133" s="2">
        <f t="shared" si="1"/>
        <v>15</v>
      </c>
      <c r="B133" s="2" t="s">
        <v>479</v>
      </c>
      <c r="C133" s="2" t="s">
        <v>473</v>
      </c>
      <c r="D133" s="2" t="s">
        <v>484</v>
      </c>
      <c r="E133" s="2">
        <f t="array" ref="E13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34">
      <c r="A134" s="2">
        <f t="shared" si="1"/>
        <v>15</v>
      </c>
      <c r="B134" s="2" t="s">
        <v>480</v>
      </c>
      <c r="C134" s="2" t="s">
        <v>473</v>
      </c>
      <c r="D134" s="2" t="s">
        <v>482</v>
      </c>
      <c r="E134" s="2">
        <f t="array" ref="E134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34" s="2">
        <v>0.0</v>
      </c>
    </row>
    <row r="135">
      <c r="A135" s="2">
        <f t="shared" si="1"/>
        <v>15</v>
      </c>
      <c r="B135" s="2" t="s">
        <v>480</v>
      </c>
      <c r="C135" s="2" t="s">
        <v>473</v>
      </c>
      <c r="D135" s="2" t="s">
        <v>483</v>
      </c>
      <c r="E135" s="2">
        <f t="array" ref="E13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36">
      <c r="A136" s="2">
        <f t="shared" si="1"/>
        <v>15</v>
      </c>
      <c r="B136" s="2" t="s">
        <v>480</v>
      </c>
      <c r="C136" s="2" t="s">
        <v>473</v>
      </c>
      <c r="D136" s="2" t="s">
        <v>484</v>
      </c>
      <c r="E136" s="2">
        <f t="array" ref="E13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37">
      <c r="A137" s="2">
        <f t="shared" si="1"/>
        <v>16</v>
      </c>
      <c r="B137" s="2" t="s">
        <v>478</v>
      </c>
      <c r="C137" s="2" t="s">
        <v>473</v>
      </c>
      <c r="D137" s="2" t="s">
        <v>482</v>
      </c>
      <c r="E137" s="2">
        <f t="array" ref="E13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37" s="2">
        <v>5.0</v>
      </c>
    </row>
    <row r="138">
      <c r="A138" s="2">
        <f t="shared" si="1"/>
        <v>16</v>
      </c>
      <c r="B138" s="2" t="s">
        <v>478</v>
      </c>
      <c r="C138" s="2" t="s">
        <v>473</v>
      </c>
      <c r="D138" s="2" t="s">
        <v>483</v>
      </c>
      <c r="E138" s="2">
        <f t="array" ref="E13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39">
      <c r="A139" s="2">
        <f t="shared" si="1"/>
        <v>16</v>
      </c>
      <c r="B139" s="2" t="s">
        <v>478</v>
      </c>
      <c r="C139" s="2" t="s">
        <v>473</v>
      </c>
      <c r="D139" s="2" t="s">
        <v>484</v>
      </c>
      <c r="E139" s="2">
        <f t="array" ref="E13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40">
      <c r="A140" s="2">
        <f t="shared" si="1"/>
        <v>16</v>
      </c>
      <c r="B140" s="2" t="s">
        <v>479</v>
      </c>
      <c r="C140" s="2" t="s">
        <v>473</v>
      </c>
      <c r="D140" s="2" t="s">
        <v>482</v>
      </c>
      <c r="E140" s="2">
        <f t="array" ref="E14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40" s="2">
        <v>5.0</v>
      </c>
    </row>
    <row r="141">
      <c r="A141" s="2">
        <f t="shared" si="1"/>
        <v>16</v>
      </c>
      <c r="B141" s="2" t="s">
        <v>479</v>
      </c>
      <c r="C141" s="2" t="s">
        <v>473</v>
      </c>
      <c r="D141" s="2" t="s">
        <v>483</v>
      </c>
      <c r="E141" s="2">
        <f t="array" ref="E14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42">
      <c r="A142" s="2">
        <f t="shared" si="1"/>
        <v>16</v>
      </c>
      <c r="B142" s="2" t="s">
        <v>479</v>
      </c>
      <c r="C142" s="2" t="s">
        <v>473</v>
      </c>
      <c r="D142" s="2" t="s">
        <v>484</v>
      </c>
      <c r="E142" s="2">
        <f t="array" ref="E14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43">
      <c r="A143" s="2">
        <f t="shared" si="1"/>
        <v>16</v>
      </c>
      <c r="B143" s="2" t="s">
        <v>480</v>
      </c>
      <c r="C143" s="2" t="s">
        <v>473</v>
      </c>
      <c r="D143" s="2" t="s">
        <v>482</v>
      </c>
      <c r="E143" s="2">
        <f t="array" ref="E14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43" s="2">
        <v>5.0</v>
      </c>
    </row>
    <row r="144">
      <c r="A144" s="2">
        <f t="shared" si="1"/>
        <v>16</v>
      </c>
      <c r="B144" s="2" t="s">
        <v>480</v>
      </c>
      <c r="C144" s="2" t="s">
        <v>473</v>
      </c>
      <c r="D144" s="2" t="s">
        <v>483</v>
      </c>
      <c r="E144" s="2">
        <f t="array" ref="E14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45">
      <c r="A145" s="2">
        <f t="shared" si="1"/>
        <v>16</v>
      </c>
      <c r="B145" s="2" t="s">
        <v>480</v>
      </c>
      <c r="C145" s="2" t="s">
        <v>473</v>
      </c>
      <c r="D145" s="2" t="s">
        <v>484</v>
      </c>
      <c r="E145" s="2">
        <f t="array" ref="E14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46">
      <c r="A146" s="2">
        <f t="shared" si="1"/>
        <v>17</v>
      </c>
      <c r="B146" s="2" t="s">
        <v>478</v>
      </c>
      <c r="C146" s="2" t="s">
        <v>473</v>
      </c>
      <c r="D146" s="2" t="s">
        <v>482</v>
      </c>
      <c r="E146" s="2">
        <f t="array" ref="E146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46" s="2">
        <v>0.0</v>
      </c>
    </row>
    <row r="147">
      <c r="A147" s="2">
        <f t="shared" si="1"/>
        <v>17</v>
      </c>
      <c r="B147" s="2" t="s">
        <v>478</v>
      </c>
      <c r="C147" s="2" t="s">
        <v>473</v>
      </c>
      <c r="D147" s="2" t="s">
        <v>483</v>
      </c>
      <c r="E147" s="2">
        <f t="array" ref="E14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48">
      <c r="A148" s="2">
        <f t="shared" si="1"/>
        <v>17</v>
      </c>
      <c r="B148" s="2" t="s">
        <v>478</v>
      </c>
      <c r="C148" s="2" t="s">
        <v>473</v>
      </c>
      <c r="D148" s="2" t="s">
        <v>484</v>
      </c>
      <c r="E148" s="2">
        <f t="array" ref="E14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49">
      <c r="A149" s="2">
        <f t="shared" si="1"/>
        <v>17</v>
      </c>
      <c r="B149" s="2" t="s">
        <v>479</v>
      </c>
      <c r="C149" s="2" t="s">
        <v>473</v>
      </c>
      <c r="D149" s="2" t="s">
        <v>482</v>
      </c>
      <c r="E149" s="2">
        <f t="array" ref="E149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49" s="2">
        <v>0.0</v>
      </c>
    </row>
    <row r="150">
      <c r="A150" s="2">
        <f t="shared" si="1"/>
        <v>17</v>
      </c>
      <c r="B150" s="2" t="s">
        <v>479</v>
      </c>
      <c r="C150" s="2" t="s">
        <v>473</v>
      </c>
      <c r="D150" s="2" t="s">
        <v>483</v>
      </c>
      <c r="E150" s="2">
        <f t="array" ref="E15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51">
      <c r="A151" s="2">
        <f t="shared" si="1"/>
        <v>17</v>
      </c>
      <c r="B151" s="2" t="s">
        <v>479</v>
      </c>
      <c r="C151" s="2" t="s">
        <v>473</v>
      </c>
      <c r="D151" s="2" t="s">
        <v>484</v>
      </c>
      <c r="E151" s="2">
        <f t="array" ref="E15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52">
      <c r="A152" s="2">
        <f t="shared" si="1"/>
        <v>17</v>
      </c>
      <c r="B152" s="2" t="s">
        <v>480</v>
      </c>
      <c r="C152" s="2" t="s">
        <v>473</v>
      </c>
      <c r="D152" s="2" t="s">
        <v>482</v>
      </c>
      <c r="E152" s="2">
        <f t="array" ref="E15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52" s="2">
        <v>0.0</v>
      </c>
    </row>
    <row r="153">
      <c r="A153" s="2">
        <f t="shared" si="1"/>
        <v>17</v>
      </c>
      <c r="B153" s="2" t="s">
        <v>480</v>
      </c>
      <c r="C153" s="2" t="s">
        <v>473</v>
      </c>
      <c r="D153" s="2" t="s">
        <v>483</v>
      </c>
      <c r="E153" s="2">
        <f t="array" ref="E15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54">
      <c r="A154" s="2">
        <f t="shared" si="1"/>
        <v>17</v>
      </c>
      <c r="B154" s="2" t="s">
        <v>480</v>
      </c>
      <c r="C154" s="2" t="s">
        <v>473</v>
      </c>
      <c r="D154" s="2" t="s">
        <v>484</v>
      </c>
      <c r="E154" s="2">
        <f t="array" ref="E15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55">
      <c r="A155" s="2">
        <f t="shared" si="1"/>
        <v>18</v>
      </c>
      <c r="B155" s="2" t="s">
        <v>478</v>
      </c>
      <c r="C155" s="2" t="s">
        <v>473</v>
      </c>
      <c r="D155" s="2" t="s">
        <v>482</v>
      </c>
      <c r="E155" s="2">
        <f t="array" ref="E15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55" s="2">
        <v>4.0</v>
      </c>
    </row>
    <row r="156">
      <c r="A156" s="2">
        <f t="shared" si="1"/>
        <v>18</v>
      </c>
      <c r="B156" s="2" t="s">
        <v>478</v>
      </c>
      <c r="C156" s="2" t="s">
        <v>473</v>
      </c>
      <c r="D156" s="2" t="s">
        <v>483</v>
      </c>
      <c r="E156" s="2">
        <f t="array" ref="E15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57">
      <c r="A157" s="2">
        <f t="shared" si="1"/>
        <v>18</v>
      </c>
      <c r="B157" s="2" t="s">
        <v>478</v>
      </c>
      <c r="C157" s="2" t="s">
        <v>473</v>
      </c>
      <c r="D157" s="2" t="s">
        <v>484</v>
      </c>
      <c r="E157" s="2">
        <f t="array" ref="E15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58">
      <c r="A158" s="2">
        <f t="shared" si="1"/>
        <v>18</v>
      </c>
      <c r="B158" s="2" t="s">
        <v>479</v>
      </c>
      <c r="C158" s="2" t="s">
        <v>473</v>
      </c>
      <c r="D158" s="2" t="s">
        <v>482</v>
      </c>
      <c r="E158" s="2">
        <f t="array" ref="E15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58" s="2">
        <v>0.0</v>
      </c>
    </row>
    <row r="159">
      <c r="A159" s="2">
        <f t="shared" si="1"/>
        <v>18</v>
      </c>
      <c r="B159" s="2" t="s">
        <v>479</v>
      </c>
      <c r="C159" s="2" t="s">
        <v>473</v>
      </c>
      <c r="D159" s="2" t="s">
        <v>483</v>
      </c>
      <c r="E159" s="2">
        <f t="array" ref="E15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60">
      <c r="A160" s="2">
        <f t="shared" si="1"/>
        <v>18</v>
      </c>
      <c r="B160" s="2" t="s">
        <v>479</v>
      </c>
      <c r="C160" s="2" t="s">
        <v>473</v>
      </c>
      <c r="D160" s="2" t="s">
        <v>484</v>
      </c>
      <c r="E160" s="2">
        <f t="array" ref="E16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61">
      <c r="A161" s="2">
        <f t="shared" si="1"/>
        <v>18</v>
      </c>
      <c r="B161" s="2" t="s">
        <v>480</v>
      </c>
      <c r="C161" s="2" t="s">
        <v>473</v>
      </c>
      <c r="D161" s="2" t="s">
        <v>482</v>
      </c>
      <c r="E161" s="2">
        <f t="array" ref="E16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61" s="2">
        <v>0.0</v>
      </c>
    </row>
    <row r="162">
      <c r="A162" s="2">
        <f t="shared" si="1"/>
        <v>18</v>
      </c>
      <c r="B162" s="2" t="s">
        <v>480</v>
      </c>
      <c r="C162" s="2" t="s">
        <v>473</v>
      </c>
      <c r="D162" s="2" t="s">
        <v>483</v>
      </c>
      <c r="E162" s="2">
        <f t="array" ref="E16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63">
      <c r="A163" s="2">
        <f t="shared" si="1"/>
        <v>18</v>
      </c>
      <c r="B163" s="2" t="s">
        <v>480</v>
      </c>
      <c r="C163" s="2" t="s">
        <v>473</v>
      </c>
      <c r="D163" s="2" t="s">
        <v>484</v>
      </c>
      <c r="E163" s="2">
        <f t="array" ref="E16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64">
      <c r="A164" s="2">
        <f t="shared" si="1"/>
        <v>19</v>
      </c>
      <c r="B164" s="2" t="s">
        <v>478</v>
      </c>
      <c r="C164" s="2" t="s">
        <v>473</v>
      </c>
      <c r="D164" s="2" t="s">
        <v>482</v>
      </c>
      <c r="E164" s="2">
        <f t="array" ref="E164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64" s="2">
        <v>0.0</v>
      </c>
    </row>
    <row r="165">
      <c r="A165" s="2">
        <f t="shared" si="1"/>
        <v>19</v>
      </c>
      <c r="B165" s="2" t="s">
        <v>478</v>
      </c>
      <c r="C165" s="2" t="s">
        <v>473</v>
      </c>
      <c r="D165" s="2" t="s">
        <v>483</v>
      </c>
      <c r="E165" s="2">
        <f t="array" ref="E16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66">
      <c r="A166" s="2">
        <f t="shared" si="1"/>
        <v>19</v>
      </c>
      <c r="B166" s="2" t="s">
        <v>478</v>
      </c>
      <c r="C166" s="2" t="s">
        <v>473</v>
      </c>
      <c r="D166" s="2" t="s">
        <v>484</v>
      </c>
      <c r="E166" s="2">
        <f t="array" ref="E16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67">
      <c r="A167" s="2">
        <f t="shared" si="1"/>
        <v>19</v>
      </c>
      <c r="B167" s="2" t="s">
        <v>479</v>
      </c>
      <c r="C167" s="2" t="s">
        <v>473</v>
      </c>
      <c r="D167" s="2" t="s">
        <v>482</v>
      </c>
      <c r="E167" s="2">
        <f t="array" ref="E16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67" s="2">
        <v>0.0</v>
      </c>
    </row>
    <row r="168">
      <c r="A168" s="2">
        <f t="shared" si="1"/>
        <v>19</v>
      </c>
      <c r="B168" s="2" t="s">
        <v>479</v>
      </c>
      <c r="C168" s="2" t="s">
        <v>473</v>
      </c>
      <c r="D168" s="2" t="s">
        <v>483</v>
      </c>
      <c r="E168" s="2">
        <f t="array" ref="E16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69">
      <c r="A169" s="2">
        <f t="shared" si="1"/>
        <v>19</v>
      </c>
      <c r="B169" s="2" t="s">
        <v>479</v>
      </c>
      <c r="C169" s="2" t="s">
        <v>473</v>
      </c>
      <c r="D169" s="2" t="s">
        <v>484</v>
      </c>
      <c r="E169" s="2">
        <f t="array" ref="E16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70">
      <c r="A170" s="2">
        <f t="shared" si="1"/>
        <v>19</v>
      </c>
      <c r="B170" s="2" t="s">
        <v>480</v>
      </c>
      <c r="C170" s="2" t="s">
        <v>473</v>
      </c>
      <c r="D170" s="2" t="s">
        <v>482</v>
      </c>
      <c r="E170" s="2">
        <f t="array" ref="E17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70" s="2">
        <v>0.0</v>
      </c>
    </row>
    <row r="171">
      <c r="A171" s="2">
        <f t="shared" si="1"/>
        <v>19</v>
      </c>
      <c r="B171" s="2" t="s">
        <v>480</v>
      </c>
      <c r="C171" s="2" t="s">
        <v>473</v>
      </c>
      <c r="D171" s="2" t="s">
        <v>483</v>
      </c>
      <c r="E171" s="2">
        <f t="array" ref="E17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2">
      <c r="A172" s="2">
        <f t="shared" si="1"/>
        <v>19</v>
      </c>
      <c r="B172" s="2" t="s">
        <v>480</v>
      </c>
      <c r="C172" s="2" t="s">
        <v>473</v>
      </c>
      <c r="D172" s="2" t="s">
        <v>484</v>
      </c>
      <c r="E172" s="2">
        <f t="array" ref="E17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3">
      <c r="A173" s="2">
        <f t="shared" si="1"/>
        <v>20</v>
      </c>
      <c r="B173" s="2" t="s">
        <v>478</v>
      </c>
      <c r="C173" s="2" t="s">
        <v>473</v>
      </c>
      <c r="D173" s="2" t="s">
        <v>482</v>
      </c>
      <c r="E173" s="2">
        <f t="array" ref="E17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73" s="2">
        <v>5.0</v>
      </c>
    </row>
    <row r="174">
      <c r="A174" s="2">
        <f t="shared" si="1"/>
        <v>20</v>
      </c>
      <c r="B174" s="2" t="s">
        <v>478</v>
      </c>
      <c r="C174" s="2" t="s">
        <v>473</v>
      </c>
      <c r="D174" s="2" t="s">
        <v>483</v>
      </c>
      <c r="E174" s="2">
        <f t="array" ref="E17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5">
      <c r="A175" s="2">
        <f t="shared" si="1"/>
        <v>20</v>
      </c>
      <c r="B175" s="2" t="s">
        <v>478</v>
      </c>
      <c r="C175" s="2" t="s">
        <v>473</v>
      </c>
      <c r="D175" s="2" t="s">
        <v>484</v>
      </c>
      <c r="E175" s="2">
        <f t="array" ref="E17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6">
      <c r="A176" s="2">
        <f t="shared" si="1"/>
        <v>20</v>
      </c>
      <c r="B176" s="2" t="s">
        <v>479</v>
      </c>
      <c r="C176" s="2" t="s">
        <v>473</v>
      </c>
      <c r="D176" s="2" t="s">
        <v>482</v>
      </c>
      <c r="E176" s="2">
        <f t="array" ref="E17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76" s="2">
        <v>5.0</v>
      </c>
    </row>
    <row r="177">
      <c r="A177" s="2">
        <f t="shared" si="1"/>
        <v>20</v>
      </c>
      <c r="B177" s="2" t="s">
        <v>479</v>
      </c>
      <c r="C177" s="2" t="s">
        <v>473</v>
      </c>
      <c r="D177" s="2" t="s">
        <v>483</v>
      </c>
      <c r="E177" s="2">
        <f t="array" ref="E17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8">
      <c r="A178" s="2">
        <f t="shared" si="1"/>
        <v>20</v>
      </c>
      <c r="B178" s="2" t="s">
        <v>479</v>
      </c>
      <c r="C178" s="2" t="s">
        <v>473</v>
      </c>
      <c r="D178" s="2" t="s">
        <v>484</v>
      </c>
      <c r="E178" s="2">
        <f t="array" ref="E17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79">
      <c r="A179" s="2">
        <f t="shared" si="1"/>
        <v>20</v>
      </c>
      <c r="B179" s="2" t="s">
        <v>480</v>
      </c>
      <c r="C179" s="2" t="s">
        <v>473</v>
      </c>
      <c r="D179" s="2" t="s">
        <v>482</v>
      </c>
      <c r="E179" s="2">
        <f t="array" ref="E17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79" s="2">
        <v>0.0</v>
      </c>
    </row>
    <row r="180">
      <c r="A180" s="2">
        <f t="shared" si="1"/>
        <v>20</v>
      </c>
      <c r="B180" s="2" t="s">
        <v>480</v>
      </c>
      <c r="C180" s="2" t="s">
        <v>473</v>
      </c>
      <c r="D180" s="2" t="s">
        <v>483</v>
      </c>
      <c r="E180" s="2">
        <f t="array" ref="E18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1">
      <c r="A181" s="2">
        <f t="shared" si="1"/>
        <v>20</v>
      </c>
      <c r="B181" s="2" t="s">
        <v>480</v>
      </c>
      <c r="C181" s="2" t="s">
        <v>473</v>
      </c>
      <c r="D181" s="2" t="s">
        <v>484</v>
      </c>
      <c r="E181" s="2">
        <f t="array" ref="E1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2">
      <c r="A182" s="2">
        <f t="shared" si="1"/>
        <v>21</v>
      </c>
      <c r="B182" s="2" t="s">
        <v>478</v>
      </c>
      <c r="C182" s="2" t="s">
        <v>473</v>
      </c>
      <c r="D182" s="2" t="s">
        <v>482</v>
      </c>
      <c r="E182" s="2">
        <f t="array" ref="E18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82" s="2">
        <v>2.0</v>
      </c>
    </row>
    <row r="183">
      <c r="A183" s="2">
        <f t="shared" si="1"/>
        <v>21</v>
      </c>
      <c r="B183" s="2" t="s">
        <v>478</v>
      </c>
      <c r="C183" s="2" t="s">
        <v>473</v>
      </c>
      <c r="D183" s="2" t="s">
        <v>483</v>
      </c>
      <c r="E183" s="2">
        <f t="array" ref="E18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4">
      <c r="A184" s="2">
        <f t="shared" si="1"/>
        <v>21</v>
      </c>
      <c r="B184" s="2" t="s">
        <v>478</v>
      </c>
      <c r="C184" s="2" t="s">
        <v>473</v>
      </c>
      <c r="D184" s="2" t="s">
        <v>484</v>
      </c>
      <c r="E184" s="2">
        <f t="array" ref="E18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5">
      <c r="A185" s="2">
        <f t="shared" si="1"/>
        <v>21</v>
      </c>
      <c r="B185" s="2" t="s">
        <v>479</v>
      </c>
      <c r="C185" s="2" t="s">
        <v>473</v>
      </c>
      <c r="D185" s="2" t="s">
        <v>482</v>
      </c>
      <c r="E185" s="2">
        <f t="array" ref="E18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85" s="2">
        <v>2.0</v>
      </c>
    </row>
    <row r="186">
      <c r="A186" s="2">
        <f t="shared" si="1"/>
        <v>21</v>
      </c>
      <c r="B186" s="2" t="s">
        <v>479</v>
      </c>
      <c r="C186" s="2" t="s">
        <v>473</v>
      </c>
      <c r="D186" s="2" t="s">
        <v>483</v>
      </c>
      <c r="E186" s="2">
        <f t="array" ref="E18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7">
      <c r="A187" s="2">
        <f t="shared" si="1"/>
        <v>21</v>
      </c>
      <c r="B187" s="2" t="s">
        <v>479</v>
      </c>
      <c r="C187" s="2" t="s">
        <v>473</v>
      </c>
      <c r="D187" s="2" t="s">
        <v>484</v>
      </c>
      <c r="E187" s="2">
        <f t="array" ref="E18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88">
      <c r="A188" s="2">
        <f t="shared" si="1"/>
        <v>21</v>
      </c>
      <c r="B188" s="2" t="s">
        <v>480</v>
      </c>
      <c r="C188" s="2" t="s">
        <v>473</v>
      </c>
      <c r="D188" s="2" t="s">
        <v>482</v>
      </c>
      <c r="E188" s="2">
        <f t="array" ref="E188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88" s="2">
        <v>0.0</v>
      </c>
    </row>
    <row r="189">
      <c r="A189" s="2">
        <f t="shared" si="1"/>
        <v>21</v>
      </c>
      <c r="B189" s="2" t="s">
        <v>480</v>
      </c>
      <c r="C189" s="2" t="s">
        <v>473</v>
      </c>
      <c r="D189" s="2" t="s">
        <v>483</v>
      </c>
      <c r="E189" s="2">
        <f t="array" ref="E18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0">
      <c r="A190" s="2">
        <f t="shared" si="1"/>
        <v>21</v>
      </c>
      <c r="B190" s="2" t="s">
        <v>480</v>
      </c>
      <c r="C190" s="2" t="s">
        <v>473</v>
      </c>
      <c r="D190" s="2" t="s">
        <v>484</v>
      </c>
      <c r="E190" s="2">
        <f t="array" ref="E19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1">
      <c r="A191" s="2">
        <f t="shared" si="1"/>
        <v>22</v>
      </c>
      <c r="B191" s="2" t="s">
        <v>478</v>
      </c>
      <c r="C191" s="2" t="s">
        <v>473</v>
      </c>
      <c r="D191" s="2" t="s">
        <v>482</v>
      </c>
      <c r="E191" s="2">
        <f t="array" ref="E191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91" s="2">
        <v>0.0</v>
      </c>
    </row>
    <row r="192">
      <c r="A192" s="2">
        <f t="shared" si="1"/>
        <v>22</v>
      </c>
      <c r="B192" s="2" t="s">
        <v>478</v>
      </c>
      <c r="C192" s="2" t="s">
        <v>473</v>
      </c>
      <c r="D192" s="2" t="s">
        <v>483</v>
      </c>
      <c r="E192" s="2">
        <f t="array" ref="E19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3">
      <c r="A193" s="2">
        <f t="shared" si="1"/>
        <v>22</v>
      </c>
      <c r="B193" s="2" t="s">
        <v>478</v>
      </c>
      <c r="C193" s="2" t="s">
        <v>473</v>
      </c>
      <c r="D193" s="2" t="s">
        <v>484</v>
      </c>
      <c r="E193" s="2">
        <f t="array" ref="E19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4">
      <c r="A194" s="2">
        <f t="shared" si="1"/>
        <v>22</v>
      </c>
      <c r="B194" s="2" t="s">
        <v>479</v>
      </c>
      <c r="C194" s="2" t="s">
        <v>473</v>
      </c>
      <c r="D194" s="2" t="s">
        <v>482</v>
      </c>
      <c r="E194" s="2">
        <f t="array" ref="E194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194" s="2">
        <v>0.0</v>
      </c>
    </row>
    <row r="195">
      <c r="A195" s="2">
        <f t="shared" si="1"/>
        <v>22</v>
      </c>
      <c r="B195" s="2" t="s">
        <v>479</v>
      </c>
      <c r="C195" s="2" t="s">
        <v>473</v>
      </c>
      <c r="D195" s="2" t="s">
        <v>483</v>
      </c>
      <c r="E195" s="2">
        <f t="array" ref="E19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6">
      <c r="A196" s="2">
        <f t="shared" si="1"/>
        <v>22</v>
      </c>
      <c r="B196" s="2" t="s">
        <v>479</v>
      </c>
      <c r="C196" s="2" t="s">
        <v>473</v>
      </c>
      <c r="D196" s="2" t="s">
        <v>484</v>
      </c>
      <c r="E196" s="2">
        <f t="array" ref="E19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197">
      <c r="A197" s="2">
        <f t="shared" si="1"/>
        <v>22</v>
      </c>
      <c r="B197" s="2" t="s">
        <v>480</v>
      </c>
      <c r="C197" s="2" t="s">
        <v>473</v>
      </c>
      <c r="D197" s="2" t="s">
        <v>482</v>
      </c>
      <c r="E197" s="2">
        <f t="array" ref="E197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197" s="2">
        <v>5.0</v>
      </c>
    </row>
    <row r="198">
      <c r="A198" s="2">
        <f t="shared" si="1"/>
        <v>22</v>
      </c>
      <c r="B198" s="2" t="s">
        <v>480</v>
      </c>
      <c r="C198" s="2" t="s">
        <v>473</v>
      </c>
      <c r="D198" s="2" t="s">
        <v>483</v>
      </c>
      <c r="E198" s="2">
        <f t="array" ref="E19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199">
      <c r="A199" s="2">
        <f t="shared" si="1"/>
        <v>22</v>
      </c>
      <c r="B199" s="2" t="s">
        <v>480</v>
      </c>
      <c r="C199" s="2" t="s">
        <v>473</v>
      </c>
      <c r="D199" s="2" t="s">
        <v>484</v>
      </c>
      <c r="E199" s="2">
        <f t="array" ref="E19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0">
      <c r="A200" s="2">
        <f t="shared" si="1"/>
        <v>23</v>
      </c>
      <c r="B200" s="2" t="s">
        <v>478</v>
      </c>
      <c r="C200" s="2" t="s">
        <v>473</v>
      </c>
      <c r="D200" s="2" t="s">
        <v>482</v>
      </c>
      <c r="E200" s="2">
        <f t="array" ref="E200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00" s="2">
        <v>4.0</v>
      </c>
    </row>
    <row r="201">
      <c r="A201" s="2">
        <f t="shared" si="1"/>
        <v>23</v>
      </c>
      <c r="B201" s="2" t="s">
        <v>478</v>
      </c>
      <c r="C201" s="2" t="s">
        <v>473</v>
      </c>
      <c r="D201" s="2" t="s">
        <v>483</v>
      </c>
      <c r="E201" s="2">
        <f t="array" ref="E20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2">
      <c r="A202" s="2">
        <f t="shared" si="1"/>
        <v>23</v>
      </c>
      <c r="B202" s="2" t="s">
        <v>478</v>
      </c>
      <c r="C202" s="2" t="s">
        <v>473</v>
      </c>
      <c r="D202" s="2" t="s">
        <v>484</v>
      </c>
      <c r="E202" s="2">
        <f t="array" ref="E20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3">
      <c r="A203" s="2">
        <f t="shared" si="1"/>
        <v>23</v>
      </c>
      <c r="B203" s="2" t="s">
        <v>479</v>
      </c>
      <c r="C203" s="2" t="s">
        <v>473</v>
      </c>
      <c r="D203" s="2" t="s">
        <v>482</v>
      </c>
      <c r="E203" s="2">
        <f t="array" ref="E20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03" s="2">
        <v>2.0</v>
      </c>
    </row>
    <row r="204">
      <c r="A204" s="2">
        <f t="shared" si="1"/>
        <v>23</v>
      </c>
      <c r="B204" s="2" t="s">
        <v>479</v>
      </c>
      <c r="C204" s="2" t="s">
        <v>473</v>
      </c>
      <c r="D204" s="2" t="s">
        <v>483</v>
      </c>
      <c r="E204" s="2">
        <f t="array" ref="E20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5">
      <c r="A205" s="2">
        <f t="shared" si="1"/>
        <v>23</v>
      </c>
      <c r="B205" s="2" t="s">
        <v>479</v>
      </c>
      <c r="C205" s="2" t="s">
        <v>473</v>
      </c>
      <c r="D205" s="2" t="s">
        <v>484</v>
      </c>
      <c r="E205" s="2">
        <f t="array" ref="E20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6">
      <c r="A206" s="2">
        <f t="shared" si="1"/>
        <v>23</v>
      </c>
      <c r="B206" s="2" t="s">
        <v>480</v>
      </c>
      <c r="C206" s="2" t="s">
        <v>473</v>
      </c>
      <c r="D206" s="2" t="s">
        <v>482</v>
      </c>
      <c r="E206" s="2">
        <f t="array" ref="E20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06" s="2">
        <v>1.0</v>
      </c>
    </row>
    <row r="207">
      <c r="A207" s="2">
        <f t="shared" si="1"/>
        <v>23</v>
      </c>
      <c r="B207" s="2" t="s">
        <v>480</v>
      </c>
      <c r="C207" s="2" t="s">
        <v>473</v>
      </c>
      <c r="D207" s="2" t="s">
        <v>483</v>
      </c>
      <c r="E207" s="2">
        <f t="array" ref="E20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8">
      <c r="A208" s="2">
        <f t="shared" si="1"/>
        <v>23</v>
      </c>
      <c r="B208" s="2" t="s">
        <v>480</v>
      </c>
      <c r="C208" s="2" t="s">
        <v>473</v>
      </c>
      <c r="D208" s="2" t="s">
        <v>484</v>
      </c>
      <c r="E208" s="2">
        <f t="array" ref="E20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09">
      <c r="A209" s="2">
        <f t="shared" si="1"/>
        <v>24</v>
      </c>
      <c r="B209" s="2" t="s">
        <v>478</v>
      </c>
      <c r="C209" s="2" t="s">
        <v>473</v>
      </c>
      <c r="D209" s="2" t="s">
        <v>482</v>
      </c>
      <c r="E209" s="2">
        <f t="array" ref="E209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09" s="2">
        <v>2.0</v>
      </c>
    </row>
    <row r="210">
      <c r="A210" s="2">
        <f t="shared" si="1"/>
        <v>24</v>
      </c>
      <c r="B210" s="2" t="s">
        <v>478</v>
      </c>
      <c r="C210" s="2" t="s">
        <v>473</v>
      </c>
      <c r="D210" s="2" t="s">
        <v>483</v>
      </c>
      <c r="E210" s="2">
        <f t="array" ref="E21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11">
      <c r="A211" s="2">
        <f t="shared" si="1"/>
        <v>24</v>
      </c>
      <c r="B211" s="2" t="s">
        <v>478</v>
      </c>
      <c r="C211" s="2" t="s">
        <v>473</v>
      </c>
      <c r="D211" s="2" t="s">
        <v>484</v>
      </c>
      <c r="E211" s="2">
        <f t="array" ref="E21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12">
      <c r="A212" s="2">
        <f t="shared" si="1"/>
        <v>24</v>
      </c>
      <c r="B212" s="2" t="s">
        <v>479</v>
      </c>
      <c r="C212" s="2" t="s">
        <v>473</v>
      </c>
      <c r="D212" s="2" t="s">
        <v>482</v>
      </c>
      <c r="E212" s="2">
        <f t="array" ref="E212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12" s="2">
        <v>0.0</v>
      </c>
    </row>
    <row r="213">
      <c r="A213" s="2">
        <f t="shared" si="1"/>
        <v>24</v>
      </c>
      <c r="B213" s="2" t="s">
        <v>479</v>
      </c>
      <c r="C213" s="2" t="s">
        <v>473</v>
      </c>
      <c r="D213" s="2" t="s">
        <v>483</v>
      </c>
      <c r="E213" s="2">
        <f t="array" ref="E21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14">
      <c r="A214" s="2">
        <f t="shared" si="1"/>
        <v>24</v>
      </c>
      <c r="B214" s="2" t="s">
        <v>479</v>
      </c>
      <c r="C214" s="2" t="s">
        <v>473</v>
      </c>
      <c r="D214" s="2" t="s">
        <v>484</v>
      </c>
      <c r="E214" s="2">
        <f t="array" ref="E21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15">
      <c r="A215" s="2">
        <f t="shared" si="1"/>
        <v>24</v>
      </c>
      <c r="B215" s="2" t="s">
        <v>480</v>
      </c>
      <c r="C215" s="2" t="s">
        <v>473</v>
      </c>
      <c r="D215" s="2" t="s">
        <v>482</v>
      </c>
      <c r="E215" s="2">
        <f t="array" ref="E215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15" s="2">
        <v>1.0</v>
      </c>
    </row>
    <row r="216">
      <c r="A216" s="2">
        <f t="shared" si="1"/>
        <v>24</v>
      </c>
      <c r="B216" s="2" t="s">
        <v>480</v>
      </c>
      <c r="C216" s="2" t="s">
        <v>473</v>
      </c>
      <c r="D216" s="2" t="s">
        <v>483</v>
      </c>
      <c r="E216" s="2">
        <f t="array" ref="E21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17">
      <c r="A217" s="2">
        <f t="shared" si="1"/>
        <v>24</v>
      </c>
      <c r="B217" s="2" t="s">
        <v>480</v>
      </c>
      <c r="C217" s="2" t="s">
        <v>473</v>
      </c>
      <c r="D217" s="2" t="s">
        <v>484</v>
      </c>
      <c r="E217" s="2">
        <f t="array" ref="E21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18">
      <c r="A218" s="2">
        <f t="shared" si="1"/>
        <v>25</v>
      </c>
      <c r="B218" s="2" t="s">
        <v>478</v>
      </c>
      <c r="C218" s="2" t="s">
        <v>473</v>
      </c>
      <c r="D218" s="2" t="s">
        <v>482</v>
      </c>
      <c r="E218" s="2">
        <f t="array" ref="E218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18" s="2">
        <v>1.0</v>
      </c>
    </row>
    <row r="219">
      <c r="A219" s="2">
        <f t="shared" si="1"/>
        <v>25</v>
      </c>
      <c r="B219" s="2" t="s">
        <v>478</v>
      </c>
      <c r="C219" s="2" t="s">
        <v>473</v>
      </c>
      <c r="D219" s="2" t="s">
        <v>483</v>
      </c>
      <c r="E219" s="2">
        <f t="array" ref="E21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20">
      <c r="A220" s="2">
        <f t="shared" si="1"/>
        <v>25</v>
      </c>
      <c r="B220" s="2" t="s">
        <v>478</v>
      </c>
      <c r="C220" s="2" t="s">
        <v>473</v>
      </c>
      <c r="D220" s="2" t="s">
        <v>484</v>
      </c>
      <c r="E220" s="2">
        <f t="array" ref="E22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21">
      <c r="A221" s="2">
        <f t="shared" si="1"/>
        <v>25</v>
      </c>
      <c r="B221" s="2" t="s">
        <v>479</v>
      </c>
      <c r="C221" s="2" t="s">
        <v>473</v>
      </c>
      <c r="D221" s="2" t="s">
        <v>482</v>
      </c>
      <c r="E221" s="2">
        <f t="array" ref="E221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21" s="2">
        <v>2.0</v>
      </c>
    </row>
    <row r="222">
      <c r="A222" s="2">
        <f t="shared" si="1"/>
        <v>25</v>
      </c>
      <c r="B222" s="2" t="s">
        <v>479</v>
      </c>
      <c r="C222" s="2" t="s">
        <v>473</v>
      </c>
      <c r="D222" s="2" t="s">
        <v>483</v>
      </c>
      <c r="E222" s="2">
        <f t="array" ref="E22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23">
      <c r="A223" s="2">
        <f t="shared" si="1"/>
        <v>25</v>
      </c>
      <c r="B223" s="2" t="s">
        <v>479</v>
      </c>
      <c r="C223" s="2" t="s">
        <v>473</v>
      </c>
      <c r="D223" s="2" t="s">
        <v>484</v>
      </c>
      <c r="E223" s="2">
        <f t="array" ref="E22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24">
      <c r="A224" s="2">
        <f t="shared" si="1"/>
        <v>25</v>
      </c>
      <c r="B224" s="2" t="s">
        <v>480</v>
      </c>
      <c r="C224" s="2" t="s">
        <v>473</v>
      </c>
      <c r="D224" s="2" t="s">
        <v>482</v>
      </c>
      <c r="E224" s="2">
        <f t="array" ref="E224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24" s="2">
        <v>0.0</v>
      </c>
    </row>
    <row r="225">
      <c r="A225" s="2">
        <f t="shared" si="1"/>
        <v>25</v>
      </c>
      <c r="B225" s="2" t="s">
        <v>480</v>
      </c>
      <c r="C225" s="2" t="s">
        <v>473</v>
      </c>
      <c r="D225" s="2" t="s">
        <v>483</v>
      </c>
      <c r="E225" s="2">
        <f t="array" ref="E22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26">
      <c r="A226" s="2">
        <f t="shared" si="1"/>
        <v>25</v>
      </c>
      <c r="B226" s="2" t="s">
        <v>480</v>
      </c>
      <c r="C226" s="2" t="s">
        <v>473</v>
      </c>
      <c r="D226" s="2" t="s">
        <v>484</v>
      </c>
      <c r="E226" s="2">
        <f t="array" ref="E22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27">
      <c r="A227" s="2">
        <f t="shared" si="1"/>
        <v>26</v>
      </c>
      <c r="B227" s="2" t="s">
        <v>478</v>
      </c>
      <c r="C227" s="2" t="s">
        <v>473</v>
      </c>
      <c r="D227" s="2" t="s">
        <v>482</v>
      </c>
      <c r="E227" s="2">
        <f t="array" ref="E227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27" s="2">
        <v>1.0</v>
      </c>
    </row>
    <row r="228">
      <c r="A228" s="2">
        <f t="shared" si="1"/>
        <v>26</v>
      </c>
      <c r="B228" s="2" t="s">
        <v>478</v>
      </c>
      <c r="C228" s="2" t="s">
        <v>473</v>
      </c>
      <c r="D228" s="2" t="s">
        <v>483</v>
      </c>
      <c r="E228" s="2">
        <f t="array" ref="E22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29">
      <c r="A229" s="2">
        <f t="shared" si="1"/>
        <v>26</v>
      </c>
      <c r="B229" s="2" t="s">
        <v>478</v>
      </c>
      <c r="C229" s="2" t="s">
        <v>473</v>
      </c>
      <c r="D229" s="2" t="s">
        <v>484</v>
      </c>
      <c r="E229" s="2">
        <f t="array" ref="E22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30">
      <c r="A230" s="2">
        <f t="shared" si="1"/>
        <v>26</v>
      </c>
      <c r="B230" s="2" t="s">
        <v>479</v>
      </c>
      <c r="C230" s="2" t="s">
        <v>473</v>
      </c>
      <c r="D230" s="2" t="s">
        <v>482</v>
      </c>
      <c r="E230" s="2">
        <f t="array" ref="E230">IF(
  INDEX(
    CHOOSE(
      MOD(INT((ROW()-2)/3),3)+1,
      'zip_upload_1stround_Zero-shot'!B:B,
      'zip_upload_1stround_2-shot'!B:B,
      'zip_upload_1stround_4-shot'!C:C
    ),
    INT((ROW()-2)/9)+2
  ) = "Yes",
  1,
  0
)</f>
        <v>0</v>
      </c>
      <c r="F230" s="2">
        <v>0.0</v>
      </c>
    </row>
    <row r="231">
      <c r="A231" s="2">
        <f t="shared" si="1"/>
        <v>26</v>
      </c>
      <c r="B231" s="2" t="s">
        <v>479</v>
      </c>
      <c r="C231" s="2" t="s">
        <v>473</v>
      </c>
      <c r="D231" s="2" t="s">
        <v>483</v>
      </c>
      <c r="E231" s="2">
        <f t="array" ref="E23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32">
      <c r="A232" s="2">
        <f t="shared" si="1"/>
        <v>26</v>
      </c>
      <c r="B232" s="2" t="s">
        <v>479</v>
      </c>
      <c r="C232" s="2" t="s">
        <v>473</v>
      </c>
      <c r="D232" s="2" t="s">
        <v>484</v>
      </c>
      <c r="E232" s="2">
        <f t="array" ref="E23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33">
      <c r="A233" s="2">
        <f t="shared" si="1"/>
        <v>26</v>
      </c>
      <c r="B233" s="2" t="s">
        <v>480</v>
      </c>
      <c r="C233" s="2" t="s">
        <v>473</v>
      </c>
      <c r="D233" s="2" t="s">
        <v>482</v>
      </c>
      <c r="E233" s="2">
        <f t="array" ref="E233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33" s="2">
        <v>0.0</v>
      </c>
    </row>
    <row r="234">
      <c r="A234" s="2">
        <f t="shared" si="1"/>
        <v>26</v>
      </c>
      <c r="B234" s="2" t="s">
        <v>480</v>
      </c>
      <c r="C234" s="2" t="s">
        <v>473</v>
      </c>
      <c r="D234" s="2" t="s">
        <v>483</v>
      </c>
      <c r="E234" s="2">
        <f t="array" ref="E23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35">
      <c r="A235" s="2">
        <f t="shared" si="1"/>
        <v>26</v>
      </c>
      <c r="B235" s="2" t="s">
        <v>480</v>
      </c>
      <c r="C235" s="2" t="s">
        <v>473</v>
      </c>
      <c r="D235" s="2" t="s">
        <v>484</v>
      </c>
      <c r="E235" s="2">
        <f t="array" ref="E23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36">
      <c r="A236" s="2">
        <f t="shared" si="1"/>
        <v>27</v>
      </c>
      <c r="B236" s="2" t="s">
        <v>478</v>
      </c>
      <c r="C236" s="2" t="s">
        <v>473</v>
      </c>
      <c r="D236" s="2" t="s">
        <v>482</v>
      </c>
      <c r="E236" s="2">
        <f t="array" ref="E236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36" s="2">
        <v>0.0</v>
      </c>
    </row>
    <row r="237">
      <c r="A237" s="2">
        <f t="shared" si="1"/>
        <v>27</v>
      </c>
      <c r="B237" s="2" t="s">
        <v>478</v>
      </c>
      <c r="C237" s="2" t="s">
        <v>473</v>
      </c>
      <c r="D237" s="2" t="s">
        <v>483</v>
      </c>
      <c r="E237" s="2">
        <f t="array" ref="E23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38">
      <c r="A238" s="2">
        <f t="shared" si="1"/>
        <v>27</v>
      </c>
      <c r="B238" s="2" t="s">
        <v>478</v>
      </c>
      <c r="C238" s="2" t="s">
        <v>473</v>
      </c>
      <c r="D238" s="2" t="s">
        <v>484</v>
      </c>
      <c r="E238" s="2">
        <f t="array" ref="E23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39">
      <c r="A239" s="2">
        <f t="shared" si="1"/>
        <v>27</v>
      </c>
      <c r="B239" s="2" t="s">
        <v>479</v>
      </c>
      <c r="C239" s="2" t="s">
        <v>473</v>
      </c>
      <c r="D239" s="2" t="s">
        <v>482</v>
      </c>
      <c r="E239" s="2">
        <f t="array" ref="E239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39" s="2">
        <v>0.0</v>
      </c>
    </row>
    <row r="240">
      <c r="A240" s="2">
        <f t="shared" si="1"/>
        <v>27</v>
      </c>
      <c r="B240" s="2" t="s">
        <v>479</v>
      </c>
      <c r="C240" s="2" t="s">
        <v>473</v>
      </c>
      <c r="D240" s="2" t="s">
        <v>483</v>
      </c>
      <c r="E240" s="2">
        <f t="array" ref="E24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41">
      <c r="A241" s="2">
        <f t="shared" si="1"/>
        <v>27</v>
      </c>
      <c r="B241" s="2" t="s">
        <v>479</v>
      </c>
      <c r="C241" s="2" t="s">
        <v>473</v>
      </c>
      <c r="D241" s="2" t="s">
        <v>484</v>
      </c>
      <c r="E241" s="2">
        <f t="array" ref="E24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42">
      <c r="A242" s="2">
        <f t="shared" si="1"/>
        <v>27</v>
      </c>
      <c r="B242" s="2" t="s">
        <v>480</v>
      </c>
      <c r="C242" s="2" t="s">
        <v>473</v>
      </c>
      <c r="D242" s="2" t="s">
        <v>482</v>
      </c>
      <c r="E242" s="2">
        <f t="array" ref="E242">IF(
  INDEX(
    CHOOSE(
      MOD(INT((ROW()-2)/3),3)+1,
      'zip_upload_1stround_Zero-shot'!B:B,
      'zip_upload_1stround_2-shot'!B:B,
      'zip_upload_1stround_4-shot'!C:C
    ),
    INT((ROW()-2)/9)+2
  ) = "Yes",
  1,
  0
)</f>
        <v>1</v>
      </c>
      <c r="F242" s="2">
        <v>2.0</v>
      </c>
    </row>
    <row r="243">
      <c r="A243" s="2">
        <f t="shared" si="1"/>
        <v>27</v>
      </c>
      <c r="B243" s="2" t="s">
        <v>480</v>
      </c>
      <c r="C243" s="2" t="s">
        <v>473</v>
      </c>
      <c r="D243" s="2" t="s">
        <v>483</v>
      </c>
      <c r="E243" s="2">
        <f t="array" ref="E24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44">
      <c r="A244" s="2">
        <f t="shared" si="1"/>
        <v>27</v>
      </c>
      <c r="B244" s="2" t="s">
        <v>480</v>
      </c>
      <c r="C244" s="2" t="s">
        <v>473</v>
      </c>
      <c r="D244" s="2" t="s">
        <v>484</v>
      </c>
      <c r="E244" s="2">
        <f t="array" ref="E24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45">
      <c r="A245" s="2">
        <f t="shared" si="1"/>
        <v>28</v>
      </c>
      <c r="B245" s="2" t="s">
        <v>478</v>
      </c>
      <c r="C245" s="2" t="s">
        <v>473</v>
      </c>
      <c r="D245" s="2" t="s">
        <v>482</v>
      </c>
      <c r="E245" s="2">
        <f t="array" ref="E24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46">
      <c r="A246" s="2">
        <f t="shared" si="1"/>
        <v>28</v>
      </c>
      <c r="B246" s="2" t="s">
        <v>478</v>
      </c>
      <c r="C246" s="2" t="s">
        <v>473</v>
      </c>
      <c r="D246" s="2" t="s">
        <v>483</v>
      </c>
      <c r="E246" s="2">
        <f t="array" ref="E24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47">
      <c r="A247" s="2">
        <f t="shared" si="1"/>
        <v>28</v>
      </c>
      <c r="B247" s="2" t="s">
        <v>478</v>
      </c>
      <c r="C247" s="2" t="s">
        <v>473</v>
      </c>
      <c r="D247" s="2" t="s">
        <v>484</v>
      </c>
      <c r="E247" s="2">
        <f t="array" ref="E24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48">
      <c r="A248" s="2">
        <f t="shared" si="1"/>
        <v>28</v>
      </c>
      <c r="B248" s="2" t="s">
        <v>479</v>
      </c>
      <c r="C248" s="2" t="s">
        <v>473</v>
      </c>
      <c r="D248" s="2" t="s">
        <v>482</v>
      </c>
      <c r="E248" s="2">
        <f t="array" ref="E24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49">
      <c r="A249" s="2">
        <f t="shared" si="1"/>
        <v>28</v>
      </c>
      <c r="B249" s="2" t="s">
        <v>479</v>
      </c>
      <c r="C249" s="2" t="s">
        <v>473</v>
      </c>
      <c r="D249" s="2" t="s">
        <v>483</v>
      </c>
      <c r="E249" s="2">
        <f t="array" ref="E24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50">
      <c r="A250" s="2">
        <f t="shared" si="1"/>
        <v>28</v>
      </c>
      <c r="B250" s="2" t="s">
        <v>479</v>
      </c>
      <c r="C250" s="2" t="s">
        <v>473</v>
      </c>
      <c r="D250" s="2" t="s">
        <v>484</v>
      </c>
      <c r="E250" s="2">
        <f t="array" ref="E25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51">
      <c r="A251" s="2">
        <f t="shared" si="1"/>
        <v>28</v>
      </c>
      <c r="B251" s="2" t="s">
        <v>480</v>
      </c>
      <c r="C251" s="2" t="s">
        <v>473</v>
      </c>
      <c r="D251" s="2" t="s">
        <v>482</v>
      </c>
      <c r="E251" s="2">
        <f t="array" ref="E25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52">
      <c r="A252" s="2">
        <f t="shared" si="1"/>
        <v>28</v>
      </c>
      <c r="B252" s="2" t="s">
        <v>480</v>
      </c>
      <c r="C252" s="2" t="s">
        <v>473</v>
      </c>
      <c r="D252" s="2" t="s">
        <v>483</v>
      </c>
      <c r="E252" s="2">
        <f t="array" ref="E25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53">
      <c r="A253" s="2">
        <f t="shared" si="1"/>
        <v>28</v>
      </c>
      <c r="B253" s="2" t="s">
        <v>480</v>
      </c>
      <c r="C253" s="2" t="s">
        <v>473</v>
      </c>
      <c r="D253" s="2" t="s">
        <v>484</v>
      </c>
      <c r="E253" s="2">
        <f t="array" ref="E25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54">
      <c r="A254" s="2">
        <f t="shared" si="1"/>
        <v>29</v>
      </c>
      <c r="B254" s="2" t="s">
        <v>478</v>
      </c>
      <c r="C254" s="2" t="s">
        <v>473</v>
      </c>
      <c r="D254" s="2" t="s">
        <v>482</v>
      </c>
      <c r="E254" s="2">
        <f t="array" ref="E25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55">
      <c r="A255" s="2">
        <f t="shared" si="1"/>
        <v>29</v>
      </c>
      <c r="B255" s="2" t="s">
        <v>478</v>
      </c>
      <c r="C255" s="2" t="s">
        <v>473</v>
      </c>
      <c r="D255" s="2" t="s">
        <v>483</v>
      </c>
      <c r="E255" s="2">
        <f t="array" ref="E25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56">
      <c r="A256" s="2">
        <f t="shared" si="1"/>
        <v>29</v>
      </c>
      <c r="B256" s="2" t="s">
        <v>478</v>
      </c>
      <c r="C256" s="2" t="s">
        <v>473</v>
      </c>
      <c r="D256" s="2" t="s">
        <v>484</v>
      </c>
      <c r="E256" s="2">
        <f t="array" ref="E25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57">
      <c r="A257" s="2">
        <f t="shared" si="1"/>
        <v>29</v>
      </c>
      <c r="B257" s="2" t="s">
        <v>479</v>
      </c>
      <c r="C257" s="2" t="s">
        <v>473</v>
      </c>
      <c r="D257" s="2" t="s">
        <v>482</v>
      </c>
      <c r="E257" s="2">
        <f t="array" ref="E25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58">
      <c r="A258" s="2">
        <f t="shared" si="1"/>
        <v>29</v>
      </c>
      <c r="B258" s="2" t="s">
        <v>479</v>
      </c>
      <c r="C258" s="2" t="s">
        <v>473</v>
      </c>
      <c r="D258" s="2" t="s">
        <v>483</v>
      </c>
      <c r="E258" s="2">
        <f t="array" ref="E25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59">
      <c r="A259" s="2">
        <f t="shared" si="1"/>
        <v>29</v>
      </c>
      <c r="B259" s="2" t="s">
        <v>479</v>
      </c>
      <c r="C259" s="2" t="s">
        <v>473</v>
      </c>
      <c r="D259" s="2" t="s">
        <v>484</v>
      </c>
      <c r="E259" s="2">
        <f t="array" ref="E25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60">
      <c r="A260" s="2">
        <f t="shared" si="1"/>
        <v>29</v>
      </c>
      <c r="B260" s="2" t="s">
        <v>480</v>
      </c>
      <c r="C260" s="2" t="s">
        <v>473</v>
      </c>
      <c r="D260" s="2" t="s">
        <v>482</v>
      </c>
      <c r="E260" s="2">
        <f t="array" ref="E26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61">
      <c r="A261" s="2">
        <f t="shared" si="1"/>
        <v>29</v>
      </c>
      <c r="B261" s="2" t="s">
        <v>480</v>
      </c>
      <c r="C261" s="2" t="s">
        <v>473</v>
      </c>
      <c r="D261" s="2" t="s">
        <v>483</v>
      </c>
      <c r="E261" s="2">
        <f t="array" ref="E26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62">
      <c r="A262" s="2">
        <f t="shared" si="1"/>
        <v>29</v>
      </c>
      <c r="B262" s="2" t="s">
        <v>480</v>
      </c>
      <c r="C262" s="2" t="s">
        <v>473</v>
      </c>
      <c r="D262" s="2" t="s">
        <v>484</v>
      </c>
      <c r="E262" s="2">
        <f t="array" ref="E26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63">
      <c r="A263" s="2">
        <f t="shared" si="1"/>
        <v>30</v>
      </c>
      <c r="B263" s="2" t="s">
        <v>478</v>
      </c>
      <c r="C263" s="2" t="s">
        <v>473</v>
      </c>
      <c r="D263" s="2" t="s">
        <v>482</v>
      </c>
      <c r="E263" s="2">
        <f t="array" ref="E26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4">
      <c r="A264" s="2">
        <f t="shared" si="1"/>
        <v>30</v>
      </c>
      <c r="B264" s="2" t="s">
        <v>478</v>
      </c>
      <c r="C264" s="2" t="s">
        <v>473</v>
      </c>
      <c r="D264" s="2" t="s">
        <v>483</v>
      </c>
      <c r="E264" s="2">
        <f t="array" ref="E26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5">
      <c r="A265" s="2">
        <f t="shared" si="1"/>
        <v>30</v>
      </c>
      <c r="B265" s="2" t="s">
        <v>478</v>
      </c>
      <c r="C265" s="2" t="s">
        <v>473</v>
      </c>
      <c r="D265" s="2" t="s">
        <v>484</v>
      </c>
      <c r="E265" s="2">
        <f t="array" ref="E26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6">
      <c r="A266" s="2">
        <f t="shared" si="1"/>
        <v>30</v>
      </c>
      <c r="B266" s="2" t="s">
        <v>479</v>
      </c>
      <c r="C266" s="2" t="s">
        <v>473</v>
      </c>
      <c r="D266" s="2" t="s">
        <v>482</v>
      </c>
      <c r="E266" s="2">
        <f t="array" ref="E26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7">
      <c r="A267" s="2">
        <f t="shared" si="1"/>
        <v>30</v>
      </c>
      <c r="B267" s="2" t="s">
        <v>479</v>
      </c>
      <c r="C267" s="2" t="s">
        <v>473</v>
      </c>
      <c r="D267" s="2" t="s">
        <v>483</v>
      </c>
      <c r="E267" s="2">
        <f t="array" ref="E26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8">
      <c r="A268" s="2">
        <f t="shared" si="1"/>
        <v>30</v>
      </c>
      <c r="B268" s="2" t="s">
        <v>479</v>
      </c>
      <c r="C268" s="2" t="s">
        <v>473</v>
      </c>
      <c r="D268" s="2" t="s">
        <v>484</v>
      </c>
      <c r="E268" s="2">
        <f t="array" ref="E26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69">
      <c r="A269" s="2">
        <f t="shared" si="1"/>
        <v>30</v>
      </c>
      <c r="B269" s="2" t="s">
        <v>480</v>
      </c>
      <c r="C269" s="2" t="s">
        <v>473</v>
      </c>
      <c r="D269" s="2" t="s">
        <v>482</v>
      </c>
      <c r="E269" s="2">
        <f t="array" ref="E26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0">
      <c r="A270" s="2">
        <f t="shared" si="1"/>
        <v>30</v>
      </c>
      <c r="B270" s="2" t="s">
        <v>480</v>
      </c>
      <c r="C270" s="2" t="s">
        <v>473</v>
      </c>
      <c r="D270" s="2" t="s">
        <v>483</v>
      </c>
      <c r="E270" s="2">
        <f t="array" ref="E27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1">
      <c r="A271" s="2">
        <f t="shared" si="1"/>
        <v>30</v>
      </c>
      <c r="B271" s="2" t="s">
        <v>480</v>
      </c>
      <c r="C271" s="2" t="s">
        <v>473</v>
      </c>
      <c r="D271" s="2" t="s">
        <v>484</v>
      </c>
      <c r="E271" s="2">
        <f t="array" ref="E27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2">
      <c r="A272" s="2">
        <f t="shared" si="1"/>
        <v>31</v>
      </c>
      <c r="B272" s="2" t="s">
        <v>478</v>
      </c>
      <c r="C272" s="2" t="s">
        <v>473</v>
      </c>
      <c r="D272" s="2" t="s">
        <v>482</v>
      </c>
      <c r="E272" s="2">
        <f t="array" ref="E27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3">
      <c r="A273" s="2">
        <f t="shared" si="1"/>
        <v>31</v>
      </c>
      <c r="B273" s="2" t="s">
        <v>478</v>
      </c>
      <c r="C273" s="2" t="s">
        <v>473</v>
      </c>
      <c r="D273" s="2" t="s">
        <v>483</v>
      </c>
      <c r="E273" s="2">
        <f t="array" ref="E27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4">
      <c r="A274" s="2">
        <f t="shared" si="1"/>
        <v>31</v>
      </c>
      <c r="B274" s="2" t="s">
        <v>478</v>
      </c>
      <c r="C274" s="2" t="s">
        <v>473</v>
      </c>
      <c r="D274" s="2" t="s">
        <v>484</v>
      </c>
      <c r="E274" s="2">
        <f t="array" ref="E27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5">
      <c r="A275" s="2">
        <f t="shared" si="1"/>
        <v>31</v>
      </c>
      <c r="B275" s="2" t="s">
        <v>479</v>
      </c>
      <c r="C275" s="2" t="s">
        <v>473</v>
      </c>
      <c r="D275" s="2" t="s">
        <v>482</v>
      </c>
      <c r="E275" s="2">
        <f t="array" ref="E27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6">
      <c r="A276" s="2">
        <f t="shared" si="1"/>
        <v>31</v>
      </c>
      <c r="B276" s="2" t="s">
        <v>479</v>
      </c>
      <c r="C276" s="2" t="s">
        <v>473</v>
      </c>
      <c r="D276" s="2" t="s">
        <v>483</v>
      </c>
      <c r="E276" s="2">
        <f t="array" ref="E27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7">
      <c r="A277" s="2">
        <f t="shared" si="1"/>
        <v>31</v>
      </c>
      <c r="B277" s="2" t="s">
        <v>479</v>
      </c>
      <c r="C277" s="2" t="s">
        <v>473</v>
      </c>
      <c r="D277" s="2" t="s">
        <v>484</v>
      </c>
      <c r="E277" s="2">
        <f t="array" ref="E27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8">
      <c r="A278" s="2">
        <f t="shared" si="1"/>
        <v>31</v>
      </c>
      <c r="B278" s="2" t="s">
        <v>480</v>
      </c>
      <c r="C278" s="2" t="s">
        <v>473</v>
      </c>
      <c r="D278" s="2" t="s">
        <v>482</v>
      </c>
      <c r="E278" s="2">
        <f t="array" ref="E27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79">
      <c r="A279" s="2">
        <f t="shared" si="1"/>
        <v>31</v>
      </c>
      <c r="B279" s="2" t="s">
        <v>480</v>
      </c>
      <c r="C279" s="2" t="s">
        <v>473</v>
      </c>
      <c r="D279" s="2" t="s">
        <v>483</v>
      </c>
      <c r="E279" s="2">
        <f t="array" ref="E27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80">
      <c r="A280" s="2">
        <f t="shared" si="1"/>
        <v>31</v>
      </c>
      <c r="B280" s="2" t="s">
        <v>480</v>
      </c>
      <c r="C280" s="2" t="s">
        <v>473</v>
      </c>
      <c r="D280" s="2" t="s">
        <v>484</v>
      </c>
      <c r="E280" s="2">
        <f t="array" ref="E28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81">
      <c r="A281" s="2">
        <f t="shared" si="1"/>
        <v>32</v>
      </c>
      <c r="B281" s="2" t="s">
        <v>478</v>
      </c>
      <c r="C281" s="2" t="s">
        <v>473</v>
      </c>
      <c r="D281" s="2" t="s">
        <v>482</v>
      </c>
      <c r="E281" s="2">
        <f t="array" ref="E2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82">
      <c r="A282" s="2">
        <f t="shared" si="1"/>
        <v>32</v>
      </c>
      <c r="B282" s="2" t="s">
        <v>478</v>
      </c>
      <c r="C282" s="2" t="s">
        <v>473</v>
      </c>
      <c r="D282" s="2" t="s">
        <v>483</v>
      </c>
      <c r="E282" s="2">
        <f t="array" ref="E28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83">
      <c r="A283" s="2">
        <f t="shared" si="1"/>
        <v>32</v>
      </c>
      <c r="B283" s="2" t="s">
        <v>478</v>
      </c>
      <c r="C283" s="2" t="s">
        <v>473</v>
      </c>
      <c r="D283" s="2" t="s">
        <v>484</v>
      </c>
      <c r="E283" s="2">
        <f t="array" ref="E28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84">
      <c r="A284" s="2">
        <f t="shared" si="1"/>
        <v>32</v>
      </c>
      <c r="B284" s="2" t="s">
        <v>479</v>
      </c>
      <c r="C284" s="2" t="s">
        <v>473</v>
      </c>
      <c r="D284" s="2" t="s">
        <v>482</v>
      </c>
      <c r="E284" s="2">
        <f t="array" ref="E28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85">
      <c r="A285" s="2">
        <f t="shared" si="1"/>
        <v>32</v>
      </c>
      <c r="B285" s="2" t="s">
        <v>479</v>
      </c>
      <c r="C285" s="2" t="s">
        <v>473</v>
      </c>
      <c r="D285" s="2" t="s">
        <v>483</v>
      </c>
      <c r="E285" s="2">
        <f t="array" ref="E28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86">
      <c r="A286" s="2">
        <f t="shared" si="1"/>
        <v>32</v>
      </c>
      <c r="B286" s="2" t="s">
        <v>479</v>
      </c>
      <c r="C286" s="2" t="s">
        <v>473</v>
      </c>
      <c r="D286" s="2" t="s">
        <v>484</v>
      </c>
      <c r="E286" s="2">
        <f t="array" ref="E28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87">
      <c r="A287" s="2">
        <f t="shared" si="1"/>
        <v>32</v>
      </c>
      <c r="B287" s="2" t="s">
        <v>480</v>
      </c>
      <c r="C287" s="2" t="s">
        <v>473</v>
      </c>
      <c r="D287" s="2" t="s">
        <v>482</v>
      </c>
      <c r="E287" s="2">
        <f t="array" ref="E28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88">
      <c r="A288" s="2">
        <f t="shared" si="1"/>
        <v>32</v>
      </c>
      <c r="B288" s="2" t="s">
        <v>480</v>
      </c>
      <c r="C288" s="2" t="s">
        <v>473</v>
      </c>
      <c r="D288" s="2" t="s">
        <v>483</v>
      </c>
      <c r="E288" s="2">
        <f t="array" ref="E28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89">
      <c r="A289" s="2">
        <f t="shared" si="1"/>
        <v>32</v>
      </c>
      <c r="B289" s="2" t="s">
        <v>480</v>
      </c>
      <c r="C289" s="2" t="s">
        <v>473</v>
      </c>
      <c r="D289" s="2" t="s">
        <v>484</v>
      </c>
      <c r="E289" s="2">
        <f t="array" ref="E28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90">
      <c r="A290" s="2">
        <f t="shared" si="1"/>
        <v>33</v>
      </c>
      <c r="B290" s="2" t="s">
        <v>478</v>
      </c>
      <c r="C290" s="2" t="s">
        <v>474</v>
      </c>
      <c r="D290" s="2" t="s">
        <v>482</v>
      </c>
      <c r="E290" s="2">
        <f t="array" ref="E29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91">
      <c r="A291" s="2">
        <f t="shared" si="1"/>
        <v>33</v>
      </c>
      <c r="B291" s="2" t="s">
        <v>478</v>
      </c>
      <c r="C291" s="2" t="s">
        <v>474</v>
      </c>
      <c r="D291" s="2" t="s">
        <v>483</v>
      </c>
      <c r="E291" s="2">
        <f t="array" ref="E29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92">
      <c r="A292" s="2">
        <f t="shared" si="1"/>
        <v>33</v>
      </c>
      <c r="B292" s="2" t="s">
        <v>478</v>
      </c>
      <c r="C292" s="2" t="s">
        <v>474</v>
      </c>
      <c r="D292" s="2" t="s">
        <v>484</v>
      </c>
      <c r="E292" s="2">
        <f t="array" ref="E29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293">
      <c r="A293" s="2">
        <f t="shared" si="1"/>
        <v>33</v>
      </c>
      <c r="B293" s="2" t="s">
        <v>479</v>
      </c>
      <c r="C293" s="2" t="s">
        <v>474</v>
      </c>
      <c r="D293" s="2" t="s">
        <v>482</v>
      </c>
      <c r="E293" s="2">
        <f t="array" ref="E29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4">
      <c r="A294" s="2">
        <f t="shared" si="1"/>
        <v>33</v>
      </c>
      <c r="B294" s="2" t="s">
        <v>479</v>
      </c>
      <c r="C294" s="2" t="s">
        <v>474</v>
      </c>
      <c r="D294" s="2" t="s">
        <v>483</v>
      </c>
      <c r="E294" s="2">
        <f t="array" ref="E29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5">
      <c r="A295" s="2">
        <f t="shared" si="1"/>
        <v>33</v>
      </c>
      <c r="B295" s="2" t="s">
        <v>479</v>
      </c>
      <c r="C295" s="2" t="s">
        <v>474</v>
      </c>
      <c r="D295" s="2" t="s">
        <v>484</v>
      </c>
      <c r="E295" s="2">
        <f t="array" ref="E29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6">
      <c r="A296" s="2">
        <f t="shared" si="1"/>
        <v>33</v>
      </c>
      <c r="B296" s="2" t="s">
        <v>480</v>
      </c>
      <c r="C296" s="2" t="s">
        <v>474</v>
      </c>
      <c r="D296" s="2" t="s">
        <v>482</v>
      </c>
      <c r="E296" s="2">
        <f t="array" ref="E29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7">
      <c r="A297" s="2">
        <f t="shared" si="1"/>
        <v>33</v>
      </c>
      <c r="B297" s="2" t="s">
        <v>480</v>
      </c>
      <c r="C297" s="2" t="s">
        <v>474</v>
      </c>
      <c r="D297" s="2" t="s">
        <v>483</v>
      </c>
      <c r="E297" s="2">
        <f t="array" ref="E29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8">
      <c r="A298" s="2">
        <f t="shared" si="1"/>
        <v>33</v>
      </c>
      <c r="B298" s="2" t="s">
        <v>480</v>
      </c>
      <c r="C298" s="2" t="s">
        <v>474</v>
      </c>
      <c r="D298" s="2" t="s">
        <v>484</v>
      </c>
      <c r="E298" s="2">
        <f t="array" ref="E29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299">
      <c r="A299" s="2">
        <f t="shared" si="1"/>
        <v>34</v>
      </c>
      <c r="B299" s="2" t="s">
        <v>478</v>
      </c>
      <c r="C299" s="2" t="s">
        <v>474</v>
      </c>
      <c r="D299" s="2" t="s">
        <v>482</v>
      </c>
      <c r="E299" s="2">
        <f t="array" ref="E29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0">
      <c r="A300" s="2">
        <f t="shared" si="1"/>
        <v>34</v>
      </c>
      <c r="B300" s="2" t="s">
        <v>478</v>
      </c>
      <c r="C300" s="2" t="s">
        <v>474</v>
      </c>
      <c r="D300" s="2" t="s">
        <v>483</v>
      </c>
      <c r="E300" s="2">
        <f t="array" ref="E30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1">
      <c r="A301" s="2">
        <f t="shared" si="1"/>
        <v>34</v>
      </c>
      <c r="B301" s="2" t="s">
        <v>478</v>
      </c>
      <c r="C301" s="2" t="s">
        <v>474</v>
      </c>
      <c r="D301" s="2" t="s">
        <v>484</v>
      </c>
      <c r="E301" s="2">
        <f t="array" ref="E30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2">
      <c r="A302" s="2">
        <f t="shared" si="1"/>
        <v>34</v>
      </c>
      <c r="B302" s="2" t="s">
        <v>479</v>
      </c>
      <c r="C302" s="2" t="s">
        <v>474</v>
      </c>
      <c r="D302" s="2" t="s">
        <v>482</v>
      </c>
      <c r="E302" s="2">
        <f t="array" ref="E30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03">
      <c r="A303" s="2">
        <f t="shared" si="1"/>
        <v>34</v>
      </c>
      <c r="B303" s="2" t="s">
        <v>479</v>
      </c>
      <c r="C303" s="2" t="s">
        <v>474</v>
      </c>
      <c r="D303" s="2" t="s">
        <v>483</v>
      </c>
      <c r="E303" s="2">
        <f t="array" ref="E30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04">
      <c r="A304" s="2">
        <f t="shared" si="1"/>
        <v>34</v>
      </c>
      <c r="B304" s="2" t="s">
        <v>479</v>
      </c>
      <c r="C304" s="2" t="s">
        <v>474</v>
      </c>
      <c r="D304" s="2" t="s">
        <v>484</v>
      </c>
      <c r="E304" s="2">
        <f t="array" ref="E30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05">
      <c r="A305" s="2">
        <f t="shared" si="1"/>
        <v>34</v>
      </c>
      <c r="B305" s="2" t="s">
        <v>480</v>
      </c>
      <c r="C305" s="2" t="s">
        <v>474</v>
      </c>
      <c r="D305" s="2" t="s">
        <v>482</v>
      </c>
      <c r="E305" s="2">
        <f t="array" ref="E30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6">
      <c r="A306" s="2">
        <f t="shared" si="1"/>
        <v>34</v>
      </c>
      <c r="B306" s="2" t="s">
        <v>480</v>
      </c>
      <c r="C306" s="2" t="s">
        <v>474</v>
      </c>
      <c r="D306" s="2" t="s">
        <v>483</v>
      </c>
      <c r="E306" s="2">
        <f t="array" ref="E30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7">
      <c r="A307" s="2">
        <f t="shared" si="1"/>
        <v>34</v>
      </c>
      <c r="B307" s="2" t="s">
        <v>480</v>
      </c>
      <c r="C307" s="2" t="s">
        <v>474</v>
      </c>
      <c r="D307" s="2" t="s">
        <v>484</v>
      </c>
      <c r="E307" s="2">
        <f t="array" ref="E30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08">
      <c r="A308" s="2">
        <f t="shared" si="1"/>
        <v>35</v>
      </c>
      <c r="B308" s="2" t="s">
        <v>478</v>
      </c>
      <c r="C308" s="2" t="s">
        <v>474</v>
      </c>
      <c r="D308" s="2" t="s">
        <v>482</v>
      </c>
      <c r="E308" s="2">
        <f t="array" ref="E30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09">
      <c r="A309" s="2">
        <f t="shared" si="1"/>
        <v>35</v>
      </c>
      <c r="B309" s="2" t="s">
        <v>478</v>
      </c>
      <c r="C309" s="2" t="s">
        <v>474</v>
      </c>
      <c r="D309" s="2" t="s">
        <v>483</v>
      </c>
      <c r="E309" s="2">
        <f t="array" ref="E30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10">
      <c r="A310" s="2">
        <f t="shared" si="1"/>
        <v>35</v>
      </c>
      <c r="B310" s="2" t="s">
        <v>478</v>
      </c>
      <c r="C310" s="2" t="s">
        <v>474</v>
      </c>
      <c r="D310" s="2" t="s">
        <v>484</v>
      </c>
      <c r="E310" s="2">
        <f t="array" ref="E31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11">
      <c r="A311" s="2">
        <f t="shared" si="1"/>
        <v>35</v>
      </c>
      <c r="B311" s="2" t="s">
        <v>479</v>
      </c>
      <c r="C311" s="2" t="s">
        <v>474</v>
      </c>
      <c r="D311" s="2" t="s">
        <v>482</v>
      </c>
      <c r="E311" s="2">
        <f t="array" ref="E31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12">
      <c r="A312" s="2">
        <f t="shared" si="1"/>
        <v>35</v>
      </c>
      <c r="B312" s="2" t="s">
        <v>479</v>
      </c>
      <c r="C312" s="2" t="s">
        <v>474</v>
      </c>
      <c r="D312" s="2" t="s">
        <v>483</v>
      </c>
      <c r="E312" s="2">
        <f t="array" ref="E31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13">
      <c r="A313" s="2">
        <f t="shared" si="1"/>
        <v>35</v>
      </c>
      <c r="B313" s="2" t="s">
        <v>479</v>
      </c>
      <c r="C313" s="2" t="s">
        <v>474</v>
      </c>
      <c r="D313" s="2" t="s">
        <v>484</v>
      </c>
      <c r="E313" s="2">
        <f t="array" ref="E31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14">
      <c r="A314" s="2">
        <f t="shared" si="1"/>
        <v>35</v>
      </c>
      <c r="B314" s="2" t="s">
        <v>480</v>
      </c>
      <c r="C314" s="2" t="s">
        <v>474</v>
      </c>
      <c r="D314" s="2" t="s">
        <v>482</v>
      </c>
      <c r="E314" s="2">
        <f t="array" ref="E31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15">
      <c r="A315" s="2">
        <f t="shared" si="1"/>
        <v>35</v>
      </c>
      <c r="B315" s="2" t="s">
        <v>480</v>
      </c>
      <c r="C315" s="2" t="s">
        <v>474</v>
      </c>
      <c r="D315" s="2" t="s">
        <v>483</v>
      </c>
      <c r="E315" s="2">
        <f t="array" ref="E31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16">
      <c r="A316" s="2">
        <f t="shared" si="1"/>
        <v>35</v>
      </c>
      <c r="B316" s="2" t="s">
        <v>480</v>
      </c>
      <c r="C316" s="2" t="s">
        <v>474</v>
      </c>
      <c r="D316" s="2" t="s">
        <v>484</v>
      </c>
      <c r="E316" s="2">
        <f t="array" ref="E31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17">
      <c r="A317" s="2">
        <f t="shared" si="1"/>
        <v>36</v>
      </c>
      <c r="B317" s="2" t="s">
        <v>478</v>
      </c>
      <c r="C317" s="2" t="s">
        <v>474</v>
      </c>
      <c r="D317" s="2" t="s">
        <v>482</v>
      </c>
      <c r="E317" s="2">
        <f t="array" ref="E31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18">
      <c r="A318" s="2">
        <f t="shared" si="1"/>
        <v>36</v>
      </c>
      <c r="B318" s="2" t="s">
        <v>478</v>
      </c>
      <c r="C318" s="2" t="s">
        <v>474</v>
      </c>
      <c r="D318" s="2" t="s">
        <v>483</v>
      </c>
      <c r="E318" s="2">
        <f t="array" ref="E31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19">
      <c r="A319" s="2">
        <f t="shared" si="1"/>
        <v>36</v>
      </c>
      <c r="B319" s="2" t="s">
        <v>478</v>
      </c>
      <c r="C319" s="2" t="s">
        <v>474</v>
      </c>
      <c r="D319" s="2" t="s">
        <v>484</v>
      </c>
      <c r="E319" s="2">
        <f t="array" ref="E31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20">
      <c r="A320" s="2">
        <f t="shared" si="1"/>
        <v>36</v>
      </c>
      <c r="B320" s="2" t="s">
        <v>479</v>
      </c>
      <c r="C320" s="2" t="s">
        <v>474</v>
      </c>
      <c r="D320" s="2" t="s">
        <v>482</v>
      </c>
      <c r="E320" s="2">
        <f t="array" ref="E32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1">
      <c r="A321" s="2">
        <f t="shared" si="1"/>
        <v>36</v>
      </c>
      <c r="B321" s="2" t="s">
        <v>479</v>
      </c>
      <c r="C321" s="2" t="s">
        <v>474</v>
      </c>
      <c r="D321" s="2" t="s">
        <v>483</v>
      </c>
      <c r="E321" s="2">
        <f t="array" ref="E32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2">
      <c r="A322" s="2">
        <f t="shared" si="1"/>
        <v>36</v>
      </c>
      <c r="B322" s="2" t="s">
        <v>479</v>
      </c>
      <c r="C322" s="2" t="s">
        <v>474</v>
      </c>
      <c r="D322" s="2" t="s">
        <v>484</v>
      </c>
      <c r="E322" s="2">
        <f t="array" ref="E32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3">
      <c r="A323" s="2">
        <f t="shared" si="1"/>
        <v>36</v>
      </c>
      <c r="B323" s="2" t="s">
        <v>480</v>
      </c>
      <c r="C323" s="2" t="s">
        <v>474</v>
      </c>
      <c r="D323" s="2" t="s">
        <v>482</v>
      </c>
      <c r="E323" s="2">
        <f t="array" ref="E32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24">
      <c r="A324" s="2">
        <f t="shared" si="1"/>
        <v>36</v>
      </c>
      <c r="B324" s="2" t="s">
        <v>480</v>
      </c>
      <c r="C324" s="2" t="s">
        <v>474</v>
      </c>
      <c r="D324" s="2" t="s">
        <v>483</v>
      </c>
      <c r="E324" s="2">
        <f t="array" ref="E32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25">
      <c r="A325" s="2">
        <f t="shared" si="1"/>
        <v>36</v>
      </c>
      <c r="B325" s="2" t="s">
        <v>480</v>
      </c>
      <c r="C325" s="2" t="s">
        <v>474</v>
      </c>
      <c r="D325" s="2" t="s">
        <v>484</v>
      </c>
      <c r="E325" s="2">
        <f t="array" ref="E32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26">
      <c r="A326" s="2">
        <f t="shared" si="1"/>
        <v>37</v>
      </c>
      <c r="B326" s="2" t="s">
        <v>478</v>
      </c>
      <c r="C326" s="2" t="s">
        <v>474</v>
      </c>
      <c r="D326" s="2" t="s">
        <v>482</v>
      </c>
      <c r="E326" s="2">
        <f t="array" ref="E32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7">
      <c r="A327" s="2">
        <f t="shared" si="1"/>
        <v>37</v>
      </c>
      <c r="B327" s="2" t="s">
        <v>478</v>
      </c>
      <c r="C327" s="2" t="s">
        <v>474</v>
      </c>
      <c r="D327" s="2" t="s">
        <v>483</v>
      </c>
      <c r="E327" s="2">
        <f t="array" ref="E32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8">
      <c r="A328" s="2">
        <f t="shared" si="1"/>
        <v>37</v>
      </c>
      <c r="B328" s="2" t="s">
        <v>478</v>
      </c>
      <c r="C328" s="2" t="s">
        <v>474</v>
      </c>
      <c r="D328" s="2" t="s">
        <v>484</v>
      </c>
      <c r="E328" s="2">
        <f t="array" ref="E32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29">
      <c r="A329" s="2">
        <f t="shared" si="1"/>
        <v>37</v>
      </c>
      <c r="B329" s="2" t="s">
        <v>479</v>
      </c>
      <c r="C329" s="2" t="s">
        <v>474</v>
      </c>
      <c r="D329" s="2" t="s">
        <v>482</v>
      </c>
      <c r="E329" s="2">
        <f t="array" ref="E32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0">
      <c r="A330" s="2">
        <f t="shared" si="1"/>
        <v>37</v>
      </c>
      <c r="B330" s="2" t="s">
        <v>479</v>
      </c>
      <c r="C330" s="2" t="s">
        <v>474</v>
      </c>
      <c r="D330" s="2" t="s">
        <v>483</v>
      </c>
      <c r="E330" s="2">
        <f t="array" ref="E33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1">
      <c r="A331" s="2">
        <f t="shared" si="1"/>
        <v>37</v>
      </c>
      <c r="B331" s="2" t="s">
        <v>479</v>
      </c>
      <c r="C331" s="2" t="s">
        <v>474</v>
      </c>
      <c r="D331" s="2" t="s">
        <v>484</v>
      </c>
      <c r="E331" s="2">
        <f t="array" ref="E33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2">
      <c r="A332" s="2">
        <f t="shared" si="1"/>
        <v>37</v>
      </c>
      <c r="B332" s="2" t="s">
        <v>480</v>
      </c>
      <c r="C332" s="2" t="s">
        <v>474</v>
      </c>
      <c r="D332" s="2" t="s">
        <v>482</v>
      </c>
      <c r="E332" s="2">
        <f t="array" ref="E33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3">
      <c r="A333" s="2">
        <f t="shared" si="1"/>
        <v>37</v>
      </c>
      <c r="B333" s="2" t="s">
        <v>480</v>
      </c>
      <c r="C333" s="2" t="s">
        <v>474</v>
      </c>
      <c r="D333" s="2" t="s">
        <v>483</v>
      </c>
      <c r="E333" s="2">
        <f t="array" ref="E33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4">
      <c r="A334" s="2">
        <f t="shared" si="1"/>
        <v>37</v>
      </c>
      <c r="B334" s="2" t="s">
        <v>480</v>
      </c>
      <c r="C334" s="2" t="s">
        <v>474</v>
      </c>
      <c r="D334" s="2" t="s">
        <v>484</v>
      </c>
      <c r="E334" s="2">
        <f t="array" ref="E33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5">
      <c r="A335" s="2">
        <f t="shared" si="1"/>
        <v>38</v>
      </c>
      <c r="B335" s="2" t="s">
        <v>478</v>
      </c>
      <c r="C335" s="2" t="s">
        <v>474</v>
      </c>
      <c r="D335" s="2" t="s">
        <v>482</v>
      </c>
      <c r="E335" s="2">
        <f t="array" ref="E33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6">
      <c r="A336" s="2">
        <f t="shared" si="1"/>
        <v>38</v>
      </c>
      <c r="B336" s="2" t="s">
        <v>478</v>
      </c>
      <c r="C336" s="2" t="s">
        <v>474</v>
      </c>
      <c r="D336" s="2" t="s">
        <v>483</v>
      </c>
      <c r="E336" s="2">
        <f t="array" ref="E33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7">
      <c r="A337" s="2">
        <f t="shared" si="1"/>
        <v>38</v>
      </c>
      <c r="B337" s="2" t="s">
        <v>478</v>
      </c>
      <c r="C337" s="2" t="s">
        <v>474</v>
      </c>
      <c r="D337" s="2" t="s">
        <v>484</v>
      </c>
      <c r="E337" s="2">
        <f t="array" ref="E33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38">
      <c r="A338" s="2">
        <f t="shared" si="1"/>
        <v>38</v>
      </c>
      <c r="B338" s="2" t="s">
        <v>479</v>
      </c>
      <c r="C338" s="2" t="s">
        <v>474</v>
      </c>
      <c r="D338" s="2" t="s">
        <v>482</v>
      </c>
      <c r="E338" s="2">
        <f t="array" ref="E33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39">
      <c r="A339" s="2">
        <f t="shared" si="1"/>
        <v>38</v>
      </c>
      <c r="B339" s="2" t="s">
        <v>479</v>
      </c>
      <c r="C339" s="2" t="s">
        <v>474</v>
      </c>
      <c r="D339" s="2" t="s">
        <v>483</v>
      </c>
      <c r="E339" s="2">
        <f t="array" ref="E33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40">
      <c r="A340" s="2">
        <f t="shared" si="1"/>
        <v>38</v>
      </c>
      <c r="B340" s="2" t="s">
        <v>479</v>
      </c>
      <c r="C340" s="2" t="s">
        <v>474</v>
      </c>
      <c r="D340" s="2" t="s">
        <v>484</v>
      </c>
      <c r="E340" s="2">
        <f t="array" ref="E34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41">
      <c r="A341" s="2">
        <f t="shared" si="1"/>
        <v>38</v>
      </c>
      <c r="B341" s="2" t="s">
        <v>480</v>
      </c>
      <c r="C341" s="2" t="s">
        <v>474</v>
      </c>
      <c r="D341" s="2" t="s">
        <v>482</v>
      </c>
      <c r="E341" s="2">
        <f t="array" ref="E34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42">
      <c r="A342" s="2">
        <f t="shared" si="1"/>
        <v>38</v>
      </c>
      <c r="B342" s="2" t="s">
        <v>480</v>
      </c>
      <c r="C342" s="2" t="s">
        <v>474</v>
      </c>
      <c r="D342" s="2" t="s">
        <v>483</v>
      </c>
      <c r="E342" s="2">
        <f t="array" ref="E34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43">
      <c r="A343" s="2">
        <f t="shared" si="1"/>
        <v>38</v>
      </c>
      <c r="B343" s="2" t="s">
        <v>480</v>
      </c>
      <c r="C343" s="2" t="s">
        <v>474</v>
      </c>
      <c r="D343" s="2" t="s">
        <v>484</v>
      </c>
      <c r="E343" s="2">
        <f t="array" ref="E34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44">
      <c r="A344" s="2">
        <f t="shared" si="1"/>
        <v>39</v>
      </c>
      <c r="B344" s="2" t="s">
        <v>478</v>
      </c>
      <c r="C344" s="2" t="s">
        <v>474</v>
      </c>
      <c r="D344" s="2" t="s">
        <v>482</v>
      </c>
      <c r="E344" s="2">
        <f t="array" ref="E34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45">
      <c r="A345" s="2">
        <f t="shared" si="1"/>
        <v>39</v>
      </c>
      <c r="B345" s="2" t="s">
        <v>478</v>
      </c>
      <c r="C345" s="2" t="s">
        <v>474</v>
      </c>
      <c r="D345" s="2" t="s">
        <v>483</v>
      </c>
      <c r="E345" s="2">
        <f t="array" ref="E34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46">
      <c r="A346" s="2">
        <f t="shared" si="1"/>
        <v>39</v>
      </c>
      <c r="B346" s="2" t="s">
        <v>478</v>
      </c>
      <c r="C346" s="2" t="s">
        <v>474</v>
      </c>
      <c r="D346" s="2" t="s">
        <v>484</v>
      </c>
      <c r="E346" s="2">
        <f t="array" ref="E34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47">
      <c r="A347" s="2">
        <f t="shared" si="1"/>
        <v>39</v>
      </c>
      <c r="B347" s="2" t="s">
        <v>479</v>
      </c>
      <c r="C347" s="2" t="s">
        <v>474</v>
      </c>
      <c r="D347" s="2" t="s">
        <v>482</v>
      </c>
      <c r="E347" s="2">
        <f t="array" ref="E34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48">
      <c r="A348" s="2">
        <f t="shared" si="1"/>
        <v>39</v>
      </c>
      <c r="B348" s="2" t="s">
        <v>479</v>
      </c>
      <c r="C348" s="2" t="s">
        <v>474</v>
      </c>
      <c r="D348" s="2" t="s">
        <v>483</v>
      </c>
      <c r="E348" s="2">
        <f t="array" ref="E34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49">
      <c r="A349" s="2">
        <f t="shared" si="1"/>
        <v>39</v>
      </c>
      <c r="B349" s="2" t="s">
        <v>479</v>
      </c>
      <c r="C349" s="2" t="s">
        <v>474</v>
      </c>
      <c r="D349" s="2" t="s">
        <v>484</v>
      </c>
      <c r="E349" s="2">
        <f t="array" ref="E34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50">
      <c r="A350" s="2">
        <f t="shared" si="1"/>
        <v>39</v>
      </c>
      <c r="B350" s="2" t="s">
        <v>480</v>
      </c>
      <c r="C350" s="2" t="s">
        <v>474</v>
      </c>
      <c r="D350" s="2" t="s">
        <v>482</v>
      </c>
      <c r="E350" s="2">
        <f t="array" ref="E35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51">
      <c r="A351" s="2">
        <f t="shared" si="1"/>
        <v>39</v>
      </c>
      <c r="B351" s="2" t="s">
        <v>480</v>
      </c>
      <c r="C351" s="2" t="s">
        <v>474</v>
      </c>
      <c r="D351" s="2" t="s">
        <v>483</v>
      </c>
      <c r="E351" s="2">
        <f t="array" ref="E35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52">
      <c r="A352" s="2">
        <f t="shared" si="1"/>
        <v>39</v>
      </c>
      <c r="B352" s="2" t="s">
        <v>480</v>
      </c>
      <c r="C352" s="2" t="s">
        <v>474</v>
      </c>
      <c r="D352" s="2" t="s">
        <v>484</v>
      </c>
      <c r="E352" s="2">
        <f t="array" ref="E35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53">
      <c r="A353" s="2">
        <f t="shared" si="1"/>
        <v>40</v>
      </c>
      <c r="B353" s="2" t="s">
        <v>478</v>
      </c>
      <c r="C353" s="2" t="s">
        <v>474</v>
      </c>
      <c r="D353" s="2" t="s">
        <v>482</v>
      </c>
      <c r="E353" s="2">
        <f t="array" ref="E35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4">
      <c r="A354" s="2">
        <f t="shared" si="1"/>
        <v>40</v>
      </c>
      <c r="B354" s="2" t="s">
        <v>478</v>
      </c>
      <c r="C354" s="2" t="s">
        <v>474</v>
      </c>
      <c r="D354" s="2" t="s">
        <v>483</v>
      </c>
      <c r="E354" s="2">
        <f t="array" ref="E35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5">
      <c r="A355" s="2">
        <f t="shared" si="1"/>
        <v>40</v>
      </c>
      <c r="B355" s="2" t="s">
        <v>478</v>
      </c>
      <c r="C355" s="2" t="s">
        <v>474</v>
      </c>
      <c r="D355" s="2" t="s">
        <v>484</v>
      </c>
      <c r="E355" s="2">
        <f t="array" ref="E35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6">
      <c r="A356" s="2">
        <f t="shared" si="1"/>
        <v>40</v>
      </c>
      <c r="B356" s="2" t="s">
        <v>479</v>
      </c>
      <c r="C356" s="2" t="s">
        <v>474</v>
      </c>
      <c r="D356" s="2" t="s">
        <v>482</v>
      </c>
      <c r="E356" s="2">
        <f t="array" ref="E35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7">
      <c r="A357" s="2">
        <f t="shared" si="1"/>
        <v>40</v>
      </c>
      <c r="B357" s="2" t="s">
        <v>479</v>
      </c>
      <c r="C357" s="2" t="s">
        <v>474</v>
      </c>
      <c r="D357" s="2" t="s">
        <v>483</v>
      </c>
      <c r="E357" s="2">
        <f t="array" ref="E35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8">
      <c r="A358" s="2">
        <f t="shared" si="1"/>
        <v>40</v>
      </c>
      <c r="B358" s="2" t="s">
        <v>479</v>
      </c>
      <c r="C358" s="2" t="s">
        <v>474</v>
      </c>
      <c r="D358" s="2" t="s">
        <v>484</v>
      </c>
      <c r="E358" s="2">
        <f t="array" ref="E35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59">
      <c r="A359" s="2">
        <f t="shared" si="1"/>
        <v>40</v>
      </c>
      <c r="B359" s="2" t="s">
        <v>480</v>
      </c>
      <c r="C359" s="2" t="s">
        <v>474</v>
      </c>
      <c r="D359" s="2" t="s">
        <v>482</v>
      </c>
      <c r="E359" s="2">
        <f t="array" ref="E35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0">
      <c r="A360" s="2">
        <f t="shared" si="1"/>
        <v>40</v>
      </c>
      <c r="B360" s="2" t="s">
        <v>480</v>
      </c>
      <c r="C360" s="2" t="s">
        <v>474</v>
      </c>
      <c r="D360" s="2" t="s">
        <v>483</v>
      </c>
      <c r="E360" s="2">
        <f t="array" ref="E36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1">
      <c r="A361" s="2">
        <f t="shared" si="1"/>
        <v>40</v>
      </c>
      <c r="B361" s="2" t="s">
        <v>480</v>
      </c>
      <c r="C361" s="2" t="s">
        <v>474</v>
      </c>
      <c r="D361" s="2" t="s">
        <v>484</v>
      </c>
      <c r="E361" s="2">
        <f t="array" ref="E36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2">
      <c r="A362" s="2">
        <f t="shared" si="1"/>
        <v>41</v>
      </c>
      <c r="B362" s="2" t="s">
        <v>478</v>
      </c>
      <c r="C362" s="2" t="s">
        <v>474</v>
      </c>
      <c r="D362" s="2" t="s">
        <v>482</v>
      </c>
      <c r="E362" s="2">
        <f t="array" ref="E36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3">
      <c r="A363" s="2">
        <f t="shared" si="1"/>
        <v>41</v>
      </c>
      <c r="B363" s="2" t="s">
        <v>478</v>
      </c>
      <c r="C363" s="2" t="s">
        <v>474</v>
      </c>
      <c r="D363" s="2" t="s">
        <v>483</v>
      </c>
      <c r="E363" s="2">
        <f t="array" ref="E36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4">
      <c r="A364" s="2">
        <f t="shared" si="1"/>
        <v>41</v>
      </c>
      <c r="B364" s="2" t="s">
        <v>478</v>
      </c>
      <c r="C364" s="2" t="s">
        <v>474</v>
      </c>
      <c r="D364" s="2" t="s">
        <v>484</v>
      </c>
      <c r="E364" s="2">
        <f t="array" ref="E36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5">
      <c r="A365" s="2">
        <f t="shared" si="1"/>
        <v>41</v>
      </c>
      <c r="B365" s="2" t="s">
        <v>479</v>
      </c>
      <c r="C365" s="2" t="s">
        <v>474</v>
      </c>
      <c r="D365" s="2" t="s">
        <v>482</v>
      </c>
      <c r="E365" s="2">
        <f t="array" ref="E36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6">
      <c r="A366" s="2">
        <f t="shared" si="1"/>
        <v>41</v>
      </c>
      <c r="B366" s="2" t="s">
        <v>479</v>
      </c>
      <c r="C366" s="2" t="s">
        <v>474</v>
      </c>
      <c r="D366" s="2" t="s">
        <v>483</v>
      </c>
      <c r="E366" s="2">
        <f t="array" ref="E36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7">
      <c r="A367" s="2">
        <f t="shared" si="1"/>
        <v>41</v>
      </c>
      <c r="B367" s="2" t="s">
        <v>479</v>
      </c>
      <c r="C367" s="2" t="s">
        <v>474</v>
      </c>
      <c r="D367" s="2" t="s">
        <v>484</v>
      </c>
      <c r="E367" s="2">
        <f t="array" ref="E36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8">
      <c r="A368" s="2">
        <f t="shared" si="1"/>
        <v>41</v>
      </c>
      <c r="B368" s="2" t="s">
        <v>480</v>
      </c>
      <c r="C368" s="2" t="s">
        <v>474</v>
      </c>
      <c r="D368" s="2" t="s">
        <v>482</v>
      </c>
      <c r="E368" s="2">
        <f t="array" ref="E36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69">
      <c r="A369" s="2">
        <f t="shared" si="1"/>
        <v>41</v>
      </c>
      <c r="B369" s="2" t="s">
        <v>480</v>
      </c>
      <c r="C369" s="2" t="s">
        <v>474</v>
      </c>
      <c r="D369" s="2" t="s">
        <v>483</v>
      </c>
      <c r="E369" s="2">
        <f t="array" ref="E36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70">
      <c r="A370" s="2">
        <f t="shared" si="1"/>
        <v>41</v>
      </c>
      <c r="B370" s="2" t="s">
        <v>480</v>
      </c>
      <c r="C370" s="2" t="s">
        <v>474</v>
      </c>
      <c r="D370" s="2" t="s">
        <v>484</v>
      </c>
      <c r="E370" s="2">
        <f t="array" ref="E37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71">
      <c r="A371" s="2">
        <f t="shared" si="1"/>
        <v>42</v>
      </c>
      <c r="B371" s="2" t="s">
        <v>478</v>
      </c>
      <c r="C371" s="2" t="s">
        <v>474</v>
      </c>
      <c r="D371" s="2" t="s">
        <v>482</v>
      </c>
      <c r="E371" s="2">
        <f t="array" ref="E37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2">
      <c r="A372" s="2">
        <f t="shared" si="1"/>
        <v>42</v>
      </c>
      <c r="B372" s="2" t="s">
        <v>478</v>
      </c>
      <c r="C372" s="2" t="s">
        <v>474</v>
      </c>
      <c r="D372" s="2" t="s">
        <v>483</v>
      </c>
      <c r="E372" s="2">
        <f t="array" ref="E37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3">
      <c r="A373" s="2">
        <f t="shared" si="1"/>
        <v>42</v>
      </c>
      <c r="B373" s="2" t="s">
        <v>478</v>
      </c>
      <c r="C373" s="2" t="s">
        <v>474</v>
      </c>
      <c r="D373" s="2" t="s">
        <v>484</v>
      </c>
      <c r="E373" s="2">
        <f t="array" ref="E37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4">
      <c r="A374" s="2">
        <f t="shared" si="1"/>
        <v>42</v>
      </c>
      <c r="B374" s="2" t="s">
        <v>479</v>
      </c>
      <c r="C374" s="2" t="s">
        <v>474</v>
      </c>
      <c r="D374" s="2" t="s">
        <v>482</v>
      </c>
      <c r="E374" s="2">
        <f t="array" ref="E37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5">
      <c r="A375" s="2">
        <f t="shared" si="1"/>
        <v>42</v>
      </c>
      <c r="B375" s="2" t="s">
        <v>479</v>
      </c>
      <c r="C375" s="2" t="s">
        <v>474</v>
      </c>
      <c r="D375" s="2" t="s">
        <v>483</v>
      </c>
      <c r="E375" s="2">
        <f t="array" ref="E37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6">
      <c r="A376" s="2">
        <f t="shared" si="1"/>
        <v>42</v>
      </c>
      <c r="B376" s="2" t="s">
        <v>479</v>
      </c>
      <c r="C376" s="2" t="s">
        <v>474</v>
      </c>
      <c r="D376" s="2" t="s">
        <v>484</v>
      </c>
      <c r="E376" s="2">
        <f t="array" ref="E37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77">
      <c r="A377" s="2">
        <f t="shared" si="1"/>
        <v>42</v>
      </c>
      <c r="B377" s="2" t="s">
        <v>480</v>
      </c>
      <c r="C377" s="2" t="s">
        <v>474</v>
      </c>
      <c r="D377" s="2" t="s">
        <v>482</v>
      </c>
      <c r="E377" s="2">
        <f t="array" ref="E37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78">
      <c r="A378" s="2">
        <f t="shared" si="1"/>
        <v>42</v>
      </c>
      <c r="B378" s="2" t="s">
        <v>480</v>
      </c>
      <c r="C378" s="2" t="s">
        <v>474</v>
      </c>
      <c r="D378" s="2" t="s">
        <v>483</v>
      </c>
      <c r="E378" s="2">
        <f t="array" ref="E37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79">
      <c r="A379" s="2">
        <f t="shared" si="1"/>
        <v>42</v>
      </c>
      <c r="B379" s="2" t="s">
        <v>480</v>
      </c>
      <c r="C379" s="2" t="s">
        <v>474</v>
      </c>
      <c r="D379" s="2" t="s">
        <v>484</v>
      </c>
      <c r="E379" s="2">
        <f t="array" ref="E37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0">
      <c r="A380" s="2">
        <f t="shared" si="1"/>
        <v>43</v>
      </c>
      <c r="B380" s="2" t="s">
        <v>478</v>
      </c>
      <c r="C380" s="2" t="s">
        <v>474</v>
      </c>
      <c r="D380" s="2" t="s">
        <v>482</v>
      </c>
      <c r="E380" s="2">
        <f t="array" ref="E38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1">
      <c r="A381" s="2">
        <f t="shared" si="1"/>
        <v>43</v>
      </c>
      <c r="B381" s="2" t="s">
        <v>478</v>
      </c>
      <c r="C381" s="2" t="s">
        <v>474</v>
      </c>
      <c r="D381" s="2" t="s">
        <v>483</v>
      </c>
      <c r="E381" s="2">
        <f t="array" ref="E3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2">
      <c r="A382" s="2">
        <f t="shared" si="1"/>
        <v>43</v>
      </c>
      <c r="B382" s="2" t="s">
        <v>478</v>
      </c>
      <c r="C382" s="2" t="s">
        <v>474</v>
      </c>
      <c r="D382" s="2" t="s">
        <v>484</v>
      </c>
      <c r="E382" s="2">
        <f t="array" ref="E38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3">
      <c r="A383" s="2">
        <f t="shared" si="1"/>
        <v>43</v>
      </c>
      <c r="B383" s="2" t="s">
        <v>479</v>
      </c>
      <c r="C383" s="2" t="s">
        <v>474</v>
      </c>
      <c r="D383" s="2" t="s">
        <v>482</v>
      </c>
      <c r="E383" s="2">
        <f t="array" ref="E38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4">
      <c r="A384" s="2">
        <f t="shared" si="1"/>
        <v>43</v>
      </c>
      <c r="B384" s="2" t="s">
        <v>479</v>
      </c>
      <c r="C384" s="2" t="s">
        <v>474</v>
      </c>
      <c r="D384" s="2" t="s">
        <v>483</v>
      </c>
      <c r="E384" s="2">
        <f t="array" ref="E38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5">
      <c r="A385" s="2">
        <f t="shared" si="1"/>
        <v>43</v>
      </c>
      <c r="B385" s="2" t="s">
        <v>479</v>
      </c>
      <c r="C385" s="2" t="s">
        <v>474</v>
      </c>
      <c r="D385" s="2" t="s">
        <v>484</v>
      </c>
      <c r="E385" s="2">
        <f t="array" ref="E38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86">
      <c r="A386" s="2">
        <f t="shared" si="1"/>
        <v>43</v>
      </c>
      <c r="B386" s="2" t="s">
        <v>480</v>
      </c>
      <c r="C386" s="2" t="s">
        <v>474</v>
      </c>
      <c r="D386" s="2" t="s">
        <v>482</v>
      </c>
      <c r="E386" s="2">
        <f t="array" ref="E38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87">
      <c r="A387" s="2">
        <f t="shared" si="1"/>
        <v>43</v>
      </c>
      <c r="B387" s="2" t="s">
        <v>480</v>
      </c>
      <c r="C387" s="2" t="s">
        <v>474</v>
      </c>
      <c r="D387" s="2" t="s">
        <v>483</v>
      </c>
      <c r="E387" s="2">
        <f t="array" ref="E38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88">
      <c r="A388" s="2">
        <f t="shared" si="1"/>
        <v>43</v>
      </c>
      <c r="B388" s="2" t="s">
        <v>480</v>
      </c>
      <c r="C388" s="2" t="s">
        <v>474</v>
      </c>
      <c r="D388" s="2" t="s">
        <v>484</v>
      </c>
      <c r="E388" s="2">
        <f t="array" ref="E38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89">
      <c r="A389" s="2">
        <f t="shared" si="1"/>
        <v>44</v>
      </c>
      <c r="B389" s="2" t="s">
        <v>478</v>
      </c>
      <c r="C389" s="2" t="s">
        <v>474</v>
      </c>
      <c r="D389" s="2" t="s">
        <v>482</v>
      </c>
      <c r="E389" s="2">
        <f t="array" ref="E38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0">
      <c r="A390" s="2">
        <f t="shared" si="1"/>
        <v>44</v>
      </c>
      <c r="B390" s="2" t="s">
        <v>478</v>
      </c>
      <c r="C390" s="2" t="s">
        <v>474</v>
      </c>
      <c r="D390" s="2" t="s">
        <v>483</v>
      </c>
      <c r="E390" s="2">
        <f t="array" ref="E39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1">
      <c r="A391" s="2">
        <f t="shared" si="1"/>
        <v>44</v>
      </c>
      <c r="B391" s="2" t="s">
        <v>478</v>
      </c>
      <c r="C391" s="2" t="s">
        <v>474</v>
      </c>
      <c r="D391" s="2" t="s">
        <v>484</v>
      </c>
      <c r="E391" s="2">
        <f t="array" ref="E39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2">
      <c r="A392" s="2">
        <f t="shared" si="1"/>
        <v>44</v>
      </c>
      <c r="B392" s="2" t="s">
        <v>479</v>
      </c>
      <c r="C392" s="2" t="s">
        <v>474</v>
      </c>
      <c r="D392" s="2" t="s">
        <v>482</v>
      </c>
      <c r="E392" s="2">
        <f t="array" ref="E39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93">
      <c r="A393" s="2">
        <f t="shared" si="1"/>
        <v>44</v>
      </c>
      <c r="B393" s="2" t="s">
        <v>479</v>
      </c>
      <c r="C393" s="2" t="s">
        <v>474</v>
      </c>
      <c r="D393" s="2" t="s">
        <v>483</v>
      </c>
      <c r="E393" s="2">
        <f t="array" ref="E39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94">
      <c r="A394" s="2">
        <f t="shared" si="1"/>
        <v>44</v>
      </c>
      <c r="B394" s="2" t="s">
        <v>479</v>
      </c>
      <c r="C394" s="2" t="s">
        <v>474</v>
      </c>
      <c r="D394" s="2" t="s">
        <v>484</v>
      </c>
      <c r="E394" s="2">
        <f t="array" ref="E39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95">
      <c r="A395" s="2">
        <f t="shared" si="1"/>
        <v>44</v>
      </c>
      <c r="B395" s="2" t="s">
        <v>480</v>
      </c>
      <c r="C395" s="2" t="s">
        <v>474</v>
      </c>
      <c r="D395" s="2" t="s">
        <v>482</v>
      </c>
      <c r="E395" s="2">
        <f t="array" ref="E39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6">
      <c r="A396" s="2">
        <f t="shared" si="1"/>
        <v>44</v>
      </c>
      <c r="B396" s="2" t="s">
        <v>480</v>
      </c>
      <c r="C396" s="2" t="s">
        <v>474</v>
      </c>
      <c r="D396" s="2" t="s">
        <v>483</v>
      </c>
      <c r="E396" s="2">
        <f t="array" ref="E39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7">
      <c r="A397" s="2">
        <f t="shared" si="1"/>
        <v>44</v>
      </c>
      <c r="B397" s="2" t="s">
        <v>480</v>
      </c>
      <c r="C397" s="2" t="s">
        <v>474</v>
      </c>
      <c r="D397" s="2" t="s">
        <v>484</v>
      </c>
      <c r="E397" s="2">
        <f t="array" ref="E39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398">
      <c r="A398" s="2">
        <f t="shared" si="1"/>
        <v>45</v>
      </c>
      <c r="B398" s="2" t="s">
        <v>478</v>
      </c>
      <c r="C398" s="2" t="s">
        <v>474</v>
      </c>
      <c r="D398" s="2" t="s">
        <v>482</v>
      </c>
      <c r="E398" s="2">
        <f t="array" ref="E39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399">
      <c r="A399" s="2">
        <f t="shared" si="1"/>
        <v>45</v>
      </c>
      <c r="B399" s="2" t="s">
        <v>478</v>
      </c>
      <c r="C399" s="2" t="s">
        <v>474</v>
      </c>
      <c r="D399" s="2" t="s">
        <v>483</v>
      </c>
      <c r="E399" s="2">
        <f t="array" ref="E39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00">
      <c r="A400" s="2">
        <f t="shared" si="1"/>
        <v>45</v>
      </c>
      <c r="B400" s="2" t="s">
        <v>478</v>
      </c>
      <c r="C400" s="2" t="s">
        <v>474</v>
      </c>
      <c r="D400" s="2" t="s">
        <v>484</v>
      </c>
      <c r="E400" s="2">
        <f t="array" ref="E40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01">
      <c r="A401" s="2">
        <f t="shared" si="1"/>
        <v>45</v>
      </c>
      <c r="B401" s="2" t="s">
        <v>479</v>
      </c>
      <c r="C401" s="2" t="s">
        <v>474</v>
      </c>
      <c r="D401" s="2" t="s">
        <v>482</v>
      </c>
      <c r="E401" s="2">
        <f t="array" ref="E40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02">
      <c r="A402" s="2">
        <f t="shared" si="1"/>
        <v>45</v>
      </c>
      <c r="B402" s="2" t="s">
        <v>479</v>
      </c>
      <c r="C402" s="2" t="s">
        <v>474</v>
      </c>
      <c r="D402" s="2" t="s">
        <v>483</v>
      </c>
      <c r="E402" s="2">
        <f t="array" ref="E40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03">
      <c r="A403" s="2">
        <f t="shared" si="1"/>
        <v>45</v>
      </c>
      <c r="B403" s="2" t="s">
        <v>479</v>
      </c>
      <c r="C403" s="2" t="s">
        <v>474</v>
      </c>
      <c r="D403" s="2" t="s">
        <v>484</v>
      </c>
      <c r="E403" s="2">
        <f t="array" ref="E40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04">
      <c r="A404" s="2">
        <f t="shared" si="1"/>
        <v>45</v>
      </c>
      <c r="B404" s="2" t="s">
        <v>480</v>
      </c>
      <c r="C404" s="2" t="s">
        <v>474</v>
      </c>
      <c r="D404" s="2" t="s">
        <v>482</v>
      </c>
      <c r="E404" s="2">
        <f t="array" ref="E40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05">
      <c r="A405" s="2">
        <f t="shared" si="1"/>
        <v>45</v>
      </c>
      <c r="B405" s="2" t="s">
        <v>480</v>
      </c>
      <c r="C405" s="2" t="s">
        <v>474</v>
      </c>
      <c r="D405" s="2" t="s">
        <v>483</v>
      </c>
      <c r="E405" s="2">
        <f t="array" ref="E40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06">
      <c r="A406" s="2">
        <f t="shared" si="1"/>
        <v>45</v>
      </c>
      <c r="B406" s="2" t="s">
        <v>480</v>
      </c>
      <c r="C406" s="2" t="s">
        <v>474</v>
      </c>
      <c r="D406" s="2" t="s">
        <v>484</v>
      </c>
      <c r="E406" s="2">
        <f t="array" ref="E40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07">
      <c r="A407" s="2">
        <f t="shared" si="1"/>
        <v>46</v>
      </c>
      <c r="B407" s="2" t="s">
        <v>478</v>
      </c>
      <c r="C407" s="2" t="s">
        <v>474</v>
      </c>
      <c r="D407" s="2" t="s">
        <v>482</v>
      </c>
      <c r="E407" s="2">
        <f t="array" ref="E40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08">
      <c r="A408" s="2">
        <f t="shared" si="1"/>
        <v>46</v>
      </c>
      <c r="B408" s="2" t="s">
        <v>478</v>
      </c>
      <c r="C408" s="2" t="s">
        <v>474</v>
      </c>
      <c r="D408" s="2" t="s">
        <v>483</v>
      </c>
      <c r="E408" s="2">
        <f t="array" ref="E40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09">
      <c r="A409" s="2">
        <f t="shared" si="1"/>
        <v>46</v>
      </c>
      <c r="B409" s="2" t="s">
        <v>478</v>
      </c>
      <c r="C409" s="2" t="s">
        <v>474</v>
      </c>
      <c r="D409" s="2" t="s">
        <v>484</v>
      </c>
      <c r="E409" s="2">
        <f t="array" ref="E40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10">
      <c r="A410" s="2">
        <f t="shared" si="1"/>
        <v>46</v>
      </c>
      <c r="B410" s="2" t="s">
        <v>479</v>
      </c>
      <c r="C410" s="2" t="s">
        <v>474</v>
      </c>
      <c r="D410" s="2" t="s">
        <v>482</v>
      </c>
      <c r="E410" s="2">
        <f t="array" ref="E41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1">
      <c r="A411" s="2">
        <f t="shared" si="1"/>
        <v>46</v>
      </c>
      <c r="B411" s="2" t="s">
        <v>479</v>
      </c>
      <c r="C411" s="2" t="s">
        <v>474</v>
      </c>
      <c r="D411" s="2" t="s">
        <v>483</v>
      </c>
      <c r="E411" s="2">
        <f t="array" ref="E41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2">
      <c r="A412" s="2">
        <f t="shared" si="1"/>
        <v>46</v>
      </c>
      <c r="B412" s="2" t="s">
        <v>479</v>
      </c>
      <c r="C412" s="2" t="s">
        <v>474</v>
      </c>
      <c r="D412" s="2" t="s">
        <v>484</v>
      </c>
      <c r="E412" s="2">
        <f t="array" ref="E41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3">
      <c r="A413" s="2">
        <f t="shared" si="1"/>
        <v>46</v>
      </c>
      <c r="B413" s="2" t="s">
        <v>480</v>
      </c>
      <c r="C413" s="2" t="s">
        <v>474</v>
      </c>
      <c r="D413" s="2" t="s">
        <v>482</v>
      </c>
      <c r="E413" s="2">
        <f t="array" ref="E41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14">
      <c r="A414" s="2">
        <f t="shared" si="1"/>
        <v>46</v>
      </c>
      <c r="B414" s="2" t="s">
        <v>480</v>
      </c>
      <c r="C414" s="2" t="s">
        <v>474</v>
      </c>
      <c r="D414" s="2" t="s">
        <v>483</v>
      </c>
      <c r="E414" s="2">
        <f t="array" ref="E41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15">
      <c r="A415" s="2">
        <f t="shared" si="1"/>
        <v>46</v>
      </c>
      <c r="B415" s="2" t="s">
        <v>480</v>
      </c>
      <c r="C415" s="2" t="s">
        <v>474</v>
      </c>
      <c r="D415" s="2" t="s">
        <v>484</v>
      </c>
      <c r="E415" s="2">
        <f t="array" ref="E41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16">
      <c r="A416" s="2">
        <f t="shared" si="1"/>
        <v>47</v>
      </c>
      <c r="B416" s="2" t="s">
        <v>478</v>
      </c>
      <c r="C416" s="2" t="s">
        <v>474</v>
      </c>
      <c r="D416" s="2" t="s">
        <v>482</v>
      </c>
      <c r="E416" s="2">
        <f t="array" ref="E41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7">
      <c r="A417" s="2">
        <f t="shared" si="1"/>
        <v>47</v>
      </c>
      <c r="B417" s="2" t="s">
        <v>478</v>
      </c>
      <c r="C417" s="2" t="s">
        <v>474</v>
      </c>
      <c r="D417" s="2" t="s">
        <v>483</v>
      </c>
      <c r="E417" s="2">
        <f t="array" ref="E41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8">
      <c r="A418" s="2">
        <f t="shared" si="1"/>
        <v>47</v>
      </c>
      <c r="B418" s="2" t="s">
        <v>478</v>
      </c>
      <c r="C418" s="2" t="s">
        <v>474</v>
      </c>
      <c r="D418" s="2" t="s">
        <v>484</v>
      </c>
      <c r="E418" s="2">
        <f t="array" ref="E41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19">
      <c r="A419" s="2">
        <f t="shared" si="1"/>
        <v>47</v>
      </c>
      <c r="B419" s="2" t="s">
        <v>479</v>
      </c>
      <c r="C419" s="2" t="s">
        <v>474</v>
      </c>
      <c r="D419" s="2" t="s">
        <v>482</v>
      </c>
      <c r="E419" s="2">
        <f t="array" ref="E41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0">
      <c r="A420" s="2">
        <f t="shared" si="1"/>
        <v>47</v>
      </c>
      <c r="B420" s="2" t="s">
        <v>479</v>
      </c>
      <c r="C420" s="2" t="s">
        <v>474</v>
      </c>
      <c r="D420" s="2" t="s">
        <v>483</v>
      </c>
      <c r="E420" s="2">
        <f t="array" ref="E42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1">
      <c r="A421" s="2">
        <f t="shared" si="1"/>
        <v>47</v>
      </c>
      <c r="B421" s="2" t="s">
        <v>479</v>
      </c>
      <c r="C421" s="2" t="s">
        <v>474</v>
      </c>
      <c r="D421" s="2" t="s">
        <v>484</v>
      </c>
      <c r="E421" s="2">
        <f t="array" ref="E42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2">
      <c r="A422" s="2">
        <f t="shared" si="1"/>
        <v>47</v>
      </c>
      <c r="B422" s="2" t="s">
        <v>480</v>
      </c>
      <c r="C422" s="2" t="s">
        <v>474</v>
      </c>
      <c r="D422" s="2" t="s">
        <v>482</v>
      </c>
      <c r="E422" s="2">
        <f t="array" ref="E42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3">
      <c r="A423" s="2">
        <f t="shared" si="1"/>
        <v>47</v>
      </c>
      <c r="B423" s="2" t="s">
        <v>480</v>
      </c>
      <c r="C423" s="2" t="s">
        <v>474</v>
      </c>
      <c r="D423" s="2" t="s">
        <v>483</v>
      </c>
      <c r="E423" s="2">
        <f t="array" ref="E42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4">
      <c r="A424" s="2">
        <f t="shared" si="1"/>
        <v>47</v>
      </c>
      <c r="B424" s="2" t="s">
        <v>480</v>
      </c>
      <c r="C424" s="2" t="s">
        <v>474</v>
      </c>
      <c r="D424" s="2" t="s">
        <v>484</v>
      </c>
      <c r="E424" s="2">
        <f t="array" ref="E42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5">
      <c r="A425" s="2">
        <f t="shared" si="1"/>
        <v>48</v>
      </c>
      <c r="B425" s="2" t="s">
        <v>478</v>
      </c>
      <c r="C425" s="2" t="s">
        <v>474</v>
      </c>
      <c r="D425" s="2" t="s">
        <v>482</v>
      </c>
      <c r="E425" s="2">
        <f t="array" ref="E42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6">
      <c r="A426" s="2">
        <f t="shared" si="1"/>
        <v>48</v>
      </c>
      <c r="B426" s="2" t="s">
        <v>478</v>
      </c>
      <c r="C426" s="2" t="s">
        <v>474</v>
      </c>
      <c r="D426" s="2" t="s">
        <v>483</v>
      </c>
      <c r="E426" s="2">
        <f t="array" ref="E42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7">
      <c r="A427" s="2">
        <f t="shared" si="1"/>
        <v>48</v>
      </c>
      <c r="B427" s="2" t="s">
        <v>478</v>
      </c>
      <c r="C427" s="2" t="s">
        <v>474</v>
      </c>
      <c r="D427" s="2" t="s">
        <v>484</v>
      </c>
      <c r="E427" s="2">
        <f t="array" ref="E42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28">
      <c r="A428" s="2">
        <f t="shared" si="1"/>
        <v>48</v>
      </c>
      <c r="B428" s="2" t="s">
        <v>479</v>
      </c>
      <c r="C428" s="2" t="s">
        <v>474</v>
      </c>
      <c r="D428" s="2" t="s">
        <v>482</v>
      </c>
      <c r="E428" s="2">
        <f t="array" ref="E42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29">
      <c r="A429" s="2">
        <f t="shared" si="1"/>
        <v>48</v>
      </c>
      <c r="B429" s="2" t="s">
        <v>479</v>
      </c>
      <c r="C429" s="2" t="s">
        <v>474</v>
      </c>
      <c r="D429" s="2" t="s">
        <v>483</v>
      </c>
      <c r="E429" s="2">
        <f t="array" ref="E42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30">
      <c r="A430" s="2">
        <f t="shared" si="1"/>
        <v>48</v>
      </c>
      <c r="B430" s="2" t="s">
        <v>479</v>
      </c>
      <c r="C430" s="2" t="s">
        <v>474</v>
      </c>
      <c r="D430" s="2" t="s">
        <v>484</v>
      </c>
      <c r="E430" s="2">
        <f t="array" ref="E43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31">
      <c r="A431" s="2">
        <f t="shared" si="1"/>
        <v>48</v>
      </c>
      <c r="B431" s="2" t="s">
        <v>480</v>
      </c>
      <c r="C431" s="2" t="s">
        <v>474</v>
      </c>
      <c r="D431" s="2" t="s">
        <v>482</v>
      </c>
      <c r="E431" s="2">
        <f t="array" ref="E43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32">
      <c r="A432" s="2">
        <f t="shared" si="1"/>
        <v>48</v>
      </c>
      <c r="B432" s="2" t="s">
        <v>480</v>
      </c>
      <c r="C432" s="2" t="s">
        <v>474</v>
      </c>
      <c r="D432" s="2" t="s">
        <v>483</v>
      </c>
      <c r="E432" s="2">
        <f t="array" ref="E43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33">
      <c r="A433" s="2">
        <f t="shared" si="1"/>
        <v>48</v>
      </c>
      <c r="B433" s="2" t="s">
        <v>480</v>
      </c>
      <c r="C433" s="2" t="s">
        <v>474</v>
      </c>
      <c r="D433" s="2" t="s">
        <v>484</v>
      </c>
      <c r="E433" s="2">
        <f t="array" ref="E43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34">
      <c r="A434" s="2">
        <f t="shared" si="1"/>
        <v>49</v>
      </c>
      <c r="B434" s="2" t="s">
        <v>478</v>
      </c>
      <c r="C434" s="2" t="s">
        <v>474</v>
      </c>
      <c r="D434" s="2" t="s">
        <v>482</v>
      </c>
      <c r="E434" s="2">
        <f t="array" ref="E43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35">
      <c r="A435" s="2">
        <f t="shared" si="1"/>
        <v>49</v>
      </c>
      <c r="B435" s="2" t="s">
        <v>478</v>
      </c>
      <c r="C435" s="2" t="s">
        <v>474</v>
      </c>
      <c r="D435" s="2" t="s">
        <v>483</v>
      </c>
      <c r="E435" s="2">
        <f t="array" ref="E43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36">
      <c r="A436" s="2">
        <f t="shared" si="1"/>
        <v>49</v>
      </c>
      <c r="B436" s="2" t="s">
        <v>478</v>
      </c>
      <c r="C436" s="2" t="s">
        <v>474</v>
      </c>
      <c r="D436" s="2" t="s">
        <v>484</v>
      </c>
      <c r="E436" s="2">
        <f t="array" ref="E43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37">
      <c r="A437" s="2">
        <f t="shared" si="1"/>
        <v>49</v>
      </c>
      <c r="B437" s="2" t="s">
        <v>479</v>
      </c>
      <c r="C437" s="2" t="s">
        <v>474</v>
      </c>
      <c r="D437" s="2" t="s">
        <v>482</v>
      </c>
      <c r="E437" s="2">
        <f t="array" ref="E43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38">
      <c r="A438" s="2">
        <f t="shared" si="1"/>
        <v>49</v>
      </c>
      <c r="B438" s="2" t="s">
        <v>479</v>
      </c>
      <c r="C438" s="2" t="s">
        <v>474</v>
      </c>
      <c r="D438" s="2" t="s">
        <v>483</v>
      </c>
      <c r="E438" s="2">
        <f t="array" ref="E43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39">
      <c r="A439" s="2">
        <f t="shared" si="1"/>
        <v>49</v>
      </c>
      <c r="B439" s="2" t="s">
        <v>479</v>
      </c>
      <c r="C439" s="2" t="s">
        <v>474</v>
      </c>
      <c r="D439" s="2" t="s">
        <v>484</v>
      </c>
      <c r="E439" s="2">
        <f t="array" ref="E43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0">
      <c r="A440" s="2">
        <f t="shared" si="1"/>
        <v>49</v>
      </c>
      <c r="B440" s="2" t="s">
        <v>480</v>
      </c>
      <c r="C440" s="2" t="s">
        <v>474</v>
      </c>
      <c r="D440" s="2" t="s">
        <v>482</v>
      </c>
      <c r="E440" s="2">
        <f t="array" ref="E44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1">
      <c r="A441" s="2">
        <f t="shared" si="1"/>
        <v>49</v>
      </c>
      <c r="B441" s="2" t="s">
        <v>480</v>
      </c>
      <c r="C441" s="2" t="s">
        <v>474</v>
      </c>
      <c r="D441" s="2" t="s">
        <v>483</v>
      </c>
      <c r="E441" s="2">
        <f t="array" ref="E44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2">
      <c r="A442" s="2">
        <f t="shared" si="1"/>
        <v>49</v>
      </c>
      <c r="B442" s="2" t="s">
        <v>480</v>
      </c>
      <c r="C442" s="2" t="s">
        <v>474</v>
      </c>
      <c r="D442" s="2" t="s">
        <v>484</v>
      </c>
      <c r="E442" s="2">
        <f t="array" ref="E44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3">
      <c r="A443" s="2">
        <f t="shared" si="1"/>
        <v>50</v>
      </c>
      <c r="B443" s="2" t="s">
        <v>478</v>
      </c>
      <c r="C443" s="2" t="s">
        <v>474</v>
      </c>
      <c r="D443" s="2" t="s">
        <v>482</v>
      </c>
      <c r="E443" s="2">
        <f t="array" ref="E44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44">
      <c r="A444" s="2">
        <f t="shared" si="1"/>
        <v>50</v>
      </c>
      <c r="B444" s="2" t="s">
        <v>478</v>
      </c>
      <c r="C444" s="2" t="s">
        <v>474</v>
      </c>
      <c r="D444" s="2" t="s">
        <v>483</v>
      </c>
      <c r="E444" s="2">
        <f t="array" ref="E44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45">
      <c r="A445" s="2">
        <f t="shared" si="1"/>
        <v>50</v>
      </c>
      <c r="B445" s="2" t="s">
        <v>478</v>
      </c>
      <c r="C445" s="2" t="s">
        <v>474</v>
      </c>
      <c r="D445" s="2" t="s">
        <v>484</v>
      </c>
      <c r="E445" s="2">
        <f t="array" ref="E44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46">
      <c r="A446" s="2">
        <f t="shared" si="1"/>
        <v>50</v>
      </c>
      <c r="B446" s="2" t="s">
        <v>479</v>
      </c>
      <c r="C446" s="2" t="s">
        <v>474</v>
      </c>
      <c r="D446" s="2" t="s">
        <v>482</v>
      </c>
      <c r="E446" s="2">
        <f t="array" ref="E44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7">
      <c r="A447" s="2">
        <f t="shared" si="1"/>
        <v>50</v>
      </c>
      <c r="B447" s="2" t="s">
        <v>479</v>
      </c>
      <c r="C447" s="2" t="s">
        <v>474</v>
      </c>
      <c r="D447" s="2" t="s">
        <v>483</v>
      </c>
      <c r="E447" s="2">
        <f t="array" ref="E44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8">
      <c r="A448" s="2">
        <f t="shared" si="1"/>
        <v>50</v>
      </c>
      <c r="B448" s="2" t="s">
        <v>479</v>
      </c>
      <c r="C448" s="2" t="s">
        <v>474</v>
      </c>
      <c r="D448" s="2" t="s">
        <v>484</v>
      </c>
      <c r="E448" s="2">
        <f t="array" ref="E44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49">
      <c r="A449" s="2">
        <f t="shared" si="1"/>
        <v>50</v>
      </c>
      <c r="B449" s="2" t="s">
        <v>480</v>
      </c>
      <c r="C449" s="2" t="s">
        <v>474</v>
      </c>
      <c r="D449" s="2" t="s">
        <v>482</v>
      </c>
      <c r="E449" s="2">
        <f t="array" ref="E44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0">
      <c r="A450" s="2">
        <f t="shared" si="1"/>
        <v>50</v>
      </c>
      <c r="B450" s="2" t="s">
        <v>480</v>
      </c>
      <c r="C450" s="2" t="s">
        <v>474</v>
      </c>
      <c r="D450" s="2" t="s">
        <v>483</v>
      </c>
      <c r="E450" s="2">
        <f t="array" ref="E45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1">
      <c r="A451" s="2">
        <f t="shared" si="1"/>
        <v>50</v>
      </c>
      <c r="B451" s="2" t="s">
        <v>480</v>
      </c>
      <c r="C451" s="2" t="s">
        <v>474</v>
      </c>
      <c r="D451" s="2" t="s">
        <v>484</v>
      </c>
      <c r="E451" s="2">
        <f t="array" ref="E45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2">
      <c r="A452" s="2">
        <f t="shared" si="1"/>
        <v>51</v>
      </c>
      <c r="B452" s="2" t="s">
        <v>478</v>
      </c>
      <c r="C452" s="2" t="s">
        <v>474</v>
      </c>
      <c r="D452" s="2" t="s">
        <v>482</v>
      </c>
      <c r="E452" s="2">
        <f t="array" ref="E45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3">
      <c r="A453" s="2">
        <f t="shared" si="1"/>
        <v>51</v>
      </c>
      <c r="B453" s="2" t="s">
        <v>478</v>
      </c>
      <c r="C453" s="2" t="s">
        <v>474</v>
      </c>
      <c r="D453" s="2" t="s">
        <v>483</v>
      </c>
      <c r="E453" s="2">
        <f t="array" ref="E45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4">
      <c r="A454" s="2">
        <f t="shared" si="1"/>
        <v>51</v>
      </c>
      <c r="B454" s="2" t="s">
        <v>478</v>
      </c>
      <c r="C454" s="2" t="s">
        <v>474</v>
      </c>
      <c r="D454" s="2" t="s">
        <v>484</v>
      </c>
      <c r="E454" s="2">
        <f t="array" ref="E45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5">
      <c r="A455" s="2">
        <f t="shared" si="1"/>
        <v>51</v>
      </c>
      <c r="B455" s="2" t="s">
        <v>479</v>
      </c>
      <c r="C455" s="2" t="s">
        <v>474</v>
      </c>
      <c r="D455" s="2" t="s">
        <v>482</v>
      </c>
      <c r="E455" s="2">
        <f t="array" ref="E45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56">
      <c r="A456" s="2">
        <f t="shared" si="1"/>
        <v>51</v>
      </c>
      <c r="B456" s="2" t="s">
        <v>479</v>
      </c>
      <c r="C456" s="2" t="s">
        <v>474</v>
      </c>
      <c r="D456" s="2" t="s">
        <v>483</v>
      </c>
      <c r="E456" s="2">
        <f t="array" ref="E45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57">
      <c r="A457" s="2">
        <f t="shared" si="1"/>
        <v>51</v>
      </c>
      <c r="B457" s="2" t="s">
        <v>479</v>
      </c>
      <c r="C457" s="2" t="s">
        <v>474</v>
      </c>
      <c r="D457" s="2" t="s">
        <v>484</v>
      </c>
      <c r="E457" s="2">
        <f t="array" ref="E45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58">
      <c r="A458" s="2">
        <f t="shared" si="1"/>
        <v>51</v>
      </c>
      <c r="B458" s="2" t="s">
        <v>480</v>
      </c>
      <c r="C458" s="2" t="s">
        <v>474</v>
      </c>
      <c r="D458" s="2" t="s">
        <v>482</v>
      </c>
      <c r="E458" s="2">
        <f t="array" ref="E45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59">
      <c r="A459" s="2">
        <f t="shared" si="1"/>
        <v>51</v>
      </c>
      <c r="B459" s="2" t="s">
        <v>480</v>
      </c>
      <c r="C459" s="2" t="s">
        <v>474</v>
      </c>
      <c r="D459" s="2" t="s">
        <v>483</v>
      </c>
      <c r="E459" s="2">
        <f t="array" ref="E45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60">
      <c r="A460" s="2">
        <f t="shared" si="1"/>
        <v>51</v>
      </c>
      <c r="B460" s="2" t="s">
        <v>480</v>
      </c>
      <c r="C460" s="2" t="s">
        <v>474</v>
      </c>
      <c r="D460" s="2" t="s">
        <v>484</v>
      </c>
      <c r="E460" s="2">
        <f t="array" ref="E46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61">
      <c r="A461" s="2">
        <f t="shared" si="1"/>
        <v>52</v>
      </c>
      <c r="B461" s="2" t="s">
        <v>478</v>
      </c>
      <c r="C461" s="2" t="s">
        <v>474</v>
      </c>
      <c r="D461" s="2" t="s">
        <v>482</v>
      </c>
      <c r="E461" s="2">
        <f t="array" ref="E46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62">
      <c r="A462" s="2">
        <f t="shared" si="1"/>
        <v>52</v>
      </c>
      <c r="B462" s="2" t="s">
        <v>478</v>
      </c>
      <c r="C462" s="2" t="s">
        <v>474</v>
      </c>
      <c r="D462" s="2" t="s">
        <v>483</v>
      </c>
      <c r="E462" s="2">
        <f t="array" ref="E46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63">
      <c r="A463" s="2">
        <f t="shared" si="1"/>
        <v>52</v>
      </c>
      <c r="B463" s="2" t="s">
        <v>478</v>
      </c>
      <c r="C463" s="2" t="s">
        <v>474</v>
      </c>
      <c r="D463" s="2" t="s">
        <v>484</v>
      </c>
      <c r="E463" s="2">
        <f t="array" ref="E46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64">
      <c r="A464" s="2">
        <f t="shared" si="1"/>
        <v>52</v>
      </c>
      <c r="B464" s="2" t="s">
        <v>479</v>
      </c>
      <c r="C464" s="2" t="s">
        <v>474</v>
      </c>
      <c r="D464" s="2" t="s">
        <v>482</v>
      </c>
      <c r="E464" s="2">
        <f t="array" ref="E46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65">
      <c r="A465" s="2">
        <f t="shared" si="1"/>
        <v>52</v>
      </c>
      <c r="B465" s="2" t="s">
        <v>479</v>
      </c>
      <c r="C465" s="2" t="s">
        <v>474</v>
      </c>
      <c r="D465" s="2" t="s">
        <v>483</v>
      </c>
      <c r="E465" s="2">
        <f t="array" ref="E46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66">
      <c r="A466" s="2">
        <f t="shared" si="1"/>
        <v>52</v>
      </c>
      <c r="B466" s="2" t="s">
        <v>479</v>
      </c>
      <c r="C466" s="2" t="s">
        <v>474</v>
      </c>
      <c r="D466" s="2" t="s">
        <v>484</v>
      </c>
      <c r="E466" s="2">
        <f t="array" ref="E46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67">
      <c r="A467" s="2">
        <f t="shared" si="1"/>
        <v>52</v>
      </c>
      <c r="B467" s="2" t="s">
        <v>480</v>
      </c>
      <c r="C467" s="2" t="s">
        <v>474</v>
      </c>
      <c r="D467" s="2" t="s">
        <v>482</v>
      </c>
      <c r="E467" s="2">
        <f t="array" ref="E46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68">
      <c r="A468" s="2">
        <f t="shared" si="1"/>
        <v>52</v>
      </c>
      <c r="B468" s="2" t="s">
        <v>480</v>
      </c>
      <c r="C468" s="2" t="s">
        <v>474</v>
      </c>
      <c r="D468" s="2" t="s">
        <v>483</v>
      </c>
      <c r="E468" s="2">
        <f t="array" ref="E46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69">
      <c r="A469" s="2">
        <f t="shared" si="1"/>
        <v>52</v>
      </c>
      <c r="B469" s="2" t="s">
        <v>480</v>
      </c>
      <c r="C469" s="2" t="s">
        <v>474</v>
      </c>
      <c r="D469" s="2" t="s">
        <v>484</v>
      </c>
      <c r="E469" s="2">
        <f t="array" ref="E46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70">
      <c r="A470" s="2">
        <f t="shared" si="1"/>
        <v>53</v>
      </c>
      <c r="B470" s="2" t="s">
        <v>478</v>
      </c>
      <c r="C470" s="2" t="s">
        <v>474</v>
      </c>
      <c r="D470" s="2" t="s">
        <v>482</v>
      </c>
      <c r="E470" s="2">
        <f t="array" ref="E47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1">
      <c r="A471" s="2">
        <f t="shared" si="1"/>
        <v>53</v>
      </c>
      <c r="B471" s="2" t="s">
        <v>478</v>
      </c>
      <c r="C471" s="2" t="s">
        <v>474</v>
      </c>
      <c r="D471" s="2" t="s">
        <v>483</v>
      </c>
      <c r="E471" s="2">
        <f t="array" ref="E47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2">
      <c r="A472" s="2">
        <f t="shared" si="1"/>
        <v>53</v>
      </c>
      <c r="B472" s="2" t="s">
        <v>478</v>
      </c>
      <c r="C472" s="2" t="s">
        <v>474</v>
      </c>
      <c r="D472" s="2" t="s">
        <v>484</v>
      </c>
      <c r="E472" s="2">
        <f t="array" ref="E47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3">
      <c r="A473" s="2">
        <f t="shared" si="1"/>
        <v>53</v>
      </c>
      <c r="B473" s="2" t="s">
        <v>479</v>
      </c>
      <c r="C473" s="2" t="s">
        <v>474</v>
      </c>
      <c r="D473" s="2" t="s">
        <v>482</v>
      </c>
      <c r="E473" s="2">
        <f t="array" ref="E47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74">
      <c r="A474" s="2">
        <f t="shared" si="1"/>
        <v>53</v>
      </c>
      <c r="B474" s="2" t="s">
        <v>479</v>
      </c>
      <c r="C474" s="2" t="s">
        <v>474</v>
      </c>
      <c r="D474" s="2" t="s">
        <v>483</v>
      </c>
      <c r="E474" s="2">
        <f t="array" ref="E47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75">
      <c r="A475" s="2">
        <f t="shared" si="1"/>
        <v>53</v>
      </c>
      <c r="B475" s="2" t="s">
        <v>479</v>
      </c>
      <c r="C475" s="2" t="s">
        <v>474</v>
      </c>
      <c r="D475" s="2" t="s">
        <v>484</v>
      </c>
      <c r="E475" s="2">
        <f t="array" ref="E47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76">
      <c r="A476" s="2">
        <f t="shared" si="1"/>
        <v>53</v>
      </c>
      <c r="B476" s="2" t="s">
        <v>480</v>
      </c>
      <c r="C476" s="2" t="s">
        <v>474</v>
      </c>
      <c r="D476" s="2" t="s">
        <v>482</v>
      </c>
      <c r="E476" s="2">
        <f t="array" ref="E47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7">
      <c r="A477" s="2">
        <f t="shared" si="1"/>
        <v>53</v>
      </c>
      <c r="B477" s="2" t="s">
        <v>480</v>
      </c>
      <c r="C477" s="2" t="s">
        <v>474</v>
      </c>
      <c r="D477" s="2" t="s">
        <v>483</v>
      </c>
      <c r="E477" s="2">
        <f t="array" ref="E47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8">
      <c r="A478" s="2">
        <f t="shared" si="1"/>
        <v>53</v>
      </c>
      <c r="B478" s="2" t="s">
        <v>480</v>
      </c>
      <c r="C478" s="2" t="s">
        <v>474</v>
      </c>
      <c r="D478" s="2" t="s">
        <v>484</v>
      </c>
      <c r="E478" s="2">
        <f t="array" ref="E47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79">
      <c r="A479" s="2">
        <f t="shared" si="1"/>
        <v>54</v>
      </c>
      <c r="B479" s="2" t="s">
        <v>478</v>
      </c>
      <c r="C479" s="2" t="s">
        <v>474</v>
      </c>
      <c r="D479" s="2" t="s">
        <v>482</v>
      </c>
      <c r="E479" s="2">
        <f t="array" ref="E47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0">
      <c r="A480" s="2">
        <f t="shared" si="1"/>
        <v>54</v>
      </c>
      <c r="B480" s="2" t="s">
        <v>478</v>
      </c>
      <c r="C480" s="2" t="s">
        <v>474</v>
      </c>
      <c r="D480" s="2" t="s">
        <v>483</v>
      </c>
      <c r="E480" s="2">
        <f t="array" ref="E48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1">
      <c r="A481" s="2">
        <f t="shared" si="1"/>
        <v>54</v>
      </c>
      <c r="B481" s="2" t="s">
        <v>478</v>
      </c>
      <c r="C481" s="2" t="s">
        <v>474</v>
      </c>
      <c r="D481" s="2" t="s">
        <v>484</v>
      </c>
      <c r="E481" s="2">
        <f t="array" ref="E4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2">
      <c r="A482" s="2">
        <f t="shared" si="1"/>
        <v>54</v>
      </c>
      <c r="B482" s="2" t="s">
        <v>479</v>
      </c>
      <c r="C482" s="2" t="s">
        <v>474</v>
      </c>
      <c r="D482" s="2" t="s">
        <v>482</v>
      </c>
      <c r="E482" s="2">
        <f t="array" ref="E48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3">
      <c r="A483" s="2">
        <f t="shared" si="1"/>
        <v>54</v>
      </c>
      <c r="B483" s="2" t="s">
        <v>479</v>
      </c>
      <c r="C483" s="2" t="s">
        <v>474</v>
      </c>
      <c r="D483" s="2" t="s">
        <v>483</v>
      </c>
      <c r="E483" s="2">
        <f t="array" ref="E48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4">
      <c r="A484" s="2">
        <f t="shared" si="1"/>
        <v>54</v>
      </c>
      <c r="B484" s="2" t="s">
        <v>479</v>
      </c>
      <c r="C484" s="2" t="s">
        <v>474</v>
      </c>
      <c r="D484" s="2" t="s">
        <v>484</v>
      </c>
      <c r="E484" s="2">
        <f t="array" ref="E48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5">
      <c r="A485" s="2">
        <f t="shared" si="1"/>
        <v>54</v>
      </c>
      <c r="B485" s="2" t="s">
        <v>480</v>
      </c>
      <c r="C485" s="2" t="s">
        <v>474</v>
      </c>
      <c r="D485" s="2" t="s">
        <v>482</v>
      </c>
      <c r="E485" s="2">
        <f t="array" ref="E48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6">
      <c r="A486" s="2">
        <f t="shared" si="1"/>
        <v>54</v>
      </c>
      <c r="B486" s="2" t="s">
        <v>480</v>
      </c>
      <c r="C486" s="2" t="s">
        <v>474</v>
      </c>
      <c r="D486" s="2" t="s">
        <v>483</v>
      </c>
      <c r="E486" s="2">
        <f t="array" ref="E48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7">
      <c r="A487" s="2">
        <f t="shared" si="1"/>
        <v>54</v>
      </c>
      <c r="B487" s="2" t="s">
        <v>480</v>
      </c>
      <c r="C487" s="2" t="s">
        <v>474</v>
      </c>
      <c r="D487" s="2" t="s">
        <v>484</v>
      </c>
      <c r="E487" s="2">
        <f t="array" ref="E48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88">
      <c r="A488" s="2">
        <f t="shared" si="1"/>
        <v>55</v>
      </c>
      <c r="B488" s="2" t="s">
        <v>478</v>
      </c>
      <c r="C488" s="2" t="s">
        <v>475</v>
      </c>
      <c r="D488" s="2" t="s">
        <v>482</v>
      </c>
      <c r="E488" s="2">
        <f t="array" ref="E48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89">
      <c r="A489" s="2">
        <f t="shared" si="1"/>
        <v>55</v>
      </c>
      <c r="B489" s="2" t="s">
        <v>478</v>
      </c>
      <c r="C489" s="2" t="s">
        <v>475</v>
      </c>
      <c r="D489" s="2" t="s">
        <v>483</v>
      </c>
      <c r="E489" s="2">
        <f t="array" ref="E48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90">
      <c r="A490" s="2">
        <f t="shared" si="1"/>
        <v>55</v>
      </c>
      <c r="B490" s="2" t="s">
        <v>478</v>
      </c>
      <c r="C490" s="2" t="s">
        <v>475</v>
      </c>
      <c r="D490" s="2" t="s">
        <v>484</v>
      </c>
      <c r="E490" s="2">
        <f t="array" ref="E49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91">
      <c r="A491" s="2">
        <f t="shared" si="1"/>
        <v>55</v>
      </c>
      <c r="B491" s="2" t="s">
        <v>479</v>
      </c>
      <c r="C491" s="2" t="s">
        <v>475</v>
      </c>
      <c r="D491" s="2" t="s">
        <v>482</v>
      </c>
      <c r="E491" s="2">
        <f t="array" ref="E49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92">
      <c r="A492" s="2">
        <f t="shared" si="1"/>
        <v>55</v>
      </c>
      <c r="B492" s="2" t="s">
        <v>479</v>
      </c>
      <c r="C492" s="2" t="s">
        <v>475</v>
      </c>
      <c r="D492" s="2" t="s">
        <v>483</v>
      </c>
      <c r="E492" s="2">
        <f t="array" ref="E49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93">
      <c r="A493" s="2">
        <f t="shared" si="1"/>
        <v>55</v>
      </c>
      <c r="B493" s="2" t="s">
        <v>479</v>
      </c>
      <c r="C493" s="2" t="s">
        <v>475</v>
      </c>
      <c r="D493" s="2" t="s">
        <v>484</v>
      </c>
      <c r="E493" s="2">
        <f t="array" ref="E49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494">
      <c r="A494" s="2">
        <f t="shared" si="1"/>
        <v>55</v>
      </c>
      <c r="B494" s="2" t="s">
        <v>480</v>
      </c>
      <c r="C494" s="2" t="s">
        <v>475</v>
      </c>
      <c r="D494" s="2" t="s">
        <v>482</v>
      </c>
      <c r="E494" s="2">
        <f t="array" ref="E49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95">
      <c r="A495" s="2">
        <f t="shared" si="1"/>
        <v>55</v>
      </c>
      <c r="B495" s="2" t="s">
        <v>480</v>
      </c>
      <c r="C495" s="2" t="s">
        <v>475</v>
      </c>
      <c r="D495" s="2" t="s">
        <v>483</v>
      </c>
      <c r="E495" s="2">
        <f t="array" ref="E49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96">
      <c r="A496" s="2">
        <f t="shared" si="1"/>
        <v>55</v>
      </c>
      <c r="B496" s="2" t="s">
        <v>480</v>
      </c>
      <c r="C496" s="2" t="s">
        <v>475</v>
      </c>
      <c r="D496" s="2" t="s">
        <v>484</v>
      </c>
      <c r="E496" s="2">
        <f t="array" ref="E49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97">
      <c r="A497" s="2">
        <f t="shared" si="1"/>
        <v>56</v>
      </c>
      <c r="B497" s="2" t="s">
        <v>478</v>
      </c>
      <c r="C497" s="2" t="s">
        <v>475</v>
      </c>
      <c r="D497" s="2" t="s">
        <v>482</v>
      </c>
      <c r="E497" s="2">
        <f t="array" ref="E49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98">
      <c r="A498" s="2">
        <f t="shared" si="1"/>
        <v>56</v>
      </c>
      <c r="B498" s="2" t="s">
        <v>478</v>
      </c>
      <c r="C498" s="2" t="s">
        <v>475</v>
      </c>
      <c r="D498" s="2" t="s">
        <v>483</v>
      </c>
      <c r="E498" s="2">
        <f t="array" ref="E49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499">
      <c r="A499" s="2">
        <f t="shared" si="1"/>
        <v>56</v>
      </c>
      <c r="B499" s="2" t="s">
        <v>478</v>
      </c>
      <c r="C499" s="2" t="s">
        <v>475</v>
      </c>
      <c r="D499" s="2" t="s">
        <v>484</v>
      </c>
      <c r="E499" s="2">
        <f t="array" ref="E49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0">
      <c r="A500" s="2">
        <f t="shared" si="1"/>
        <v>56</v>
      </c>
      <c r="B500" s="2" t="s">
        <v>479</v>
      </c>
      <c r="C500" s="2" t="s">
        <v>475</v>
      </c>
      <c r="D500" s="2" t="s">
        <v>482</v>
      </c>
      <c r="E500" s="2">
        <f t="array" ref="E50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1">
      <c r="A501" s="2">
        <f t="shared" si="1"/>
        <v>56</v>
      </c>
      <c r="B501" s="2" t="s">
        <v>479</v>
      </c>
      <c r="C501" s="2" t="s">
        <v>475</v>
      </c>
      <c r="D501" s="2" t="s">
        <v>483</v>
      </c>
      <c r="E501" s="2">
        <f t="array" ref="E50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2">
      <c r="A502" s="2">
        <f t="shared" si="1"/>
        <v>56</v>
      </c>
      <c r="B502" s="2" t="s">
        <v>479</v>
      </c>
      <c r="C502" s="2" t="s">
        <v>475</v>
      </c>
      <c r="D502" s="2" t="s">
        <v>484</v>
      </c>
      <c r="E502" s="2">
        <f t="array" ref="E50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3">
      <c r="A503" s="2">
        <f t="shared" si="1"/>
        <v>56</v>
      </c>
      <c r="B503" s="2" t="s">
        <v>480</v>
      </c>
      <c r="C503" s="2" t="s">
        <v>475</v>
      </c>
      <c r="D503" s="2" t="s">
        <v>482</v>
      </c>
      <c r="E503" s="2">
        <f t="array" ref="E50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04">
      <c r="A504" s="2">
        <f t="shared" si="1"/>
        <v>56</v>
      </c>
      <c r="B504" s="2" t="s">
        <v>480</v>
      </c>
      <c r="C504" s="2" t="s">
        <v>475</v>
      </c>
      <c r="D504" s="2" t="s">
        <v>483</v>
      </c>
      <c r="E504" s="2">
        <f t="array" ref="E50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05">
      <c r="A505" s="2">
        <f t="shared" si="1"/>
        <v>56</v>
      </c>
      <c r="B505" s="2" t="s">
        <v>480</v>
      </c>
      <c r="C505" s="2" t="s">
        <v>475</v>
      </c>
      <c r="D505" s="2" t="s">
        <v>484</v>
      </c>
      <c r="E505" s="2">
        <f t="array" ref="E50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06">
      <c r="A506" s="2">
        <f t="shared" si="1"/>
        <v>57</v>
      </c>
      <c r="B506" s="2" t="s">
        <v>478</v>
      </c>
      <c r="C506" s="2" t="s">
        <v>475</v>
      </c>
      <c r="D506" s="2" t="s">
        <v>482</v>
      </c>
      <c r="E506" s="2">
        <f t="array" ref="E50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7">
      <c r="A507" s="2">
        <f t="shared" si="1"/>
        <v>57</v>
      </c>
      <c r="B507" s="2" t="s">
        <v>478</v>
      </c>
      <c r="C507" s="2" t="s">
        <v>475</v>
      </c>
      <c r="D507" s="2" t="s">
        <v>483</v>
      </c>
      <c r="E507" s="2">
        <f t="array" ref="E50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8">
      <c r="A508" s="2">
        <f t="shared" si="1"/>
        <v>57</v>
      </c>
      <c r="B508" s="2" t="s">
        <v>478</v>
      </c>
      <c r="C508" s="2" t="s">
        <v>475</v>
      </c>
      <c r="D508" s="2" t="s">
        <v>484</v>
      </c>
      <c r="E508" s="2">
        <f t="array" ref="E50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09">
      <c r="A509" s="2">
        <f t="shared" si="1"/>
        <v>57</v>
      </c>
      <c r="B509" s="2" t="s">
        <v>479</v>
      </c>
      <c r="C509" s="2" t="s">
        <v>475</v>
      </c>
      <c r="D509" s="2" t="s">
        <v>482</v>
      </c>
      <c r="E509" s="2">
        <f t="array" ref="E50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0">
      <c r="A510" s="2">
        <f t="shared" si="1"/>
        <v>57</v>
      </c>
      <c r="B510" s="2" t="s">
        <v>479</v>
      </c>
      <c r="C510" s="2" t="s">
        <v>475</v>
      </c>
      <c r="D510" s="2" t="s">
        <v>483</v>
      </c>
      <c r="E510" s="2">
        <f t="array" ref="E51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1">
      <c r="A511" s="2">
        <f t="shared" si="1"/>
        <v>57</v>
      </c>
      <c r="B511" s="2" t="s">
        <v>479</v>
      </c>
      <c r="C511" s="2" t="s">
        <v>475</v>
      </c>
      <c r="D511" s="2" t="s">
        <v>484</v>
      </c>
      <c r="E511" s="2">
        <f t="array" ref="E51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2">
      <c r="A512" s="2">
        <f t="shared" si="1"/>
        <v>57</v>
      </c>
      <c r="B512" s="2" t="s">
        <v>480</v>
      </c>
      <c r="C512" s="2" t="s">
        <v>475</v>
      </c>
      <c r="D512" s="2" t="s">
        <v>482</v>
      </c>
      <c r="E512" s="2">
        <f t="array" ref="E51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13">
      <c r="A513" s="2">
        <f t="shared" si="1"/>
        <v>57</v>
      </c>
      <c r="B513" s="2" t="s">
        <v>480</v>
      </c>
      <c r="C513" s="2" t="s">
        <v>475</v>
      </c>
      <c r="D513" s="2" t="s">
        <v>483</v>
      </c>
      <c r="E513" s="2">
        <f t="array" ref="E51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14">
      <c r="A514" s="2">
        <f t="shared" si="1"/>
        <v>57</v>
      </c>
      <c r="B514" s="2" t="s">
        <v>480</v>
      </c>
      <c r="C514" s="2" t="s">
        <v>475</v>
      </c>
      <c r="D514" s="2" t="s">
        <v>484</v>
      </c>
      <c r="E514" s="2">
        <f t="array" ref="E51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15">
      <c r="A515" s="2">
        <f t="shared" si="1"/>
        <v>58</v>
      </c>
      <c r="B515" s="2" t="s">
        <v>478</v>
      </c>
      <c r="C515" s="2" t="s">
        <v>475</v>
      </c>
      <c r="D515" s="2" t="s">
        <v>482</v>
      </c>
      <c r="E515" s="2">
        <f t="array" ref="E51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6">
      <c r="A516" s="2">
        <f t="shared" si="1"/>
        <v>58</v>
      </c>
      <c r="B516" s="2" t="s">
        <v>478</v>
      </c>
      <c r="C516" s="2" t="s">
        <v>475</v>
      </c>
      <c r="D516" s="2" t="s">
        <v>483</v>
      </c>
      <c r="E516" s="2">
        <f t="array" ref="E51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7">
      <c r="A517" s="2">
        <f t="shared" si="1"/>
        <v>58</v>
      </c>
      <c r="B517" s="2" t="s">
        <v>478</v>
      </c>
      <c r="C517" s="2" t="s">
        <v>475</v>
      </c>
      <c r="D517" s="2" t="s">
        <v>484</v>
      </c>
      <c r="E517" s="2">
        <f t="array" ref="E51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18">
      <c r="A518" s="2">
        <f t="shared" si="1"/>
        <v>58</v>
      </c>
      <c r="B518" s="2" t="s">
        <v>479</v>
      </c>
      <c r="C518" s="2" t="s">
        <v>475</v>
      </c>
      <c r="D518" s="2" t="s">
        <v>482</v>
      </c>
      <c r="E518" s="2">
        <f t="array" ref="E51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19">
      <c r="A519" s="2">
        <f t="shared" si="1"/>
        <v>58</v>
      </c>
      <c r="B519" s="2" t="s">
        <v>479</v>
      </c>
      <c r="C519" s="2" t="s">
        <v>475</v>
      </c>
      <c r="D519" s="2" t="s">
        <v>483</v>
      </c>
      <c r="E519" s="2">
        <f t="array" ref="E51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0">
      <c r="A520" s="2">
        <f t="shared" si="1"/>
        <v>58</v>
      </c>
      <c r="B520" s="2" t="s">
        <v>479</v>
      </c>
      <c r="C520" s="2" t="s">
        <v>475</v>
      </c>
      <c r="D520" s="2" t="s">
        <v>484</v>
      </c>
      <c r="E520" s="2">
        <f t="array" ref="E52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1">
      <c r="A521" s="2">
        <f t="shared" si="1"/>
        <v>58</v>
      </c>
      <c r="B521" s="2" t="s">
        <v>480</v>
      </c>
      <c r="C521" s="2" t="s">
        <v>475</v>
      </c>
      <c r="D521" s="2" t="s">
        <v>482</v>
      </c>
      <c r="E521" s="2">
        <f t="array" ref="E52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2">
      <c r="A522" s="2">
        <f t="shared" si="1"/>
        <v>58</v>
      </c>
      <c r="B522" s="2" t="s">
        <v>480</v>
      </c>
      <c r="C522" s="2" t="s">
        <v>475</v>
      </c>
      <c r="D522" s="2" t="s">
        <v>483</v>
      </c>
      <c r="E522" s="2">
        <f t="array" ref="E52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3">
      <c r="A523" s="2">
        <f t="shared" si="1"/>
        <v>58</v>
      </c>
      <c r="B523" s="2" t="s">
        <v>480</v>
      </c>
      <c r="C523" s="2" t="s">
        <v>475</v>
      </c>
      <c r="D523" s="2" t="s">
        <v>484</v>
      </c>
      <c r="E523" s="2">
        <f t="array" ref="E52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4">
      <c r="A524" s="2">
        <f t="shared" si="1"/>
        <v>59</v>
      </c>
      <c r="B524" s="2" t="s">
        <v>478</v>
      </c>
      <c r="C524" s="2" t="s">
        <v>475</v>
      </c>
      <c r="D524" s="2" t="s">
        <v>482</v>
      </c>
      <c r="E524" s="2">
        <f t="array" ref="E52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5">
      <c r="A525" s="2">
        <f t="shared" si="1"/>
        <v>59</v>
      </c>
      <c r="B525" s="2" t="s">
        <v>478</v>
      </c>
      <c r="C525" s="2" t="s">
        <v>475</v>
      </c>
      <c r="D525" s="2" t="s">
        <v>483</v>
      </c>
      <c r="E525" s="2">
        <f t="array" ref="E52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6">
      <c r="A526" s="2">
        <f t="shared" si="1"/>
        <v>59</v>
      </c>
      <c r="B526" s="2" t="s">
        <v>478</v>
      </c>
      <c r="C526" s="2" t="s">
        <v>475</v>
      </c>
      <c r="D526" s="2" t="s">
        <v>484</v>
      </c>
      <c r="E526" s="2">
        <f t="array" ref="E52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27">
      <c r="A527" s="2">
        <f t="shared" si="1"/>
        <v>59</v>
      </c>
      <c r="B527" s="2" t="s">
        <v>479</v>
      </c>
      <c r="C527" s="2" t="s">
        <v>475</v>
      </c>
      <c r="D527" s="2" t="s">
        <v>482</v>
      </c>
      <c r="E527" s="2">
        <f t="array" ref="E52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28">
      <c r="A528" s="2">
        <f t="shared" si="1"/>
        <v>59</v>
      </c>
      <c r="B528" s="2" t="s">
        <v>479</v>
      </c>
      <c r="C528" s="2" t="s">
        <v>475</v>
      </c>
      <c r="D528" s="2" t="s">
        <v>483</v>
      </c>
      <c r="E528" s="2">
        <f t="array" ref="E52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29">
      <c r="A529" s="2">
        <f t="shared" si="1"/>
        <v>59</v>
      </c>
      <c r="B529" s="2" t="s">
        <v>479</v>
      </c>
      <c r="C529" s="2" t="s">
        <v>475</v>
      </c>
      <c r="D529" s="2" t="s">
        <v>484</v>
      </c>
      <c r="E529" s="2">
        <f t="array" ref="E52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0">
      <c r="A530" s="2">
        <f t="shared" si="1"/>
        <v>59</v>
      </c>
      <c r="B530" s="2" t="s">
        <v>480</v>
      </c>
      <c r="C530" s="2" t="s">
        <v>475</v>
      </c>
      <c r="D530" s="2" t="s">
        <v>482</v>
      </c>
      <c r="E530" s="2">
        <f t="array" ref="E53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1">
      <c r="A531" s="2">
        <f t="shared" si="1"/>
        <v>59</v>
      </c>
      <c r="B531" s="2" t="s">
        <v>480</v>
      </c>
      <c r="C531" s="2" t="s">
        <v>475</v>
      </c>
      <c r="D531" s="2" t="s">
        <v>483</v>
      </c>
      <c r="E531" s="2">
        <f t="array" ref="E53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2">
      <c r="A532" s="2">
        <f t="shared" si="1"/>
        <v>59</v>
      </c>
      <c r="B532" s="2" t="s">
        <v>480</v>
      </c>
      <c r="C532" s="2" t="s">
        <v>475</v>
      </c>
      <c r="D532" s="2" t="s">
        <v>484</v>
      </c>
      <c r="E532" s="2">
        <f t="array" ref="E53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3">
      <c r="A533" s="2">
        <f t="shared" si="1"/>
        <v>60</v>
      </c>
      <c r="B533" s="2" t="s">
        <v>478</v>
      </c>
      <c r="C533" s="2" t="s">
        <v>475</v>
      </c>
      <c r="D533" s="2" t="s">
        <v>482</v>
      </c>
      <c r="E533" s="2">
        <f t="array" ref="E53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4">
      <c r="A534" s="2">
        <f t="shared" si="1"/>
        <v>60</v>
      </c>
      <c r="B534" s="2" t="s">
        <v>478</v>
      </c>
      <c r="C534" s="2" t="s">
        <v>475</v>
      </c>
      <c r="D534" s="2" t="s">
        <v>483</v>
      </c>
      <c r="E534" s="2">
        <f t="array" ref="E53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5">
      <c r="A535" s="2">
        <f t="shared" si="1"/>
        <v>60</v>
      </c>
      <c r="B535" s="2" t="s">
        <v>478</v>
      </c>
      <c r="C535" s="2" t="s">
        <v>475</v>
      </c>
      <c r="D535" s="2" t="s">
        <v>484</v>
      </c>
      <c r="E535" s="2">
        <f t="array" ref="E53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36">
      <c r="A536" s="2">
        <f t="shared" si="1"/>
        <v>60</v>
      </c>
      <c r="B536" s="2" t="s">
        <v>479</v>
      </c>
      <c r="C536" s="2" t="s">
        <v>475</v>
      </c>
      <c r="D536" s="2" t="s">
        <v>482</v>
      </c>
      <c r="E536" s="2">
        <f t="array" ref="E53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37">
      <c r="A537" s="2">
        <f t="shared" si="1"/>
        <v>60</v>
      </c>
      <c r="B537" s="2" t="s">
        <v>479</v>
      </c>
      <c r="C537" s="2" t="s">
        <v>475</v>
      </c>
      <c r="D537" s="2" t="s">
        <v>483</v>
      </c>
      <c r="E537" s="2">
        <f t="array" ref="E53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38">
      <c r="A538" s="2">
        <f t="shared" si="1"/>
        <v>60</v>
      </c>
      <c r="B538" s="2" t="s">
        <v>479</v>
      </c>
      <c r="C538" s="2" t="s">
        <v>475</v>
      </c>
      <c r="D538" s="2" t="s">
        <v>484</v>
      </c>
      <c r="E538" s="2">
        <f t="array" ref="E53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39">
      <c r="A539" s="2">
        <f t="shared" si="1"/>
        <v>60</v>
      </c>
      <c r="B539" s="2" t="s">
        <v>480</v>
      </c>
      <c r="C539" s="2" t="s">
        <v>475</v>
      </c>
      <c r="D539" s="2" t="s">
        <v>482</v>
      </c>
      <c r="E539" s="2">
        <f t="array" ref="E53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0">
      <c r="A540" s="2">
        <f t="shared" si="1"/>
        <v>60</v>
      </c>
      <c r="B540" s="2" t="s">
        <v>480</v>
      </c>
      <c r="C540" s="2" t="s">
        <v>475</v>
      </c>
      <c r="D540" s="2" t="s">
        <v>483</v>
      </c>
      <c r="E540" s="2">
        <f t="array" ref="E54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1">
      <c r="A541" s="2">
        <f t="shared" si="1"/>
        <v>60</v>
      </c>
      <c r="B541" s="2" t="s">
        <v>480</v>
      </c>
      <c r="C541" s="2" t="s">
        <v>475</v>
      </c>
      <c r="D541" s="2" t="s">
        <v>484</v>
      </c>
      <c r="E541" s="2">
        <f t="array" ref="E54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2">
      <c r="A542" s="2">
        <f t="shared" si="1"/>
        <v>61</v>
      </c>
      <c r="B542" s="2" t="s">
        <v>478</v>
      </c>
      <c r="C542" s="2" t="s">
        <v>475</v>
      </c>
      <c r="D542" s="2" t="s">
        <v>482</v>
      </c>
      <c r="E542" s="2">
        <f t="array" ref="E54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3">
      <c r="A543" s="2">
        <f t="shared" si="1"/>
        <v>61</v>
      </c>
      <c r="B543" s="2" t="s">
        <v>478</v>
      </c>
      <c r="C543" s="2" t="s">
        <v>475</v>
      </c>
      <c r="D543" s="2" t="s">
        <v>483</v>
      </c>
      <c r="E543" s="2">
        <f t="array" ref="E54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4">
      <c r="A544" s="2">
        <f t="shared" si="1"/>
        <v>61</v>
      </c>
      <c r="B544" s="2" t="s">
        <v>478</v>
      </c>
      <c r="C544" s="2" t="s">
        <v>475</v>
      </c>
      <c r="D544" s="2" t="s">
        <v>484</v>
      </c>
      <c r="E544" s="2">
        <f t="array" ref="E54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5">
      <c r="A545" s="2">
        <f t="shared" si="1"/>
        <v>61</v>
      </c>
      <c r="B545" s="2" t="s">
        <v>479</v>
      </c>
      <c r="C545" s="2" t="s">
        <v>475</v>
      </c>
      <c r="D545" s="2" t="s">
        <v>482</v>
      </c>
      <c r="E545" s="2">
        <f t="array" ref="E54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6">
      <c r="A546" s="2">
        <f t="shared" si="1"/>
        <v>61</v>
      </c>
      <c r="B546" s="2" t="s">
        <v>479</v>
      </c>
      <c r="C546" s="2" t="s">
        <v>475</v>
      </c>
      <c r="D546" s="2" t="s">
        <v>483</v>
      </c>
      <c r="E546" s="2">
        <f t="array" ref="E54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7">
      <c r="A547" s="2">
        <f t="shared" si="1"/>
        <v>61</v>
      </c>
      <c r="B547" s="2" t="s">
        <v>479</v>
      </c>
      <c r="C547" s="2" t="s">
        <v>475</v>
      </c>
      <c r="D547" s="2" t="s">
        <v>484</v>
      </c>
      <c r="E547" s="2">
        <f t="array" ref="E54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8">
      <c r="A548" s="2">
        <f t="shared" si="1"/>
        <v>61</v>
      </c>
      <c r="B548" s="2" t="s">
        <v>480</v>
      </c>
      <c r="C548" s="2" t="s">
        <v>475</v>
      </c>
      <c r="D548" s="2" t="s">
        <v>482</v>
      </c>
      <c r="E548" s="2">
        <f t="array" ref="E54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49">
      <c r="A549" s="2">
        <f t="shared" si="1"/>
        <v>61</v>
      </c>
      <c r="B549" s="2" t="s">
        <v>480</v>
      </c>
      <c r="C549" s="2" t="s">
        <v>475</v>
      </c>
      <c r="D549" s="2" t="s">
        <v>483</v>
      </c>
      <c r="E549" s="2">
        <f t="array" ref="E54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50">
      <c r="A550" s="2">
        <f t="shared" si="1"/>
        <v>61</v>
      </c>
      <c r="B550" s="2" t="s">
        <v>480</v>
      </c>
      <c r="C550" s="2" t="s">
        <v>475</v>
      </c>
      <c r="D550" s="2" t="s">
        <v>484</v>
      </c>
      <c r="E550" s="2">
        <f t="array" ref="E55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51">
      <c r="A551" s="2">
        <f t="shared" si="1"/>
        <v>62</v>
      </c>
      <c r="B551" s="2" t="s">
        <v>478</v>
      </c>
      <c r="C551" s="2" t="s">
        <v>475</v>
      </c>
      <c r="D551" s="2" t="s">
        <v>482</v>
      </c>
      <c r="E551" s="2">
        <f t="array" ref="E55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2">
      <c r="A552" s="2">
        <f t="shared" si="1"/>
        <v>62</v>
      </c>
      <c r="B552" s="2" t="s">
        <v>478</v>
      </c>
      <c r="C552" s="2" t="s">
        <v>475</v>
      </c>
      <c r="D552" s="2" t="s">
        <v>483</v>
      </c>
      <c r="E552" s="2">
        <f t="array" ref="E55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3">
      <c r="A553" s="2">
        <f t="shared" si="1"/>
        <v>62</v>
      </c>
      <c r="B553" s="2" t="s">
        <v>478</v>
      </c>
      <c r="C553" s="2" t="s">
        <v>475</v>
      </c>
      <c r="D553" s="2" t="s">
        <v>484</v>
      </c>
      <c r="E553" s="2">
        <f t="array" ref="E55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4">
      <c r="A554" s="2">
        <f t="shared" si="1"/>
        <v>62</v>
      </c>
      <c r="B554" s="2" t="s">
        <v>479</v>
      </c>
      <c r="C554" s="2" t="s">
        <v>475</v>
      </c>
      <c r="D554" s="2" t="s">
        <v>482</v>
      </c>
      <c r="E554" s="2">
        <f t="array" ref="E55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5">
      <c r="A555" s="2">
        <f t="shared" si="1"/>
        <v>62</v>
      </c>
      <c r="B555" s="2" t="s">
        <v>479</v>
      </c>
      <c r="C555" s="2" t="s">
        <v>475</v>
      </c>
      <c r="D555" s="2" t="s">
        <v>483</v>
      </c>
      <c r="E555" s="2">
        <f t="array" ref="E55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6">
      <c r="A556" s="2">
        <f t="shared" si="1"/>
        <v>62</v>
      </c>
      <c r="B556" s="2" t="s">
        <v>479</v>
      </c>
      <c r="C556" s="2" t="s">
        <v>475</v>
      </c>
      <c r="D556" s="2" t="s">
        <v>484</v>
      </c>
      <c r="E556" s="2">
        <f t="array" ref="E55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57">
      <c r="A557" s="2">
        <f t="shared" si="1"/>
        <v>62</v>
      </c>
      <c r="B557" s="2" t="s">
        <v>480</v>
      </c>
      <c r="C557" s="2" t="s">
        <v>475</v>
      </c>
      <c r="D557" s="2" t="s">
        <v>482</v>
      </c>
      <c r="E557" s="2">
        <f t="array" ref="E55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58">
      <c r="A558" s="2">
        <f t="shared" si="1"/>
        <v>62</v>
      </c>
      <c r="B558" s="2" t="s">
        <v>480</v>
      </c>
      <c r="C558" s="2" t="s">
        <v>475</v>
      </c>
      <c r="D558" s="2" t="s">
        <v>483</v>
      </c>
      <c r="E558" s="2">
        <f t="array" ref="E55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59">
      <c r="A559" s="2">
        <f t="shared" si="1"/>
        <v>62</v>
      </c>
      <c r="B559" s="2" t="s">
        <v>480</v>
      </c>
      <c r="C559" s="2" t="s">
        <v>475</v>
      </c>
      <c r="D559" s="2" t="s">
        <v>484</v>
      </c>
      <c r="E559" s="2">
        <f t="array" ref="E55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0">
      <c r="A560" s="2">
        <f t="shared" si="1"/>
        <v>63</v>
      </c>
      <c r="B560" s="2" t="s">
        <v>478</v>
      </c>
      <c r="C560" s="2" t="s">
        <v>475</v>
      </c>
      <c r="D560" s="2" t="s">
        <v>482</v>
      </c>
      <c r="E560" s="2">
        <f t="array" ref="E56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1">
      <c r="A561" s="2">
        <f t="shared" si="1"/>
        <v>63</v>
      </c>
      <c r="B561" s="2" t="s">
        <v>478</v>
      </c>
      <c r="C561" s="2" t="s">
        <v>475</v>
      </c>
      <c r="D561" s="2" t="s">
        <v>483</v>
      </c>
      <c r="E561" s="2">
        <f t="array" ref="E56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2">
      <c r="A562" s="2">
        <f t="shared" si="1"/>
        <v>63</v>
      </c>
      <c r="B562" s="2" t="s">
        <v>478</v>
      </c>
      <c r="C562" s="2" t="s">
        <v>475</v>
      </c>
      <c r="D562" s="2" t="s">
        <v>484</v>
      </c>
      <c r="E562" s="2">
        <f t="array" ref="E56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3">
      <c r="A563" s="2">
        <f t="shared" si="1"/>
        <v>63</v>
      </c>
      <c r="B563" s="2" t="s">
        <v>479</v>
      </c>
      <c r="C563" s="2" t="s">
        <v>475</v>
      </c>
      <c r="D563" s="2" t="s">
        <v>482</v>
      </c>
      <c r="E563" s="2">
        <f t="array" ref="E56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4">
      <c r="A564" s="2">
        <f t="shared" si="1"/>
        <v>63</v>
      </c>
      <c r="B564" s="2" t="s">
        <v>479</v>
      </c>
      <c r="C564" s="2" t="s">
        <v>475</v>
      </c>
      <c r="D564" s="2" t="s">
        <v>483</v>
      </c>
      <c r="E564" s="2">
        <f t="array" ref="E56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5">
      <c r="A565" s="2">
        <f t="shared" si="1"/>
        <v>63</v>
      </c>
      <c r="B565" s="2" t="s">
        <v>479</v>
      </c>
      <c r="C565" s="2" t="s">
        <v>475</v>
      </c>
      <c r="D565" s="2" t="s">
        <v>484</v>
      </c>
      <c r="E565" s="2">
        <f t="array" ref="E56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66">
      <c r="A566" s="2">
        <f t="shared" si="1"/>
        <v>63</v>
      </c>
      <c r="B566" s="2" t="s">
        <v>480</v>
      </c>
      <c r="C566" s="2" t="s">
        <v>475</v>
      </c>
      <c r="D566" s="2" t="s">
        <v>482</v>
      </c>
      <c r="E566" s="2">
        <f t="array" ref="E56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67">
      <c r="A567" s="2">
        <f t="shared" si="1"/>
        <v>63</v>
      </c>
      <c r="B567" s="2" t="s">
        <v>480</v>
      </c>
      <c r="C567" s="2" t="s">
        <v>475</v>
      </c>
      <c r="D567" s="2" t="s">
        <v>483</v>
      </c>
      <c r="E567" s="2">
        <f t="array" ref="E56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68">
      <c r="A568" s="2">
        <f t="shared" si="1"/>
        <v>63</v>
      </c>
      <c r="B568" s="2" t="s">
        <v>480</v>
      </c>
      <c r="C568" s="2" t="s">
        <v>475</v>
      </c>
      <c r="D568" s="2" t="s">
        <v>484</v>
      </c>
      <c r="E568" s="2">
        <f t="array" ref="E56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69">
      <c r="A569" s="2">
        <f t="shared" si="1"/>
        <v>64</v>
      </c>
      <c r="B569" s="2" t="s">
        <v>478</v>
      </c>
      <c r="C569" s="2" t="s">
        <v>476</v>
      </c>
      <c r="D569" s="2" t="s">
        <v>482</v>
      </c>
      <c r="E569" s="2">
        <f t="array" ref="E56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0">
      <c r="A570" s="2">
        <f t="shared" si="1"/>
        <v>64</v>
      </c>
      <c r="B570" s="2" t="s">
        <v>478</v>
      </c>
      <c r="C570" s="2" t="s">
        <v>476</v>
      </c>
      <c r="D570" s="2" t="s">
        <v>483</v>
      </c>
      <c r="E570" s="2">
        <f t="array" ref="E57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1">
      <c r="A571" s="2">
        <f t="shared" si="1"/>
        <v>64</v>
      </c>
      <c r="B571" s="2" t="s">
        <v>478</v>
      </c>
      <c r="C571" s="2" t="s">
        <v>476</v>
      </c>
      <c r="D571" s="2" t="s">
        <v>484</v>
      </c>
      <c r="E571" s="2">
        <f t="array" ref="E57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2">
      <c r="A572" s="2">
        <f t="shared" si="1"/>
        <v>64</v>
      </c>
      <c r="B572" s="2" t="s">
        <v>479</v>
      </c>
      <c r="C572" s="2" t="s">
        <v>476</v>
      </c>
      <c r="D572" s="2" t="s">
        <v>482</v>
      </c>
      <c r="E572" s="2">
        <f t="array" ref="E57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3">
      <c r="A573" s="2">
        <f t="shared" si="1"/>
        <v>64</v>
      </c>
      <c r="B573" s="2" t="s">
        <v>479</v>
      </c>
      <c r="C573" s="2" t="s">
        <v>476</v>
      </c>
      <c r="D573" s="2" t="s">
        <v>483</v>
      </c>
      <c r="E573" s="2">
        <f t="array" ref="E57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4">
      <c r="A574" s="2">
        <f t="shared" si="1"/>
        <v>64</v>
      </c>
      <c r="B574" s="2" t="s">
        <v>479</v>
      </c>
      <c r="C574" s="2" t="s">
        <v>476</v>
      </c>
      <c r="D574" s="2" t="s">
        <v>484</v>
      </c>
      <c r="E574" s="2">
        <f t="array" ref="E57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75">
      <c r="A575" s="2">
        <f t="shared" si="1"/>
        <v>64</v>
      </c>
      <c r="B575" s="2" t="s">
        <v>480</v>
      </c>
      <c r="C575" s="2" t="s">
        <v>476</v>
      </c>
      <c r="D575" s="2" t="s">
        <v>482</v>
      </c>
      <c r="E575" s="2">
        <f t="array" ref="E57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76">
      <c r="A576" s="2">
        <f t="shared" si="1"/>
        <v>64</v>
      </c>
      <c r="B576" s="2" t="s">
        <v>480</v>
      </c>
      <c r="C576" s="2" t="s">
        <v>476</v>
      </c>
      <c r="D576" s="2" t="s">
        <v>483</v>
      </c>
      <c r="E576" s="2">
        <f t="array" ref="E57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77">
      <c r="A577" s="2">
        <f t="shared" si="1"/>
        <v>64</v>
      </c>
      <c r="B577" s="2" t="s">
        <v>480</v>
      </c>
      <c r="C577" s="2" t="s">
        <v>476</v>
      </c>
      <c r="D577" s="2" t="s">
        <v>484</v>
      </c>
      <c r="E577" s="2">
        <f t="array" ref="E57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78">
      <c r="A578" s="2">
        <f t="shared" si="1"/>
        <v>65</v>
      </c>
      <c r="B578" s="2" t="s">
        <v>478</v>
      </c>
      <c r="C578" s="2" t="s">
        <v>476</v>
      </c>
      <c r="D578" s="2" t="s">
        <v>482</v>
      </c>
      <c r="E578" s="2">
        <f t="array" ref="E57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79">
      <c r="A579" s="2">
        <f t="shared" si="1"/>
        <v>65</v>
      </c>
      <c r="B579" s="2" t="s">
        <v>478</v>
      </c>
      <c r="C579" s="2" t="s">
        <v>476</v>
      </c>
      <c r="D579" s="2" t="s">
        <v>483</v>
      </c>
      <c r="E579" s="2">
        <f t="array" ref="E57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0">
      <c r="A580" s="2">
        <f t="shared" si="1"/>
        <v>65</v>
      </c>
      <c r="B580" s="2" t="s">
        <v>478</v>
      </c>
      <c r="C580" s="2" t="s">
        <v>476</v>
      </c>
      <c r="D580" s="2" t="s">
        <v>484</v>
      </c>
      <c r="E580" s="2">
        <f t="array" ref="E58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1">
      <c r="A581" s="2">
        <f t="shared" si="1"/>
        <v>65</v>
      </c>
      <c r="B581" s="2" t="s">
        <v>479</v>
      </c>
      <c r="C581" s="2" t="s">
        <v>476</v>
      </c>
      <c r="D581" s="2" t="s">
        <v>482</v>
      </c>
      <c r="E581" s="2">
        <f t="array" ref="E58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2">
      <c r="A582" s="2">
        <f t="shared" si="1"/>
        <v>65</v>
      </c>
      <c r="B582" s="2" t="s">
        <v>479</v>
      </c>
      <c r="C582" s="2" t="s">
        <v>476</v>
      </c>
      <c r="D582" s="2" t="s">
        <v>483</v>
      </c>
      <c r="E582" s="2">
        <f t="array" ref="E58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3">
      <c r="A583" s="2">
        <f t="shared" si="1"/>
        <v>65</v>
      </c>
      <c r="B583" s="2" t="s">
        <v>479</v>
      </c>
      <c r="C583" s="2" t="s">
        <v>476</v>
      </c>
      <c r="D583" s="2" t="s">
        <v>484</v>
      </c>
      <c r="E583" s="2">
        <f t="array" ref="E58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4">
      <c r="A584" s="2">
        <f t="shared" si="1"/>
        <v>65</v>
      </c>
      <c r="B584" s="2" t="s">
        <v>480</v>
      </c>
      <c r="C584" s="2" t="s">
        <v>476</v>
      </c>
      <c r="D584" s="2" t="s">
        <v>482</v>
      </c>
      <c r="E584" s="2">
        <f t="array" ref="E58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5">
      <c r="A585" s="2">
        <f t="shared" si="1"/>
        <v>65</v>
      </c>
      <c r="B585" s="2" t="s">
        <v>480</v>
      </c>
      <c r="C585" s="2" t="s">
        <v>476</v>
      </c>
      <c r="D585" s="2" t="s">
        <v>483</v>
      </c>
      <c r="E585" s="2">
        <f t="array" ref="E58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6">
      <c r="A586" s="2">
        <f t="shared" si="1"/>
        <v>65</v>
      </c>
      <c r="B586" s="2" t="s">
        <v>480</v>
      </c>
      <c r="C586" s="2" t="s">
        <v>476</v>
      </c>
      <c r="D586" s="2" t="s">
        <v>484</v>
      </c>
      <c r="E586" s="2">
        <f t="array" ref="E58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87">
      <c r="A587" s="2">
        <f t="shared" si="1"/>
        <v>66</v>
      </c>
      <c r="B587" s="2" t="s">
        <v>478</v>
      </c>
      <c r="C587" s="2" t="s">
        <v>476</v>
      </c>
      <c r="D587" s="2" t="s">
        <v>482</v>
      </c>
      <c r="E587" s="2">
        <f t="array" ref="E58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88">
      <c r="A588" s="2">
        <f t="shared" si="1"/>
        <v>66</v>
      </c>
      <c r="B588" s="2" t="s">
        <v>478</v>
      </c>
      <c r="C588" s="2" t="s">
        <v>476</v>
      </c>
      <c r="D588" s="2" t="s">
        <v>483</v>
      </c>
      <c r="E588" s="2">
        <f t="array" ref="E58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89">
      <c r="A589" s="2">
        <f t="shared" si="1"/>
        <v>66</v>
      </c>
      <c r="B589" s="2" t="s">
        <v>478</v>
      </c>
      <c r="C589" s="2" t="s">
        <v>476</v>
      </c>
      <c r="D589" s="2" t="s">
        <v>484</v>
      </c>
      <c r="E589" s="2">
        <f t="array" ref="E58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0">
      <c r="A590" s="2">
        <f t="shared" si="1"/>
        <v>66</v>
      </c>
      <c r="B590" s="2" t="s">
        <v>479</v>
      </c>
      <c r="C590" s="2" t="s">
        <v>476</v>
      </c>
      <c r="D590" s="2" t="s">
        <v>482</v>
      </c>
      <c r="E590" s="2">
        <f t="array" ref="E59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1">
      <c r="A591" s="2">
        <f t="shared" si="1"/>
        <v>66</v>
      </c>
      <c r="B591" s="2" t="s">
        <v>479</v>
      </c>
      <c r="C591" s="2" t="s">
        <v>476</v>
      </c>
      <c r="D591" s="2" t="s">
        <v>483</v>
      </c>
      <c r="E591" s="2">
        <f t="array" ref="E59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2">
      <c r="A592" s="2">
        <f t="shared" si="1"/>
        <v>66</v>
      </c>
      <c r="B592" s="2" t="s">
        <v>479</v>
      </c>
      <c r="C592" s="2" t="s">
        <v>476</v>
      </c>
      <c r="D592" s="2" t="s">
        <v>484</v>
      </c>
      <c r="E592" s="2">
        <f t="array" ref="E59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3">
      <c r="A593" s="2">
        <f t="shared" si="1"/>
        <v>66</v>
      </c>
      <c r="B593" s="2" t="s">
        <v>480</v>
      </c>
      <c r="C593" s="2" t="s">
        <v>476</v>
      </c>
      <c r="D593" s="2" t="s">
        <v>482</v>
      </c>
      <c r="E593" s="2">
        <f t="array" ref="E59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4">
      <c r="A594" s="2">
        <f t="shared" si="1"/>
        <v>66</v>
      </c>
      <c r="B594" s="2" t="s">
        <v>480</v>
      </c>
      <c r="C594" s="2" t="s">
        <v>476</v>
      </c>
      <c r="D594" s="2" t="s">
        <v>483</v>
      </c>
      <c r="E594" s="2">
        <f t="array" ref="E59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5">
      <c r="A595" s="2">
        <f t="shared" si="1"/>
        <v>66</v>
      </c>
      <c r="B595" s="2" t="s">
        <v>480</v>
      </c>
      <c r="C595" s="2" t="s">
        <v>476</v>
      </c>
      <c r="D595" s="2" t="s">
        <v>484</v>
      </c>
      <c r="E595" s="2">
        <f t="array" ref="E59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596">
      <c r="A596" s="2">
        <f t="shared" si="1"/>
        <v>67</v>
      </c>
      <c r="B596" s="2" t="s">
        <v>478</v>
      </c>
      <c r="C596" s="2" t="s">
        <v>476</v>
      </c>
      <c r="D596" s="2" t="s">
        <v>482</v>
      </c>
      <c r="E596" s="2">
        <f t="array" ref="E59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97">
      <c r="A597" s="2">
        <f t="shared" si="1"/>
        <v>67</v>
      </c>
      <c r="B597" s="2" t="s">
        <v>478</v>
      </c>
      <c r="C597" s="2" t="s">
        <v>476</v>
      </c>
      <c r="D597" s="2" t="s">
        <v>483</v>
      </c>
      <c r="E597" s="2">
        <f t="array" ref="E59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98">
      <c r="A598" s="2">
        <f t="shared" si="1"/>
        <v>67</v>
      </c>
      <c r="B598" s="2" t="s">
        <v>478</v>
      </c>
      <c r="C598" s="2" t="s">
        <v>476</v>
      </c>
      <c r="D598" s="2" t="s">
        <v>484</v>
      </c>
      <c r="E598" s="2">
        <f t="array" ref="E59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599">
      <c r="A599" s="2">
        <f t="shared" si="1"/>
        <v>67</v>
      </c>
      <c r="B599" s="2" t="s">
        <v>479</v>
      </c>
      <c r="C599" s="2" t="s">
        <v>476</v>
      </c>
      <c r="D599" s="2" t="s">
        <v>482</v>
      </c>
      <c r="E599" s="2">
        <f t="array" ref="E59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0">
      <c r="A600" s="2">
        <f t="shared" si="1"/>
        <v>67</v>
      </c>
      <c r="B600" s="2" t="s">
        <v>479</v>
      </c>
      <c r="C600" s="2" t="s">
        <v>476</v>
      </c>
      <c r="D600" s="2" t="s">
        <v>483</v>
      </c>
      <c r="E600" s="2">
        <f t="array" ref="E60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1">
      <c r="A601" s="2">
        <f t="shared" si="1"/>
        <v>67</v>
      </c>
      <c r="B601" s="2" t="s">
        <v>479</v>
      </c>
      <c r="C601" s="2" t="s">
        <v>476</v>
      </c>
      <c r="D601" s="2" t="s">
        <v>484</v>
      </c>
      <c r="E601" s="2">
        <f t="array" ref="E60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2">
      <c r="A602" s="2">
        <f t="shared" si="1"/>
        <v>67</v>
      </c>
      <c r="B602" s="2" t="s">
        <v>480</v>
      </c>
      <c r="C602" s="2" t="s">
        <v>476</v>
      </c>
      <c r="D602" s="2" t="s">
        <v>482</v>
      </c>
      <c r="E602" s="2">
        <f t="array" ref="E60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3">
      <c r="A603" s="2">
        <f t="shared" si="1"/>
        <v>67</v>
      </c>
      <c r="B603" s="2" t="s">
        <v>480</v>
      </c>
      <c r="C603" s="2" t="s">
        <v>476</v>
      </c>
      <c r="D603" s="2" t="s">
        <v>483</v>
      </c>
      <c r="E603" s="2">
        <f t="array" ref="E60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4">
      <c r="A604" s="2">
        <f t="shared" si="1"/>
        <v>67</v>
      </c>
      <c r="B604" s="2" t="s">
        <v>480</v>
      </c>
      <c r="C604" s="2" t="s">
        <v>476</v>
      </c>
      <c r="D604" s="2" t="s">
        <v>484</v>
      </c>
      <c r="E604" s="2">
        <f t="array" ref="E60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05">
      <c r="A605" s="2">
        <f t="shared" si="1"/>
        <v>68</v>
      </c>
      <c r="B605" s="2" t="s">
        <v>478</v>
      </c>
      <c r="C605" s="2" t="s">
        <v>476</v>
      </c>
      <c r="D605" s="2" t="s">
        <v>482</v>
      </c>
      <c r="E605" s="2">
        <f t="array" ref="E60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06">
      <c r="A606" s="2">
        <f t="shared" si="1"/>
        <v>68</v>
      </c>
      <c r="B606" s="2" t="s">
        <v>478</v>
      </c>
      <c r="C606" s="2" t="s">
        <v>476</v>
      </c>
      <c r="D606" s="2" t="s">
        <v>483</v>
      </c>
      <c r="E606" s="2">
        <f t="array" ref="E60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07">
      <c r="A607" s="2">
        <f t="shared" si="1"/>
        <v>68</v>
      </c>
      <c r="B607" s="2" t="s">
        <v>478</v>
      </c>
      <c r="C607" s="2" t="s">
        <v>476</v>
      </c>
      <c r="D607" s="2" t="s">
        <v>484</v>
      </c>
      <c r="E607" s="2">
        <f t="array" ref="E60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08">
      <c r="A608" s="2">
        <f t="shared" si="1"/>
        <v>68</v>
      </c>
      <c r="B608" s="2" t="s">
        <v>479</v>
      </c>
      <c r="C608" s="2" t="s">
        <v>476</v>
      </c>
      <c r="D608" s="2" t="s">
        <v>482</v>
      </c>
      <c r="E608" s="2">
        <f t="array" ref="E60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09">
      <c r="A609" s="2">
        <f t="shared" si="1"/>
        <v>68</v>
      </c>
      <c r="B609" s="2" t="s">
        <v>479</v>
      </c>
      <c r="C609" s="2" t="s">
        <v>476</v>
      </c>
      <c r="D609" s="2" t="s">
        <v>483</v>
      </c>
      <c r="E609" s="2">
        <f t="array" ref="E60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10">
      <c r="A610" s="2">
        <f t="shared" si="1"/>
        <v>68</v>
      </c>
      <c r="B610" s="2" t="s">
        <v>479</v>
      </c>
      <c r="C610" s="2" t="s">
        <v>476</v>
      </c>
      <c r="D610" s="2" t="s">
        <v>484</v>
      </c>
      <c r="E610" s="2">
        <f t="array" ref="E61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11">
      <c r="A611" s="2">
        <f t="shared" si="1"/>
        <v>68</v>
      </c>
      <c r="B611" s="2" t="s">
        <v>480</v>
      </c>
      <c r="C611" s="2" t="s">
        <v>476</v>
      </c>
      <c r="D611" s="2" t="s">
        <v>482</v>
      </c>
      <c r="E611" s="2">
        <f t="array" ref="E61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2">
      <c r="A612" s="2">
        <f t="shared" si="1"/>
        <v>68</v>
      </c>
      <c r="B612" s="2" t="s">
        <v>480</v>
      </c>
      <c r="C612" s="2" t="s">
        <v>476</v>
      </c>
      <c r="D612" s="2" t="s">
        <v>483</v>
      </c>
      <c r="E612" s="2">
        <f t="array" ref="E61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3">
      <c r="A613" s="2">
        <f t="shared" si="1"/>
        <v>68</v>
      </c>
      <c r="B613" s="2" t="s">
        <v>480</v>
      </c>
      <c r="C613" s="2" t="s">
        <v>476</v>
      </c>
      <c r="D613" s="2" t="s">
        <v>484</v>
      </c>
      <c r="E613" s="2">
        <f t="array" ref="E61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4">
      <c r="A614" s="2">
        <f t="shared" si="1"/>
        <v>69</v>
      </c>
      <c r="B614" s="2" t="s">
        <v>478</v>
      </c>
      <c r="C614" s="2" t="s">
        <v>476</v>
      </c>
      <c r="D614" s="2" t="s">
        <v>482</v>
      </c>
      <c r="E614" s="2">
        <f t="array" ref="E61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5">
      <c r="A615" s="2">
        <f t="shared" si="1"/>
        <v>69</v>
      </c>
      <c r="B615" s="2" t="s">
        <v>478</v>
      </c>
      <c r="C615" s="2" t="s">
        <v>476</v>
      </c>
      <c r="D615" s="2" t="s">
        <v>483</v>
      </c>
      <c r="E615" s="2">
        <f t="array" ref="E61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6">
      <c r="A616" s="2">
        <f t="shared" si="1"/>
        <v>69</v>
      </c>
      <c r="B616" s="2" t="s">
        <v>478</v>
      </c>
      <c r="C616" s="2" t="s">
        <v>476</v>
      </c>
      <c r="D616" s="2" t="s">
        <v>484</v>
      </c>
      <c r="E616" s="2">
        <f t="array" ref="E61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7">
      <c r="A617" s="2">
        <f t="shared" si="1"/>
        <v>69</v>
      </c>
      <c r="B617" s="2" t="s">
        <v>479</v>
      </c>
      <c r="C617" s="2" t="s">
        <v>476</v>
      </c>
      <c r="D617" s="2" t="s">
        <v>482</v>
      </c>
      <c r="E617" s="2">
        <f t="array" ref="E61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8">
      <c r="A618" s="2">
        <f t="shared" si="1"/>
        <v>69</v>
      </c>
      <c r="B618" s="2" t="s">
        <v>479</v>
      </c>
      <c r="C618" s="2" t="s">
        <v>476</v>
      </c>
      <c r="D618" s="2" t="s">
        <v>483</v>
      </c>
      <c r="E618" s="2">
        <f t="array" ref="E61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19">
      <c r="A619" s="2">
        <f t="shared" si="1"/>
        <v>69</v>
      </c>
      <c r="B619" s="2" t="s">
        <v>479</v>
      </c>
      <c r="C619" s="2" t="s">
        <v>476</v>
      </c>
      <c r="D619" s="2" t="s">
        <v>484</v>
      </c>
      <c r="E619" s="2">
        <f t="array" ref="E61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0">
      <c r="A620" s="2">
        <f t="shared" si="1"/>
        <v>69</v>
      </c>
      <c r="B620" s="2" t="s">
        <v>480</v>
      </c>
      <c r="C620" s="2" t="s">
        <v>476</v>
      </c>
      <c r="D620" s="2" t="s">
        <v>482</v>
      </c>
      <c r="E620" s="2">
        <f t="array" ref="E62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1">
      <c r="A621" s="2">
        <f t="shared" si="1"/>
        <v>69</v>
      </c>
      <c r="B621" s="2" t="s">
        <v>480</v>
      </c>
      <c r="C621" s="2" t="s">
        <v>476</v>
      </c>
      <c r="D621" s="2" t="s">
        <v>483</v>
      </c>
      <c r="E621" s="2">
        <f t="array" ref="E62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2">
      <c r="A622" s="2">
        <f t="shared" si="1"/>
        <v>69</v>
      </c>
      <c r="B622" s="2" t="s">
        <v>480</v>
      </c>
      <c r="C622" s="2" t="s">
        <v>476</v>
      </c>
      <c r="D622" s="2" t="s">
        <v>484</v>
      </c>
      <c r="E622" s="2">
        <f t="array" ref="E62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3">
      <c r="A623" s="2">
        <f t="shared" si="1"/>
        <v>70</v>
      </c>
      <c r="B623" s="2" t="s">
        <v>478</v>
      </c>
      <c r="C623" s="2" t="s">
        <v>476</v>
      </c>
      <c r="D623" s="2" t="s">
        <v>482</v>
      </c>
      <c r="E623" s="2">
        <f t="array" ref="E62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4">
      <c r="A624" s="2">
        <f t="shared" si="1"/>
        <v>70</v>
      </c>
      <c r="B624" s="2" t="s">
        <v>478</v>
      </c>
      <c r="C624" s="2" t="s">
        <v>476</v>
      </c>
      <c r="D624" s="2" t="s">
        <v>483</v>
      </c>
      <c r="E624" s="2">
        <f t="array" ref="E62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5">
      <c r="A625" s="2">
        <f t="shared" si="1"/>
        <v>70</v>
      </c>
      <c r="B625" s="2" t="s">
        <v>478</v>
      </c>
      <c r="C625" s="2" t="s">
        <v>476</v>
      </c>
      <c r="D625" s="2" t="s">
        <v>484</v>
      </c>
      <c r="E625" s="2">
        <f t="array" ref="E62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26">
      <c r="A626" s="2">
        <f t="shared" si="1"/>
        <v>70</v>
      </c>
      <c r="B626" s="2" t="s">
        <v>479</v>
      </c>
      <c r="C626" s="2" t="s">
        <v>476</v>
      </c>
      <c r="D626" s="2" t="s">
        <v>482</v>
      </c>
      <c r="E626" s="2">
        <f t="array" ref="E62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27">
      <c r="A627" s="2">
        <f t="shared" si="1"/>
        <v>70</v>
      </c>
      <c r="B627" s="2" t="s">
        <v>479</v>
      </c>
      <c r="C627" s="2" t="s">
        <v>476</v>
      </c>
      <c r="D627" s="2" t="s">
        <v>483</v>
      </c>
      <c r="E627" s="2">
        <f t="array" ref="E62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28">
      <c r="A628" s="2">
        <f t="shared" si="1"/>
        <v>70</v>
      </c>
      <c r="B628" s="2" t="s">
        <v>479</v>
      </c>
      <c r="C628" s="2" t="s">
        <v>476</v>
      </c>
      <c r="D628" s="2" t="s">
        <v>484</v>
      </c>
      <c r="E628" s="2">
        <f t="array" ref="E628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29">
      <c r="A629" s="2">
        <f t="shared" si="1"/>
        <v>70</v>
      </c>
      <c r="B629" s="2" t="s">
        <v>480</v>
      </c>
      <c r="C629" s="2" t="s">
        <v>476</v>
      </c>
      <c r="D629" s="2" t="s">
        <v>482</v>
      </c>
      <c r="E629" s="2">
        <f t="array" ref="E62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0">
      <c r="A630" s="2">
        <f t="shared" si="1"/>
        <v>70</v>
      </c>
      <c r="B630" s="2" t="s">
        <v>480</v>
      </c>
      <c r="C630" s="2" t="s">
        <v>476</v>
      </c>
      <c r="D630" s="2" t="s">
        <v>483</v>
      </c>
      <c r="E630" s="2">
        <f t="array" ref="E63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1">
      <c r="A631" s="2">
        <f t="shared" si="1"/>
        <v>70</v>
      </c>
      <c r="B631" s="2" t="s">
        <v>480</v>
      </c>
      <c r="C631" s="2" t="s">
        <v>476</v>
      </c>
      <c r="D631" s="2" t="s">
        <v>484</v>
      </c>
      <c r="E631" s="2">
        <f t="array" ref="E63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2">
      <c r="A632" s="2">
        <f t="shared" si="1"/>
        <v>71</v>
      </c>
      <c r="B632" s="2" t="s">
        <v>478</v>
      </c>
      <c r="C632" s="2" t="s">
        <v>476</v>
      </c>
      <c r="D632" s="2" t="s">
        <v>482</v>
      </c>
      <c r="E632" s="2">
        <f t="array" ref="E63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3">
      <c r="A633" s="2">
        <f t="shared" si="1"/>
        <v>71</v>
      </c>
      <c r="B633" s="2" t="s">
        <v>478</v>
      </c>
      <c r="C633" s="2" t="s">
        <v>476</v>
      </c>
      <c r="D633" s="2" t="s">
        <v>483</v>
      </c>
      <c r="E633" s="2">
        <f t="array" ref="E63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4">
      <c r="A634" s="2">
        <f t="shared" si="1"/>
        <v>71</v>
      </c>
      <c r="B634" s="2" t="s">
        <v>478</v>
      </c>
      <c r="C634" s="2" t="s">
        <v>476</v>
      </c>
      <c r="D634" s="2" t="s">
        <v>484</v>
      </c>
      <c r="E634" s="2">
        <f t="array" ref="E63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35">
      <c r="A635" s="2">
        <f t="shared" si="1"/>
        <v>71</v>
      </c>
      <c r="B635" s="2" t="s">
        <v>479</v>
      </c>
      <c r="C635" s="2" t="s">
        <v>476</v>
      </c>
      <c r="D635" s="2" t="s">
        <v>482</v>
      </c>
      <c r="E635" s="2">
        <f t="array" ref="E63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36">
      <c r="A636" s="2">
        <f t="shared" si="1"/>
        <v>71</v>
      </c>
      <c r="B636" s="2" t="s">
        <v>479</v>
      </c>
      <c r="C636" s="2" t="s">
        <v>476</v>
      </c>
      <c r="D636" s="2" t="s">
        <v>483</v>
      </c>
      <c r="E636" s="2">
        <f t="array" ref="E63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37">
      <c r="A637" s="2">
        <f t="shared" si="1"/>
        <v>71</v>
      </c>
      <c r="B637" s="2" t="s">
        <v>479</v>
      </c>
      <c r="C637" s="2" t="s">
        <v>476</v>
      </c>
      <c r="D637" s="2" t="s">
        <v>484</v>
      </c>
      <c r="E637" s="2">
        <f t="array" ref="E63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38">
      <c r="A638" s="2">
        <f t="shared" si="1"/>
        <v>71</v>
      </c>
      <c r="B638" s="2" t="s">
        <v>480</v>
      </c>
      <c r="C638" s="2" t="s">
        <v>476</v>
      </c>
      <c r="D638" s="2" t="s">
        <v>482</v>
      </c>
      <c r="E638" s="2">
        <f t="array" ref="E63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39">
      <c r="A639" s="2">
        <f t="shared" si="1"/>
        <v>71</v>
      </c>
      <c r="B639" s="2" t="s">
        <v>480</v>
      </c>
      <c r="C639" s="2" t="s">
        <v>476</v>
      </c>
      <c r="D639" s="2" t="s">
        <v>483</v>
      </c>
      <c r="E639" s="2">
        <f t="array" ref="E63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0">
      <c r="A640" s="2">
        <f t="shared" si="1"/>
        <v>71</v>
      </c>
      <c r="B640" s="2" t="s">
        <v>480</v>
      </c>
      <c r="C640" s="2" t="s">
        <v>476</v>
      </c>
      <c r="D640" s="2" t="s">
        <v>484</v>
      </c>
      <c r="E640" s="2">
        <f t="array" ref="E64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1">
      <c r="A641" s="2">
        <f t="shared" si="1"/>
        <v>72</v>
      </c>
      <c r="B641" s="2" t="s">
        <v>478</v>
      </c>
      <c r="C641" s="2" t="s">
        <v>476</v>
      </c>
      <c r="D641" s="2" t="s">
        <v>482</v>
      </c>
      <c r="E641" s="2">
        <f t="array" ref="E64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2">
      <c r="A642" s="2">
        <f t="shared" si="1"/>
        <v>72</v>
      </c>
      <c r="B642" s="2" t="s">
        <v>478</v>
      </c>
      <c r="C642" s="2" t="s">
        <v>476</v>
      </c>
      <c r="D642" s="2" t="s">
        <v>483</v>
      </c>
      <c r="E642" s="2">
        <f t="array" ref="E64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3">
      <c r="A643" s="2">
        <f t="shared" si="1"/>
        <v>72</v>
      </c>
      <c r="B643" s="2" t="s">
        <v>478</v>
      </c>
      <c r="C643" s="2" t="s">
        <v>476</v>
      </c>
      <c r="D643" s="2" t="s">
        <v>484</v>
      </c>
      <c r="E643" s="2">
        <f t="array" ref="E64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4">
      <c r="A644" s="2">
        <f t="shared" si="1"/>
        <v>72</v>
      </c>
      <c r="B644" s="2" t="s">
        <v>479</v>
      </c>
      <c r="C644" s="2" t="s">
        <v>476</v>
      </c>
      <c r="D644" s="2" t="s">
        <v>482</v>
      </c>
      <c r="E644" s="2">
        <f t="array" ref="E64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45">
      <c r="A645" s="2">
        <f t="shared" si="1"/>
        <v>72</v>
      </c>
      <c r="B645" s="2" t="s">
        <v>479</v>
      </c>
      <c r="C645" s="2" t="s">
        <v>476</v>
      </c>
      <c r="D645" s="2" t="s">
        <v>483</v>
      </c>
      <c r="E645" s="2">
        <f t="array" ref="E64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46">
      <c r="A646" s="2">
        <f t="shared" si="1"/>
        <v>72</v>
      </c>
      <c r="B646" s="2" t="s">
        <v>479</v>
      </c>
      <c r="C646" s="2" t="s">
        <v>476</v>
      </c>
      <c r="D646" s="2" t="s">
        <v>484</v>
      </c>
      <c r="E646" s="2">
        <f t="array" ref="E64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47">
      <c r="A647" s="2">
        <f t="shared" si="1"/>
        <v>72</v>
      </c>
      <c r="B647" s="2" t="s">
        <v>480</v>
      </c>
      <c r="C647" s="2" t="s">
        <v>476</v>
      </c>
      <c r="D647" s="2" t="s">
        <v>482</v>
      </c>
      <c r="E647" s="2">
        <f t="array" ref="E64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8">
      <c r="A648" s="2">
        <f t="shared" si="1"/>
        <v>72</v>
      </c>
      <c r="B648" s="2" t="s">
        <v>480</v>
      </c>
      <c r="C648" s="2" t="s">
        <v>476</v>
      </c>
      <c r="D648" s="2" t="s">
        <v>483</v>
      </c>
      <c r="E648" s="2">
        <f t="array" ref="E64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49">
      <c r="A649" s="2">
        <f t="shared" si="1"/>
        <v>72</v>
      </c>
      <c r="B649" s="2" t="s">
        <v>480</v>
      </c>
      <c r="C649" s="2" t="s">
        <v>476</v>
      </c>
      <c r="D649" s="2" t="s">
        <v>484</v>
      </c>
      <c r="E649" s="2">
        <f t="array" ref="E649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0">
      <c r="A650" s="2">
        <f t="shared" si="1"/>
        <v>73</v>
      </c>
      <c r="B650" s="2" t="s">
        <v>478</v>
      </c>
      <c r="C650" s="2" t="s">
        <v>476</v>
      </c>
      <c r="D650" s="2" t="s">
        <v>482</v>
      </c>
      <c r="E650" s="2">
        <f t="array" ref="E650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1">
      <c r="A651" s="2">
        <f t="shared" si="1"/>
        <v>73</v>
      </c>
      <c r="B651" s="2" t="s">
        <v>478</v>
      </c>
      <c r="C651" s="2" t="s">
        <v>476</v>
      </c>
      <c r="D651" s="2" t="s">
        <v>483</v>
      </c>
      <c r="E651" s="2">
        <f t="array" ref="E651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2">
      <c r="A652" s="2">
        <f t="shared" si="1"/>
        <v>73</v>
      </c>
      <c r="B652" s="2" t="s">
        <v>478</v>
      </c>
      <c r="C652" s="2" t="s">
        <v>476</v>
      </c>
      <c r="D652" s="2" t="s">
        <v>484</v>
      </c>
      <c r="E652" s="2">
        <f t="array" ref="E652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3">
      <c r="A653" s="2">
        <f t="shared" si="1"/>
        <v>73</v>
      </c>
      <c r="B653" s="2" t="s">
        <v>479</v>
      </c>
      <c r="C653" s="2" t="s">
        <v>476</v>
      </c>
      <c r="D653" s="2" t="s">
        <v>482</v>
      </c>
      <c r="E653" s="2">
        <f t="array" ref="E653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4">
      <c r="A654" s="2">
        <f t="shared" si="1"/>
        <v>73</v>
      </c>
      <c r="B654" s="2" t="s">
        <v>479</v>
      </c>
      <c r="C654" s="2" t="s">
        <v>476</v>
      </c>
      <c r="D654" s="2" t="s">
        <v>483</v>
      </c>
      <c r="E654" s="2">
        <f t="array" ref="E654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5">
      <c r="A655" s="2">
        <f t="shared" si="1"/>
        <v>73</v>
      </c>
      <c r="B655" s="2" t="s">
        <v>479</v>
      </c>
      <c r="C655" s="2" t="s">
        <v>476</v>
      </c>
      <c r="D655" s="2" t="s">
        <v>484</v>
      </c>
      <c r="E655" s="2">
        <f t="array" ref="E655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6">
      <c r="A656" s="2">
        <f t="shared" si="1"/>
        <v>73</v>
      </c>
      <c r="B656" s="2" t="s">
        <v>480</v>
      </c>
      <c r="C656" s="2" t="s">
        <v>476</v>
      </c>
      <c r="D656" s="2" t="s">
        <v>482</v>
      </c>
      <c r="E656" s="2">
        <f t="array" ref="E656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7">
      <c r="A657" s="2">
        <f t="shared" si="1"/>
        <v>73</v>
      </c>
      <c r="B657" s="2" t="s">
        <v>480</v>
      </c>
      <c r="C657" s="2" t="s">
        <v>476</v>
      </c>
      <c r="D657" s="2" t="s">
        <v>483</v>
      </c>
      <c r="E657" s="2">
        <f t="array" ref="E657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8">
      <c r="A658" s="2">
        <f t="shared" si="1"/>
        <v>73</v>
      </c>
      <c r="B658" s="2" t="s">
        <v>480</v>
      </c>
      <c r="C658" s="2" t="s">
        <v>476</v>
      </c>
      <c r="D658" s="2" t="s">
        <v>484</v>
      </c>
      <c r="E658" s="2">
        <f t="array" ref="E658">IF(
  INDEX(
    CHOOSE(
      MOD(INT((ROW()-2)/3),3)+1,
      'zip_upload_1stround_Zero-shot'!B:B,
      'zip_upload_1stround_2-shot'!B:B,
      'zip_upload_1stround_4-shot'!C:C
    ),
    INT((ROW()-2)/9)+2
  ) = "Yes",
  1,
  0
)</f>
        <v>1</v>
      </c>
    </row>
    <row r="659">
      <c r="A659" s="2">
        <f t="shared" si="1"/>
        <v>74</v>
      </c>
      <c r="B659" s="2" t="s">
        <v>478</v>
      </c>
      <c r="C659" s="2" t="s">
        <v>476</v>
      </c>
      <c r="D659" s="2" t="s">
        <v>482</v>
      </c>
      <c r="E659" s="2">
        <f t="array" ref="E659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0">
      <c r="A660" s="2">
        <f t="shared" si="1"/>
        <v>74</v>
      </c>
      <c r="B660" s="2" t="s">
        <v>478</v>
      </c>
      <c r="C660" s="2" t="s">
        <v>476</v>
      </c>
      <c r="D660" s="2" t="s">
        <v>483</v>
      </c>
      <c r="E660" s="2">
        <f t="array" ref="E660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1">
      <c r="A661" s="2">
        <f t="shared" si="1"/>
        <v>74</v>
      </c>
      <c r="B661" s="2" t="s">
        <v>478</v>
      </c>
      <c r="C661" s="2" t="s">
        <v>476</v>
      </c>
      <c r="D661" s="2" t="s">
        <v>484</v>
      </c>
      <c r="E661" s="2">
        <f t="array" ref="E661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2">
      <c r="A662" s="2">
        <f t="shared" si="1"/>
        <v>74</v>
      </c>
      <c r="B662" s="2" t="s">
        <v>479</v>
      </c>
      <c r="C662" s="2" t="s">
        <v>476</v>
      </c>
      <c r="D662" s="2" t="s">
        <v>482</v>
      </c>
      <c r="E662" s="2">
        <f t="array" ref="E662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3">
      <c r="A663" s="2">
        <f t="shared" si="1"/>
        <v>74</v>
      </c>
      <c r="B663" s="2" t="s">
        <v>479</v>
      </c>
      <c r="C663" s="2" t="s">
        <v>476</v>
      </c>
      <c r="D663" s="2" t="s">
        <v>483</v>
      </c>
      <c r="E663" s="2">
        <f t="array" ref="E663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4">
      <c r="A664" s="2">
        <f t="shared" si="1"/>
        <v>74</v>
      </c>
      <c r="B664" s="2" t="s">
        <v>479</v>
      </c>
      <c r="C664" s="2" t="s">
        <v>476</v>
      </c>
      <c r="D664" s="2" t="s">
        <v>484</v>
      </c>
      <c r="E664" s="2">
        <f t="array" ref="E664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5">
      <c r="A665" s="2">
        <f t="shared" si="1"/>
        <v>74</v>
      </c>
      <c r="B665" s="2" t="s">
        <v>480</v>
      </c>
      <c r="C665" s="2" t="s">
        <v>476</v>
      </c>
      <c r="D665" s="2" t="s">
        <v>482</v>
      </c>
      <c r="E665" s="2">
        <f t="array" ref="E665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6">
      <c r="A666" s="2">
        <f t="shared" si="1"/>
        <v>74</v>
      </c>
      <c r="B666" s="2" t="s">
        <v>480</v>
      </c>
      <c r="C666" s="2" t="s">
        <v>476</v>
      </c>
      <c r="D666" s="2" t="s">
        <v>483</v>
      </c>
      <c r="E666" s="2">
        <f t="array" ref="E666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7">
      <c r="A667" s="2">
        <f t="shared" si="1"/>
        <v>74</v>
      </c>
      <c r="B667" s="2" t="s">
        <v>480</v>
      </c>
      <c r="C667" s="2" t="s">
        <v>476</v>
      </c>
      <c r="D667" s="2" t="s">
        <v>484</v>
      </c>
      <c r="E667" s="2">
        <f t="array" ref="E667">IF(
  INDEX(
    CHOOSE(
      MOD(INT((ROW()-2)/3),3)+1,
      'zip_upload_1stround_Zero-shot'!B:B,
      'zip_upload_1stround_2-shot'!B:B,
      'zip_upload_1stround_4-shot'!C:C
    ),
    INT((ROW()-2)/9)+2
  ) = "Yes",
  1,
  0
)</f>
        <v>0</v>
      </c>
    </row>
    <row r="668">
      <c r="A668" s="2"/>
      <c r="B668" s="2"/>
      <c r="D668" s="2"/>
    </row>
    <row r="669">
      <c r="A669" s="2"/>
      <c r="B669" s="2"/>
      <c r="D669" s="2"/>
    </row>
    <row r="670">
      <c r="A670" s="2"/>
      <c r="B670" s="2"/>
      <c r="D670" s="2"/>
    </row>
    <row r="671">
      <c r="A671" s="2"/>
      <c r="B671" s="2"/>
      <c r="D671" s="2"/>
    </row>
    <row r="672">
      <c r="A672" s="2"/>
      <c r="B672" s="2"/>
      <c r="D672" s="2"/>
    </row>
    <row r="673">
      <c r="A673" s="2"/>
      <c r="B673" s="2"/>
      <c r="D673" s="2"/>
    </row>
    <row r="674">
      <c r="A674" s="2"/>
      <c r="B674" s="2"/>
      <c r="D674" s="2"/>
    </row>
    <row r="675">
      <c r="A675" s="2"/>
      <c r="B675" s="2"/>
      <c r="D675" s="2"/>
    </row>
    <row r="676">
      <c r="A676" s="2"/>
      <c r="B676" s="2"/>
      <c r="D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</sheetData>
  <conditionalFormatting sqref="K2:K75 N2:N75 Q2:Q75">
    <cfRule type="cellIs" dxfId="0" priority="1" operator="equal">
      <formula>"Yes"</formula>
    </cfRule>
  </conditionalFormatting>
  <conditionalFormatting sqref="K2:K75 N2:N75 Q2:Q75">
    <cfRule type="cellIs" dxfId="1" priority="2" operator="equal">
      <formula>"No"</formula>
    </cfRule>
  </conditionalFormatting>
  <conditionalFormatting sqref="D1:D1000">
    <cfRule type="containsText" dxfId="2" priority="3" operator="containsText" text="1">
      <formula>NOT(ISERROR(SEARCH(("1"),(D1))))</formula>
    </cfRule>
  </conditionalFormatting>
  <conditionalFormatting sqref="D1:D1000">
    <cfRule type="containsText" dxfId="3" priority="4" operator="containsText" text="2">
      <formula>NOT(ISERROR(SEARCH(("2"),(D1))))</formula>
    </cfRule>
  </conditionalFormatting>
  <conditionalFormatting sqref="D1:D1000">
    <cfRule type="containsText" dxfId="4" priority="5" operator="containsText" text="3">
      <formula>NOT(ISERROR(SEARCH(("3"),(D1))))</formula>
    </cfRule>
  </conditionalFormatting>
  <drawing r:id="rId1"/>
</worksheet>
</file>