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c086955d6c38358/GameDocument/WAR3/JZZZ/Jass/数据文本/"/>
    </mc:Choice>
  </mc:AlternateContent>
  <xr:revisionPtr revIDLastSave="115" documentId="13_ncr:1_{A05ADE79-8A8F-4373-B365-CD26BC4F702D}" xr6:coauthVersionLast="45" xr6:coauthVersionMax="45" xr10:uidLastSave="{52FE0C59-6946-454F-8ECC-ECB333353F4E}"/>
  <bookViews>
    <workbookView xWindow="-120" yWindow="-120" windowWidth="29040" windowHeight="15840" activeTab="2" xr2:uid="{00000000-000D-0000-FFFF-FFFF00000000}"/>
  </bookViews>
  <sheets>
    <sheet name="小兵属性" sheetId="2" r:id="rId1"/>
    <sheet name="Sheet1" sheetId="3" r:id="rId2"/>
    <sheet name="血量调整方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E3" i="4" s="1"/>
  <c r="E4" i="4" s="1"/>
  <c r="D4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1" i="3"/>
  <c r="D3" i="4" l="1"/>
  <c r="D2" i="4"/>
  <c r="E1" i="3"/>
  <c r="E2" i="3" s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5" i="4" l="1"/>
  <c r="D5" i="4" s="1"/>
  <c r="E6" i="4" l="1"/>
  <c r="D6" i="4" s="1"/>
  <c r="E7" i="4" l="1"/>
  <c r="D7" i="4" s="1"/>
  <c r="E9" i="4" l="1"/>
  <c r="D9" i="4" s="1"/>
  <c r="E10" i="4" l="1"/>
  <c r="D10" i="4" s="1"/>
  <c r="E11" i="4" l="1"/>
  <c r="D11" i="4" s="1"/>
  <c r="E12" i="4" l="1"/>
  <c r="D12" i="4" s="1"/>
  <c r="E13" i="4" l="1"/>
  <c r="D13" i="4" s="1"/>
  <c r="E14" i="4" l="1"/>
  <c r="D14" i="4" s="1"/>
  <c r="E15" i="4" l="1"/>
  <c r="D15" i="4" s="1"/>
  <c r="E16" i="4" l="1"/>
  <c r="D16" i="4" s="1"/>
  <c r="E17" i="4" l="1"/>
  <c r="D17" i="4" s="1"/>
  <c r="E18" i="4" l="1"/>
  <c r="D18" i="4" s="1"/>
  <c r="E19" i="4" l="1"/>
  <c r="D19" i="4" s="1"/>
  <c r="E20" i="4" l="1"/>
  <c r="D20" i="4" s="1"/>
  <c r="E22" i="4" l="1"/>
  <c r="D22" i="4" s="1"/>
  <c r="E23" i="4" l="1"/>
  <c r="D23" i="4" s="1"/>
  <c r="E24" i="4" l="1"/>
  <c r="D24" i="4" s="1"/>
  <c r="E25" i="4" l="1"/>
  <c r="D25" i="4" s="1"/>
  <c r="E26" i="4" l="1"/>
  <c r="D26" i="4" s="1"/>
  <c r="E27" i="4" l="1"/>
  <c r="D27" i="4" s="1"/>
</calcChain>
</file>

<file path=xl/sharedStrings.xml><?xml version="1.0" encoding="utf-8"?>
<sst xmlns="http://schemas.openxmlformats.org/spreadsheetml/2006/main" count="234" uniqueCount="97">
  <si>
    <t>名称</t>
  </si>
  <si>
    <t>生命值</t>
  </si>
  <si>
    <t>特殊</t>
  </si>
  <si>
    <t>特殊2</t>
  </si>
  <si>
    <t>永久隐身</t>
  </si>
  <si>
    <t>攻击力</t>
  </si>
  <si>
    <t>防御力</t>
  </si>
  <si>
    <t>顺序</t>
  </si>
  <si>
    <t>步兵</t>
  </si>
  <si>
    <t>英雄</t>
  </si>
  <si>
    <t>攻击类型</t>
  </si>
  <si>
    <t>防御类型</t>
  </si>
  <si>
    <t>修理</t>
  </si>
  <si>
    <t>举盾</t>
  </si>
  <si>
    <t>普通</t>
  </si>
  <si>
    <t>弓箭手</t>
  </si>
  <si>
    <t>玄甲</t>
  </si>
  <si>
    <t>羌骑兵</t>
  </si>
  <si>
    <t>5%2.5眩晕</t>
  </si>
  <si>
    <t>丹阳兵</t>
  </si>
  <si>
    <t>毒-6点/20%</t>
  </si>
  <si>
    <t>眩晕</t>
  </si>
  <si>
    <t>穿刺</t>
  </si>
  <si>
    <t>大型</t>
  </si>
  <si>
    <t>闪避/动态</t>
  </si>
  <si>
    <t>致命一击/动态</t>
  </si>
  <si>
    <t>特殊3</t>
  </si>
  <si>
    <t>特殊4</t>
  </si>
  <si>
    <t>西凉女兵</t>
  </si>
  <si>
    <t>4重弹射</t>
  </si>
  <si>
    <t>攻击间隔</t>
  </si>
  <si>
    <t>净化</t>
  </si>
  <si>
    <t>战车</t>
  </si>
  <si>
    <t>霹雳车</t>
  </si>
  <si>
    <t>燃油 800/400</t>
  </si>
  <si>
    <t>东吴水兵-弩</t>
  </si>
  <si>
    <t>4重射</t>
  </si>
  <si>
    <t>铁甲步兵</t>
  </si>
  <si>
    <t>东吴水兵-术士</t>
  </si>
  <si>
    <t>攻城</t>
  </si>
  <si>
    <t>城墙</t>
  </si>
  <si>
    <t>混乱</t>
  </si>
  <si>
    <t>神圣</t>
  </si>
  <si>
    <t>蛮兵</t>
  </si>
  <si>
    <t>粉碎 75%800</t>
  </si>
  <si>
    <t>嗜血 400% 持续5秒 cd 13秒</t>
  </si>
  <si>
    <t>投矛兵</t>
  </si>
  <si>
    <t>巫师</t>
  </si>
  <si>
    <t>邪恶狂热</t>
  </si>
  <si>
    <t>残废术 0.5攻击减少/0.75 减速/0.5 移速</t>
  </si>
  <si>
    <t>火球弹 500 伤害/0.5 眩晕/ 15cd</t>
  </si>
  <si>
    <t>修罗斩法球</t>
  </si>
  <si>
    <t>血刃</t>
  </si>
  <si>
    <t>魔抗降低80</t>
  </si>
  <si>
    <t>幽魂</t>
  </si>
  <si>
    <t>永久献祭 125</t>
  </si>
  <si>
    <t>（魂）怨灵</t>
  </si>
  <si>
    <t>（魂）陷阵营</t>
  </si>
  <si>
    <t>诅咒</t>
  </si>
  <si>
    <t>五行罩</t>
  </si>
  <si>
    <t>特殊5</t>
  </si>
  <si>
    <t>特殊6</t>
  </si>
  <si>
    <t>（魂）刀斧手</t>
  </si>
  <si>
    <t>毒-2/5%</t>
  </si>
  <si>
    <t>（魂）鲜卑骑射</t>
  </si>
  <si>
    <t>东吴水兵-戟</t>
  </si>
  <si>
    <t>10%3眩晕</t>
  </si>
  <si>
    <t>顺劈斩-30%</t>
  </si>
  <si>
    <t>闪避 50%</t>
  </si>
  <si>
    <t>投斧手</t>
  </si>
  <si>
    <t>（魂）掷斧手</t>
  </si>
  <si>
    <t>冲锋陷阵 50%加速/30%加深</t>
  </si>
  <si>
    <t>（魂）虎贲营</t>
  </si>
  <si>
    <t>（魂）青州兵</t>
  </si>
  <si>
    <t>抗性皮肤</t>
  </si>
  <si>
    <t>高级铁甲步兵</t>
  </si>
  <si>
    <t>古锭刀法球</t>
  </si>
  <si>
    <t>逆鳞25%免疫物理伤害</t>
  </si>
  <si>
    <t>嘲讽</t>
  </si>
  <si>
    <t>虎豹营</t>
  </si>
  <si>
    <t>D+40/25%反弹/10%近战减少</t>
  </si>
  <si>
    <t>东吴水兵-枪</t>
  </si>
  <si>
    <t>龙骑尖法球</t>
  </si>
  <si>
    <t>虎啸令</t>
  </si>
  <si>
    <t>3重射</t>
  </si>
  <si>
    <t>减速</t>
  </si>
  <si>
    <t>霜冻新星</t>
  </si>
  <si>
    <t>烧蓝750</t>
  </si>
  <si>
    <t>铁甲步兵 同5</t>
  </si>
  <si>
    <t>丹阳兵 同上</t>
  </si>
  <si>
    <t>base</t>
  </si>
  <si>
    <t>percent</t>
  </si>
  <si>
    <t>special</t>
  </si>
  <si>
    <t>是否远程</t>
  </si>
  <si>
    <t>理论血量</t>
  </si>
  <si>
    <t>实际血量</t>
  </si>
  <si>
    <t>isRange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</si>
</sst>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CD298-ECD9-4524-ADB6-AADBC4C7F007}" name="表1" displayName="表1" ref="B1:N17" totalsRowShown="0">
  <autoFilter ref="B1:N17" xr:uid="{06906A43-4895-4DC3-B1C5-32499B96E1A1}"/>
  <tableColumns count="13">
    <tableColumn id="1" xr3:uid="{A224AED0-5F50-4E44-A81F-2808CAC296BB}" name="名称"/>
    <tableColumn id="4" xr3:uid="{C1F9E996-EA27-4BB0-8460-FFC32B0E780D}" name="生命值"/>
    <tableColumn id="5" xr3:uid="{950CFD97-81C3-437D-A7DC-2E32972128F3}" name="攻击力"/>
    <tableColumn id="16" xr3:uid="{37696B38-6AC2-4D88-BF4C-32425560A2C3}" name="攻击间隔"/>
    <tableColumn id="6" xr3:uid="{1E6BE1E2-696D-42BF-9BF2-8CCA7C8FEB3C}" name="防御力"/>
    <tableColumn id="7" xr3:uid="{6F4E8A18-2522-436A-AC07-FC5F22B4D10B}" name="攻击类型"/>
    <tableColumn id="14" xr3:uid="{AF9DB11F-A7F4-47E1-B140-92440E08F79E}" name="防御类型"/>
    <tableColumn id="8" xr3:uid="{1CDFA7C8-6FC7-4E3A-A358-A6F0508B4385}" name="特殊"/>
    <tableColumn id="9" xr3:uid="{386B5466-BA61-4875-8469-885366D07C74}" name="特殊2"/>
    <tableColumn id="11" xr3:uid="{B410E1AE-B518-42B9-8024-B742E75E8695}" name="特殊3"/>
    <tableColumn id="15" xr3:uid="{B04FE378-D86D-47F4-A895-44DBBD3D649B}" name="特殊4"/>
    <tableColumn id="17" xr3:uid="{1F294F72-4CEC-43F1-8536-90B6753168B5}" name="特殊5"/>
    <tableColumn id="18" xr3:uid="{2347C56B-6EB3-4054-B7BA-EE8DFD843083}" name="特殊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BBDC-C76E-46DF-9844-049487C13212}">
  <dimension ref="A1:N32"/>
  <sheetViews>
    <sheetView zoomScale="70" zoomScaleNormal="70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2" max="2" width="15.42578125" customWidth="1"/>
    <col min="3" max="3" width="18.140625" customWidth="1"/>
    <col min="5" max="5" width="12.7109375" customWidth="1"/>
    <col min="7" max="8" width="14.140625" customWidth="1"/>
    <col min="9" max="9" width="30.28515625" bestFit="1" customWidth="1"/>
    <col min="10" max="10" width="29.85546875" customWidth="1"/>
    <col min="11" max="11" width="30.42578125" customWidth="1"/>
    <col min="12" max="12" width="15.85546875" customWidth="1"/>
    <col min="14" max="14" width="14.7109375" customWidth="1"/>
  </cols>
  <sheetData>
    <row r="1" spans="1:14" x14ac:dyDescent="0.25">
      <c r="A1" t="s">
        <v>7</v>
      </c>
      <c r="B1" t="s">
        <v>0</v>
      </c>
      <c r="C1" t="s">
        <v>1</v>
      </c>
      <c r="D1" t="s">
        <v>5</v>
      </c>
      <c r="E1" t="s">
        <v>30</v>
      </c>
      <c r="F1" t="s">
        <v>6</v>
      </c>
      <c r="G1" t="s">
        <v>10</v>
      </c>
      <c r="H1" t="s">
        <v>11</v>
      </c>
      <c r="I1" t="s">
        <v>2</v>
      </c>
      <c r="J1" t="s">
        <v>3</v>
      </c>
      <c r="K1" t="s">
        <v>26</v>
      </c>
      <c r="L1" t="s">
        <v>27</v>
      </c>
      <c r="M1" t="s">
        <v>60</v>
      </c>
      <c r="N1" t="s">
        <v>61</v>
      </c>
    </row>
    <row r="2" spans="1:14" x14ac:dyDescent="0.25">
      <c r="A2">
        <v>1</v>
      </c>
      <c r="B2" t="s">
        <v>8</v>
      </c>
      <c r="C2">
        <v>120</v>
      </c>
      <c r="D2">
        <v>7</v>
      </c>
      <c r="E2">
        <v>1.35</v>
      </c>
      <c r="F2">
        <v>0</v>
      </c>
      <c r="G2" t="s">
        <v>9</v>
      </c>
      <c r="H2" t="s">
        <v>9</v>
      </c>
      <c r="I2" t="s">
        <v>12</v>
      </c>
      <c r="J2" t="s">
        <v>13</v>
      </c>
    </row>
    <row r="3" spans="1:14" x14ac:dyDescent="0.25">
      <c r="A3">
        <v>2</v>
      </c>
      <c r="B3" t="s">
        <v>15</v>
      </c>
      <c r="C3">
        <v>145</v>
      </c>
      <c r="D3">
        <v>15</v>
      </c>
      <c r="E3">
        <v>1.5</v>
      </c>
      <c r="F3">
        <v>0</v>
      </c>
      <c r="G3" t="s">
        <v>14</v>
      </c>
      <c r="H3" t="s">
        <v>14</v>
      </c>
      <c r="I3" t="s">
        <v>16</v>
      </c>
    </row>
    <row r="4" spans="1:14" x14ac:dyDescent="0.25">
      <c r="A4">
        <v>3</v>
      </c>
      <c r="B4" t="s">
        <v>62</v>
      </c>
      <c r="C4">
        <v>400</v>
      </c>
      <c r="D4">
        <v>13</v>
      </c>
      <c r="E4">
        <v>1.35</v>
      </c>
      <c r="F4">
        <v>0</v>
      </c>
      <c r="G4" t="s">
        <v>22</v>
      </c>
      <c r="H4" t="s">
        <v>23</v>
      </c>
      <c r="I4" t="s">
        <v>63</v>
      </c>
      <c r="M4" t="s">
        <v>4</v>
      </c>
      <c r="N4" t="s">
        <v>53</v>
      </c>
    </row>
    <row r="5" spans="1:14" x14ac:dyDescent="0.25">
      <c r="A5">
        <v>4</v>
      </c>
      <c r="B5" t="s">
        <v>46</v>
      </c>
      <c r="C5">
        <v>400</v>
      </c>
      <c r="D5">
        <v>48</v>
      </c>
      <c r="E5">
        <v>2.31</v>
      </c>
      <c r="F5">
        <v>0</v>
      </c>
      <c r="G5" t="s">
        <v>41</v>
      </c>
      <c r="H5" t="s">
        <v>42</v>
      </c>
      <c r="K5" t="s">
        <v>24</v>
      </c>
      <c r="L5" t="s">
        <v>25</v>
      </c>
    </row>
    <row r="6" spans="1:14" x14ac:dyDescent="0.25">
      <c r="A6">
        <v>5</v>
      </c>
      <c r="B6" t="s">
        <v>37</v>
      </c>
      <c r="C6">
        <v>990</v>
      </c>
      <c r="D6">
        <v>33</v>
      </c>
      <c r="E6">
        <v>1.6</v>
      </c>
      <c r="F6">
        <v>0</v>
      </c>
      <c r="G6" t="s">
        <v>39</v>
      </c>
      <c r="H6" t="s">
        <v>40</v>
      </c>
      <c r="I6" t="s">
        <v>18</v>
      </c>
    </row>
    <row r="7" spans="1:14" x14ac:dyDescent="0.25">
      <c r="A7">
        <v>6</v>
      </c>
      <c r="B7" t="s">
        <v>70</v>
      </c>
      <c r="C7">
        <v>990</v>
      </c>
      <c r="D7">
        <v>65</v>
      </c>
      <c r="E7">
        <v>1.6</v>
      </c>
      <c r="F7">
        <v>0</v>
      </c>
      <c r="G7" t="s">
        <v>41</v>
      </c>
      <c r="H7" t="s">
        <v>42</v>
      </c>
      <c r="I7" t="s">
        <v>63</v>
      </c>
      <c r="J7" t="s">
        <v>71</v>
      </c>
      <c r="M7" t="s">
        <v>4</v>
      </c>
      <c r="N7" t="s">
        <v>53</v>
      </c>
    </row>
    <row r="8" spans="1:14" x14ac:dyDescent="0.25">
      <c r="A8">
        <v>7</v>
      </c>
      <c r="B8" t="s">
        <v>88</v>
      </c>
      <c r="F8">
        <v>0</v>
      </c>
    </row>
    <row r="9" spans="1:14" x14ac:dyDescent="0.25">
      <c r="A9">
        <v>8</v>
      </c>
      <c r="B9" t="s">
        <v>28</v>
      </c>
      <c r="C9">
        <v>1500</v>
      </c>
      <c r="D9">
        <v>105</v>
      </c>
      <c r="E9">
        <v>1.8</v>
      </c>
      <c r="F9">
        <v>0</v>
      </c>
      <c r="G9" t="s">
        <v>14</v>
      </c>
      <c r="H9" t="s">
        <v>14</v>
      </c>
      <c r="I9" t="s">
        <v>29</v>
      </c>
      <c r="J9" t="s">
        <v>31</v>
      </c>
    </row>
    <row r="10" spans="1:14" x14ac:dyDescent="0.25">
      <c r="A10">
        <v>9</v>
      </c>
      <c r="B10" t="s">
        <v>56</v>
      </c>
      <c r="C10">
        <v>3750</v>
      </c>
      <c r="D10">
        <v>8</v>
      </c>
      <c r="E10">
        <v>1.5</v>
      </c>
      <c r="F10">
        <v>0</v>
      </c>
      <c r="G10" t="s">
        <v>14</v>
      </c>
      <c r="H10" t="s">
        <v>14</v>
      </c>
      <c r="I10" t="s">
        <v>58</v>
      </c>
      <c r="J10" t="s">
        <v>59</v>
      </c>
      <c r="M10" t="s">
        <v>4</v>
      </c>
      <c r="N10" t="s">
        <v>53</v>
      </c>
    </row>
    <row r="11" spans="1:14" x14ac:dyDescent="0.25">
      <c r="A11">
        <v>10</v>
      </c>
      <c r="B11" t="s">
        <v>47</v>
      </c>
      <c r="C11">
        <v>4000</v>
      </c>
      <c r="D11">
        <v>100</v>
      </c>
      <c r="E11">
        <v>1.75</v>
      </c>
      <c r="F11">
        <v>0</v>
      </c>
      <c r="G11" t="s">
        <v>41</v>
      </c>
      <c r="H11" t="s">
        <v>42</v>
      </c>
      <c r="I11" t="s">
        <v>50</v>
      </c>
      <c r="J11" t="s">
        <v>48</v>
      </c>
      <c r="K11" t="s">
        <v>49</v>
      </c>
    </row>
    <row r="12" spans="1:14" x14ac:dyDescent="0.25">
      <c r="A12">
        <v>11</v>
      </c>
      <c r="B12" t="s">
        <v>17</v>
      </c>
      <c r="C12">
        <v>4200</v>
      </c>
      <c r="D12">
        <v>170</v>
      </c>
      <c r="F12">
        <v>0</v>
      </c>
      <c r="G12" t="s">
        <v>9</v>
      </c>
      <c r="H12" t="s">
        <v>9</v>
      </c>
      <c r="I12" t="s">
        <v>18</v>
      </c>
    </row>
    <row r="13" spans="1:14" s="1" customFormat="1" x14ac:dyDescent="0.25">
      <c r="A13">
        <v>12</v>
      </c>
      <c r="B13" s="1" t="s">
        <v>73</v>
      </c>
      <c r="C13" s="1">
        <v>5750</v>
      </c>
      <c r="D13" s="1">
        <v>270</v>
      </c>
      <c r="E13">
        <v>1.35</v>
      </c>
      <c r="F13">
        <v>0</v>
      </c>
      <c r="G13" t="s">
        <v>22</v>
      </c>
      <c r="H13" t="s">
        <v>23</v>
      </c>
      <c r="I13" t="s">
        <v>20</v>
      </c>
      <c r="M13" t="s">
        <v>4</v>
      </c>
      <c r="N13" t="s">
        <v>53</v>
      </c>
    </row>
    <row r="14" spans="1:14" x14ac:dyDescent="0.25">
      <c r="A14">
        <v>13</v>
      </c>
      <c r="B14" t="s">
        <v>54</v>
      </c>
      <c r="C14">
        <v>6000</v>
      </c>
      <c r="D14">
        <v>22</v>
      </c>
      <c r="E14">
        <v>1.65</v>
      </c>
      <c r="F14">
        <v>0</v>
      </c>
      <c r="G14" t="s">
        <v>39</v>
      </c>
      <c r="H14" t="s">
        <v>40</v>
      </c>
      <c r="I14" t="s">
        <v>55</v>
      </c>
    </row>
    <row r="15" spans="1:14" x14ac:dyDescent="0.25">
      <c r="A15">
        <v>14</v>
      </c>
      <c r="B15" t="s">
        <v>69</v>
      </c>
      <c r="C15">
        <v>4800</v>
      </c>
      <c r="D15">
        <v>350</v>
      </c>
      <c r="E15">
        <v>1.6</v>
      </c>
      <c r="F15">
        <v>0</v>
      </c>
      <c r="G15" t="s">
        <v>9</v>
      </c>
      <c r="H15" t="s">
        <v>9</v>
      </c>
      <c r="I15" t="s">
        <v>20</v>
      </c>
      <c r="J15" t="s">
        <v>45</v>
      </c>
      <c r="L15" t="s">
        <v>25</v>
      </c>
    </row>
    <row r="16" spans="1:14" x14ac:dyDescent="0.25">
      <c r="A16">
        <v>15</v>
      </c>
      <c r="B16" t="s">
        <v>64</v>
      </c>
      <c r="C16">
        <v>5800</v>
      </c>
      <c r="D16">
        <v>400</v>
      </c>
      <c r="E16">
        <v>1.6</v>
      </c>
      <c r="F16">
        <v>0</v>
      </c>
      <c r="G16" t="s">
        <v>14</v>
      </c>
      <c r="H16" t="s">
        <v>14</v>
      </c>
      <c r="I16" t="s">
        <v>20</v>
      </c>
      <c r="M16" t="s">
        <v>4</v>
      </c>
      <c r="N16" t="s">
        <v>53</v>
      </c>
    </row>
    <row r="17" spans="1:14" x14ac:dyDescent="0.25">
      <c r="A17">
        <v>16</v>
      </c>
      <c r="B17" t="s">
        <v>75</v>
      </c>
      <c r="C17">
        <v>6600</v>
      </c>
      <c r="D17">
        <v>240</v>
      </c>
      <c r="E17">
        <v>1.6</v>
      </c>
      <c r="F17">
        <v>0</v>
      </c>
      <c r="G17" t="s">
        <v>39</v>
      </c>
      <c r="H17" t="s">
        <v>40</v>
      </c>
      <c r="I17" t="s">
        <v>76</v>
      </c>
      <c r="J17" t="s">
        <v>78</v>
      </c>
      <c r="K17" t="s">
        <v>77</v>
      </c>
      <c r="L17" t="s">
        <v>25</v>
      </c>
    </row>
    <row r="18" spans="1:14" x14ac:dyDescent="0.25">
      <c r="A18">
        <v>17</v>
      </c>
      <c r="B18" t="s">
        <v>43</v>
      </c>
      <c r="C18">
        <v>14400</v>
      </c>
      <c r="D18">
        <v>330</v>
      </c>
      <c r="E18">
        <v>1.9</v>
      </c>
      <c r="F18">
        <v>0</v>
      </c>
      <c r="G18" t="s">
        <v>41</v>
      </c>
      <c r="H18" t="s">
        <v>42</v>
      </c>
      <c r="I18" t="s">
        <v>44</v>
      </c>
      <c r="J18" t="s">
        <v>45</v>
      </c>
    </row>
    <row r="19" spans="1:14" x14ac:dyDescent="0.25">
      <c r="A19">
        <v>18</v>
      </c>
      <c r="B19" t="s">
        <v>72</v>
      </c>
      <c r="C19">
        <v>8000</v>
      </c>
      <c r="D19">
        <v>385</v>
      </c>
      <c r="E19">
        <v>1.35</v>
      </c>
      <c r="F19">
        <v>0</v>
      </c>
      <c r="G19" t="s">
        <v>14</v>
      </c>
      <c r="H19" t="s">
        <v>14</v>
      </c>
      <c r="I19" t="s">
        <v>74</v>
      </c>
      <c r="L19" t="s">
        <v>25</v>
      </c>
      <c r="M19" s="2" t="s">
        <v>4</v>
      </c>
      <c r="N19" s="3" t="s">
        <v>53</v>
      </c>
    </row>
    <row r="20" spans="1:14" x14ac:dyDescent="0.25">
      <c r="A20">
        <v>19</v>
      </c>
      <c r="B20" t="s">
        <v>19</v>
      </c>
      <c r="C20">
        <v>10000</v>
      </c>
      <c r="D20">
        <v>270</v>
      </c>
      <c r="F20">
        <v>0</v>
      </c>
      <c r="G20" t="s">
        <v>22</v>
      </c>
      <c r="H20" t="s">
        <v>23</v>
      </c>
      <c r="I20" t="s">
        <v>20</v>
      </c>
      <c r="J20" t="s">
        <v>21</v>
      </c>
      <c r="K20" t="s">
        <v>24</v>
      </c>
      <c r="L20" t="s">
        <v>25</v>
      </c>
    </row>
    <row r="21" spans="1:14" x14ac:dyDescent="0.25">
      <c r="A21">
        <v>20</v>
      </c>
      <c r="B21" t="s">
        <v>89</v>
      </c>
      <c r="F21">
        <v>0</v>
      </c>
    </row>
    <row r="22" spans="1:14" x14ac:dyDescent="0.25">
      <c r="A22">
        <v>21</v>
      </c>
      <c r="B22" t="s">
        <v>57</v>
      </c>
      <c r="C22">
        <v>13000</v>
      </c>
      <c r="D22">
        <v>330</v>
      </c>
      <c r="E22">
        <v>1.2</v>
      </c>
      <c r="F22">
        <v>0</v>
      </c>
      <c r="G22" t="s">
        <v>39</v>
      </c>
      <c r="H22" t="s">
        <v>40</v>
      </c>
      <c r="I22" t="s">
        <v>51</v>
      </c>
      <c r="J22" t="s">
        <v>52</v>
      </c>
      <c r="K22" t="s">
        <v>24</v>
      </c>
      <c r="L22" t="s">
        <v>25</v>
      </c>
      <c r="M22" t="s">
        <v>4</v>
      </c>
      <c r="N22" t="s">
        <v>53</v>
      </c>
    </row>
    <row r="23" spans="1:14" x14ac:dyDescent="0.25">
      <c r="A23">
        <v>22</v>
      </c>
      <c r="B23" t="s">
        <v>79</v>
      </c>
      <c r="C23">
        <v>16000</v>
      </c>
      <c r="D23">
        <v>450</v>
      </c>
      <c r="E23">
        <v>1.1000000000000001</v>
      </c>
      <c r="F23">
        <v>0</v>
      </c>
      <c r="G23" s="2" t="s">
        <v>9</v>
      </c>
      <c r="H23" s="2" t="s">
        <v>9</v>
      </c>
      <c r="I23" s="2" t="s">
        <v>20</v>
      </c>
      <c r="J23" s="4" t="s">
        <v>80</v>
      </c>
      <c r="K23" t="s">
        <v>68</v>
      </c>
      <c r="L23" t="s">
        <v>25</v>
      </c>
    </row>
    <row r="24" spans="1:14" x14ac:dyDescent="0.25">
      <c r="A24">
        <v>23</v>
      </c>
      <c r="B24" t="s">
        <v>81</v>
      </c>
      <c r="C24">
        <v>15000</v>
      </c>
      <c r="D24">
        <v>700</v>
      </c>
      <c r="E24">
        <v>1.9</v>
      </c>
      <c r="F24">
        <v>0</v>
      </c>
      <c r="G24" t="s">
        <v>41</v>
      </c>
      <c r="H24" t="s">
        <v>42</v>
      </c>
      <c r="I24" s="4" t="s">
        <v>82</v>
      </c>
      <c r="J24" s="4" t="s">
        <v>66</v>
      </c>
      <c r="K24" t="s">
        <v>24</v>
      </c>
      <c r="L24" t="s">
        <v>25</v>
      </c>
      <c r="M24" s="4" t="s">
        <v>83</v>
      </c>
    </row>
    <row r="25" spans="1:14" x14ac:dyDescent="0.25">
      <c r="A25">
        <v>24</v>
      </c>
      <c r="B25" t="s">
        <v>35</v>
      </c>
      <c r="C25">
        <v>10000</v>
      </c>
      <c r="D25">
        <v>700</v>
      </c>
      <c r="E25">
        <v>1.5</v>
      </c>
      <c r="F25">
        <v>0</v>
      </c>
      <c r="G25" t="s">
        <v>9</v>
      </c>
      <c r="H25" t="s">
        <v>9</v>
      </c>
      <c r="I25" t="s">
        <v>36</v>
      </c>
      <c r="J25" t="s">
        <v>12</v>
      </c>
      <c r="K25" t="s">
        <v>24</v>
      </c>
      <c r="L25" t="s">
        <v>25</v>
      </c>
    </row>
    <row r="26" spans="1:14" x14ac:dyDescent="0.25">
      <c r="A26">
        <v>25</v>
      </c>
      <c r="B26" t="s">
        <v>65</v>
      </c>
      <c r="C26">
        <v>15300</v>
      </c>
      <c r="D26">
        <v>700</v>
      </c>
      <c r="E26">
        <v>1.35</v>
      </c>
      <c r="F26">
        <v>0</v>
      </c>
      <c r="G26" t="s">
        <v>39</v>
      </c>
      <c r="H26" t="s">
        <v>40</v>
      </c>
      <c r="I26" t="s">
        <v>66</v>
      </c>
      <c r="J26" t="s">
        <v>48</v>
      </c>
      <c r="K26" t="s">
        <v>68</v>
      </c>
      <c r="L26" t="s">
        <v>25</v>
      </c>
      <c r="M26" t="s">
        <v>67</v>
      </c>
    </row>
    <row r="27" spans="1:14" x14ac:dyDescent="0.25">
      <c r="A27">
        <v>26</v>
      </c>
      <c r="B27" t="s">
        <v>38</v>
      </c>
      <c r="C27">
        <v>16000</v>
      </c>
      <c r="D27">
        <v>700</v>
      </c>
      <c r="E27">
        <v>1.8</v>
      </c>
      <c r="F27">
        <v>0</v>
      </c>
      <c r="G27" t="s">
        <v>22</v>
      </c>
      <c r="H27" t="s">
        <v>23</v>
      </c>
      <c r="I27" t="s">
        <v>86</v>
      </c>
      <c r="J27" t="s">
        <v>84</v>
      </c>
      <c r="K27" t="s">
        <v>87</v>
      </c>
      <c r="L27" t="s">
        <v>25</v>
      </c>
      <c r="M27" t="s">
        <v>58</v>
      </c>
      <c r="N27" t="s">
        <v>85</v>
      </c>
    </row>
    <row r="28" spans="1:14" x14ac:dyDescent="0.25">
      <c r="A28">
        <v>27</v>
      </c>
      <c r="B28" t="s">
        <v>38</v>
      </c>
    </row>
    <row r="30" spans="1:14" x14ac:dyDescent="0.25">
      <c r="A30" t="s">
        <v>32</v>
      </c>
    </row>
    <row r="31" spans="1:14" x14ac:dyDescent="0.25">
      <c r="B31" t="s">
        <v>32</v>
      </c>
      <c r="C31">
        <v>1000</v>
      </c>
      <c r="D31">
        <v>350</v>
      </c>
      <c r="E31">
        <v>7</v>
      </c>
      <c r="F31">
        <v>-20</v>
      </c>
      <c r="G31" t="s">
        <v>22</v>
      </c>
      <c r="H31" t="s">
        <v>23</v>
      </c>
    </row>
    <row r="32" spans="1:14" x14ac:dyDescent="0.25">
      <c r="B32" t="s">
        <v>33</v>
      </c>
      <c r="C32">
        <v>17000</v>
      </c>
      <c r="D32">
        <v>1500</v>
      </c>
      <c r="E32">
        <v>7</v>
      </c>
      <c r="F32">
        <v>-10</v>
      </c>
      <c r="G32" t="s">
        <v>22</v>
      </c>
      <c r="H32" t="s">
        <v>23</v>
      </c>
      <c r="I32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327D-5CD7-40CD-B65C-163C5EF78C60}">
  <dimension ref="A1:I27"/>
  <sheetViews>
    <sheetView workbookViewId="0">
      <selection activeCell="D28" sqref="A1:XFD1048576"/>
    </sheetView>
  </sheetViews>
  <sheetFormatPr defaultRowHeight="15" x14ac:dyDescent="0.25"/>
  <cols>
    <col min="2" max="2" width="18.42578125" customWidth="1"/>
    <col min="4" max="4" width="14.42578125" customWidth="1"/>
    <col min="5" max="5" width="20.140625" customWidth="1"/>
  </cols>
  <sheetData>
    <row r="1" spans="1:9" x14ac:dyDescent="0.25">
      <c r="A1">
        <v>1</v>
      </c>
      <c r="B1" t="s">
        <v>8</v>
      </c>
      <c r="D1">
        <f>E1*(1-I$3+F1)</f>
        <v>96</v>
      </c>
      <c r="E1">
        <f>I1</f>
        <v>120</v>
      </c>
      <c r="H1" t="s">
        <v>90</v>
      </c>
      <c r="I1">
        <v>120</v>
      </c>
    </row>
    <row r="2" spans="1:9" x14ac:dyDescent="0.25">
      <c r="A2">
        <v>2</v>
      </c>
      <c r="B2" t="s">
        <v>15</v>
      </c>
      <c r="D2">
        <f t="shared" ref="D2:D24" si="0">E2*(1-I$3+F2)</f>
        <v>120</v>
      </c>
      <c r="E2">
        <f>E1*I$2</f>
        <v>150</v>
      </c>
      <c r="H2" t="s">
        <v>91</v>
      </c>
      <c r="I2">
        <v>1.25</v>
      </c>
    </row>
    <row r="3" spans="1:9" x14ac:dyDescent="0.25">
      <c r="A3">
        <v>3</v>
      </c>
      <c r="B3" t="s">
        <v>62</v>
      </c>
      <c r="D3">
        <f t="shared" si="0"/>
        <v>150</v>
      </c>
      <c r="E3">
        <f>E2*I$2</f>
        <v>187.5</v>
      </c>
      <c r="H3" t="s">
        <v>92</v>
      </c>
      <c r="I3">
        <v>0.2</v>
      </c>
    </row>
    <row r="4" spans="1:9" x14ac:dyDescent="0.25">
      <c r="A4">
        <v>4</v>
      </c>
      <c r="B4" t="s">
        <v>46</v>
      </c>
      <c r="D4">
        <f t="shared" si="0"/>
        <v>187.5</v>
      </c>
      <c r="E4">
        <f>E3*I$2</f>
        <v>234.375</v>
      </c>
    </row>
    <row r="5" spans="1:9" x14ac:dyDescent="0.25">
      <c r="A5">
        <v>5</v>
      </c>
      <c r="B5" t="s">
        <v>37</v>
      </c>
      <c r="D5">
        <f t="shared" si="0"/>
        <v>234.375</v>
      </c>
      <c r="E5">
        <f>E4*I$2</f>
        <v>292.96875</v>
      </c>
    </row>
    <row r="6" spans="1:9" x14ac:dyDescent="0.25">
      <c r="A6">
        <v>6</v>
      </c>
      <c r="B6" t="s">
        <v>70</v>
      </c>
      <c r="D6">
        <f t="shared" si="0"/>
        <v>292.96875</v>
      </c>
      <c r="E6">
        <f>E5*I$2</f>
        <v>366.2109375</v>
      </c>
    </row>
    <row r="7" spans="1:9" x14ac:dyDescent="0.25">
      <c r="A7">
        <v>7</v>
      </c>
      <c r="B7" t="s">
        <v>88</v>
      </c>
      <c r="D7">
        <f t="shared" si="0"/>
        <v>366.2109375</v>
      </c>
      <c r="E7">
        <f>E6*I$2</f>
        <v>457.763671875</v>
      </c>
    </row>
    <row r="8" spans="1:9" x14ac:dyDescent="0.25">
      <c r="A8">
        <v>8</v>
      </c>
      <c r="B8" t="s">
        <v>28</v>
      </c>
      <c r="D8">
        <f t="shared" si="0"/>
        <v>457.763671875</v>
      </c>
      <c r="E8">
        <f>E7*I$2</f>
        <v>572.20458984375</v>
      </c>
    </row>
    <row r="9" spans="1:9" x14ac:dyDescent="0.25">
      <c r="A9">
        <v>9</v>
      </c>
      <c r="B9" t="s">
        <v>56</v>
      </c>
      <c r="D9">
        <f t="shared" si="0"/>
        <v>572.20458984375</v>
      </c>
      <c r="E9">
        <f>E8*I$2</f>
        <v>715.2557373046875</v>
      </c>
    </row>
    <row r="10" spans="1:9" x14ac:dyDescent="0.25">
      <c r="A10">
        <v>10</v>
      </c>
      <c r="B10" t="s">
        <v>47</v>
      </c>
      <c r="D10">
        <f t="shared" si="0"/>
        <v>715.2557373046875</v>
      </c>
      <c r="E10">
        <f>E9*I$2</f>
        <v>894.06967163085938</v>
      </c>
    </row>
    <row r="11" spans="1:9" x14ac:dyDescent="0.25">
      <c r="A11">
        <v>11</v>
      </c>
      <c r="B11" t="s">
        <v>17</v>
      </c>
      <c r="D11">
        <f t="shared" si="0"/>
        <v>894.06967163085938</v>
      </c>
      <c r="E11">
        <f>E10*I$2</f>
        <v>1117.5870895385742</v>
      </c>
    </row>
    <row r="12" spans="1:9" x14ac:dyDescent="0.25">
      <c r="A12">
        <v>12</v>
      </c>
      <c r="B12" s="1" t="s">
        <v>73</v>
      </c>
      <c r="D12">
        <f t="shared" si="0"/>
        <v>1117.5870895385742</v>
      </c>
      <c r="E12">
        <f>E11*I$2</f>
        <v>1396.9838619232178</v>
      </c>
    </row>
    <row r="13" spans="1:9" x14ac:dyDescent="0.25">
      <c r="A13">
        <v>13</v>
      </c>
      <c r="B13" t="s">
        <v>54</v>
      </c>
      <c r="D13">
        <f t="shared" si="0"/>
        <v>1396.9838619232178</v>
      </c>
      <c r="E13">
        <f>E12*I$2</f>
        <v>1746.2298274040222</v>
      </c>
    </row>
    <row r="14" spans="1:9" x14ac:dyDescent="0.25">
      <c r="A14">
        <v>14</v>
      </c>
      <c r="B14" t="s">
        <v>69</v>
      </c>
      <c r="D14">
        <f t="shared" si="0"/>
        <v>1746.2298274040222</v>
      </c>
      <c r="E14">
        <f>E13*I$2</f>
        <v>2182.7872842550278</v>
      </c>
    </row>
    <row r="15" spans="1:9" x14ac:dyDescent="0.25">
      <c r="A15">
        <v>15</v>
      </c>
      <c r="B15" t="s">
        <v>64</v>
      </c>
      <c r="D15">
        <f t="shared" si="0"/>
        <v>2182.7872842550278</v>
      </c>
      <c r="E15">
        <f>E14*I$2</f>
        <v>2728.4841053187847</v>
      </c>
    </row>
    <row r="16" spans="1:9" x14ac:dyDescent="0.25">
      <c r="A16">
        <v>16</v>
      </c>
      <c r="B16" t="s">
        <v>75</v>
      </c>
      <c r="D16">
        <f t="shared" si="0"/>
        <v>2728.4841053187847</v>
      </c>
      <c r="E16">
        <f>E15*I$2</f>
        <v>3410.6051316484809</v>
      </c>
    </row>
    <row r="17" spans="1:5" x14ac:dyDescent="0.25">
      <c r="A17">
        <v>17</v>
      </c>
      <c r="B17" t="s">
        <v>43</v>
      </c>
      <c r="D17">
        <f t="shared" si="0"/>
        <v>3410.6051316484809</v>
      </c>
      <c r="E17">
        <f>E16*I$2</f>
        <v>4263.2564145606011</v>
      </c>
    </row>
    <row r="18" spans="1:5" x14ac:dyDescent="0.25">
      <c r="A18">
        <v>18</v>
      </c>
      <c r="B18" t="s">
        <v>72</v>
      </c>
      <c r="D18">
        <f t="shared" si="0"/>
        <v>4263.2564145606011</v>
      </c>
      <c r="E18">
        <f>E17*I$2</f>
        <v>5329.0705182007514</v>
      </c>
    </row>
    <row r="19" spans="1:5" x14ac:dyDescent="0.25">
      <c r="A19">
        <v>19</v>
      </c>
      <c r="B19" t="s">
        <v>19</v>
      </c>
      <c r="D19">
        <f t="shared" si="0"/>
        <v>5329.0705182007514</v>
      </c>
      <c r="E19">
        <f>E18*I$2</f>
        <v>6661.3381477509392</v>
      </c>
    </row>
    <row r="20" spans="1:5" x14ac:dyDescent="0.25">
      <c r="A20">
        <v>20</v>
      </c>
      <c r="B20" t="s">
        <v>89</v>
      </c>
      <c r="D20">
        <f t="shared" si="0"/>
        <v>6661.3381477509392</v>
      </c>
      <c r="E20">
        <f>E19*I$2</f>
        <v>8326.6726846886741</v>
      </c>
    </row>
    <row r="21" spans="1:5" x14ac:dyDescent="0.25">
      <c r="A21">
        <v>21</v>
      </c>
      <c r="B21" t="s">
        <v>57</v>
      </c>
      <c r="D21">
        <f t="shared" si="0"/>
        <v>8326.6726846886741</v>
      </c>
      <c r="E21">
        <f>E20*I$2</f>
        <v>10408.340855860843</v>
      </c>
    </row>
    <row r="22" spans="1:5" x14ac:dyDescent="0.25">
      <c r="A22">
        <v>22</v>
      </c>
      <c r="B22" t="s">
        <v>79</v>
      </c>
      <c r="D22">
        <f t="shared" si="0"/>
        <v>10408.340855860843</v>
      </c>
      <c r="E22">
        <f>E21*I$2</f>
        <v>13010.426069826053</v>
      </c>
    </row>
    <row r="23" spans="1:5" x14ac:dyDescent="0.25">
      <c r="A23">
        <v>23</v>
      </c>
      <c r="B23" t="s">
        <v>81</v>
      </c>
      <c r="D23">
        <f t="shared" si="0"/>
        <v>13010.426069826055</v>
      </c>
      <c r="E23">
        <f>E22*I$2</f>
        <v>16263.032587282567</v>
      </c>
    </row>
    <row r="24" spans="1:5" x14ac:dyDescent="0.25">
      <c r="A24">
        <v>24</v>
      </c>
      <c r="B24" t="s">
        <v>35</v>
      </c>
      <c r="D24">
        <f t="shared" si="0"/>
        <v>16263.032587282567</v>
      </c>
      <c r="E24">
        <f>E23*I$2</f>
        <v>20328.790734103208</v>
      </c>
    </row>
    <row r="25" spans="1:5" x14ac:dyDescent="0.25">
      <c r="A25">
        <v>25</v>
      </c>
      <c r="B25" t="s">
        <v>65</v>
      </c>
    </row>
    <row r="26" spans="1:5" x14ac:dyDescent="0.25">
      <c r="A26">
        <v>26</v>
      </c>
      <c r="B26" t="s">
        <v>38</v>
      </c>
    </row>
    <row r="27" spans="1:5" x14ac:dyDescent="0.25">
      <c r="A27">
        <v>27</v>
      </c>
      <c r="B27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0C5E-3A80-4848-BABF-C80E69D1D4A0}">
  <dimension ref="A1:I28"/>
  <sheetViews>
    <sheetView tabSelected="1" workbookViewId="0">
      <selection activeCell="G15" sqref="G15"/>
    </sheetView>
  </sheetViews>
  <sheetFormatPr defaultRowHeight="15" x14ac:dyDescent="0.25"/>
  <cols>
    <col min="2" max="2" width="18.42578125" customWidth="1"/>
    <col min="4" max="4" width="14.42578125" customWidth="1"/>
    <col min="5" max="5" width="20.140625" customWidth="1"/>
    <col min="6" max="6" width="13" customWidth="1"/>
  </cols>
  <sheetData>
    <row r="1" spans="1:9" x14ac:dyDescent="0.25">
      <c r="D1" t="s">
        <v>95</v>
      </c>
      <c r="E1" t="s">
        <v>94</v>
      </c>
      <c r="F1" t="s">
        <v>93</v>
      </c>
    </row>
    <row r="2" spans="1:9" x14ac:dyDescent="0.25">
      <c r="A2">
        <v>1</v>
      </c>
      <c r="B2" t="s">
        <v>8</v>
      </c>
      <c r="D2">
        <f>IF(F2,E2*(1-I$4),E2)</f>
        <v>120</v>
      </c>
      <c r="E2">
        <f>I2</f>
        <v>120</v>
      </c>
      <c r="F2">
        <v>0</v>
      </c>
      <c r="H2" t="s">
        <v>90</v>
      </c>
      <c r="I2">
        <v>120</v>
      </c>
    </row>
    <row r="3" spans="1:9" x14ac:dyDescent="0.25">
      <c r="A3">
        <v>2</v>
      </c>
      <c r="B3" t="s">
        <v>15</v>
      </c>
      <c r="D3">
        <f t="shared" ref="D3:D27" si="0">IF(F3,E3*(1-I$4),E3)</f>
        <v>127.5</v>
      </c>
      <c r="E3">
        <f>E2*I$3</f>
        <v>150</v>
      </c>
      <c r="F3">
        <v>1</v>
      </c>
      <c r="H3" t="s">
        <v>91</v>
      </c>
      <c r="I3">
        <v>1.25</v>
      </c>
    </row>
    <row r="4" spans="1:9" x14ac:dyDescent="0.25">
      <c r="A4">
        <v>3</v>
      </c>
      <c r="B4" t="s">
        <v>62</v>
      </c>
      <c r="D4">
        <f t="shared" si="0"/>
        <v>187.5</v>
      </c>
      <c r="E4">
        <f>E3*I$3</f>
        <v>187.5</v>
      </c>
      <c r="F4">
        <v>0</v>
      </c>
      <c r="H4" t="s">
        <v>96</v>
      </c>
      <c r="I4">
        <v>0.15</v>
      </c>
    </row>
    <row r="5" spans="1:9" x14ac:dyDescent="0.25">
      <c r="A5">
        <v>4</v>
      </c>
      <c r="B5" t="s">
        <v>46</v>
      </c>
      <c r="D5">
        <f t="shared" si="0"/>
        <v>199.21875</v>
      </c>
      <c r="E5">
        <f>E4*I$3</f>
        <v>234.375</v>
      </c>
      <c r="F5">
        <v>1</v>
      </c>
    </row>
    <row r="6" spans="1:9" x14ac:dyDescent="0.25">
      <c r="A6">
        <v>5</v>
      </c>
      <c r="B6" t="s">
        <v>37</v>
      </c>
      <c r="D6">
        <f t="shared" si="0"/>
        <v>292.96875</v>
      </c>
      <c r="E6">
        <f>E5*I$3</f>
        <v>292.96875</v>
      </c>
      <c r="F6">
        <v>0</v>
      </c>
    </row>
    <row r="7" spans="1:9" x14ac:dyDescent="0.25">
      <c r="A7">
        <v>6</v>
      </c>
      <c r="B7" t="s">
        <v>70</v>
      </c>
      <c r="D7">
        <f t="shared" si="0"/>
        <v>311.279296875</v>
      </c>
      <c r="E7">
        <f>E6*I$3</f>
        <v>366.2109375</v>
      </c>
      <c r="F7">
        <v>1</v>
      </c>
    </row>
    <row r="8" spans="1:9" x14ac:dyDescent="0.25">
      <c r="A8">
        <v>7</v>
      </c>
    </row>
    <row r="9" spans="1:9" x14ac:dyDescent="0.25">
      <c r="A9">
        <v>8</v>
      </c>
      <c r="B9" t="s">
        <v>28</v>
      </c>
      <c r="D9">
        <f t="shared" si="0"/>
        <v>389.09912109375</v>
      </c>
      <c r="E9">
        <f>E7*I$3</f>
        <v>457.763671875</v>
      </c>
      <c r="F9">
        <v>1</v>
      </c>
    </row>
    <row r="10" spans="1:9" x14ac:dyDescent="0.25">
      <c r="A10">
        <v>9</v>
      </c>
      <c r="B10" t="s">
        <v>56</v>
      </c>
      <c r="D10">
        <f t="shared" si="0"/>
        <v>486.3739013671875</v>
      </c>
      <c r="E10">
        <f>E9*I$3</f>
        <v>572.20458984375</v>
      </c>
      <c r="F10">
        <v>1</v>
      </c>
    </row>
    <row r="11" spans="1:9" x14ac:dyDescent="0.25">
      <c r="A11">
        <v>10</v>
      </c>
      <c r="B11" t="s">
        <v>47</v>
      </c>
      <c r="D11">
        <f t="shared" si="0"/>
        <v>607.96737670898438</v>
      </c>
      <c r="E11">
        <f>E10*I$3</f>
        <v>715.2557373046875</v>
      </c>
      <c r="F11">
        <v>1</v>
      </c>
    </row>
    <row r="12" spans="1:9" x14ac:dyDescent="0.25">
      <c r="A12">
        <v>11</v>
      </c>
      <c r="B12" t="s">
        <v>17</v>
      </c>
      <c r="D12">
        <f t="shared" si="0"/>
        <v>894.06967163085938</v>
      </c>
      <c r="E12">
        <f>E11*I$3</f>
        <v>894.06967163085938</v>
      </c>
      <c r="F12">
        <v>0</v>
      </c>
    </row>
    <row r="13" spans="1:9" x14ac:dyDescent="0.25">
      <c r="A13">
        <v>12</v>
      </c>
      <c r="B13" s="1" t="s">
        <v>73</v>
      </c>
      <c r="D13">
        <f t="shared" si="0"/>
        <v>949.94902610778809</v>
      </c>
      <c r="E13">
        <f>E12*I$3</f>
        <v>1117.5870895385742</v>
      </c>
      <c r="F13">
        <v>1</v>
      </c>
    </row>
    <row r="14" spans="1:9" x14ac:dyDescent="0.25">
      <c r="A14">
        <v>13</v>
      </c>
      <c r="B14" t="s">
        <v>54</v>
      </c>
      <c r="D14">
        <f t="shared" si="0"/>
        <v>1396.9838619232178</v>
      </c>
      <c r="E14">
        <f>E13*I$3</f>
        <v>1396.9838619232178</v>
      </c>
      <c r="F14">
        <v>0</v>
      </c>
    </row>
    <row r="15" spans="1:9" x14ac:dyDescent="0.25">
      <c r="A15">
        <v>14</v>
      </c>
      <c r="B15" t="s">
        <v>69</v>
      </c>
      <c r="D15">
        <f t="shared" si="0"/>
        <v>1484.2953532934189</v>
      </c>
      <c r="E15">
        <f>E14*I$3</f>
        <v>1746.2298274040222</v>
      </c>
      <c r="F15">
        <v>1</v>
      </c>
    </row>
    <row r="16" spans="1:9" x14ac:dyDescent="0.25">
      <c r="A16">
        <v>15</v>
      </c>
      <c r="B16" t="s">
        <v>64</v>
      </c>
      <c r="D16">
        <f t="shared" si="0"/>
        <v>1855.3691916167736</v>
      </c>
      <c r="E16">
        <f>E15*I$3</f>
        <v>2182.7872842550278</v>
      </c>
      <c r="F16">
        <v>1</v>
      </c>
    </row>
    <row r="17" spans="1:6" x14ac:dyDescent="0.25">
      <c r="A17">
        <v>16</v>
      </c>
      <c r="B17" t="s">
        <v>75</v>
      </c>
      <c r="D17">
        <f t="shared" si="0"/>
        <v>2728.4841053187847</v>
      </c>
      <c r="E17">
        <f>E16*I$3</f>
        <v>2728.4841053187847</v>
      </c>
      <c r="F17">
        <v>0</v>
      </c>
    </row>
    <row r="18" spans="1:6" x14ac:dyDescent="0.25">
      <c r="A18">
        <v>17</v>
      </c>
      <c r="B18" t="s">
        <v>43</v>
      </c>
      <c r="D18">
        <f t="shared" si="0"/>
        <v>3410.6051316484809</v>
      </c>
      <c r="E18">
        <f>E17*I$3</f>
        <v>3410.6051316484809</v>
      </c>
      <c r="F18">
        <v>0</v>
      </c>
    </row>
    <row r="19" spans="1:6" x14ac:dyDescent="0.25">
      <c r="A19">
        <v>18</v>
      </c>
      <c r="B19" t="s">
        <v>72</v>
      </c>
      <c r="D19">
        <f t="shared" si="0"/>
        <v>4263.2564145606011</v>
      </c>
      <c r="E19">
        <f>E18*I$3</f>
        <v>4263.2564145606011</v>
      </c>
      <c r="F19">
        <v>0</v>
      </c>
    </row>
    <row r="20" spans="1:6" x14ac:dyDescent="0.25">
      <c r="A20">
        <v>19</v>
      </c>
      <c r="B20" t="s">
        <v>19</v>
      </c>
      <c r="D20">
        <f t="shared" si="0"/>
        <v>5329.0705182007514</v>
      </c>
      <c r="E20">
        <f>E19*I$3</f>
        <v>5329.0705182007514</v>
      </c>
      <c r="F20">
        <v>0</v>
      </c>
    </row>
    <row r="21" spans="1:6" x14ac:dyDescent="0.25">
      <c r="A21">
        <v>20</v>
      </c>
    </row>
    <row r="22" spans="1:6" x14ac:dyDescent="0.25">
      <c r="A22">
        <v>21</v>
      </c>
      <c r="B22" t="s">
        <v>57</v>
      </c>
      <c r="D22">
        <f t="shared" si="0"/>
        <v>6661.3381477509392</v>
      </c>
      <c r="E22">
        <f>E20*I$3</f>
        <v>6661.3381477509392</v>
      </c>
      <c r="F22">
        <v>0</v>
      </c>
    </row>
    <row r="23" spans="1:6" x14ac:dyDescent="0.25">
      <c r="A23">
        <v>22</v>
      </c>
      <c r="B23" t="s">
        <v>79</v>
      </c>
      <c r="D23">
        <f t="shared" si="0"/>
        <v>8326.6726846886741</v>
      </c>
      <c r="E23">
        <f>E22*I$3</f>
        <v>8326.6726846886741</v>
      </c>
      <c r="F23">
        <v>0</v>
      </c>
    </row>
    <row r="24" spans="1:6" x14ac:dyDescent="0.25">
      <c r="A24">
        <v>23</v>
      </c>
      <c r="B24" t="s">
        <v>81</v>
      </c>
      <c r="D24">
        <f t="shared" si="0"/>
        <v>10408.340855860843</v>
      </c>
      <c r="E24">
        <f>E23*I$3</f>
        <v>10408.340855860843</v>
      </c>
      <c r="F24">
        <v>0</v>
      </c>
    </row>
    <row r="25" spans="1:6" x14ac:dyDescent="0.25">
      <c r="A25">
        <v>24</v>
      </c>
      <c r="B25" t="s">
        <v>35</v>
      </c>
      <c r="D25">
        <f t="shared" si="0"/>
        <v>11058.862159352146</v>
      </c>
      <c r="E25">
        <f>E24*I$3</f>
        <v>13010.426069826053</v>
      </c>
      <c r="F25">
        <v>1</v>
      </c>
    </row>
    <row r="26" spans="1:6" x14ac:dyDescent="0.25">
      <c r="A26">
        <v>25</v>
      </c>
      <c r="B26" t="s">
        <v>65</v>
      </c>
      <c r="D26">
        <f t="shared" si="0"/>
        <v>16263.032587282567</v>
      </c>
      <c r="E26">
        <f>E25*I$3</f>
        <v>16263.032587282567</v>
      </c>
      <c r="F26">
        <v>0</v>
      </c>
    </row>
    <row r="27" spans="1:6" x14ac:dyDescent="0.25">
      <c r="A27">
        <v>26</v>
      </c>
      <c r="B27" t="s">
        <v>38</v>
      </c>
      <c r="D27">
        <f t="shared" si="0"/>
        <v>17279.472123987725</v>
      </c>
      <c r="E27">
        <f>E26*I$3</f>
        <v>20328.790734103208</v>
      </c>
      <c r="F27">
        <v>1</v>
      </c>
    </row>
    <row r="28" spans="1:6" x14ac:dyDescent="0.25">
      <c r="A2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小兵属性</vt:lpstr>
      <vt:lpstr>Sheet1</vt:lpstr>
      <vt:lpstr>血量调整方案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李坤澔</dc:creator>
  <cp:lastModifiedBy>坤澔 李</cp:lastModifiedBy>
  <dcterms:created xsi:type="dcterms:W3CDTF">2015-06-05T18:19:34Z</dcterms:created>
  <dcterms:modified xsi:type="dcterms:W3CDTF">2020-04-03T09:14:33Z</dcterms:modified>
</cp:coreProperties>
</file>