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337" documentId="11_AD4DB114E44117BA4C33AC715191D634693EDF37" xr6:coauthVersionLast="37" xr6:coauthVersionMax="37" xr10:uidLastSave="{80EC3316-E86C-4B4F-A66E-0525A34B1EF9}"/>
  <bookViews>
    <workbookView xWindow="0" yWindow="0" windowWidth="22260" windowHeight="12645" xr2:uid="{00000000-000D-0000-FFFF-FFFF00000000}"/>
  </bookViews>
  <sheets>
    <sheet name="Daten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5" i="1" l="1"/>
  <c r="C45" i="1"/>
  <c r="D45" i="1" s="1"/>
  <c r="E45" i="1" s="1"/>
  <c r="E35" i="1"/>
  <c r="D35" i="1"/>
  <c r="C35" i="1"/>
  <c r="B35" i="1"/>
  <c r="D36" i="1"/>
  <c r="D44" i="1"/>
  <c r="D40" i="1"/>
  <c r="D39" i="1"/>
  <c r="C37" i="1"/>
  <c r="D37" i="1" s="1"/>
  <c r="C38" i="1"/>
  <c r="D38" i="1" s="1"/>
  <c r="C39" i="1"/>
  <c r="C40" i="1"/>
  <c r="C41" i="1"/>
  <c r="D41" i="1" s="1"/>
  <c r="C42" i="1"/>
  <c r="D42" i="1" s="1"/>
  <c r="C43" i="1"/>
  <c r="D43" i="1" s="1"/>
  <c r="C44" i="1"/>
  <c r="C36" i="1"/>
  <c r="B37" i="1" l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36" i="1"/>
  <c r="E36" i="1" s="1"/>
  <c r="D22" i="1"/>
  <c r="D23" i="1"/>
  <c r="D24" i="1"/>
  <c r="D25" i="1"/>
  <c r="D26" i="1"/>
  <c r="D27" i="1"/>
  <c r="D28" i="1"/>
  <c r="D21" i="1"/>
  <c r="C21" i="1"/>
  <c r="C22" i="1"/>
  <c r="C23" i="1"/>
  <c r="C24" i="1"/>
  <c r="C25" i="1"/>
  <c r="C20" i="1"/>
  <c r="B23" i="1"/>
  <c r="B19" i="1"/>
  <c r="B20" i="1"/>
  <c r="B21" i="1"/>
  <c r="B22" i="1"/>
  <c r="B18" i="1"/>
  <c r="F5" i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<sst xmlns="http://schemas.openxmlformats.org/spreadsheetml/2006/main" count="20" uniqueCount="16">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</sst>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35.381</c:v>
                </c:pt>
                <c:pt idx="1">
                  <c:v>50.191000000000003</c:v>
                </c:pt>
                <c:pt idx="2">
                  <c:v>79.811000000000007</c:v>
                </c:pt>
                <c:pt idx="3">
                  <c:v>99.430999999999997</c:v>
                </c:pt>
                <c:pt idx="4">
                  <c:v>119.051</c:v>
                </c:pt>
                <c:pt idx="5">
                  <c:v>146.17099999999999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FE8-B40A-D3466F829249}"/>
            </c:ext>
          </c:extLst>
        </c:ser>
        <c:ser>
          <c:idx val="1"/>
          <c:order val="1"/>
          <c:tx>
            <c:v>Schraubenverdichter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74.811000000000007</c:v>
                </c:pt>
                <c:pt idx="1">
                  <c:v>91.930999999999997</c:v>
                </c:pt>
                <c:pt idx="2">
                  <c:v>109.051</c:v>
                </c:pt>
                <c:pt idx="3">
                  <c:v>121.17099999999999</c:v>
                </c:pt>
                <c:pt idx="4">
                  <c:v>128.291</c:v>
                </c:pt>
                <c:pt idx="5">
                  <c:v>130.411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8-4FE8-B40A-D3466F829249}"/>
            </c:ext>
          </c:extLst>
        </c:ser>
        <c:ser>
          <c:idx val="2"/>
          <c:order val="2"/>
          <c:tx>
            <c:v>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106.931</c:v>
                </c:pt>
                <c:pt idx="1">
                  <c:v>129.05099999999999</c:v>
                </c:pt>
                <c:pt idx="2">
                  <c:v>158.67099999999999</c:v>
                </c:pt>
                <c:pt idx="3">
                  <c:v>173.291</c:v>
                </c:pt>
                <c:pt idx="4">
                  <c:v>200.411</c:v>
                </c:pt>
                <c:pt idx="5">
                  <c:v>207.53100000000001</c:v>
                </c:pt>
                <c:pt idx="6">
                  <c:v>306.01100000000002</c:v>
                </c:pt>
                <c:pt idx="7">
                  <c:v>364.49099999999999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8-4FE8-B40A-D3466F829249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35.381</c:v>
                </c:pt>
                <c:pt idx="1">
                  <c:v>50.191000000000003</c:v>
                </c:pt>
                <c:pt idx="2">
                  <c:v>79.811000000000007</c:v>
                </c:pt>
                <c:pt idx="3">
                  <c:v>74.811000000000007</c:v>
                </c:pt>
                <c:pt idx="4">
                  <c:v>30.138255024742591</c:v>
                </c:pt>
                <c:pt idx="5">
                  <c:v>39.149381044538735</c:v>
                </c:pt>
                <c:pt idx="6">
                  <c:v>55.071241152101663</c:v>
                </c:pt>
                <c:pt idx="7">
                  <c:v>69.970797498656168</c:v>
                </c:pt>
                <c:pt idx="8">
                  <c:v>84.396646703667784</c:v>
                </c:pt>
                <c:pt idx="9">
                  <c:v>98.541079019124084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8-4FE8-B40A-D3466F829249}"/>
            </c:ext>
          </c:extLst>
        </c:ser>
        <c:ser>
          <c:idx val="4"/>
          <c:order val="4"/>
          <c:tx>
            <c:v>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30.138255024742591</c:v>
                </c:pt>
                <c:pt idx="1">
                  <c:v>39.149381044538735</c:v>
                </c:pt>
                <c:pt idx="2">
                  <c:v>55.071241152101663</c:v>
                </c:pt>
                <c:pt idx="3">
                  <c:v>69.970797498656168</c:v>
                </c:pt>
                <c:pt idx="4">
                  <c:v>84.396646703667784</c:v>
                </c:pt>
                <c:pt idx="5">
                  <c:v>98.541079019124084</c:v>
                </c:pt>
                <c:pt idx="6">
                  <c:v>133.1827953488193</c:v>
                </c:pt>
                <c:pt idx="7">
                  <c:v>167.22238117834343</c:v>
                </c:pt>
                <c:pt idx="8">
                  <c:v>234.34567310494634</c:v>
                </c:pt>
                <c:pt idx="9">
                  <c:v>300.74702640436539</c:v>
                </c:pt>
                <c:pt idx="10">
                  <c:v>432.40365835393987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EC-4070-86A9-B96FB1D15725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5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79.811000000000007</c:v>
                </c:pt>
                <c:pt idx="1">
                  <c:v>74.811000000000007</c:v>
                </c:pt>
                <c:pt idx="2">
                  <c:v>99.430999999999997</c:v>
                </c:pt>
                <c:pt idx="3">
                  <c:v>91.930999999999997</c:v>
                </c:pt>
                <c:pt idx="4" formatCode="0.00">
                  <c:v>106.931</c:v>
                </c:pt>
                <c:pt idx="5">
                  <c:v>119.051</c:v>
                </c:pt>
                <c:pt idx="6">
                  <c:v>109.051</c:v>
                </c:pt>
                <c:pt idx="7" formatCode="0.00">
                  <c:v>129.05099999999999</c:v>
                </c:pt>
                <c:pt idx="8">
                  <c:v>146.17099999999999</c:v>
                </c:pt>
                <c:pt idx="9">
                  <c:v>121.17099999999999</c:v>
                </c:pt>
                <c:pt idx="10" formatCode="0.00">
                  <c:v>158.67099999999999</c:v>
                </c:pt>
                <c:pt idx="11">
                  <c:v>128.291</c:v>
                </c:pt>
                <c:pt idx="12" formatCode="0.00">
                  <c:v>173.291</c:v>
                </c:pt>
                <c:pt idx="13">
                  <c:v>130.411</c:v>
                </c:pt>
                <c:pt idx="14" formatCode="0.00">
                  <c:v>200.411</c:v>
                </c:pt>
                <c:pt idx="15" formatCode="0.00">
                  <c:v>207.53100000000001</c:v>
                </c:pt>
                <c:pt idx="16">
                  <c:v>98.541079019124084</c:v>
                </c:pt>
                <c:pt idx="17">
                  <c:v>133.1827953488193</c:v>
                </c:pt>
                <c:pt idx="18">
                  <c:v>167.22238117834343</c:v>
                </c:pt>
                <c:pt idx="19">
                  <c:v>234.34567310494634</c:v>
                </c:pt>
                <c:pt idx="20">
                  <c:v>300.74702640436539</c:v>
                </c:pt>
                <c:pt idx="21" formatCode="0.00">
                  <c:v>306.01100000000002</c:v>
                </c:pt>
                <c:pt idx="22" formatCode="0.00">
                  <c:v>364.49099999999999</c:v>
                </c:pt>
                <c:pt idx="23">
                  <c:v>432.40365835393987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EC-4070-86A9-B96FB1D1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05360"/>
        <c:axId val="1963502896"/>
      </c:scatterChart>
      <c:valAx>
        <c:axId val="16892053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Kälteleistung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02896"/>
        <c:crosses val="autoZero"/>
        <c:crossBetween val="midCat"/>
      </c:valAx>
      <c:valAx>
        <c:axId val="19635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[k€]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0536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188819</xdr:colOff>
      <xdr:row>9</xdr:row>
      <xdr:rowOff>66954</xdr:rowOff>
    </xdr:from>
    <xdr:to>
      <xdr:col>16</xdr:col>
      <xdr:colOff>233922</xdr:colOff>
      <xdr:row>29</xdr:row>
      <xdr:rowOff>119342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BB98B0-34C5-4845-ACBE-E002CD061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C10" zoomScale="115" zoomScaleNormal="115" workbookViewId="0">
      <selection activeCell="P37" sqref="P37"/>
    </sheetView>
  </sheetViews>
  <sheetFormatPr baseColWidth="10" defaultColWidth="9.140625" defaultRowHeight="15" x14ac:dyDescent="0.2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7" x14ac:dyDescent="0.25">
      <c r="E1" t="s">
        <v>7</v>
      </c>
      <c r="F1">
        <v>5</v>
      </c>
    </row>
    <row r="2" spans="1:7" x14ac:dyDescent="0.25">
      <c r="A2" t="s">
        <v>4</v>
      </c>
      <c r="E2" t="s">
        <v>6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10</v>
      </c>
    </row>
    <row r="4" spans="1:7" x14ac:dyDescent="0.25">
      <c r="A4">
        <v>125</v>
      </c>
      <c r="B4">
        <v>22.5</v>
      </c>
      <c r="E4">
        <f>A4*(1+1/$F$1)</f>
        <v>150</v>
      </c>
      <c r="F4">
        <f>0.0154*E4+10.571</f>
        <v>12.881</v>
      </c>
    </row>
    <row r="5" spans="1:7" x14ac:dyDescent="0.25">
      <c r="A5">
        <v>250</v>
      </c>
      <c r="B5">
        <v>35</v>
      </c>
      <c r="E5">
        <f>A5*(1+1/$F$1)</f>
        <v>300</v>
      </c>
      <c r="F5">
        <f t="shared" ref="F5:F14" si="0">0.0154*E5+10.571</f>
        <v>15.190999999999999</v>
      </c>
    </row>
    <row r="6" spans="1:7" x14ac:dyDescent="0.25">
      <c r="A6">
        <v>500</v>
      </c>
      <c r="B6">
        <v>60</v>
      </c>
      <c r="C6">
        <v>55</v>
      </c>
      <c r="E6">
        <f>A6*(1+1/$F$1)</f>
        <v>600</v>
      </c>
      <c r="F6">
        <f t="shared" si="0"/>
        <v>19.811</v>
      </c>
    </row>
    <row r="7" spans="1:7" x14ac:dyDescent="0.25">
      <c r="A7">
        <v>750</v>
      </c>
      <c r="B7">
        <v>75</v>
      </c>
      <c r="C7">
        <v>67.5</v>
      </c>
      <c r="D7">
        <v>82.5</v>
      </c>
      <c r="E7">
        <f>A7*(1+1/$F$1)</f>
        <v>900</v>
      </c>
      <c r="F7">
        <f t="shared" si="0"/>
        <v>24.431000000000001</v>
      </c>
    </row>
    <row r="8" spans="1:7" x14ac:dyDescent="0.25">
      <c r="A8">
        <v>1000</v>
      </c>
      <c r="B8">
        <v>90</v>
      </c>
      <c r="C8">
        <v>80</v>
      </c>
      <c r="D8">
        <v>100</v>
      </c>
      <c r="E8">
        <f>A8*(1+1/$F$1)</f>
        <v>1200</v>
      </c>
      <c r="F8">
        <f t="shared" si="0"/>
        <v>29.051000000000002</v>
      </c>
    </row>
    <row r="9" spans="1:7" x14ac:dyDescent="0.25">
      <c r="A9">
        <v>1250</v>
      </c>
      <c r="B9">
        <v>112.5</v>
      </c>
      <c r="C9">
        <v>87.5</v>
      </c>
      <c r="D9">
        <v>125</v>
      </c>
      <c r="E9">
        <f>A9*(1+1/$F$1)</f>
        <v>1500</v>
      </c>
      <c r="F9">
        <f t="shared" si="0"/>
        <v>33.670999999999999</v>
      </c>
    </row>
    <row r="10" spans="1:7" x14ac:dyDescent="0.25">
      <c r="A10">
        <v>1500</v>
      </c>
      <c r="C10">
        <v>90</v>
      </c>
      <c r="D10">
        <v>135</v>
      </c>
      <c r="E10">
        <f>A10*(1+1/$F$1)</f>
        <v>1800</v>
      </c>
      <c r="F10">
        <f t="shared" si="0"/>
        <v>38.291000000000004</v>
      </c>
    </row>
    <row r="11" spans="1:7" x14ac:dyDescent="0.25">
      <c r="A11">
        <v>1750</v>
      </c>
      <c r="C11">
        <v>87.5</v>
      </c>
      <c r="D11">
        <v>157.5</v>
      </c>
      <c r="E11">
        <f>A11*(1+1/$F$1)</f>
        <v>2100</v>
      </c>
      <c r="F11">
        <f t="shared" si="0"/>
        <v>42.911000000000001</v>
      </c>
    </row>
    <row r="12" spans="1:7" x14ac:dyDescent="0.25">
      <c r="A12">
        <v>2000</v>
      </c>
      <c r="D12">
        <v>160</v>
      </c>
      <c r="E12">
        <f>A12*(1+1/$F$1)</f>
        <v>2400</v>
      </c>
      <c r="F12">
        <f t="shared" si="0"/>
        <v>47.530999999999999</v>
      </c>
    </row>
    <row r="13" spans="1:7" x14ac:dyDescent="0.25">
      <c r="A13">
        <v>3000</v>
      </c>
      <c r="D13">
        <v>240</v>
      </c>
      <c r="E13">
        <f>A13*(1+1/$F$1)</f>
        <v>3600</v>
      </c>
      <c r="F13">
        <f t="shared" si="0"/>
        <v>66.01100000000001</v>
      </c>
    </row>
    <row r="14" spans="1:7" x14ac:dyDescent="0.25">
      <c r="A14">
        <v>4000</v>
      </c>
      <c r="D14">
        <v>280</v>
      </c>
      <c r="E14">
        <f>A14*(1+1/$F$1)</f>
        <v>4800</v>
      </c>
      <c r="F14">
        <f t="shared" si="0"/>
        <v>84.491</v>
      </c>
    </row>
    <row r="17" spans="1:4" x14ac:dyDescent="0.25">
      <c r="A17" t="s">
        <v>0</v>
      </c>
      <c r="B17" t="s">
        <v>10</v>
      </c>
    </row>
    <row r="18" spans="1:4" x14ac:dyDescent="0.25">
      <c r="A18">
        <v>125</v>
      </c>
      <c r="B18">
        <f>B4+F4</f>
        <v>35.381</v>
      </c>
    </row>
    <row r="19" spans="1:4" x14ac:dyDescent="0.25">
      <c r="A19">
        <v>250</v>
      </c>
      <c r="B19">
        <f t="shared" ref="B19:B23" si="1">B5+F5</f>
        <v>50.191000000000003</v>
      </c>
      <c r="D19" s="1"/>
    </row>
    <row r="20" spans="1:4" x14ac:dyDescent="0.25">
      <c r="A20">
        <v>500</v>
      </c>
      <c r="B20">
        <f t="shared" si="1"/>
        <v>79.811000000000007</v>
      </c>
      <c r="C20">
        <f>C6+F6</f>
        <v>74.811000000000007</v>
      </c>
      <c r="D20" s="1"/>
    </row>
    <row r="21" spans="1:4" x14ac:dyDescent="0.25">
      <c r="A21">
        <v>750</v>
      </c>
      <c r="B21">
        <f t="shared" si="1"/>
        <v>99.430999999999997</v>
      </c>
      <c r="C21">
        <f t="shared" ref="C21:C25" si="2">C7+F7</f>
        <v>91.930999999999997</v>
      </c>
      <c r="D21" s="1">
        <f>D7+F7</f>
        <v>106.931</v>
      </c>
    </row>
    <row r="22" spans="1:4" x14ac:dyDescent="0.25">
      <c r="A22">
        <v>1000</v>
      </c>
      <c r="B22">
        <f t="shared" si="1"/>
        <v>119.051</v>
      </c>
      <c r="C22">
        <f t="shared" si="2"/>
        <v>109.051</v>
      </c>
      <c r="D22" s="1">
        <f t="shared" ref="D22:D28" si="3">D8+F8</f>
        <v>129.05099999999999</v>
      </c>
    </row>
    <row r="23" spans="1:4" x14ac:dyDescent="0.25">
      <c r="A23">
        <v>1250</v>
      </c>
      <c r="B23">
        <f>B9+F9</f>
        <v>146.17099999999999</v>
      </c>
      <c r="C23">
        <f t="shared" si="2"/>
        <v>121.17099999999999</v>
      </c>
      <c r="D23" s="1">
        <f t="shared" si="3"/>
        <v>158.67099999999999</v>
      </c>
    </row>
    <row r="24" spans="1:4" x14ac:dyDescent="0.25">
      <c r="A24">
        <v>1500</v>
      </c>
      <c r="C24">
        <f t="shared" si="2"/>
        <v>128.291</v>
      </c>
      <c r="D24" s="1">
        <f t="shared" si="3"/>
        <v>173.291</v>
      </c>
    </row>
    <row r="25" spans="1:4" x14ac:dyDescent="0.25">
      <c r="A25">
        <v>1750</v>
      </c>
      <c r="C25">
        <f t="shared" si="2"/>
        <v>130.411</v>
      </c>
      <c r="D25" s="1">
        <f t="shared" si="3"/>
        <v>200.411</v>
      </c>
    </row>
    <row r="26" spans="1:4" x14ac:dyDescent="0.25">
      <c r="A26">
        <v>2000</v>
      </c>
      <c r="D26" s="1">
        <f t="shared" si="3"/>
        <v>207.53100000000001</v>
      </c>
    </row>
    <row r="27" spans="1:4" x14ac:dyDescent="0.25">
      <c r="A27">
        <v>3000</v>
      </c>
      <c r="D27" s="1">
        <f t="shared" si="3"/>
        <v>306.01100000000002</v>
      </c>
    </row>
    <row r="28" spans="1:4" x14ac:dyDescent="0.25">
      <c r="A28">
        <v>4000</v>
      </c>
      <c r="D28" s="1">
        <f t="shared" si="3"/>
        <v>364.49099999999999</v>
      </c>
    </row>
    <row r="29" spans="1:4" x14ac:dyDescent="0.25">
      <c r="D29" s="1"/>
    </row>
    <row r="30" spans="1:4" x14ac:dyDescent="0.25">
      <c r="D30" s="1"/>
    </row>
    <row r="31" spans="1:4" x14ac:dyDescent="0.25">
      <c r="B31" s="1"/>
    </row>
    <row r="33" spans="1:5" x14ac:dyDescent="0.25">
      <c r="A33" s="3" t="s">
        <v>11</v>
      </c>
      <c r="B33" s="2"/>
      <c r="C33" s="3" t="s">
        <v>5</v>
      </c>
      <c r="D33" s="2"/>
      <c r="E33" s="3" t="s">
        <v>15</v>
      </c>
    </row>
    <row r="34" spans="1:5" x14ac:dyDescent="0.2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 x14ac:dyDescent="0.25">
      <c r="A35">
        <v>50</v>
      </c>
      <c r="B35" s="6">
        <f>(4732.2487*A35^(-0.7382)+109.3)*A35/1000</f>
        <v>18.643255024742594</v>
      </c>
      <c r="C35">
        <f>A35*(1+1/$F$1)</f>
        <v>60</v>
      </c>
      <c r="D35" s="6">
        <f>0.0154*C35+10.571</f>
        <v>11.494999999999999</v>
      </c>
      <c r="E35">
        <f>B35+D35</f>
        <v>30.138255024742591</v>
      </c>
    </row>
    <row r="36" spans="1:5" x14ac:dyDescent="0.25">
      <c r="A36">
        <v>100</v>
      </c>
      <c r="B36" s="2">
        <f>(4732.2487*A36^(-0.7382)+109.3)*A36/1000</f>
        <v>26.730381044538735</v>
      </c>
      <c r="C36">
        <f>A36*(1+1/$F$1)</f>
        <v>120</v>
      </c>
      <c r="D36" s="2">
        <f>0.0154*C36+10.571</f>
        <v>12.419</v>
      </c>
      <c r="E36">
        <f>B36+D36</f>
        <v>39.149381044538735</v>
      </c>
    </row>
    <row r="37" spans="1:5" x14ac:dyDescent="0.25">
      <c r="A37">
        <v>200</v>
      </c>
      <c r="B37" s="2">
        <f>(4732.2487*A37^(-0.7382)+109.3)*A37/1000</f>
        <v>40.804241152101667</v>
      </c>
      <c r="C37">
        <f>A37*(1+1/$F$1)</f>
        <v>240</v>
      </c>
      <c r="D37" s="2">
        <f t="shared" ref="D37:D46" si="4">0.0154*C37+10.571</f>
        <v>14.266999999999999</v>
      </c>
      <c r="E37">
        <f>B37+D37</f>
        <v>55.071241152101663</v>
      </c>
    </row>
    <row r="38" spans="1:5" x14ac:dyDescent="0.25">
      <c r="A38">
        <v>300</v>
      </c>
      <c r="B38" s="2">
        <f>(4732.2487*A38^(-0.7382)+109.3)*A38/1000</f>
        <v>53.855797498656166</v>
      </c>
      <c r="C38">
        <f>A38*(1+1/$F$1)</f>
        <v>360</v>
      </c>
      <c r="D38" s="2">
        <f t="shared" si="4"/>
        <v>16.115000000000002</v>
      </c>
      <c r="E38">
        <f>B38+D38</f>
        <v>69.970797498656168</v>
      </c>
    </row>
    <row r="39" spans="1:5" x14ac:dyDescent="0.25">
      <c r="A39">
        <v>400</v>
      </c>
      <c r="B39" s="2">
        <f>(4732.2487*A39^(-0.7382)+109.3)*A39/1000</f>
        <v>66.433646703667776</v>
      </c>
      <c r="C39">
        <f>A39*(1+1/$F$1)</f>
        <v>480</v>
      </c>
      <c r="D39" s="2">
        <f t="shared" si="4"/>
        <v>17.963000000000001</v>
      </c>
      <c r="E39">
        <f>B39+D39</f>
        <v>84.396646703667784</v>
      </c>
    </row>
    <row r="40" spans="1:5" x14ac:dyDescent="0.25">
      <c r="A40">
        <v>500</v>
      </c>
      <c r="B40" s="2">
        <f>(4732.2487*A40^(-0.7382)+109.3)*A40/1000</f>
        <v>78.730079019124091</v>
      </c>
      <c r="C40">
        <f>A40*(1+1/$F$1)</f>
        <v>600</v>
      </c>
      <c r="D40" s="2">
        <f t="shared" si="4"/>
        <v>19.811</v>
      </c>
      <c r="E40">
        <f>B40+D40</f>
        <v>98.541079019124084</v>
      </c>
    </row>
    <row r="41" spans="1:5" x14ac:dyDescent="0.25">
      <c r="A41">
        <v>750</v>
      </c>
      <c r="B41" s="2">
        <f>(4732.2487*A41^(-0.7382)+109.3)*A41/1000</f>
        <v>108.7517953488193</v>
      </c>
      <c r="C41">
        <f>A41*(1+1/$F$1)</f>
        <v>900</v>
      </c>
      <c r="D41" s="2">
        <f t="shared" si="4"/>
        <v>24.431000000000001</v>
      </c>
      <c r="E41">
        <f>B41+D41</f>
        <v>133.1827953488193</v>
      </c>
    </row>
    <row r="42" spans="1:5" x14ac:dyDescent="0.25">
      <c r="A42">
        <v>1000</v>
      </c>
      <c r="B42" s="2">
        <f>(4732.2487*A42^(-0.7382)+109.3)*A42/1000</f>
        <v>138.17138117834344</v>
      </c>
      <c r="C42">
        <f>A42*(1+1/$F$1)</f>
        <v>1200</v>
      </c>
      <c r="D42" s="2">
        <f>0.0154*C42+10.571</f>
        <v>29.051000000000002</v>
      </c>
      <c r="E42">
        <f>B42+D42</f>
        <v>167.22238117834343</v>
      </c>
    </row>
    <row r="43" spans="1:5" x14ac:dyDescent="0.25">
      <c r="A43">
        <v>1500</v>
      </c>
      <c r="B43" s="2">
        <f>(4732.2487*A43^(-0.7382)+109.3)*A43/1000</f>
        <v>196.05467310494635</v>
      </c>
      <c r="C43">
        <f>A43*(1+1/$F$1)</f>
        <v>1800</v>
      </c>
      <c r="D43" s="2">
        <f t="shared" si="4"/>
        <v>38.291000000000004</v>
      </c>
      <c r="E43">
        <f>B43+D43</f>
        <v>234.34567310494634</v>
      </c>
    </row>
    <row r="44" spans="1:5" x14ac:dyDescent="0.25">
      <c r="A44">
        <v>2000</v>
      </c>
      <c r="B44" s="2">
        <f>(4732.2487*A44^(-0.7382)+109.3)*A44/1000</f>
        <v>253.21602640436541</v>
      </c>
      <c r="C44">
        <f>A44*(1+1/$F$1)</f>
        <v>2400</v>
      </c>
      <c r="D44" s="2">
        <f t="shared" si="4"/>
        <v>47.530999999999999</v>
      </c>
      <c r="E44">
        <f>B44+D44</f>
        <v>300.74702640436539</v>
      </c>
    </row>
    <row r="45" spans="1:5" x14ac:dyDescent="0.25">
      <c r="A45">
        <v>3000</v>
      </c>
      <c r="B45" s="2">
        <f>(4732.2487*A45^(-0.7382)+109.3)*A45/1000</f>
        <v>366.39265835393985</v>
      </c>
      <c r="C45">
        <f>A45*(1+1/$F$1)</f>
        <v>3600</v>
      </c>
      <c r="D45" s="2">
        <f t="shared" si="4"/>
        <v>66.01100000000001</v>
      </c>
      <c r="E45">
        <f>B45+D45</f>
        <v>432.40365835393987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2018-10-27T00:22:16Z</dcterms:modified>
</cp:coreProperties>
</file>