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101" documentId="11_AD4DB114E44117BA4C33AC715191D634693EDF37" xr6:coauthVersionLast="37" xr6:coauthVersionMax="37" xr10:uidLastSave="{2293E1B9-0D54-48A1-9332-D7DA4B17B9B5}"/>
  <bookViews>
    <workbookView xWindow="0" yWindow="0" windowWidth="22260" windowHeight="12645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19" i="1"/>
  <c r="F6" i="1"/>
  <c r="F7" i="1"/>
  <c r="F8" i="1"/>
  <c r="F9" i="1"/>
  <c r="F10" i="1"/>
  <c r="F11" i="1"/>
  <c r="F12" i="1"/>
  <c r="F13" i="1"/>
  <c r="F14" i="1"/>
  <c r="F15" i="1"/>
  <c r="F5" i="1"/>
  <c r="C6" i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<sst xmlns="http://schemas.openxmlformats.org/spreadsheetml/2006/main" count="16" uniqueCount="13">
  <si>
    <t>Bundesministerium</t>
  </si>
  <si>
    <t>kW</t>
  </si>
  <si>
    <t>EUR/kW</t>
  </si>
  <si>
    <t>kEUR</t>
  </si>
  <si>
    <t>IUTA Preisatlas</t>
  </si>
  <si>
    <t>Europ. Studie</t>
  </si>
  <si>
    <t>spezifischer Preis</t>
  </si>
  <si>
    <t>ab 2000 kW konstanter</t>
  </si>
  <si>
    <t>TGA: auf thermische</t>
  </si>
  <si>
    <t>EUR/kW_el</t>
  </si>
  <si>
    <t>kW_el</t>
  </si>
  <si>
    <t>Leistung bezogen,</t>
  </si>
  <si>
    <t>daher unbrauchbar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</si>
</sst>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Bundesministerium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Tabelle1!$A$5:$A$11</c:f>
              <c:numCache>
                <c:formatCode>General</c:formatCode>
                <c:ptCount val="7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Tabelle1!$C$5:$C$11</c:f>
              <c:numCache>
                <c:formatCode>General</c:formatCode>
                <c:ptCount val="7"/>
                <c:pt idx="0">
                  <c:v>30.75</c:v>
                </c:pt>
                <c:pt idx="1">
                  <c:v>40.5</c:v>
                </c:pt>
                <c:pt idx="2">
                  <c:v>74</c:v>
                </c:pt>
                <c:pt idx="3">
                  <c:v>101</c:v>
                </c:pt>
                <c:pt idx="4">
                  <c:v>185</c:v>
                </c:pt>
                <c:pt idx="5">
                  <c:v>290</c:v>
                </c:pt>
                <c:pt idx="6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9-4E5D-B4B2-11F73C8E4B5F}"/>
            </c:ext>
          </c:extLst>
        </c:ser>
        <c:ser>
          <c:idx val="1"/>
          <c:order val="1"/>
          <c:tx>
            <c:v>IUTA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Tabelle1!$E$5:$E$15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Tabelle1!$F$5:$F$15</c:f>
              <c:numCache>
                <c:formatCode>0.00</c:formatCode>
                <c:ptCount val="11"/>
                <c:pt idx="0">
                  <c:v>63.505284733039197</c:v>
                </c:pt>
                <c:pt idx="1">
                  <c:v>97.093630388118257</c:v>
                </c:pt>
                <c:pt idx="2">
                  <c:v>124.46482593624299</c:v>
                </c:pt>
                <c:pt idx="3">
                  <c:v>148.44706391876005</c:v>
                </c:pt>
                <c:pt idx="4">
                  <c:v>190.2950574361862</c:v>
                </c:pt>
                <c:pt idx="5">
                  <c:v>226.96165235569489</c:v>
                </c:pt>
                <c:pt idx="6">
                  <c:v>260.20154297977831</c:v>
                </c:pt>
                <c:pt idx="7">
                  <c:v>333.55370095712425</c:v>
                </c:pt>
                <c:pt idx="8">
                  <c:v>397.8237802837989</c:v>
                </c:pt>
                <c:pt idx="9">
                  <c:v>509.9723572843202</c:v>
                </c:pt>
                <c:pt idx="10">
                  <c:v>608.23528695059224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9-4E5D-B4B2-11F73C8E4B5F}"/>
            </c:ext>
          </c:extLst>
        </c:ser>
        <c:ser>
          <c:idx val="2"/>
          <c:order val="2"/>
          <c:tx>
            <c:v>Europa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Tabelle1!$D$19:$D$24</c:f>
              <c:numCache>
                <c:formatCode>General</c:formatCode>
                <c:ptCount val="6"/>
                <c:pt idx="0">
                  <c:v>10</c:v>
                </c:pt>
                <c:pt idx="1">
                  <c:v>62.5</c:v>
                </c:pt>
                <c:pt idx="2">
                  <c:v>175</c:v>
                </c:pt>
                <c:pt idx="3">
                  <c:v>625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Tabelle1!$F$19:$F$24</c:f>
              <c:numCache>
                <c:formatCode>General</c:formatCode>
                <c:ptCount val="6"/>
                <c:pt idx="0">
                  <c:v>18.7</c:v>
                </c:pt>
                <c:pt idx="1">
                  <c:v>103.125</c:v>
                </c:pt>
                <c:pt idx="2">
                  <c:v>155.75</c:v>
                </c:pt>
                <c:pt idx="3">
                  <c:v>312.5</c:v>
                </c:pt>
                <c:pt idx="4">
                  <c:v>480</c:v>
                </c:pt>
                <c:pt idx="5">
                  <c:v>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29-4E5D-B4B2-11F73C8E4B5F}"/>
            </c:ext>
          </c:extLst>
        </c:ser>
        <c:ser>
          <c:idx val="3"/>
          <c:order val="3"/>
          <c:tx>
            <c:v>0-250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10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(Tabelle1!$A$5:$A$9,Tabelle1!$E$5:$E$8,Tabelle1!$D$19:$D$21)</c:f>
              <c:numCache>
                <c:formatCode>General</c:formatCode>
                <c:ptCount val="12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10</c:v>
                </c:pt>
                <c:pt idx="10">
                  <c:v>62.5</c:v>
                </c:pt>
                <c:pt idx="11">
                  <c:v>175</c:v>
                </c:pt>
              </c:numCache>
            </c:numRef>
          </c:xVal>
          <c:yVal>
            <c:numRef>
              <c:f>(Tabelle1!$C$5:$C$9,Tabelle1!$F$5:$F$8,Tabelle1!$F$19:$F$21)</c:f>
              <c:numCache>
                <c:formatCode>General</c:formatCode>
                <c:ptCount val="12"/>
                <c:pt idx="0">
                  <c:v>30.75</c:v>
                </c:pt>
                <c:pt idx="1">
                  <c:v>40.5</c:v>
                </c:pt>
                <c:pt idx="2">
                  <c:v>74</c:v>
                </c:pt>
                <c:pt idx="3">
                  <c:v>101</c:v>
                </c:pt>
                <c:pt idx="4">
                  <c:v>185</c:v>
                </c:pt>
                <c:pt idx="5" formatCode="0.00">
                  <c:v>63.505284733039197</c:v>
                </c:pt>
                <c:pt idx="6" formatCode="0.00">
                  <c:v>97.093630388118257</c:v>
                </c:pt>
                <c:pt idx="7" formatCode="0.00">
                  <c:v>124.46482593624299</c:v>
                </c:pt>
                <c:pt idx="8" formatCode="0.00">
                  <c:v>148.44706391876005</c:v>
                </c:pt>
                <c:pt idx="9">
                  <c:v>18.7</c:v>
                </c:pt>
                <c:pt idx="10">
                  <c:v>103.125</c:v>
                </c:pt>
                <c:pt idx="11">
                  <c:v>155.75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29-4E5D-B4B2-11F73C8E4B5F}"/>
            </c:ext>
          </c:extLst>
        </c:ser>
        <c:ser>
          <c:idx val="4"/>
          <c:order val="4"/>
          <c:tx>
            <c:v>250-1000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14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(Tabelle1!$A$9:$A$11,Tabelle1!$E$9:$E$13,Tabelle1!$D$22)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625</c:v>
                </c:pt>
              </c:numCache>
            </c:numRef>
          </c:xVal>
          <c:yVal>
            <c:numRef>
              <c:f>(Tabelle1!$C$9:$C$11,Tabelle1!$F$9:$F$13,Tabelle1!$F$22)</c:f>
              <c:numCache>
                <c:formatCode>General</c:formatCode>
                <c:ptCount val="9"/>
                <c:pt idx="0">
                  <c:v>185</c:v>
                </c:pt>
                <c:pt idx="1">
                  <c:v>290</c:v>
                </c:pt>
                <c:pt idx="2">
                  <c:v>460</c:v>
                </c:pt>
                <c:pt idx="3" formatCode="0.00">
                  <c:v>190.2950574361862</c:v>
                </c:pt>
                <c:pt idx="4" formatCode="0.00">
                  <c:v>226.96165235569489</c:v>
                </c:pt>
                <c:pt idx="5" formatCode="0.00">
                  <c:v>260.20154297977831</c:v>
                </c:pt>
                <c:pt idx="6" formatCode="0.00">
                  <c:v>333.55370095712425</c:v>
                </c:pt>
                <c:pt idx="7" formatCode="0.00">
                  <c:v>397.8237802837989</c:v>
                </c:pt>
                <c:pt idx="8">
                  <c:v>312.5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29-4E5D-B4B2-11F73C8E4B5F}"/>
            </c:ext>
          </c:extLst>
        </c:ser>
        <c:ser>
          <c:idx val="5"/>
          <c:order val="5"/>
          <c:tx>
            <c:v>1000-3000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26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(Tabelle1!$E$13:$E$15,Tabelle1!$D$23:$D$24)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2000</c:v>
                </c:pt>
                <c:pt idx="4">
                  <c:v>3000</c:v>
                </c:pt>
              </c:numCache>
            </c:numRef>
          </c:xVal>
          <c:yVal>
            <c:numRef>
              <c:f>(Tabelle1!$F$13:$F$15,Tabelle1!$F$23:$F$24)</c:f>
              <c:numCache>
                <c:formatCode>0.00</c:formatCode>
                <c:ptCount val="5"/>
                <c:pt idx="0">
                  <c:v>397.8237802837989</c:v>
                </c:pt>
                <c:pt idx="1">
                  <c:v>509.9723572843202</c:v>
                </c:pt>
                <c:pt idx="2">
                  <c:v>608.23528695059224</c:v>
                </c:pt>
                <c:pt idx="3" formatCode="General">
                  <c:v>480</c:v>
                </c:pt>
                <c:pt idx="4" formatCode="General">
                  <c:v>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9-4E5D-B4B2-11F73C8E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36720"/>
        <c:axId val="150546560"/>
      </c:scatterChart>
      <c:valAx>
        <c:axId val="135736720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6560"/>
        <c:crosses val="autoZero"/>
        <c:crossBetween val="midCat"/>
      </c:valAx>
      <c:valAx>
        <c:axId val="1505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9</xdr:row>
      <xdr:rowOff>147636</xdr:rowOff>
    </xdr:from>
    <xdr:to>
      <xdr:col>19</xdr:col>
      <xdr:colOff>533399</xdr:colOff>
      <xdr:row>32</xdr:row>
      <xdr:rowOff>95249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F34136-A40B-42EF-ACF2-4E39F00E2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6"/>
  <sheetViews>
    <sheetView tabSelected="1" workbookViewId="0">
      <selection activeCell="C25" sqref="C25"/>
    </sheetView>
  </sheetViews>
  <sheetFormatPr baseColWidth="10" defaultColWidth="9.140625" defaultRowHeight="15" x14ac:dyDescent="0.25"/>
  <cols>
    <col min="2" max="2" width="10.85546875" bestFit="1" customWidth="1"/>
    <col min="3" max="3" width="11.42578125" customWidth="1"/>
  </cols>
  <sheetData>
    <row r="3" spans="1:6" x14ac:dyDescent="0.25">
      <c r="A3" t="s">
        <v>0</v>
      </c>
      <c r="E3" t="s">
        <v>4</v>
      </c>
    </row>
    <row r="4" spans="1:6" x14ac:dyDescent="0.25">
      <c r="A4" t="s">
        <v>1</v>
      </c>
      <c r="B4" t="s">
        <v>9</v>
      </c>
      <c r="C4" t="s">
        <v>3</v>
      </c>
      <c r="E4" t="s">
        <v>10</v>
      </c>
      <c r="F4" t="s">
        <v>3</v>
      </c>
    </row>
    <row r="5" spans="1:6" x14ac:dyDescent="0.25">
      <c r="A5">
        <v>15</v>
      </c>
      <c r="B5">
        <v>2050</v>
      </c>
      <c r="C5">
        <f>A5*B5/1000</f>
        <v>30.75</v>
      </c>
      <c r="E5">
        <v>50</v>
      </c>
      <c r="F5" s="1">
        <f>5783.5*E5^(-0.3875)*E5/1000</f>
        <v>63.505284733039197</v>
      </c>
    </row>
    <row r="6" spans="1:6" x14ac:dyDescent="0.25">
      <c r="A6">
        <v>25</v>
      </c>
      <c r="B6">
        <v>1620</v>
      </c>
      <c r="C6">
        <f t="shared" ref="C6:C11" si="0">A6*B6/1000</f>
        <v>40.5</v>
      </c>
      <c r="E6">
        <v>100</v>
      </c>
      <c r="F6" s="1">
        <f t="shared" ref="F6:F15" si="1">5783.5*E6^(-0.3875)*E6/1000</f>
        <v>97.093630388118257</v>
      </c>
    </row>
    <row r="7" spans="1:6" x14ac:dyDescent="0.25">
      <c r="A7">
        <v>50</v>
      </c>
      <c r="B7">
        <v>1480</v>
      </c>
      <c r="C7">
        <f t="shared" si="0"/>
        <v>74</v>
      </c>
      <c r="E7">
        <v>150</v>
      </c>
      <c r="F7" s="1">
        <f t="shared" si="1"/>
        <v>124.46482593624299</v>
      </c>
    </row>
    <row r="8" spans="1:6" x14ac:dyDescent="0.25">
      <c r="A8">
        <v>100</v>
      </c>
      <c r="B8">
        <v>1010</v>
      </c>
      <c r="C8">
        <f t="shared" si="0"/>
        <v>101</v>
      </c>
      <c r="E8">
        <v>200</v>
      </c>
      <c r="F8" s="1">
        <f t="shared" si="1"/>
        <v>148.44706391876005</v>
      </c>
    </row>
    <row r="9" spans="1:6" x14ac:dyDescent="0.25">
      <c r="A9">
        <v>250</v>
      </c>
      <c r="B9">
        <v>740</v>
      </c>
      <c r="C9">
        <f t="shared" si="0"/>
        <v>185</v>
      </c>
      <c r="E9">
        <v>300</v>
      </c>
      <c r="F9" s="1">
        <f t="shared" si="1"/>
        <v>190.2950574361862</v>
      </c>
    </row>
    <row r="10" spans="1:6" x14ac:dyDescent="0.25">
      <c r="A10">
        <v>500</v>
      </c>
      <c r="B10">
        <v>580</v>
      </c>
      <c r="C10">
        <f t="shared" si="0"/>
        <v>290</v>
      </c>
      <c r="E10">
        <v>400</v>
      </c>
      <c r="F10" s="1">
        <f t="shared" si="1"/>
        <v>226.96165235569489</v>
      </c>
    </row>
    <row r="11" spans="1:6" x14ac:dyDescent="0.25">
      <c r="A11">
        <v>1000</v>
      </c>
      <c r="B11">
        <v>460</v>
      </c>
      <c r="C11">
        <f t="shared" si="0"/>
        <v>460</v>
      </c>
      <c r="E11">
        <v>500</v>
      </c>
      <c r="F11" s="1">
        <f t="shared" si="1"/>
        <v>260.20154297977831</v>
      </c>
    </row>
    <row r="12" spans="1:6" x14ac:dyDescent="0.25">
      <c r="E12">
        <v>750</v>
      </c>
      <c r="F12" s="1">
        <f t="shared" si="1"/>
        <v>333.55370095712425</v>
      </c>
    </row>
    <row r="13" spans="1:6" x14ac:dyDescent="0.25">
      <c r="E13">
        <v>1000</v>
      </c>
      <c r="F13" s="1">
        <f t="shared" si="1"/>
        <v>397.8237802837989</v>
      </c>
    </row>
    <row r="14" spans="1:6" x14ac:dyDescent="0.25">
      <c r="E14">
        <v>1500</v>
      </c>
      <c r="F14" s="1">
        <f t="shared" si="1"/>
        <v>509.9723572843202</v>
      </c>
    </row>
    <row r="15" spans="1:6" x14ac:dyDescent="0.25">
      <c r="E15">
        <v>2000</v>
      </c>
      <c r="F15" s="1">
        <f t="shared" si="1"/>
        <v>608.23528695059224</v>
      </c>
    </row>
    <row r="17" spans="1:6" x14ac:dyDescent="0.25">
      <c r="A17" t="s">
        <v>8</v>
      </c>
      <c r="D17" t="s">
        <v>5</v>
      </c>
    </row>
    <row r="18" spans="1:6" x14ac:dyDescent="0.25">
      <c r="A18" t="s">
        <v>11</v>
      </c>
      <c r="D18" t="s">
        <v>10</v>
      </c>
      <c r="E18" t="s">
        <v>2</v>
      </c>
      <c r="F18" t="s">
        <v>3</v>
      </c>
    </row>
    <row r="19" spans="1:6" x14ac:dyDescent="0.25">
      <c r="A19" t="s">
        <v>12</v>
      </c>
      <c r="D19">
        <v>10</v>
      </c>
      <c r="E19">
        <v>1870</v>
      </c>
      <c r="F19">
        <f>D19*E19/1000</f>
        <v>18.7</v>
      </c>
    </row>
    <row r="20" spans="1:6" x14ac:dyDescent="0.25">
      <c r="D20">
        <v>62.5</v>
      </c>
      <c r="E20">
        <v>1650</v>
      </c>
      <c r="F20">
        <f t="shared" ref="F20:F24" si="2">D20*E20/1000</f>
        <v>103.125</v>
      </c>
    </row>
    <row r="21" spans="1:6" x14ac:dyDescent="0.25">
      <c r="D21">
        <v>175</v>
      </c>
      <c r="E21">
        <v>890</v>
      </c>
      <c r="F21">
        <f t="shared" si="2"/>
        <v>155.75</v>
      </c>
    </row>
    <row r="22" spans="1:6" x14ac:dyDescent="0.25">
      <c r="D22">
        <v>625</v>
      </c>
      <c r="E22">
        <v>500</v>
      </c>
      <c r="F22">
        <f t="shared" si="2"/>
        <v>312.5</v>
      </c>
    </row>
    <row r="23" spans="1:6" x14ac:dyDescent="0.25">
      <c r="D23">
        <v>2000</v>
      </c>
      <c r="E23">
        <v>240</v>
      </c>
      <c r="F23">
        <f t="shared" si="2"/>
        <v>480</v>
      </c>
    </row>
    <row r="24" spans="1:6" x14ac:dyDescent="0.25">
      <c r="D24">
        <v>3000</v>
      </c>
      <c r="E24">
        <v>240</v>
      </c>
      <c r="F24">
        <f t="shared" si="2"/>
        <v>720</v>
      </c>
    </row>
    <row r="25" spans="1:6" x14ac:dyDescent="0.25">
      <c r="D25" t="s">
        <v>7</v>
      </c>
    </row>
    <row r="26" spans="1:6" x14ac:dyDescent="0.25">
      <c r="D26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2018-10-26T21:56:41Z</dcterms:modified>
</cp:coreProperties>
</file>