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114" documentId="11_AD4DB114E44117BA4C33AC715191D634693EDF37" xr6:coauthVersionLast="37" xr6:coauthVersionMax="37" xr10:uidLastSave="{4056DA5D-B2F9-4D2B-A764-E70FE008A96C}"/>
  <bookViews>
    <workbookView xWindow="0" yWindow="0" windowWidth="22260" windowHeight="1264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6" i="1"/>
</calcChain>
</file>

<file path=xl/sharedStrings.xml><?xml version="1.0" encoding="utf-8"?>
<sst xmlns="http://schemas.openxmlformats.org/spreadsheetml/2006/main" count="7" uniqueCount="5">
  <si>
    <t>kW Kälte</t>
  </si>
  <si>
    <t>kEUR</t>
  </si>
  <si>
    <t>Preisatlas einstufig</t>
  </si>
  <si>
    <t>BROAD X einstufig</t>
  </si>
  <si>
    <t>einstufig da Abwärme nicht kostenlos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</si>
</sst>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Tabelle1!$A$6:$A$19</c:f>
              <c:numCache>
                <c:formatCode>General</c:formatCode>
                <c:ptCount val="14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</c:numCache>
            </c:numRef>
          </c:xVal>
          <c:yVal>
            <c:numRef>
              <c:f>Tabelle1!$B$6:$B$19</c:f>
              <c:numCache>
                <c:formatCode>0.00</c:formatCode>
                <c:ptCount val="14"/>
                <c:pt idx="0">
                  <c:v>50.729394387130746</c:v>
                </c:pt>
                <c:pt idx="1">
                  <c:v>30.484047022327221</c:v>
                </c:pt>
                <c:pt idx="2">
                  <c:v>71.974399979213942</c:v>
                </c:pt>
                <c:pt idx="3">
                  <c:v>78.921309302126375</c:v>
                </c:pt>
                <c:pt idx="4">
                  <c:v>84.786777027298825</c:v>
                </c:pt>
                <c:pt idx="5">
                  <c:v>89.916236453729482</c:v>
                </c:pt>
                <c:pt idx="6">
                  <c:v>98.683217544883206</c:v>
                </c:pt>
                <c:pt idx="7">
                  <c:v>106.10477943196585</c:v>
                </c:pt>
                <c:pt idx="8">
                  <c:v>121.16332960194772</c:v>
                </c:pt>
                <c:pt idx="9">
                  <c:v>133.24819061750813</c:v>
                </c:pt>
                <c:pt idx="10">
                  <c:v>152.60423051909888</c:v>
                </c:pt>
                <c:pt idx="11">
                  <c:v>168.26071003420401</c:v>
                </c:pt>
                <c:pt idx="12">
                  <c:v>181.68308717180625</c:v>
                </c:pt>
                <c:pt idx="13">
                  <c:v>193.58497730991002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B-4928-9B0B-929A7C9E6271}"/>
            </c:ext>
          </c:extLst>
        </c:ser>
        <c:ser>
          <c:idx val="1"/>
          <c:order val="1"/>
          <c:tx>
            <c:v>Broad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Tabelle1!$D$6:$D$16</c:f>
              <c:numCache>
                <c:formatCode>0.00</c:formatCode>
                <c:ptCount val="11"/>
                <c:pt idx="0">
                  <c:v>205</c:v>
                </c:pt>
                <c:pt idx="1">
                  <c:v>512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2046</c:v>
                </c:pt>
                <c:pt idx="7">
                  <c:v>2558</c:v>
                </c:pt>
                <c:pt idx="8">
                  <c:v>3069</c:v>
                </c:pt>
                <c:pt idx="9">
                  <c:v>4092</c:v>
                </c:pt>
                <c:pt idx="10">
                  <c:v>5115</c:v>
                </c:pt>
              </c:numCache>
            </c:numRef>
          </c:xVal>
          <c:yVal>
            <c:numRef>
              <c:f>Tabelle1!$E$6:$E$16</c:f>
              <c:numCache>
                <c:formatCode>0.00</c:formatCode>
                <c:ptCount val="11"/>
                <c:pt idx="0">
                  <c:v>55</c:v>
                </c:pt>
                <c:pt idx="1">
                  <c:v>111</c:v>
                </c:pt>
                <c:pt idx="2">
                  <c:v>143</c:v>
                </c:pt>
                <c:pt idx="3">
                  <c:v>168</c:v>
                </c:pt>
                <c:pt idx="4">
                  <c:v>189</c:v>
                </c:pt>
                <c:pt idx="5">
                  <c:v>208</c:v>
                </c:pt>
                <c:pt idx="6">
                  <c:v>249</c:v>
                </c:pt>
                <c:pt idx="7">
                  <c:v>289</c:v>
                </c:pt>
                <c:pt idx="8">
                  <c:v>334</c:v>
                </c:pt>
                <c:pt idx="9">
                  <c:v>401</c:v>
                </c:pt>
                <c:pt idx="10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B-4928-9B0B-929A7C9E6271}"/>
            </c:ext>
          </c:extLst>
        </c:ser>
        <c:ser>
          <c:idx val="2"/>
          <c:order val="2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042054185375494"/>
                  <c:y val="7.5736366287547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(Tabelle1!$A$6:$A$10,Tabelle1!$D$6)</c:f>
              <c:numCache>
                <c:formatCode>General</c:formatCode>
                <c:ptCount val="6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 formatCode="0.00">
                  <c:v>205</c:v>
                </c:pt>
              </c:numCache>
            </c:numRef>
          </c:xVal>
          <c:yVal>
            <c:numRef>
              <c:f>(Tabelle1!$B$6:$B$10,Tabelle1!$E$6)</c:f>
              <c:numCache>
                <c:formatCode>0.00</c:formatCode>
                <c:ptCount val="6"/>
                <c:pt idx="0">
                  <c:v>50.729394387130746</c:v>
                </c:pt>
                <c:pt idx="1">
                  <c:v>30.484047022327221</c:v>
                </c:pt>
                <c:pt idx="2">
                  <c:v>71.974399979213942</c:v>
                </c:pt>
                <c:pt idx="3">
                  <c:v>78.921309302126375</c:v>
                </c:pt>
                <c:pt idx="4">
                  <c:v>84.786777027298825</c:v>
                </c:pt>
                <c:pt idx="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B-4928-9B0B-929A7C9E6271}"/>
            </c:ext>
          </c:extLst>
        </c:ser>
        <c:ser>
          <c:idx val="3"/>
          <c:order val="3"/>
          <c:tx>
            <c:v>250-5115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75"/>
            <c:dispRSqr val="0"/>
            <c:dispEq val="1"/>
            <c:trendlineLbl>
              <c:layout>
                <c:manualLayout>
                  <c:x val="-5.5326604045074189E-2"/>
                  <c:y val="0.28680446194225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(Tabelle1!$A$10:$A$19,Tabelle1!$D$7:$D$16)</c:f>
              <c:numCache>
                <c:formatCode>General</c:formatCode>
                <c:ptCount val="20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 formatCode="0.00">
                  <c:v>512</c:v>
                </c:pt>
                <c:pt idx="11" formatCode="0.00">
                  <c:v>767</c:v>
                </c:pt>
                <c:pt idx="12" formatCode="0.00">
                  <c:v>1023</c:v>
                </c:pt>
                <c:pt idx="13" formatCode="0.00">
                  <c:v>1279</c:v>
                </c:pt>
                <c:pt idx="14" formatCode="0.00">
                  <c:v>1535</c:v>
                </c:pt>
                <c:pt idx="15" formatCode="0.00">
                  <c:v>2046</c:v>
                </c:pt>
                <c:pt idx="16" formatCode="0.00">
                  <c:v>2558</c:v>
                </c:pt>
                <c:pt idx="17" formatCode="0.00">
                  <c:v>3069</c:v>
                </c:pt>
                <c:pt idx="18" formatCode="0.00">
                  <c:v>4092</c:v>
                </c:pt>
                <c:pt idx="19" formatCode="0.00">
                  <c:v>5115</c:v>
                </c:pt>
              </c:numCache>
            </c:numRef>
          </c:xVal>
          <c:yVal>
            <c:numRef>
              <c:f>(Tabelle1!$B$10:$B$19,Tabelle1!$E$7:$E$16)</c:f>
              <c:numCache>
                <c:formatCode>0.00</c:formatCode>
                <c:ptCount val="20"/>
                <c:pt idx="0">
                  <c:v>84.786777027298825</c:v>
                </c:pt>
                <c:pt idx="1">
                  <c:v>89.916236453729482</c:v>
                </c:pt>
                <c:pt idx="2">
                  <c:v>98.683217544883206</c:v>
                </c:pt>
                <c:pt idx="3">
                  <c:v>106.10477943196585</c:v>
                </c:pt>
                <c:pt idx="4">
                  <c:v>121.16332960194772</c:v>
                </c:pt>
                <c:pt idx="5">
                  <c:v>133.24819061750813</c:v>
                </c:pt>
                <c:pt idx="6">
                  <c:v>152.60423051909888</c:v>
                </c:pt>
                <c:pt idx="7">
                  <c:v>168.26071003420401</c:v>
                </c:pt>
                <c:pt idx="8">
                  <c:v>181.68308717180625</c:v>
                </c:pt>
                <c:pt idx="9">
                  <c:v>193.58497730991002</c:v>
                </c:pt>
                <c:pt idx="10">
                  <c:v>111</c:v>
                </c:pt>
                <c:pt idx="11">
                  <c:v>143</c:v>
                </c:pt>
                <c:pt idx="12">
                  <c:v>168</c:v>
                </c:pt>
                <c:pt idx="13">
                  <c:v>189</c:v>
                </c:pt>
                <c:pt idx="14">
                  <c:v>208</c:v>
                </c:pt>
                <c:pt idx="15">
                  <c:v>249</c:v>
                </c:pt>
                <c:pt idx="16">
                  <c:v>289</c:v>
                </c:pt>
                <c:pt idx="17">
                  <c:v>334</c:v>
                </c:pt>
                <c:pt idx="18">
                  <c:v>401</c:v>
                </c:pt>
                <c:pt idx="19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B-4928-9B0B-929A7C9E6271}"/>
            </c:ext>
          </c:extLst>
        </c:ser>
        <c:ser>
          <c:idx val="4"/>
          <c:order val="4"/>
          <c:tx>
            <c:v>1500-5115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(Tabelle1!$A$16:$A$19,Tabelle1!$D$11:$D$16)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 formatCode="0.00">
                  <c:v>1535</c:v>
                </c:pt>
                <c:pt idx="5" formatCode="0.00">
                  <c:v>2046</c:v>
                </c:pt>
                <c:pt idx="6" formatCode="0.00">
                  <c:v>2558</c:v>
                </c:pt>
                <c:pt idx="7" formatCode="0.00">
                  <c:v>3069</c:v>
                </c:pt>
                <c:pt idx="8" formatCode="0.00">
                  <c:v>4092</c:v>
                </c:pt>
                <c:pt idx="9" formatCode="0.00">
                  <c:v>5115</c:v>
                </c:pt>
              </c:numCache>
            </c:numRef>
          </c:xVal>
          <c:yVal>
            <c:numRef>
              <c:f>(Tabelle1!$B$16:$B$19,Tabelle1!$E$11:$E$16)</c:f>
              <c:numCache>
                <c:formatCode>0.00</c:formatCode>
                <c:ptCount val="10"/>
                <c:pt idx="0">
                  <c:v>152.60423051909888</c:v>
                </c:pt>
                <c:pt idx="1">
                  <c:v>168.26071003420401</c:v>
                </c:pt>
                <c:pt idx="2">
                  <c:v>181.68308717180625</c:v>
                </c:pt>
                <c:pt idx="3">
                  <c:v>193.58497730991002</c:v>
                </c:pt>
                <c:pt idx="4">
                  <c:v>208</c:v>
                </c:pt>
                <c:pt idx="5">
                  <c:v>249</c:v>
                </c:pt>
                <c:pt idx="6">
                  <c:v>289</c:v>
                </c:pt>
                <c:pt idx="7">
                  <c:v>334</c:v>
                </c:pt>
                <c:pt idx="8">
                  <c:v>401</c:v>
                </c:pt>
                <c:pt idx="9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4B-4928-9B0B-929A7C9E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93184"/>
        <c:axId val="1965374448"/>
      </c:scatterChart>
      <c:valAx>
        <c:axId val="3311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74448"/>
        <c:crosses val="autoZero"/>
        <c:crossBetween val="midCat"/>
      </c:valAx>
      <c:valAx>
        <c:axId val="1965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3669</xdr:colOff>
      <xdr:row>7</xdr:row>
      <xdr:rowOff>11553</xdr:rowOff>
    </xdr:from>
    <xdr:to>
      <xdr:col>14</xdr:col>
      <xdr:colOff>339846</xdr:colOff>
      <xdr:row>21</xdr:row>
      <xdr:rowOff>87753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EEFB52-6DD8-4CAE-BF5E-340A54CB4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tabSelected="1" topLeftCell="H4" zoomScale="145" zoomScaleNormal="145" workbookViewId="0">
      <selection activeCell="K25" sqref="K25"/>
    </sheetView>
  </sheetViews>
  <sheetFormatPr baseColWidth="10" defaultColWidth="9.140625" defaultRowHeight="15" x14ac:dyDescent="0.25"/>
  <sheetData>
    <row r="2" spans="1:5" x14ac:dyDescent="0.25">
      <c r="A2" t="s">
        <v>4</v>
      </c>
    </row>
    <row r="4" spans="1:5" x14ac:dyDescent="0.25">
      <c r="A4" t="s">
        <v>2</v>
      </c>
      <c r="D4" t="s">
        <v>3</v>
      </c>
    </row>
    <row r="5" spans="1:5" x14ac:dyDescent="0.25">
      <c r="A5" t="s">
        <v>0</v>
      </c>
      <c r="B5" t="s">
        <v>1</v>
      </c>
      <c r="D5" t="s">
        <v>0</v>
      </c>
      <c r="E5" t="s">
        <v>1</v>
      </c>
    </row>
    <row r="6" spans="1:5" x14ac:dyDescent="0.25">
      <c r="A6">
        <v>50</v>
      </c>
      <c r="B6" s="1">
        <f>(14740.2095*A6^(-0.6849)+3.29)*A6/1000</f>
        <v>50.729394387130746</v>
      </c>
      <c r="D6" s="1">
        <v>205</v>
      </c>
      <c r="E6" s="1">
        <v>55</v>
      </c>
    </row>
    <row r="7" spans="1:5" x14ac:dyDescent="0.25">
      <c r="A7">
        <v>10</v>
      </c>
      <c r="B7" s="1">
        <f t="shared" ref="B7:B19" si="0">(14740.2095*A7^(-0.6849)+3.29)*A7/1000</f>
        <v>30.484047022327221</v>
      </c>
      <c r="D7" s="1">
        <v>512</v>
      </c>
      <c r="E7" s="1">
        <v>111</v>
      </c>
    </row>
    <row r="8" spans="1:5" x14ac:dyDescent="0.25">
      <c r="A8">
        <v>150</v>
      </c>
      <c r="B8" s="1">
        <f t="shared" si="0"/>
        <v>71.974399979213942</v>
      </c>
      <c r="D8" s="1">
        <v>767</v>
      </c>
      <c r="E8" s="1">
        <v>143</v>
      </c>
    </row>
    <row r="9" spans="1:5" x14ac:dyDescent="0.25">
      <c r="A9">
        <v>200</v>
      </c>
      <c r="B9" s="1">
        <f t="shared" si="0"/>
        <v>78.921309302126375</v>
      </c>
      <c r="D9" s="1">
        <v>1023</v>
      </c>
      <c r="E9" s="1">
        <v>168</v>
      </c>
    </row>
    <row r="10" spans="1:5" x14ac:dyDescent="0.25">
      <c r="A10">
        <v>250</v>
      </c>
      <c r="B10" s="1">
        <f t="shared" si="0"/>
        <v>84.786777027298825</v>
      </c>
      <c r="D10" s="1">
        <v>1279</v>
      </c>
      <c r="E10" s="1">
        <v>189</v>
      </c>
    </row>
    <row r="11" spans="1:5" x14ac:dyDescent="0.25">
      <c r="A11">
        <v>300</v>
      </c>
      <c r="B11" s="1">
        <f t="shared" si="0"/>
        <v>89.916236453729482</v>
      </c>
      <c r="D11" s="1">
        <v>1535</v>
      </c>
      <c r="E11" s="1">
        <v>208</v>
      </c>
    </row>
    <row r="12" spans="1:5" x14ac:dyDescent="0.25">
      <c r="A12">
        <v>400</v>
      </c>
      <c r="B12" s="1">
        <f t="shared" si="0"/>
        <v>98.683217544883206</v>
      </c>
      <c r="D12" s="1">
        <v>2046</v>
      </c>
      <c r="E12" s="1">
        <v>249</v>
      </c>
    </row>
    <row r="13" spans="1:5" x14ac:dyDescent="0.25">
      <c r="A13">
        <v>500</v>
      </c>
      <c r="B13" s="1">
        <f t="shared" si="0"/>
        <v>106.10477943196585</v>
      </c>
      <c r="D13" s="1">
        <v>2558</v>
      </c>
      <c r="E13" s="1">
        <v>289</v>
      </c>
    </row>
    <row r="14" spans="1:5" x14ac:dyDescent="0.25">
      <c r="A14">
        <v>750</v>
      </c>
      <c r="B14" s="1">
        <f t="shared" si="0"/>
        <v>121.16332960194772</v>
      </c>
      <c r="D14" s="1">
        <v>3069</v>
      </c>
      <c r="E14" s="1">
        <v>334</v>
      </c>
    </row>
    <row r="15" spans="1:5" x14ac:dyDescent="0.25">
      <c r="A15">
        <v>1000</v>
      </c>
      <c r="B15" s="1">
        <f t="shared" si="0"/>
        <v>133.24819061750813</v>
      </c>
      <c r="D15" s="1">
        <v>4092</v>
      </c>
      <c r="E15" s="1">
        <v>401</v>
      </c>
    </row>
    <row r="16" spans="1:5" x14ac:dyDescent="0.25">
      <c r="A16">
        <v>1500</v>
      </c>
      <c r="B16" s="1">
        <f t="shared" si="0"/>
        <v>152.60423051909888</v>
      </c>
      <c r="D16" s="1">
        <v>5115</v>
      </c>
      <c r="E16" s="1">
        <v>475</v>
      </c>
    </row>
    <row r="17" spans="1:5" x14ac:dyDescent="0.25">
      <c r="A17">
        <v>2000</v>
      </c>
      <c r="B17" s="1">
        <f t="shared" si="0"/>
        <v>168.26071003420401</v>
      </c>
      <c r="D17" s="1">
        <v>6138</v>
      </c>
      <c r="E17" s="1">
        <v>533</v>
      </c>
    </row>
    <row r="18" spans="1:5" x14ac:dyDescent="0.25">
      <c r="A18">
        <v>2500</v>
      </c>
      <c r="B18" s="1">
        <f t="shared" si="0"/>
        <v>181.68308717180625</v>
      </c>
      <c r="D18" s="1">
        <v>8184</v>
      </c>
      <c r="E18" s="1">
        <v>668</v>
      </c>
    </row>
    <row r="19" spans="1:5" x14ac:dyDescent="0.25">
      <c r="A19">
        <v>3000</v>
      </c>
      <c r="B19" s="1">
        <f t="shared" si="0"/>
        <v>193.58497730991002</v>
      </c>
      <c r="D19" s="1">
        <v>10230</v>
      </c>
      <c r="E19" s="1">
        <v>795</v>
      </c>
    </row>
    <row r="20" spans="1:5" x14ac:dyDescent="0.25">
      <c r="E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2018-10-24T23:36:40Z</dcterms:modified>
</cp:coreProperties>
</file>