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Diagramm" sheetId="2" r:id="rId1"/>
    <sheet name="Tabelle1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4"/>
  <c r="K15"/>
  <c r="K16"/>
  <c r="K17"/>
  <c r="K18"/>
  <c r="K19"/>
  <c r="K6"/>
  <c r="D7"/>
  <c r="D8"/>
  <c r="D9"/>
  <c r="D10"/>
  <c r="D11"/>
  <c r="D12"/>
  <c r="D13"/>
  <c r="D14"/>
  <c r="D15"/>
  <c r="D16"/>
  <c r="D17"/>
  <c r="D18"/>
  <c r="D19"/>
  <c r="D20"/>
  <c r="D6"/>
  <c r="B16" l="1"/>
  <c r="C16"/>
  <c r="E16" s="1"/>
  <c r="B26" l="1"/>
  <c r="B27"/>
  <c r="B28"/>
  <c r="B29"/>
  <c r="B30"/>
  <c r="B31"/>
  <c r="B32"/>
  <c r="B33"/>
  <c r="B25"/>
  <c r="C7"/>
  <c r="C8"/>
  <c r="C9"/>
  <c r="C10"/>
  <c r="C11"/>
  <c r="C12"/>
  <c r="C13"/>
  <c r="C14"/>
  <c r="C15"/>
  <c r="C17"/>
  <c r="C18"/>
  <c r="C19"/>
  <c r="C20"/>
  <c r="C6"/>
  <c r="E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6"/>
  <c r="L6" s="1"/>
  <c r="B7" l="1"/>
  <c r="E7" s="1"/>
  <c r="B8"/>
  <c r="E8" s="1"/>
  <c r="B9"/>
  <c r="E9" s="1"/>
  <c r="B10"/>
  <c r="E10" s="1"/>
  <c r="B11"/>
  <c r="E11" s="1"/>
  <c r="B12"/>
  <c r="E12" s="1"/>
  <c r="B13"/>
  <c r="E13" s="1"/>
  <c r="B14"/>
  <c r="E14" s="1"/>
  <c r="B15"/>
  <c r="E15" s="1"/>
  <c r="B17"/>
  <c r="E17" s="1"/>
  <c r="B18"/>
  <c r="E18" s="1"/>
  <c r="B19"/>
  <c r="E19" s="1"/>
  <c r="B20"/>
  <c r="E20" s="1"/>
  <c r="B6"/>
</calcChain>
</file>

<file path=xl/sharedStrings.xml><?xml version="1.0" encoding="utf-8"?>
<sst xmlns="http://schemas.openxmlformats.org/spreadsheetml/2006/main" count="18" uniqueCount="9">
  <si>
    <t>kW Kälte</t>
  </si>
  <si>
    <t>kEUR</t>
  </si>
  <si>
    <t>Preisatlas einstufig</t>
  </si>
  <si>
    <t>BROAD X einstufiger hot water chiller</t>
  </si>
  <si>
    <t>Rückkühler</t>
  </si>
  <si>
    <t>kW Wärme</t>
  </si>
  <si>
    <t>kEUR gesamt</t>
  </si>
  <si>
    <t>Preisatlas Schlott mit Rückkühler</t>
  </si>
  <si>
    <t>Auslegungs-Wärmeverhältnis: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</si>
</sst>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59.432953210660159</c:v>
                </c:pt>
                <c:pt idx="1">
                  <c:v>37.141958787033104</c:v>
                </c:pt>
                <c:pt idx="2">
                  <c:v>85.792076449802181</c:v>
                </c:pt>
                <c:pt idx="3">
                  <c:v>95.29604459624403</c:v>
                </c:pt>
                <c:pt idx="4">
                  <c:v>103.71857114494588</c:v>
                </c:pt>
                <c:pt idx="5">
                  <c:v>111.40508939490596</c:v>
                </c:pt>
                <c:pt idx="6">
                  <c:v>125.2861881331185</c:v>
                </c:pt>
                <c:pt idx="7">
                  <c:v>137.82186766725997</c:v>
                </c:pt>
                <c:pt idx="8">
                  <c:v>165.66571195488891</c:v>
                </c:pt>
                <c:pt idx="9">
                  <c:v>190.53586708809638</c:v>
                </c:pt>
                <c:pt idx="10">
                  <c:v>235.46249522498124</c:v>
                </c:pt>
                <c:pt idx="11">
                  <c:v>276.68956297538045</c:v>
                </c:pt>
                <c:pt idx="12">
                  <c:v>353.15500672167474</c:v>
                </c:pt>
                <c:pt idx="13">
                  <c:v>425.01783521717743</c:v>
                </c:pt>
                <c:pt idx="14">
                  <c:v>494.10122167083989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71.630441176470583</c:v>
                </c:pt>
                <c:pt idx="1">
                  <c:v>143.33078235294118</c:v>
                </c:pt>
                <c:pt idx="2">
                  <c:v>188.37178235294118</c:v>
                </c:pt>
                <c:pt idx="3">
                  <c:v>226.46392352941177</c:v>
                </c:pt>
                <c:pt idx="4">
                  <c:v>260.55606470588236</c:v>
                </c:pt>
                <c:pt idx="5">
                  <c:v>292.64820588235295</c:v>
                </c:pt>
                <c:pt idx="6">
                  <c:v>359.78134705882354</c:v>
                </c:pt>
                <c:pt idx="7">
                  <c:v>425.96562941176472</c:v>
                </c:pt>
                <c:pt idx="8">
                  <c:v>497.09877058823531</c:v>
                </c:pt>
                <c:pt idx="9">
                  <c:v>616.41619411764702</c:v>
                </c:pt>
                <c:pt idx="10">
                  <c:v>742.73361764705885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  <c:pt idx="6">
                  <c:v>250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59.432953210660159</c:v>
                </c:pt>
                <c:pt idx="1">
                  <c:v>37.141958787033104</c:v>
                </c:pt>
                <c:pt idx="2">
                  <c:v>85.792076449802181</c:v>
                </c:pt>
                <c:pt idx="3">
                  <c:v>95.29604459624403</c:v>
                </c:pt>
                <c:pt idx="4">
                  <c:v>103.71857114494588</c:v>
                </c:pt>
                <c:pt idx="5">
                  <c:v>71.630441176470583</c:v>
                </c:pt>
                <c:pt idx="6" formatCode="General">
                  <c:v>193.32387030992871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181"/>
          </c:trendline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276.68956297538045</c:v>
                </c:pt>
                <c:pt idx="1">
                  <c:v>353.15500672167474</c:v>
                </c:pt>
                <c:pt idx="2">
                  <c:v>425.01783521717743</c:v>
                </c:pt>
                <c:pt idx="3">
                  <c:v>494.10122167083989</c:v>
                </c:pt>
                <c:pt idx="4">
                  <c:v>292.64820588235295</c:v>
                </c:pt>
                <c:pt idx="5">
                  <c:v>359.78134705882354</c:v>
                </c:pt>
                <c:pt idx="6">
                  <c:v>425.96562941176472</c:v>
                </c:pt>
                <c:pt idx="7">
                  <c:v>497.09877058823531</c:v>
                </c:pt>
                <c:pt idx="8">
                  <c:v>616.41619411764702</c:v>
                </c:pt>
                <c:pt idx="9">
                  <c:v>742.73361764705885</c:v>
                </c:pt>
                <c:pt idx="10" formatCode="General">
                  <c:v>477.17543754370661</c:v>
                </c:pt>
                <c:pt idx="11" formatCode="General">
                  <c:v>569.10150283883968</c:v>
                </c:pt>
                <c:pt idx="12" formatCode="General">
                  <c:v>644.8751078553629</c:v>
                </c:pt>
                <c:pt idx="13" formatCode="General">
                  <c:v>710.53097302107585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  <c:pt idx="0">
                  <c:v>193.32387030992871</c:v>
                </c:pt>
                <c:pt idx="1">
                  <c:v>261.26607094212056</c:v>
                </c:pt>
                <c:pt idx="2">
                  <c:v>311.59800340800399</c:v>
                </c:pt>
                <c:pt idx="3">
                  <c:v>353.08604010514421</c:v>
                </c:pt>
                <c:pt idx="4">
                  <c:v>421.10674658698713</c:v>
                </c:pt>
                <c:pt idx="5">
                  <c:v>477.17543754370661</c:v>
                </c:pt>
                <c:pt idx="6">
                  <c:v>569.10150283883968</c:v>
                </c:pt>
                <c:pt idx="7">
                  <c:v>644.8751078553629</c:v>
                </c:pt>
                <c:pt idx="8">
                  <c:v>710.53097302107585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250-1535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97"/>
          </c:trendline>
          <c:xVal>
            <c:numRef>
              <c:f>(Tabelle1!$A$10:$A$16,Tabelle1!$H$7:$H$11,Tabelle1!$A$25:$A$29)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 formatCode="0.00">
                  <c:v>512</c:v>
                </c:pt>
                <c:pt idx="8" formatCode="0.00">
                  <c:v>767</c:v>
                </c:pt>
                <c:pt idx="9" formatCode="0.00">
                  <c:v>1023</c:v>
                </c:pt>
                <c:pt idx="10" formatCode="0.00">
                  <c:v>1279</c:v>
                </c:pt>
                <c:pt idx="11" formatCode="0.00">
                  <c:v>1535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(Tabelle1!$E$10:$E$16,Tabelle1!$L$7:$L$11,Tabelle1!$B$25:$B$29)</c:f>
              <c:numCache>
                <c:formatCode>0.00</c:formatCode>
                <c:ptCount val="17"/>
                <c:pt idx="0">
                  <c:v>103.71857114494588</c:v>
                </c:pt>
                <c:pt idx="1">
                  <c:v>111.40508939490596</c:v>
                </c:pt>
                <c:pt idx="2">
                  <c:v>125.2861881331185</c:v>
                </c:pt>
                <c:pt idx="3">
                  <c:v>137.82186766725997</c:v>
                </c:pt>
                <c:pt idx="4">
                  <c:v>165.66571195488891</c:v>
                </c:pt>
                <c:pt idx="5">
                  <c:v>190.53586708809638</c:v>
                </c:pt>
                <c:pt idx="6">
                  <c:v>235.46249522498124</c:v>
                </c:pt>
                <c:pt idx="7">
                  <c:v>143.33078235294118</c:v>
                </c:pt>
                <c:pt idx="8">
                  <c:v>188.37178235294118</c:v>
                </c:pt>
                <c:pt idx="9">
                  <c:v>226.46392352941177</c:v>
                </c:pt>
                <c:pt idx="10">
                  <c:v>260.55606470588236</c:v>
                </c:pt>
                <c:pt idx="11">
                  <c:v>292.64820588235295</c:v>
                </c:pt>
                <c:pt idx="12" formatCode="General">
                  <c:v>193.32387030992871</c:v>
                </c:pt>
                <c:pt idx="13" formatCode="General">
                  <c:v>261.26607094212056</c:v>
                </c:pt>
                <c:pt idx="14" formatCode="General">
                  <c:v>311.59800340800399</c:v>
                </c:pt>
                <c:pt idx="15" formatCode="General">
                  <c:v>353.08604010514421</c:v>
                </c:pt>
                <c:pt idx="16" formatCode="General">
                  <c:v>421.10674658698713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axId val="51969408"/>
        <c:axId val="52254592"/>
      </c:scatterChart>
      <c:valAx>
        <c:axId val="51969408"/>
        <c:scaling>
          <c:orientation val="minMax"/>
          <c:max val="5115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54592"/>
        <c:crosses val="autoZero"/>
        <c:crossBetween val="midCat"/>
        <c:majorUnit val="500"/>
        <c:dispUnits>
          <c:builtInUnit val="thousands"/>
        </c:dispUnits>
      </c:valAx>
      <c:valAx>
        <c:axId val="5225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694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522842705050815"/>
          <c:y val="0.10118289096588759"/>
          <c:w val="0.17186803031402045"/>
          <c:h val="0.2000438225582358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15" zoomScaleNormal="115" workbookViewId="0"/>
  </sheetViews>
  <sheetFormatPr baseColWidth="10" defaultColWidth="9.140625" defaultRowHeight="1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>
      <c r="G1" t="s">
        <v>8</v>
      </c>
    </row>
    <row r="2" spans="1:12">
      <c r="G2" s="7">
        <v>0.68</v>
      </c>
    </row>
    <row r="3" spans="1:12">
      <c r="B3" s="2"/>
    </row>
    <row r="4" spans="1:12">
      <c r="A4" t="s">
        <v>2</v>
      </c>
      <c r="B4" s="2"/>
      <c r="C4" t="s">
        <v>4</v>
      </c>
      <c r="H4" t="s">
        <v>3</v>
      </c>
      <c r="I4" s="2"/>
      <c r="J4" t="s">
        <v>4</v>
      </c>
      <c r="K4" s="2"/>
    </row>
    <row r="5" spans="1:12">
      <c r="A5" t="s">
        <v>0</v>
      </c>
      <c r="B5" s="2" t="s">
        <v>1</v>
      </c>
      <c r="C5" s="4" t="s">
        <v>5</v>
      </c>
      <c r="D5" s="5" t="s">
        <v>1</v>
      </c>
      <c r="E5" s="4" t="s">
        <v>6</v>
      </c>
      <c r="H5" t="s">
        <v>0</v>
      </c>
      <c r="I5" s="2" t="s">
        <v>1</v>
      </c>
      <c r="J5" s="4" t="s">
        <v>5</v>
      </c>
      <c r="K5" s="5" t="s">
        <v>1</v>
      </c>
      <c r="L5" s="4" t="s">
        <v>6</v>
      </c>
    </row>
    <row r="6" spans="1:12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0.0207*C6+6.1465</f>
        <v>8.703558823529411</v>
      </c>
      <c r="E6" s="1">
        <f>B6+D6</f>
        <v>59.432953210660159</v>
      </c>
      <c r="H6" s="1">
        <v>205</v>
      </c>
      <c r="I6" s="3">
        <v>55</v>
      </c>
      <c r="J6">
        <f>H6*(1+1/$G$2)</f>
        <v>506.47058823529414</v>
      </c>
      <c r="K6">
        <f>0.0207*J6+6.1465</f>
        <v>16.63044117647059</v>
      </c>
      <c r="L6" s="1">
        <f>I6+K6</f>
        <v>71.630441176470583</v>
      </c>
    </row>
    <row r="7" spans="1:12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0.0207*C7+6.1465</f>
        <v>6.6579117647058821</v>
      </c>
      <c r="E7" s="1">
        <f t="shared" ref="E7:E16" si="3">B7+D7</f>
        <v>37.141958787033104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0.0207*J7+6.1465</f>
        <v>32.330782352941178</v>
      </c>
      <c r="L7" s="1">
        <f t="shared" ref="L7:L19" si="6">I7+K7</f>
        <v>143.33078235294118</v>
      </c>
    </row>
    <row r="8" spans="1:12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13.817676470588236</v>
      </c>
      <c r="E8" s="1">
        <f t="shared" si="3"/>
        <v>85.792076449802181</v>
      </c>
      <c r="H8" s="1">
        <v>767</v>
      </c>
      <c r="I8" s="3">
        <v>143</v>
      </c>
      <c r="J8">
        <f t="shared" si="4"/>
        <v>1894.9411764705883</v>
      </c>
      <c r="K8">
        <f t="shared" si="5"/>
        <v>45.371782352941182</v>
      </c>
      <c r="L8" s="1">
        <f t="shared" si="6"/>
        <v>188.37178235294118</v>
      </c>
    </row>
    <row r="9" spans="1:12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16.374735294117649</v>
      </c>
      <c r="E9" s="1">
        <f t="shared" si="3"/>
        <v>95.29604459624403</v>
      </c>
      <c r="H9" s="1">
        <v>1023</v>
      </c>
      <c r="I9" s="3">
        <v>168</v>
      </c>
      <c r="J9">
        <f t="shared" si="4"/>
        <v>2527.4117647058824</v>
      </c>
      <c r="K9">
        <f t="shared" si="5"/>
        <v>58.463923529411758</v>
      </c>
      <c r="L9" s="1">
        <f t="shared" si="6"/>
        <v>226.46392352941177</v>
      </c>
    </row>
    <row r="10" spans="1:12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18.931794117647058</v>
      </c>
      <c r="E10" s="1">
        <f t="shared" si="3"/>
        <v>103.71857114494588</v>
      </c>
      <c r="H10" s="1">
        <v>1279</v>
      </c>
      <c r="I10" s="3">
        <v>189</v>
      </c>
      <c r="J10">
        <f t="shared" si="4"/>
        <v>3159.8823529411766</v>
      </c>
      <c r="K10">
        <f t="shared" si="5"/>
        <v>71.556064705882363</v>
      </c>
      <c r="L10" s="1">
        <f t="shared" si="6"/>
        <v>260.55606470588236</v>
      </c>
    </row>
    <row r="11" spans="1:12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21.488852941176471</v>
      </c>
      <c r="E11" s="1">
        <f t="shared" si="3"/>
        <v>111.40508939490596</v>
      </c>
      <c r="H11" s="1">
        <v>1535</v>
      </c>
      <c r="I11" s="3">
        <v>208</v>
      </c>
      <c r="J11">
        <f t="shared" si="4"/>
        <v>3792.3529411764707</v>
      </c>
      <c r="K11">
        <f t="shared" si="5"/>
        <v>84.64820588235294</v>
      </c>
      <c r="L11" s="1">
        <f t="shared" si="6"/>
        <v>292.64820588235295</v>
      </c>
    </row>
    <row r="12" spans="1:12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26.602970588235294</v>
      </c>
      <c r="E12" s="1">
        <f t="shared" si="3"/>
        <v>125.2861881331185</v>
      </c>
      <c r="H12" s="1">
        <v>2046</v>
      </c>
      <c r="I12" s="3">
        <v>249</v>
      </c>
      <c r="J12">
        <f t="shared" si="4"/>
        <v>5054.8235294117649</v>
      </c>
      <c r="K12">
        <f t="shared" si="5"/>
        <v>110.78134705882353</v>
      </c>
      <c r="L12" s="1">
        <f t="shared" si="6"/>
        <v>359.78134705882354</v>
      </c>
    </row>
    <row r="13" spans="1:12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31.717088235294117</v>
      </c>
      <c r="E13" s="1">
        <f t="shared" si="3"/>
        <v>137.82186766725997</v>
      </c>
      <c r="H13" s="1">
        <v>2558</v>
      </c>
      <c r="I13" s="3">
        <v>289</v>
      </c>
      <c r="J13">
        <f t="shared" si="4"/>
        <v>6319.7647058823532</v>
      </c>
      <c r="K13">
        <f t="shared" si="5"/>
        <v>136.96562941176472</v>
      </c>
      <c r="L13" s="1">
        <f t="shared" si="6"/>
        <v>425.96562941176472</v>
      </c>
    </row>
    <row r="14" spans="1:12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44.502382352941183</v>
      </c>
      <c r="E14" s="1">
        <f t="shared" si="3"/>
        <v>165.66571195488891</v>
      </c>
      <c r="H14" s="1">
        <v>3069</v>
      </c>
      <c r="I14" s="3">
        <v>334</v>
      </c>
      <c r="J14">
        <f t="shared" si="4"/>
        <v>7582.2352941176478</v>
      </c>
      <c r="K14">
        <f t="shared" si="5"/>
        <v>163.09877058823531</v>
      </c>
      <c r="L14" s="1">
        <f t="shared" si="6"/>
        <v>497.09877058823531</v>
      </c>
    </row>
    <row r="15" spans="1:12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57.287676470588238</v>
      </c>
      <c r="E15" s="1">
        <f t="shared" si="3"/>
        <v>190.53586708809638</v>
      </c>
      <c r="H15" s="1">
        <v>4092</v>
      </c>
      <c r="I15" s="3">
        <v>401</v>
      </c>
      <c r="J15">
        <f t="shared" si="4"/>
        <v>10109.64705882353</v>
      </c>
      <c r="K15">
        <f t="shared" si="5"/>
        <v>215.41619411764705</v>
      </c>
      <c r="L15" s="1">
        <f t="shared" si="6"/>
        <v>616.41619411764702</v>
      </c>
    </row>
    <row r="16" spans="1:12">
      <c r="A16">
        <v>1500</v>
      </c>
      <c r="B16" s="6">
        <f t="shared" si="0"/>
        <v>152.60423051909888</v>
      </c>
      <c r="C16">
        <f t="shared" si="1"/>
        <v>3705.8823529411766</v>
      </c>
      <c r="D16">
        <f t="shared" si="2"/>
        <v>82.858264705882362</v>
      </c>
      <c r="E16" s="1">
        <f t="shared" si="3"/>
        <v>235.46249522498124</v>
      </c>
      <c r="H16" s="1">
        <v>5115</v>
      </c>
      <c r="I16" s="3">
        <v>475</v>
      </c>
      <c r="J16">
        <f t="shared" si="4"/>
        <v>12637.058823529413</v>
      </c>
      <c r="K16">
        <f t="shared" si="5"/>
        <v>267.73361764705885</v>
      </c>
      <c r="L16" s="1">
        <f t="shared" si="6"/>
        <v>742.73361764705885</v>
      </c>
    </row>
    <row r="17" spans="1:12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108.42885294117647</v>
      </c>
      <c r="E17" s="1">
        <f>B17+D17</f>
        <v>276.68956297538045</v>
      </c>
      <c r="H17" s="1">
        <v>6138</v>
      </c>
      <c r="I17" s="3">
        <v>533</v>
      </c>
      <c r="J17">
        <f t="shared" si="4"/>
        <v>15164.470588235296</v>
      </c>
      <c r="K17">
        <f t="shared" si="5"/>
        <v>320.05104117647062</v>
      </c>
      <c r="L17" s="1">
        <f t="shared" si="6"/>
        <v>853.05104117647056</v>
      </c>
    </row>
    <row r="18" spans="1:12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159.57002941176472</v>
      </c>
      <c r="E18" s="1">
        <f>B18+D18</f>
        <v>353.15500672167474</v>
      </c>
      <c r="H18" s="1">
        <v>8184</v>
      </c>
      <c r="I18" s="3">
        <v>668</v>
      </c>
      <c r="J18">
        <f t="shared" si="4"/>
        <v>20219.294117647059</v>
      </c>
      <c r="K18">
        <f t="shared" si="5"/>
        <v>424.6858882352941</v>
      </c>
      <c r="L18" s="1">
        <f t="shared" si="6"/>
        <v>1092.685888235294</v>
      </c>
    </row>
    <row r="19" spans="1:12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210.71120588235294</v>
      </c>
      <c r="E19" s="1">
        <f>B19+D19</f>
        <v>425.01783521717743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529.32073529411764</v>
      </c>
      <c r="L19" s="1">
        <f t="shared" si="6"/>
        <v>1324.3207352941176</v>
      </c>
    </row>
    <row r="20" spans="1:12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261.85238235294116</v>
      </c>
      <c r="E20" s="1">
        <f>B20+D20</f>
        <v>494.10122167083989</v>
      </c>
    </row>
    <row r="23" spans="1:12">
      <c r="A23" t="s">
        <v>7</v>
      </c>
    </row>
    <row r="24" spans="1:12">
      <c r="A24" t="s">
        <v>0</v>
      </c>
      <c r="B24" t="s">
        <v>1</v>
      </c>
    </row>
    <row r="25" spans="1:12">
      <c r="A25">
        <v>250</v>
      </c>
      <c r="B25">
        <f>17554.18*A25^(-0.5655)*A25/1000</f>
        <v>193.32387030992871</v>
      </c>
    </row>
    <row r="26" spans="1:12">
      <c r="A26">
        <v>500</v>
      </c>
      <c r="B26">
        <f t="shared" ref="B26:B33" si="7">17554.18*A26^(-0.5655)*A26/1000</f>
        <v>261.26607094212056</v>
      </c>
    </row>
    <row r="27" spans="1:12">
      <c r="A27">
        <v>750</v>
      </c>
      <c r="B27">
        <f t="shared" si="7"/>
        <v>311.59800340800399</v>
      </c>
    </row>
    <row r="28" spans="1:12">
      <c r="A28">
        <v>1000</v>
      </c>
      <c r="B28">
        <f t="shared" si="7"/>
        <v>353.08604010514421</v>
      </c>
    </row>
    <row r="29" spans="1:12">
      <c r="A29">
        <v>1500</v>
      </c>
      <c r="B29">
        <f t="shared" si="7"/>
        <v>421.10674658698713</v>
      </c>
    </row>
    <row r="30" spans="1:12">
      <c r="A30">
        <v>2000</v>
      </c>
      <c r="B30">
        <f t="shared" si="7"/>
        <v>477.17543754370661</v>
      </c>
    </row>
    <row r="31" spans="1:12">
      <c r="A31">
        <v>3000</v>
      </c>
      <c r="B31">
        <f t="shared" si="7"/>
        <v>569.10150283883968</v>
      </c>
    </row>
    <row r="32" spans="1:12">
      <c r="A32">
        <v>4000</v>
      </c>
      <c r="B32">
        <f t="shared" si="7"/>
        <v>644.8751078553629</v>
      </c>
    </row>
    <row r="33" spans="1:2">
      <c r="A33">
        <v>5000</v>
      </c>
      <c r="B33">
        <f t="shared" si="7"/>
        <v>710.53097302107585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2018-11-29T01:25:59Z</dcterms:modified>
</cp:coreProperties>
</file>