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definedNames>
    <definedName name="solver_adj" localSheetId="0" hidden="1">Tabelle1!$G$1:$G$2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Tabelle1!$G$4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C5" i="1"/>
  <c r="D5" s="1"/>
  <c r="C6"/>
  <c r="D6" s="1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18"/>
  <c r="D18" s="1"/>
  <c r="C19"/>
  <c r="D19" s="1"/>
  <c r="C20"/>
  <c r="D20" s="1"/>
  <c r="C21"/>
  <c r="D21" s="1"/>
  <c r="G4" l="1"/>
</calcChain>
</file>

<file path=xl/sharedStrings.xml><?xml version="1.0" encoding="utf-8"?>
<sst xmlns="http://schemas.openxmlformats.org/spreadsheetml/2006/main" count="8" uniqueCount="8">
  <si>
    <t>EUR/m</t>
  </si>
  <si>
    <t>Innendurchmesser  m</t>
  </si>
  <si>
    <t>Set pipes GmbH, single Rohr, ISO 2, 12m</t>
  </si>
  <si>
    <t>a</t>
  </si>
  <si>
    <t>Fehler</t>
  </si>
  <si>
    <t>b</t>
  </si>
  <si>
    <t>Fit nur bis hier, da große Durchmesser nicht relevant</t>
  </si>
  <si>
    <t>a*d^2+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</si>
</sst>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Tabelle1!$A$5:$A$21</c:f>
              <c:numCache>
                <c:formatCode>General</c:formatCode>
                <c:ptCount val="17"/>
                <c:pt idx="0">
                  <c:v>2.1700000000000001E-2</c:v>
                </c:pt>
                <c:pt idx="1">
                  <c:v>2.8500000000000001E-2</c:v>
                </c:pt>
                <c:pt idx="2">
                  <c:v>3.5999999999999997E-2</c:v>
                </c:pt>
                <c:pt idx="3">
                  <c:v>4.19E-2</c:v>
                </c:pt>
                <c:pt idx="4">
                  <c:v>5.3900000000000003E-2</c:v>
                </c:pt>
                <c:pt idx="5">
                  <c:v>6.9699999999999998E-2</c:v>
                </c:pt>
                <c:pt idx="6">
                  <c:v>8.2500000000000004E-2</c:v>
                </c:pt>
                <c:pt idx="7">
                  <c:v>0.1071</c:v>
                </c:pt>
                <c:pt idx="8">
                  <c:v>0.13250000000000001</c:v>
                </c:pt>
                <c:pt idx="9">
                  <c:v>0.1603</c:v>
                </c:pt>
                <c:pt idx="10">
                  <c:v>0.21010000000000001</c:v>
                </c:pt>
                <c:pt idx="11">
                  <c:v>0.26300000000000001</c:v>
                </c:pt>
                <c:pt idx="12">
                  <c:v>0.31269999999999998</c:v>
                </c:pt>
                <c:pt idx="13">
                  <c:v>0.34439999999999998</c:v>
                </c:pt>
                <c:pt idx="14">
                  <c:v>0.39379999999999998</c:v>
                </c:pt>
                <c:pt idx="15">
                  <c:v>0.44440000000000002</c:v>
                </c:pt>
                <c:pt idx="16">
                  <c:v>0.49540000000000001</c:v>
                </c:pt>
              </c:numCache>
            </c:numRef>
          </c:xVal>
          <c:yVal>
            <c:numRef>
              <c:f>Tabelle1!$B$5:$B$21</c:f>
              <c:numCache>
                <c:formatCode>General</c:formatCode>
                <c:ptCount val="17"/>
                <c:pt idx="0">
                  <c:v>14.16</c:v>
                </c:pt>
                <c:pt idx="1">
                  <c:v>14.96</c:v>
                </c:pt>
                <c:pt idx="2">
                  <c:v>18.399999999999999</c:v>
                </c:pt>
                <c:pt idx="3">
                  <c:v>19.13</c:v>
                </c:pt>
                <c:pt idx="4">
                  <c:v>24.18</c:v>
                </c:pt>
                <c:pt idx="5">
                  <c:v>27.75</c:v>
                </c:pt>
                <c:pt idx="6">
                  <c:v>34.43</c:v>
                </c:pt>
                <c:pt idx="7">
                  <c:v>47.63</c:v>
                </c:pt>
                <c:pt idx="8">
                  <c:v>56.8</c:v>
                </c:pt>
                <c:pt idx="9">
                  <c:v>69.739999999999995</c:v>
                </c:pt>
                <c:pt idx="10">
                  <c:v>104.58</c:v>
                </c:pt>
                <c:pt idx="11">
                  <c:v>156.47</c:v>
                </c:pt>
                <c:pt idx="12">
                  <c:v>196.39</c:v>
                </c:pt>
                <c:pt idx="13">
                  <c:v>233.5</c:v>
                </c:pt>
                <c:pt idx="14">
                  <c:v>290.06</c:v>
                </c:pt>
                <c:pt idx="15">
                  <c:v>297.04000000000002</c:v>
                </c:pt>
                <c:pt idx="16">
                  <c:v>350.95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Tabelle1!$A$5:$A$21</c:f>
              <c:numCache>
                <c:formatCode>General</c:formatCode>
                <c:ptCount val="17"/>
                <c:pt idx="0">
                  <c:v>2.1700000000000001E-2</c:v>
                </c:pt>
                <c:pt idx="1">
                  <c:v>2.8500000000000001E-2</c:v>
                </c:pt>
                <c:pt idx="2">
                  <c:v>3.5999999999999997E-2</c:v>
                </c:pt>
                <c:pt idx="3">
                  <c:v>4.19E-2</c:v>
                </c:pt>
                <c:pt idx="4">
                  <c:v>5.3900000000000003E-2</c:v>
                </c:pt>
                <c:pt idx="5">
                  <c:v>6.9699999999999998E-2</c:v>
                </c:pt>
                <c:pt idx="6">
                  <c:v>8.2500000000000004E-2</c:v>
                </c:pt>
                <c:pt idx="7">
                  <c:v>0.1071</c:v>
                </c:pt>
                <c:pt idx="8">
                  <c:v>0.13250000000000001</c:v>
                </c:pt>
                <c:pt idx="9">
                  <c:v>0.1603</c:v>
                </c:pt>
                <c:pt idx="10">
                  <c:v>0.21010000000000001</c:v>
                </c:pt>
                <c:pt idx="11">
                  <c:v>0.26300000000000001</c:v>
                </c:pt>
                <c:pt idx="12">
                  <c:v>0.31269999999999998</c:v>
                </c:pt>
                <c:pt idx="13">
                  <c:v>0.34439999999999998</c:v>
                </c:pt>
                <c:pt idx="14">
                  <c:v>0.39379999999999998</c:v>
                </c:pt>
                <c:pt idx="15">
                  <c:v>0.44440000000000002</c:v>
                </c:pt>
                <c:pt idx="16">
                  <c:v>0.49540000000000001</c:v>
                </c:pt>
              </c:numCache>
            </c:numRef>
          </c:xVal>
          <c:yVal>
            <c:numRef>
              <c:f>Tabelle1!$C$5:$C$21</c:f>
              <c:numCache>
                <c:formatCode>General</c:formatCode>
                <c:ptCount val="17"/>
                <c:pt idx="0">
                  <c:v>19.734669855727446</c:v>
                </c:pt>
                <c:pt idx="1">
                  <c:v>20.381701989705647</c:v>
                </c:pt>
                <c:pt idx="2">
                  <c:v>21.29862780061482</c:v>
                </c:pt>
                <c:pt idx="3">
                  <c:v>22.169797355037485</c:v>
                </c:pt>
                <c:pt idx="4">
                  <c:v>24.348811127070942</c:v>
                </c:pt>
                <c:pt idx="5">
                  <c:v>28.050405085951155</c:v>
                </c:pt>
                <c:pt idx="6">
                  <c:v>31.743052502552317</c:v>
                </c:pt>
                <c:pt idx="7">
                  <c:v>40.583752637353605</c:v>
                </c:pt>
                <c:pt idx="8">
                  <c:v>52.119181633867257</c:v>
                </c:pt>
                <c:pt idx="9">
                  <c:v>67.54787288486655</c:v>
                </c:pt>
                <c:pt idx="10">
                  <c:v>102.51126338402048</c:v>
                </c:pt>
                <c:pt idx="11">
                  <c:v>149.94876850105561</c:v>
                </c:pt>
                <c:pt idx="12">
                  <c:v>204.18204438781191</c:v>
                </c:pt>
                <c:pt idx="13">
                  <c:v>243.66448123751695</c:v>
                </c:pt>
                <c:pt idx="14">
                  <c:v>312.786149248865</c:v>
                </c:pt>
                <c:pt idx="15">
                  <c:v>393.17788271455152</c:v>
                </c:pt>
                <c:pt idx="16">
                  <c:v>484.02660774135137</c:v>
                </c:pt>
              </c:numCache>
            </c:numRef>
          </c:yVal>
        </c:ser>
        <c:axId val="81511552"/>
        <c:axId val="81513088"/>
      </c:scatterChart>
      <c:valAx>
        <c:axId val="81511552"/>
        <c:scaling>
          <c:orientation val="minMax"/>
        </c:scaling>
        <c:axPos val="b"/>
        <c:numFmt formatCode="General" sourceLinked="1"/>
        <c:tickLblPos val="nextTo"/>
        <c:crossAx val="81513088"/>
        <c:crosses val="autoZero"/>
        <c:crossBetween val="midCat"/>
      </c:valAx>
      <c:valAx>
        <c:axId val="81513088"/>
        <c:scaling>
          <c:orientation val="minMax"/>
        </c:scaling>
        <c:axPos val="l"/>
        <c:majorGridlines/>
        <c:numFmt formatCode="General" sourceLinked="1"/>
        <c:tickLblPos val="nextTo"/>
        <c:crossAx val="81511552"/>
        <c:crosses val="autoZero"/>
        <c:crossBetween val="midCat"/>
      </c:valAx>
    </c:plotArea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5</xdr:row>
      <xdr:rowOff>28575</xdr:rowOff>
    </xdr:from>
    <xdr:to>
      <xdr:col>17</xdr:col>
      <xdr:colOff>228600</xdr:colOff>
      <xdr:row>25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38" sqref="F37:F38"/>
    </sheetView>
  </sheetViews>
  <sheetFormatPr baseColWidth="10" defaultRowHeight="15"/>
  <cols>
    <col min="1" max="1" width="31.85546875" bestFit="1" customWidth="1"/>
  </cols>
  <sheetData>
    <row r="1" spans="1:7">
      <c r="F1" t="s">
        <v>3</v>
      </c>
      <c r="G1">
        <v>1895.4538726804585</v>
      </c>
    </row>
    <row r="2" spans="1:7">
      <c r="A2" t="s">
        <v>2</v>
      </c>
      <c r="F2" t="s">
        <v>5</v>
      </c>
      <c r="G2">
        <v>18.842119581620945</v>
      </c>
    </row>
    <row r="4" spans="1:7">
      <c r="A4" t="s">
        <v>1</v>
      </c>
      <c r="B4" t="s">
        <v>0</v>
      </c>
      <c r="C4" t="s">
        <v>7</v>
      </c>
      <c r="F4" t="s">
        <v>4</v>
      </c>
      <c r="G4">
        <f>SUM(D5:D17)</f>
        <v>269.33980577003354</v>
      </c>
    </row>
    <row r="5" spans="1:7">
      <c r="A5">
        <v>2.1700000000000001E-2</v>
      </c>
      <c r="B5">
        <v>14.16</v>
      </c>
      <c r="C5">
        <f>$G$1*A5^2+$G$2</f>
        <v>19.734669855727446</v>
      </c>
      <c r="D5">
        <f>(B5-C5)^2</f>
        <v>31.076944000356267</v>
      </c>
    </row>
    <row r="6" spans="1:7">
      <c r="A6">
        <v>2.8500000000000001E-2</v>
      </c>
      <c r="B6">
        <v>14.96</v>
      </c>
      <c r="C6">
        <f t="shared" ref="C6:C21" si="0">$G$1*A6^2+$G$2</f>
        <v>20.381701989705647</v>
      </c>
      <c r="D6">
        <f t="shared" ref="D6:D21" si="1">(B6-C6)^2</f>
        <v>29.394852465178161</v>
      </c>
    </row>
    <row r="7" spans="1:7">
      <c r="A7">
        <v>3.5999999999999997E-2</v>
      </c>
      <c r="B7">
        <v>18.399999999999999</v>
      </c>
      <c r="C7">
        <f t="shared" si="0"/>
        <v>21.29862780061482</v>
      </c>
      <c r="D7">
        <f t="shared" si="1"/>
        <v>8.4020431264971194</v>
      </c>
    </row>
    <row r="8" spans="1:7">
      <c r="A8">
        <v>4.19E-2</v>
      </c>
      <c r="B8">
        <v>19.13</v>
      </c>
      <c r="C8">
        <f t="shared" si="0"/>
        <v>22.169797355037485</v>
      </c>
      <c r="D8">
        <f t="shared" si="1"/>
        <v>9.2403679596928932</v>
      </c>
    </row>
    <row r="9" spans="1:7">
      <c r="A9">
        <v>5.3900000000000003E-2</v>
      </c>
      <c r="B9">
        <v>24.18</v>
      </c>
      <c r="C9">
        <f t="shared" si="0"/>
        <v>24.348811127070942</v>
      </c>
      <c r="D9">
        <f t="shared" si="1"/>
        <v>2.849719662296174E-2</v>
      </c>
    </row>
    <row r="10" spans="1:7">
      <c r="A10">
        <v>6.9699999999999998E-2</v>
      </c>
      <c r="B10">
        <v>27.75</v>
      </c>
      <c r="C10">
        <f t="shared" si="0"/>
        <v>28.050405085951155</v>
      </c>
      <c r="D10">
        <f t="shared" si="1"/>
        <v>9.0243215665320897E-2</v>
      </c>
    </row>
    <row r="11" spans="1:7">
      <c r="A11">
        <v>8.2500000000000004E-2</v>
      </c>
      <c r="B11">
        <v>34.43</v>
      </c>
      <c r="C11">
        <f t="shared" si="0"/>
        <v>31.743052502552317</v>
      </c>
      <c r="D11">
        <f t="shared" si="1"/>
        <v>7.2196868540403667</v>
      </c>
    </row>
    <row r="12" spans="1:7">
      <c r="A12">
        <v>0.1071</v>
      </c>
      <c r="B12">
        <v>47.63</v>
      </c>
      <c r="C12">
        <f t="shared" si="0"/>
        <v>40.583752637353605</v>
      </c>
      <c r="D12">
        <f t="shared" si="1"/>
        <v>49.649601895601315</v>
      </c>
      <c r="E12" s="1" t="s">
        <v>6</v>
      </c>
    </row>
    <row r="13" spans="1:7">
      <c r="A13">
        <v>0.13250000000000001</v>
      </c>
      <c r="B13">
        <v>56.8</v>
      </c>
      <c r="C13">
        <f t="shared" si="0"/>
        <v>52.119181633867257</v>
      </c>
      <c r="D13">
        <f t="shared" si="1"/>
        <v>21.910060576725577</v>
      </c>
    </row>
    <row r="14" spans="1:7">
      <c r="A14">
        <v>0.1603</v>
      </c>
      <c r="B14">
        <v>69.739999999999995</v>
      </c>
      <c r="C14">
        <f t="shared" si="0"/>
        <v>67.54787288486655</v>
      </c>
      <c r="D14">
        <f t="shared" si="1"/>
        <v>4.8054212889032808</v>
      </c>
    </row>
    <row r="15" spans="1:7">
      <c r="A15">
        <v>0.21010000000000001</v>
      </c>
      <c r="B15">
        <v>104.58</v>
      </c>
      <c r="C15">
        <f t="shared" si="0"/>
        <v>102.51126338402048</v>
      </c>
      <c r="D15">
        <f t="shared" si="1"/>
        <v>4.2796711862943857</v>
      </c>
    </row>
    <row r="16" spans="1:7">
      <c r="A16">
        <v>0.26300000000000001</v>
      </c>
      <c r="B16">
        <v>156.47</v>
      </c>
      <c r="C16">
        <f t="shared" si="0"/>
        <v>149.94876850105561</v>
      </c>
      <c r="D16">
        <f t="shared" si="1"/>
        <v>42.526460262824472</v>
      </c>
    </row>
    <row r="17" spans="1:4">
      <c r="A17">
        <v>0.31269999999999998</v>
      </c>
      <c r="B17">
        <v>196.39</v>
      </c>
      <c r="C17">
        <f t="shared" si="0"/>
        <v>204.18204438781191</v>
      </c>
      <c r="D17">
        <f t="shared" si="1"/>
        <v>60.715955741631355</v>
      </c>
    </row>
    <row r="18" spans="1:4">
      <c r="A18">
        <v>0.34439999999999998</v>
      </c>
      <c r="B18">
        <v>233.5</v>
      </c>
      <c r="C18">
        <f t="shared" si="0"/>
        <v>243.66448123751695</v>
      </c>
      <c r="D18">
        <f t="shared" si="1"/>
        <v>103.31667882783415</v>
      </c>
    </row>
    <row r="19" spans="1:4">
      <c r="A19">
        <v>0.39379999999999998</v>
      </c>
      <c r="B19">
        <v>290.06</v>
      </c>
      <c r="C19">
        <f t="shared" si="0"/>
        <v>312.786149248865</v>
      </c>
      <c r="D19">
        <f t="shared" si="1"/>
        <v>516.47785968168716</v>
      </c>
    </row>
    <row r="20" spans="1:4">
      <c r="A20">
        <v>0.44440000000000002</v>
      </c>
      <c r="B20">
        <v>297.04000000000002</v>
      </c>
      <c r="C20">
        <f t="shared" si="0"/>
        <v>393.17788271455152</v>
      </c>
      <c r="D20">
        <f t="shared" si="1"/>
        <v>9242.4924928368582</v>
      </c>
    </row>
    <row r="21" spans="1:4">
      <c r="A21">
        <v>0.49540000000000001</v>
      </c>
      <c r="B21">
        <v>350.95</v>
      </c>
      <c r="C21">
        <f t="shared" si="0"/>
        <v>484.02660774135137</v>
      </c>
      <c r="D21">
        <f t="shared" si="1"/>
        <v>17709.383527945502</v>
      </c>
    </row>
  </sheetData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2018-11-29T19:27:22Z</dcterms:modified>
</cp:coreProperties>
</file>