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Diagramm1" sheetId="2" r:id="rId1"/>
    <sheet name="Tabelle1" sheetId="1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/>
  <c r="Z7"/>
  <c r="Z8"/>
  <c r="Z9"/>
  <c r="Z10"/>
  <c r="Y5"/>
  <c r="Y6"/>
  <c r="Z12"/>
  <c r="Z13"/>
  <c r="Z14"/>
  <c r="Z15"/>
  <c r="Z16"/>
  <c r="Z17"/>
  <c r="Z18"/>
  <c r="Z19"/>
  <c r="Z20"/>
  <c r="Z21"/>
  <c r="Z22"/>
  <c r="Z11"/>
  <c r="Y8"/>
  <c r="Y9"/>
  <c r="Y10"/>
  <c r="Y11"/>
  <c r="Y12"/>
  <c r="Y13"/>
  <c r="Y14"/>
  <c r="Y15"/>
  <c r="Y16"/>
  <c r="Y17"/>
  <c r="Y18"/>
  <c r="Y19"/>
  <c r="Y20"/>
  <c r="Y21"/>
  <c r="Y22"/>
  <c r="Y7"/>
  <c r="X5"/>
  <c r="X6"/>
  <c r="X7"/>
  <c r="X8"/>
  <c r="X9"/>
  <c r="X10"/>
  <c r="X11"/>
  <c r="X12"/>
  <c r="X13"/>
  <c r="X14"/>
  <c r="X15"/>
  <c r="X16"/>
  <c r="X17"/>
  <c r="X18"/>
  <c r="X19"/>
  <c r="X20"/>
  <c r="X21"/>
  <c r="X22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4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6"/>
  <c r="C9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8"/>
</calcChain>
</file>

<file path=xl/sharedStrings.xml><?xml version="1.0" encoding="utf-8"?>
<sst xmlns="http://schemas.openxmlformats.org/spreadsheetml/2006/main" count="4" uniqueCount="4">
  <si>
    <t>Carnot</t>
  </si>
  <si>
    <t>WP1</t>
  </si>
  <si>
    <t>WP2</t>
  </si>
  <si>
    <t>WP3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</si>
</sst>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4">
                  <c:v>41.5</c:v>
                </c:pt>
                <c:pt idx="5">
                  <c:v>42.5</c:v>
                </c:pt>
                <c:pt idx="6">
                  <c:v>43.5</c:v>
                </c:pt>
                <c:pt idx="7">
                  <c:v>44.5</c:v>
                </c:pt>
                <c:pt idx="8">
                  <c:v>45.5</c:v>
                </c:pt>
                <c:pt idx="9">
                  <c:v>46.5</c:v>
                </c:pt>
                <c:pt idx="10">
                  <c:v>47.5</c:v>
                </c:pt>
                <c:pt idx="11">
                  <c:v>48.5</c:v>
                </c:pt>
                <c:pt idx="12">
                  <c:v>49.5</c:v>
                </c:pt>
                <c:pt idx="13">
                  <c:v>50.5</c:v>
                </c:pt>
                <c:pt idx="14">
                  <c:v>51.5</c:v>
                </c:pt>
                <c:pt idx="15">
                  <c:v>52.5</c:v>
                </c:pt>
                <c:pt idx="16">
                  <c:v>53.5</c:v>
                </c:pt>
                <c:pt idx="17">
                  <c:v>54.5</c:v>
                </c:pt>
                <c:pt idx="18">
                  <c:v>55.5</c:v>
                </c:pt>
                <c:pt idx="19">
                  <c:v>56.5</c:v>
                </c:pt>
                <c:pt idx="20">
                  <c:v>57.5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61.5</c:v>
                </c:pt>
                <c:pt idx="25">
                  <c:v>62.5</c:v>
                </c:pt>
                <c:pt idx="26">
                  <c:v>63.5</c:v>
                </c:pt>
                <c:pt idx="27">
                  <c:v>64.5</c:v>
                </c:pt>
                <c:pt idx="28">
                  <c:v>65.5</c:v>
                </c:pt>
                <c:pt idx="29">
                  <c:v>66.5</c:v>
                </c:pt>
                <c:pt idx="30">
                  <c:v>67.5</c:v>
                </c:pt>
                <c:pt idx="31">
                  <c:v>68.5</c:v>
                </c:pt>
                <c:pt idx="32">
                  <c:v>69.5</c:v>
                </c:pt>
                <c:pt idx="33">
                  <c:v>70.5</c:v>
                </c:pt>
                <c:pt idx="34">
                  <c:v>71.5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4">
                  <c:v>5.3931100000000001</c:v>
                </c:pt>
                <c:pt idx="5">
                  <c:v>5.3042499999999997</c:v>
                </c:pt>
                <c:pt idx="6">
                  <c:v>5.2188499999999998</c:v>
                </c:pt>
                <c:pt idx="7">
                  <c:v>5.13673</c:v>
                </c:pt>
                <c:pt idx="8">
                  <c:v>5.05769</c:v>
                </c:pt>
                <c:pt idx="9">
                  <c:v>4.9815800000000001</c:v>
                </c:pt>
                <c:pt idx="10">
                  <c:v>4.90822</c:v>
                </c:pt>
                <c:pt idx="11">
                  <c:v>4.8374699999999997</c:v>
                </c:pt>
                <c:pt idx="12">
                  <c:v>4.7691999999999997</c:v>
                </c:pt>
                <c:pt idx="13">
                  <c:v>4.7032800000000003</c:v>
                </c:pt>
                <c:pt idx="14">
                  <c:v>4.6395799999999996</c:v>
                </c:pt>
                <c:pt idx="15">
                  <c:v>4.5780000000000003</c:v>
                </c:pt>
                <c:pt idx="16">
                  <c:v>4.5184300000000004</c:v>
                </c:pt>
                <c:pt idx="17">
                  <c:v>4.4607799999999997</c:v>
                </c:pt>
                <c:pt idx="18">
                  <c:v>4.4049500000000004</c:v>
                </c:pt>
                <c:pt idx="19">
                  <c:v>4.3508599999999999</c:v>
                </c:pt>
                <c:pt idx="20">
                  <c:v>4.2984400000000003</c:v>
                </c:pt>
                <c:pt idx="21">
                  <c:v>4.2476000000000003</c:v>
                </c:pt>
                <c:pt idx="22">
                  <c:v>4.1982699999999999</c:v>
                </c:pt>
                <c:pt idx="23">
                  <c:v>4.1503800000000002</c:v>
                </c:pt>
                <c:pt idx="24">
                  <c:v>4.1038899999999998</c:v>
                </c:pt>
                <c:pt idx="25">
                  <c:v>4.0587099999999996</c:v>
                </c:pt>
                <c:pt idx="26">
                  <c:v>4.0148099999999998</c:v>
                </c:pt>
                <c:pt idx="27">
                  <c:v>3.9721299999999999</c:v>
                </c:pt>
                <c:pt idx="28">
                  <c:v>3.9306100000000002</c:v>
                </c:pt>
                <c:pt idx="29">
                  <c:v>3.8902100000000002</c:v>
                </c:pt>
                <c:pt idx="30">
                  <c:v>3.8508800000000001</c:v>
                </c:pt>
                <c:pt idx="31">
                  <c:v>3.8125900000000001</c:v>
                </c:pt>
                <c:pt idx="32">
                  <c:v>3.77529</c:v>
                </c:pt>
                <c:pt idx="33">
                  <c:v>3.7389399999999999</c:v>
                </c:pt>
                <c:pt idx="34">
                  <c:v>3.7035200000000001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0">
                  <c:v>3.3263799999999999</c:v>
                </c:pt>
                <c:pt idx="1">
                  <c:v>3.2974899999999998</c:v>
                </c:pt>
                <c:pt idx="2">
                  <c:v>3.2692700000000001</c:v>
                </c:pt>
                <c:pt idx="3">
                  <c:v>3.2417099999999999</c:v>
                </c:pt>
                <c:pt idx="4">
                  <c:v>3.2147800000000002</c:v>
                </c:pt>
                <c:pt idx="5">
                  <c:v>3.1884600000000001</c:v>
                </c:pt>
                <c:pt idx="6">
                  <c:v>3.1627399999999999</c:v>
                </c:pt>
                <c:pt idx="7">
                  <c:v>3.1375899999999999</c:v>
                </c:pt>
                <c:pt idx="8">
                  <c:v>3.1129799999999999</c:v>
                </c:pt>
                <c:pt idx="9">
                  <c:v>3.0889199999999999</c:v>
                </c:pt>
                <c:pt idx="10">
                  <c:v>3.0653700000000002</c:v>
                </c:pt>
                <c:pt idx="11">
                  <c:v>3.0423200000000001</c:v>
                </c:pt>
                <c:pt idx="12">
                  <c:v>3.0197600000000002</c:v>
                </c:pt>
                <c:pt idx="13">
                  <c:v>2.9976600000000002</c:v>
                </c:pt>
                <c:pt idx="14">
                  <c:v>2.9760200000000001</c:v>
                </c:pt>
                <c:pt idx="15">
                  <c:v>2.9548299999999998</c:v>
                </c:pt>
                <c:pt idx="16">
                  <c:v>2.9340600000000001</c:v>
                </c:pt>
                <c:pt idx="17">
                  <c:v>2.91371</c:v>
                </c:pt>
                <c:pt idx="18">
                  <c:v>2.8937499999999998</c:v>
                </c:pt>
                <c:pt idx="19">
                  <c:v>2.8742000000000001</c:v>
                </c:pt>
                <c:pt idx="20">
                  <c:v>2.8550200000000001</c:v>
                </c:pt>
                <c:pt idx="21">
                  <c:v>2.8361999999999998</c:v>
                </c:pt>
                <c:pt idx="22">
                  <c:v>2.8177500000000002</c:v>
                </c:pt>
                <c:pt idx="23">
                  <c:v>2.7996500000000002</c:v>
                </c:pt>
                <c:pt idx="24">
                  <c:v>2.7818800000000001</c:v>
                </c:pt>
                <c:pt idx="25">
                  <c:v>2.76444</c:v>
                </c:pt>
                <c:pt idx="26">
                  <c:v>2.7473299999999998</c:v>
                </c:pt>
                <c:pt idx="27">
                  <c:v>2.7305199999999998</c:v>
                </c:pt>
                <c:pt idx="28">
                  <c:v>2.7140200000000001</c:v>
                </c:pt>
                <c:pt idx="29">
                  <c:v>2.69781</c:v>
                </c:pt>
                <c:pt idx="30">
                  <c:v>2.6818900000000001</c:v>
                </c:pt>
                <c:pt idx="31">
                  <c:v>2.6662499999999998</c:v>
                </c:pt>
                <c:pt idx="32">
                  <c:v>2.6508799999999999</c:v>
                </c:pt>
                <c:pt idx="33">
                  <c:v>2.6357699999999999</c:v>
                </c:pt>
                <c:pt idx="34">
                  <c:v>2.62093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6.8742200000000002</c:v>
                </c:pt>
                <c:pt idx="13">
                  <c:v>6.7370099999999997</c:v>
                </c:pt>
                <c:pt idx="14">
                  <c:v>6.60602</c:v>
                </c:pt>
                <c:pt idx="15">
                  <c:v>6.4808300000000001</c:v>
                </c:pt>
                <c:pt idx="16">
                  <c:v>6.3610600000000002</c:v>
                </c:pt>
                <c:pt idx="17">
                  <c:v>6.2463699999999998</c:v>
                </c:pt>
                <c:pt idx="18">
                  <c:v>6.1364400000000003</c:v>
                </c:pt>
                <c:pt idx="19">
                  <c:v>6.0309900000000001</c:v>
                </c:pt>
                <c:pt idx="20">
                  <c:v>5.9297399999999998</c:v>
                </c:pt>
                <c:pt idx="21">
                  <c:v>5.8324400000000001</c:v>
                </c:pt>
                <c:pt idx="22">
                  <c:v>5.73888</c:v>
                </c:pt>
                <c:pt idx="23">
                  <c:v>5.6488300000000002</c:v>
                </c:pt>
                <c:pt idx="24">
                  <c:v>5.5621099999999997</c:v>
                </c:pt>
                <c:pt idx="25">
                  <c:v>5.4785300000000001</c:v>
                </c:pt>
                <c:pt idx="26">
                  <c:v>5.3979299999999997</c:v>
                </c:pt>
                <c:pt idx="27">
                  <c:v>5.3201499999999999</c:v>
                </c:pt>
                <c:pt idx="28">
                  <c:v>5.24505</c:v>
                </c:pt>
                <c:pt idx="29">
                  <c:v>5.1724800000000002</c:v>
                </c:pt>
                <c:pt idx="30">
                  <c:v>5.1023300000000003</c:v>
                </c:pt>
                <c:pt idx="31">
                  <c:v>5.0344699999999998</c:v>
                </c:pt>
                <c:pt idx="32">
                  <c:v>4.9687900000000003</c:v>
                </c:pt>
                <c:pt idx="33">
                  <c:v>4.9051900000000002</c:v>
                </c:pt>
                <c:pt idx="34">
                  <c:v>4.8435800000000002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3.05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6.4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ser>
          <c:idx val="6"/>
          <c:order val="6"/>
          <c:tx>
            <c:v>WP1 0.66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Tabelle1!$M$4:$M$27</c:f>
              <c:numCache>
                <c:formatCode>General</c:formatCode>
                <c:ptCount val="24"/>
                <c:pt idx="2">
                  <c:v>43.5</c:v>
                </c:pt>
                <c:pt idx="3">
                  <c:v>44.5</c:v>
                </c:pt>
                <c:pt idx="4">
                  <c:v>45.5</c:v>
                </c:pt>
                <c:pt idx="5">
                  <c:v>46.5</c:v>
                </c:pt>
                <c:pt idx="6">
                  <c:v>47.5</c:v>
                </c:pt>
                <c:pt idx="7">
                  <c:v>48.5</c:v>
                </c:pt>
                <c:pt idx="8">
                  <c:v>49.5</c:v>
                </c:pt>
                <c:pt idx="9">
                  <c:v>50.5</c:v>
                </c:pt>
                <c:pt idx="10">
                  <c:v>51.5</c:v>
                </c:pt>
                <c:pt idx="11">
                  <c:v>52.5</c:v>
                </c:pt>
                <c:pt idx="12">
                  <c:v>53.5</c:v>
                </c:pt>
                <c:pt idx="13">
                  <c:v>54.5</c:v>
                </c:pt>
                <c:pt idx="14">
                  <c:v>55.5</c:v>
                </c:pt>
                <c:pt idx="15">
                  <c:v>56.5</c:v>
                </c:pt>
                <c:pt idx="16">
                  <c:v>57.5</c:v>
                </c:pt>
                <c:pt idx="17">
                  <c:v>58.5</c:v>
                </c:pt>
                <c:pt idx="18">
                  <c:v>59.5</c:v>
                </c:pt>
                <c:pt idx="19">
                  <c:v>60.5</c:v>
                </c:pt>
                <c:pt idx="20">
                  <c:v>61.5</c:v>
                </c:pt>
                <c:pt idx="21">
                  <c:v>62.5</c:v>
                </c:pt>
                <c:pt idx="22">
                  <c:v>63.5</c:v>
                </c:pt>
                <c:pt idx="23">
                  <c:v>64.5</c:v>
                </c:pt>
              </c:numCache>
            </c:numRef>
          </c:xVal>
          <c:yVal>
            <c:numRef>
              <c:f>Tabelle1!$N$4:$N$27</c:f>
              <c:numCache>
                <c:formatCode>General</c:formatCode>
                <c:ptCount val="24"/>
                <c:pt idx="2">
                  <c:v>5.5730399999999998</c:v>
                </c:pt>
                <c:pt idx="3">
                  <c:v>5.4454285714285717</c:v>
                </c:pt>
                <c:pt idx="4">
                  <c:v>5.3242784810126578</c:v>
                </c:pt>
                <c:pt idx="5">
                  <c:v>5.2091111111111106</c:v>
                </c:pt>
                <c:pt idx="6">
                  <c:v>5.0994939759036146</c:v>
                </c:pt>
                <c:pt idx="7">
                  <c:v>4.9950352941176464</c:v>
                </c:pt>
                <c:pt idx="8">
                  <c:v>4.8953793103448273</c:v>
                </c:pt>
                <c:pt idx="9">
                  <c:v>4.8002022471910113</c:v>
                </c:pt>
                <c:pt idx="10">
                  <c:v>4.7092087912087912</c:v>
                </c:pt>
                <c:pt idx="11">
                  <c:v>4.6221290322580648</c:v>
                </c:pt>
                <c:pt idx="12">
                  <c:v>4.5387157894736845</c:v>
                </c:pt>
                <c:pt idx="13">
                  <c:v>4.4587422680412372</c:v>
                </c:pt>
                <c:pt idx="14">
                  <c:v>4.3819999999999997</c:v>
                </c:pt>
                <c:pt idx="15">
                  <c:v>4.3082970297029703</c:v>
                </c:pt>
                <c:pt idx="16">
                  <c:v>4.2374563106796117</c:v>
                </c:pt>
                <c:pt idx="17">
                  <c:v>4.1693142857142851</c:v>
                </c:pt>
                <c:pt idx="18">
                  <c:v>4.1037196261682247</c:v>
                </c:pt>
                <c:pt idx="19">
                  <c:v>4.0405321100917435</c:v>
                </c:pt>
                <c:pt idx="20">
                  <c:v>3.9796216216216216</c:v>
                </c:pt>
                <c:pt idx="21">
                  <c:v>3.9208672566371683</c:v>
                </c:pt>
                <c:pt idx="22">
                  <c:v>3.8641565217391305</c:v>
                </c:pt>
                <c:pt idx="23">
                  <c:v>3.8093846153846154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668-4804-9BDE-E1C6D44C9815}"/>
            </c:ext>
          </c:extLst>
        </c:ser>
        <c:ser>
          <c:idx val="8"/>
          <c:order val="7"/>
          <c:tx>
            <c:v>WP 1 0.72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Tabelle1!$M$6:$M$27</c:f>
              <c:numCache>
                <c:formatCode>General</c:formatCode>
                <c:ptCount val="22"/>
                <c:pt idx="0">
                  <c:v>43.5</c:v>
                </c:pt>
                <c:pt idx="1">
                  <c:v>44.5</c:v>
                </c:pt>
                <c:pt idx="2">
                  <c:v>45.5</c:v>
                </c:pt>
                <c:pt idx="3">
                  <c:v>46.5</c:v>
                </c:pt>
                <c:pt idx="4">
                  <c:v>47.5</c:v>
                </c:pt>
                <c:pt idx="5">
                  <c:v>48.5</c:v>
                </c:pt>
                <c:pt idx="6">
                  <c:v>49.5</c:v>
                </c:pt>
                <c:pt idx="7">
                  <c:v>50.5</c:v>
                </c:pt>
                <c:pt idx="8">
                  <c:v>51.5</c:v>
                </c:pt>
                <c:pt idx="9">
                  <c:v>52.5</c:v>
                </c:pt>
                <c:pt idx="10">
                  <c:v>53.5</c:v>
                </c:pt>
                <c:pt idx="11">
                  <c:v>54.5</c:v>
                </c:pt>
                <c:pt idx="12">
                  <c:v>55.5</c:v>
                </c:pt>
                <c:pt idx="13">
                  <c:v>56.5</c:v>
                </c:pt>
                <c:pt idx="14">
                  <c:v>57.5</c:v>
                </c:pt>
                <c:pt idx="15">
                  <c:v>58.5</c:v>
                </c:pt>
                <c:pt idx="16">
                  <c:v>59.5</c:v>
                </c:pt>
                <c:pt idx="17">
                  <c:v>60.5</c:v>
                </c:pt>
                <c:pt idx="18">
                  <c:v>61.5</c:v>
                </c:pt>
                <c:pt idx="19">
                  <c:v>62.5</c:v>
                </c:pt>
                <c:pt idx="20">
                  <c:v>63.5</c:v>
                </c:pt>
                <c:pt idx="21">
                  <c:v>64.5</c:v>
                </c:pt>
              </c:numCache>
            </c:numRef>
          </c:xVal>
          <c:yVal>
            <c:numRef>
              <c:f>Tabelle1!$P$6:$P$27</c:f>
              <c:numCache>
                <c:formatCode>General</c:formatCode>
                <c:ptCount val="22"/>
                <c:pt idx="0">
                  <c:v>6.0796799999999989</c:v>
                </c:pt>
                <c:pt idx="1">
                  <c:v>5.9404675324675313</c:v>
                </c:pt>
                <c:pt idx="2">
                  <c:v>5.808303797468354</c:v>
                </c:pt>
                <c:pt idx="3">
                  <c:v>5.6826666666666661</c:v>
                </c:pt>
                <c:pt idx="4">
                  <c:v>5.5630843373493972</c:v>
                </c:pt>
                <c:pt idx="5">
                  <c:v>5.4491294117647051</c:v>
                </c:pt>
                <c:pt idx="6">
                  <c:v>5.3404137931034477</c:v>
                </c:pt>
                <c:pt idx="7">
                  <c:v>5.2365842696629201</c:v>
                </c:pt>
                <c:pt idx="8">
                  <c:v>5.1373186813186802</c:v>
                </c:pt>
                <c:pt idx="9">
                  <c:v>5.0423225806451608</c:v>
                </c:pt>
                <c:pt idx="10">
                  <c:v>4.9513263157894736</c:v>
                </c:pt>
                <c:pt idx="11">
                  <c:v>4.8640824742268043</c:v>
                </c:pt>
                <c:pt idx="12">
                  <c:v>4.7803636363636359</c:v>
                </c:pt>
                <c:pt idx="13">
                  <c:v>4.6999603960396037</c:v>
                </c:pt>
                <c:pt idx="14">
                  <c:v>4.6226796116504847</c:v>
                </c:pt>
                <c:pt idx="15">
                  <c:v>4.548342857142857</c:v>
                </c:pt>
                <c:pt idx="16">
                  <c:v>4.4767850467289714</c:v>
                </c:pt>
                <c:pt idx="17">
                  <c:v>4.4078532110091739</c:v>
                </c:pt>
                <c:pt idx="18">
                  <c:v>4.3414054054054052</c:v>
                </c:pt>
                <c:pt idx="19">
                  <c:v>4.277309734513274</c:v>
                </c:pt>
                <c:pt idx="20">
                  <c:v>4.2154434782608687</c:v>
                </c:pt>
                <c:pt idx="21">
                  <c:v>4.1556923076923074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6668-4804-9BDE-E1C6D44C9815}"/>
            </c:ext>
          </c:extLst>
        </c:ser>
        <c:ser>
          <c:idx val="9"/>
          <c:order val="8"/>
          <c:tx>
            <c:v>WP2 0.66</c:v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Tabelle1!$R$4:$R$29</c:f>
              <c:numCache>
                <c:formatCode>General</c:formatCode>
                <c:ptCount val="2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</c:numCache>
            </c:numRef>
          </c:xVal>
          <c:yVal>
            <c:numRef>
              <c:f>Tabelle1!$S$4:$S$29</c:f>
              <c:numCache>
                <c:formatCode>General</c:formatCode>
                <c:ptCount val="26"/>
                <c:pt idx="0">
                  <c:v>3.4314999999999998</c:v>
                </c:pt>
                <c:pt idx="1">
                  <c:v>3.3901343283582088</c:v>
                </c:pt>
                <c:pt idx="2">
                  <c:v>3.3499852941176473</c:v>
                </c:pt>
                <c:pt idx="3">
                  <c:v>3.3109999999999999</c:v>
                </c:pt>
                <c:pt idx="4">
                  <c:v>3.2731285714285714</c:v>
                </c:pt>
                <c:pt idx="5">
                  <c:v>3.2363239436619717</c:v>
                </c:pt>
                <c:pt idx="6">
                  <c:v>3.2005416666666666</c:v>
                </c:pt>
                <c:pt idx="7">
                  <c:v>3.1657397260273972</c:v>
                </c:pt>
                <c:pt idx="8">
                  <c:v>3.1318783783783783</c:v>
                </c:pt>
                <c:pt idx="9">
                  <c:v>3.0989199999999997</c:v>
                </c:pt>
                <c:pt idx="10">
                  <c:v>3.0668289473684212</c:v>
                </c:pt>
                <c:pt idx="11">
                  <c:v>3.0355714285714286</c:v>
                </c:pt>
                <c:pt idx="12">
                  <c:v>3.0051153846153844</c:v>
                </c:pt>
                <c:pt idx="13">
                  <c:v>2.9754303797468356</c:v>
                </c:pt>
                <c:pt idx="14">
                  <c:v>2.9464874999999999</c:v>
                </c:pt>
                <c:pt idx="15">
                  <c:v>2.9182592592592593</c:v>
                </c:pt>
                <c:pt idx="16">
                  <c:v>2.8907195121951217</c:v>
                </c:pt>
                <c:pt idx="17">
                  <c:v>2.8638433734939759</c:v>
                </c:pt>
                <c:pt idx="18">
                  <c:v>2.8376071428571428</c:v>
                </c:pt>
                <c:pt idx="19">
                  <c:v>2.8119882352941179</c:v>
                </c:pt>
                <c:pt idx="20">
                  <c:v>2.7869651162790698</c:v>
                </c:pt>
                <c:pt idx="21">
                  <c:v>2.7625172413793102</c:v>
                </c:pt>
                <c:pt idx="22">
                  <c:v>2.7386249999999999</c:v>
                </c:pt>
                <c:pt idx="23">
                  <c:v>2.7152696629213482</c:v>
                </c:pt>
                <c:pt idx="24">
                  <c:v>2.6924333333333332</c:v>
                </c:pt>
                <c:pt idx="25">
                  <c:v>2.6700989010989011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6668-4804-9BDE-E1C6D44C9815}"/>
            </c:ext>
          </c:extLst>
        </c:ser>
        <c:ser>
          <c:idx val="11"/>
          <c:order val="9"/>
          <c:tx>
            <c:v>WP2 0.72</c:v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Tabelle1!$R$4:$R$29</c:f>
              <c:numCache>
                <c:formatCode>General</c:formatCode>
                <c:ptCount val="2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</c:numCache>
            </c:numRef>
          </c:xVal>
          <c:yVal>
            <c:numRef>
              <c:f>Tabelle1!$U$4:$U$29</c:f>
              <c:numCache>
                <c:formatCode>General</c:formatCode>
                <c:ptCount val="26"/>
                <c:pt idx="0">
                  <c:v>3.7434545454545454</c:v>
                </c:pt>
                <c:pt idx="1">
                  <c:v>3.698328358208955</c:v>
                </c:pt>
                <c:pt idx="2">
                  <c:v>3.6545294117647056</c:v>
                </c:pt>
                <c:pt idx="3">
                  <c:v>3.6119999999999997</c:v>
                </c:pt>
                <c:pt idx="4">
                  <c:v>3.5706857142857138</c:v>
                </c:pt>
                <c:pt idx="5">
                  <c:v>3.5305352112676052</c:v>
                </c:pt>
                <c:pt idx="6">
                  <c:v>3.4914999999999998</c:v>
                </c:pt>
                <c:pt idx="7">
                  <c:v>3.4535342465753422</c:v>
                </c:pt>
                <c:pt idx="8">
                  <c:v>3.4165945945945944</c:v>
                </c:pt>
                <c:pt idx="9">
                  <c:v>3.3806399999999996</c:v>
                </c:pt>
                <c:pt idx="10">
                  <c:v>3.3456315789473678</c:v>
                </c:pt>
                <c:pt idx="11">
                  <c:v>3.3115324675324671</c:v>
                </c:pt>
                <c:pt idx="12">
                  <c:v>3.2783076923076919</c:v>
                </c:pt>
                <c:pt idx="13">
                  <c:v>3.2459240506329112</c:v>
                </c:pt>
                <c:pt idx="14">
                  <c:v>3.2143499999999996</c:v>
                </c:pt>
                <c:pt idx="15">
                  <c:v>3.1835555555555555</c:v>
                </c:pt>
                <c:pt idx="16">
                  <c:v>3.1535121951219507</c:v>
                </c:pt>
                <c:pt idx="17">
                  <c:v>3.1241927710843371</c:v>
                </c:pt>
                <c:pt idx="18">
                  <c:v>3.0955714285714282</c:v>
                </c:pt>
                <c:pt idx="19">
                  <c:v>3.0676235294117644</c:v>
                </c:pt>
                <c:pt idx="20">
                  <c:v>3.0403255813953485</c:v>
                </c:pt>
                <c:pt idx="21">
                  <c:v>3.013655172413793</c:v>
                </c:pt>
                <c:pt idx="22">
                  <c:v>2.9875909090909087</c:v>
                </c:pt>
                <c:pt idx="23">
                  <c:v>2.9621123595505616</c:v>
                </c:pt>
                <c:pt idx="24">
                  <c:v>2.9371999999999994</c:v>
                </c:pt>
                <c:pt idx="25">
                  <c:v>2.9128351648351645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6668-4804-9BDE-E1C6D44C9815}"/>
            </c:ext>
          </c:extLst>
        </c:ser>
        <c:ser>
          <c:idx val="12"/>
          <c:order val="10"/>
          <c:tx>
            <c:v>WP 3 0.66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Tabelle1!$W$4:$W$22</c:f>
              <c:numCache>
                <c:formatCode>General</c:formatCode>
                <c:ptCount val="19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</c:numCache>
            </c:numRef>
          </c:xVal>
          <c:yVal>
            <c:numRef>
              <c:f>Tabelle1!$X$4:$X$22</c:f>
              <c:numCache>
                <c:formatCode>General</c:formatCode>
                <c:ptCount val="19"/>
                <c:pt idx="1">
                  <c:v>7.2206129032258062</c:v>
                </c:pt>
                <c:pt idx="2">
                  <c:v>7.0155937499999999</c:v>
                </c:pt>
                <c:pt idx="3">
                  <c:v>6.8229999999999995</c:v>
                </c:pt>
                <c:pt idx="4">
                  <c:v>6.6417352941176464</c:v>
                </c:pt>
                <c:pt idx="5">
                  <c:v>6.4708285714285712</c:v>
                </c:pt>
                <c:pt idx="6">
                  <c:v>6.3094166666666665</c:v>
                </c:pt>
                <c:pt idx="7">
                  <c:v>6.1567297297297303</c:v>
                </c:pt>
                <c:pt idx="8">
                  <c:v>6.0120789473684209</c:v>
                </c:pt>
                <c:pt idx="9">
                  <c:v>5.8748461538461543</c:v>
                </c:pt>
                <c:pt idx="10">
                  <c:v>5.7444749999999996</c:v>
                </c:pt>
                <c:pt idx="11">
                  <c:v>5.6204634146341466</c:v>
                </c:pt>
                <c:pt idx="12">
                  <c:v>5.5023571428571429</c:v>
                </c:pt>
                <c:pt idx="13">
                  <c:v>5.389744186046511</c:v>
                </c:pt>
                <c:pt idx="14">
                  <c:v>5.2822499999999994</c:v>
                </c:pt>
                <c:pt idx="15">
                  <c:v>5.1795333333333335</c:v>
                </c:pt>
                <c:pt idx="16">
                  <c:v>5.081282608695652</c:v>
                </c:pt>
                <c:pt idx="17">
                  <c:v>4.9872127659574472</c:v>
                </c:pt>
                <c:pt idx="18">
                  <c:v>4.8970624999999997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6668-4804-9BDE-E1C6D44C9815}"/>
            </c:ext>
          </c:extLst>
        </c:ser>
        <c:ser>
          <c:idx val="14"/>
          <c:order val="11"/>
          <c:tx>
            <c:v>WP 3 0.72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Tabelle1!$W$10:$W$22</c:f>
              <c:numCache>
                <c:formatCode>General</c:formatCode>
                <c:ptCount val="13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xVal>
          <c:yVal>
            <c:numRef>
              <c:f>Tabelle1!$Z$10:$Z$22</c:f>
              <c:numCache>
                <c:formatCode>General</c:formatCode>
                <c:ptCount val="13"/>
                <c:pt idx="0">
                  <c:v>6.8829999999999991</c:v>
                </c:pt>
                <c:pt idx="1">
                  <c:v>6.7164324324324323</c:v>
                </c:pt>
                <c:pt idx="2">
                  <c:v>6.5586315789473675</c:v>
                </c:pt>
                <c:pt idx="3">
                  <c:v>6.4089230769230765</c:v>
                </c:pt>
                <c:pt idx="4">
                  <c:v>6.2666999999999993</c:v>
                </c:pt>
                <c:pt idx="5">
                  <c:v>6.1314146341463411</c:v>
                </c:pt>
                <c:pt idx="6">
                  <c:v>6.0025714285714278</c:v>
                </c:pt>
                <c:pt idx="7">
                  <c:v>5.8797209302325575</c:v>
                </c:pt>
                <c:pt idx="8">
                  <c:v>5.7624545454545446</c:v>
                </c:pt>
                <c:pt idx="9">
                  <c:v>5.6503999999999994</c:v>
                </c:pt>
                <c:pt idx="10">
                  <c:v>5.5432173913043474</c:v>
                </c:pt>
                <c:pt idx="11">
                  <c:v>5.4405957446808504</c:v>
                </c:pt>
                <c:pt idx="12">
                  <c:v>5.3422499999999999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6668-4804-9BDE-E1C6D44C9815}"/>
            </c:ext>
          </c:extLst>
        </c:ser>
        <c:dLbls/>
        <c:axId val="111360256"/>
        <c:axId val="111366528"/>
      </c:scatterChart>
      <c:valAx>
        <c:axId val="111360256"/>
        <c:scaling>
          <c:orientation val="minMax"/>
          <c:max val="100"/>
          <c:min val="40"/>
        </c:scaling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16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16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16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66528"/>
        <c:crosses val="autoZero"/>
        <c:crossBetween val="midCat"/>
        <c:majorUnit val="15"/>
        <c:minorUnit val="5"/>
      </c:valAx>
      <c:valAx>
        <c:axId val="111366528"/>
        <c:scaling>
          <c:orientation val="minMax"/>
          <c:max val="8"/>
          <c:min val="2"/>
        </c:scaling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604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60256"/>
        <c:crosses val="autoZero"/>
        <c:crossBetween val="midCat"/>
        <c:minorUnit val="0.2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0.23855</cdr:x>
      <cdr:y>0.43896</cdr:y>
    </cdr:from>
    <cdr:to>
      <cdr:x>0.30203</cdr:x>
      <cdr:y>0.49443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xmlns="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2219325" y="2638425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WP 1</a:t>
          </a:r>
        </a:p>
      </cdr:txBody>
    </cdr:sp>
  </cdr:relSizeAnchor>
  <cdr:relSizeAnchor xmlns:cdr="http://schemas.openxmlformats.org/drawingml/2006/chartDrawing">
    <cdr:from>
      <cdr:x>0.78767</cdr:x>
      <cdr:y>0.66135</cdr:y>
    </cdr:from>
    <cdr:to>
      <cdr:x>0.85114</cdr:x>
      <cdr:y>0.71681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xmlns="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7327900" y="39751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2</a:t>
          </a:r>
        </a:p>
      </cdr:txBody>
    </cdr:sp>
  </cdr:relSizeAnchor>
  <cdr:relSizeAnchor xmlns:cdr="http://schemas.openxmlformats.org/drawingml/2006/chartDrawing">
    <cdr:from>
      <cdr:x>0.48666</cdr:x>
      <cdr:y>0.262</cdr:y>
    </cdr:from>
    <cdr:to>
      <cdr:x>0.55014</cdr:x>
      <cdr:y>0.31747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xmlns="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527550" y="15748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xmlns="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0.08324</cdr:x>
      <cdr:y>0.42976</cdr:y>
    </cdr:from>
    <cdr:to>
      <cdr:x>0.18153</cdr:x>
      <cdr:y>0.58189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xmlns="" id="{B8CA127D-3250-4A97-80EE-5CD56756453F}"/>
            </a:ext>
          </a:extLst>
        </cdr:cNvPr>
        <cdr:cNvSpPr txBox="1"/>
      </cdr:nvSpPr>
      <cdr:spPr>
        <a:xfrm xmlns:a="http://schemas.openxmlformats.org/drawingml/2006/main" rot="1285303">
          <a:off x="774272" y="2584238"/>
          <a:ext cx="914231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>
              <a:solidFill>
                <a:schemeClr val="tx2"/>
              </a:solidFill>
            </a:rPr>
            <a:t>14°C/6°C</a:t>
          </a:r>
          <a:r>
            <a:rPr lang="en-GB" sz="1500" b="1" baseline="0">
              <a:solidFill>
                <a:schemeClr val="tx2"/>
              </a:solidFill>
            </a:rPr>
            <a:t> -&gt; 32,5°C/T</a:t>
          </a:r>
          <a:r>
            <a:rPr lang="en-GB" sz="1500" b="1" baseline="-25000">
              <a:solidFill>
                <a:schemeClr val="tx2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0.72324</cdr:x>
      <cdr:y>0.74758</cdr:y>
    </cdr:from>
    <cdr:to>
      <cdr:x>0.82153</cdr:x>
      <cdr:y>0.89971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xmlns="" id="{4DC85C97-A759-4F20-9B19-F4EECEFC5859}"/>
            </a:ext>
          </a:extLst>
        </cdr:cNvPr>
        <cdr:cNvSpPr txBox="1"/>
      </cdr:nvSpPr>
      <cdr:spPr>
        <a:xfrm xmlns:a="http://schemas.openxmlformats.org/drawingml/2006/main" rot="410356">
          <a:off x="6727161" y="4495327"/>
          <a:ext cx="914232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chemeClr val="accent6">
                  <a:lumMod val="75000"/>
                </a:schemeClr>
              </a:solidFill>
            </a:rPr>
            <a:t>8°C/4°C</a:t>
          </a:r>
          <a:r>
            <a:rPr lang="en-GB" sz="1500" b="1" baseline="0">
              <a:solidFill>
                <a:schemeClr val="accent6">
                  <a:lumMod val="75000"/>
                </a:schemeClr>
              </a:solidFill>
            </a:rPr>
            <a:t> -&gt; 60°C/T</a:t>
          </a:r>
          <a:r>
            <a:rPr lang="en-GB" sz="1500" b="1" baseline="-25000">
              <a:solidFill>
                <a:schemeClr val="accent6">
                  <a:lumMod val="75000"/>
                </a:schemeClr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0.67631</cdr:x>
      <cdr:y>0.37689</cdr:y>
    </cdr:from>
    <cdr:to>
      <cdr:x>0.7746</cdr:x>
      <cdr:y>0.52902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xmlns="" id="{796A31A8-CFDC-49A5-8B39-0AF44584507A}"/>
            </a:ext>
          </a:extLst>
        </cdr:cNvPr>
        <cdr:cNvSpPr txBox="1"/>
      </cdr:nvSpPr>
      <cdr:spPr>
        <a:xfrm xmlns:a="http://schemas.openxmlformats.org/drawingml/2006/main" rot="1330515">
          <a:off x="6290647" y="2266334"/>
          <a:ext cx="914232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40°C/35°C</a:t>
          </a:r>
          <a:r>
            <a:rPr lang="en-GB" sz="1500" b="1" baseline="0">
              <a:solidFill>
                <a:srgbClr val="C00000"/>
              </a:solidFill>
            </a:rPr>
            <a:t> -&gt; 60°C/T</a:t>
          </a:r>
          <a:r>
            <a:rPr lang="en-GB" sz="1500" b="1" baseline="-25000">
              <a:solidFill>
                <a:srgbClr val="C00000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0.07982</cdr:x>
      <cdr:y>0.16802</cdr:y>
    </cdr:from>
    <cdr:to>
      <cdr:x>0.97302</cdr:x>
      <cdr:y>0.16911</cdr:y>
    </cdr:to>
    <cdr:sp macro="" textlink="">
      <cdr:nvSpPr>
        <cdr:cNvPr id="10" name="Gerade Verbindung 9"/>
        <cdr:cNvSpPr/>
      </cdr:nvSpPr>
      <cdr:spPr>
        <a:xfrm xmlns:a="http://schemas.openxmlformats.org/drawingml/2006/main">
          <a:off x="742452" y="1010350"/>
          <a:ext cx="8307984" cy="655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0.20139</cdr:x>
      <cdr:y>0.1169</cdr:y>
    </cdr:from>
    <cdr:to>
      <cdr:x>0.29967</cdr:x>
      <cdr:y>0.26903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1873173" y="702940"/>
          <a:ext cx="914139" cy="914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500" b="1" i="1"/>
            <a:t>COP</a:t>
          </a:r>
          <a:r>
            <a:rPr lang="de-DE" sz="1500" b="1" i="0" baseline="-25000"/>
            <a:t>max</a:t>
          </a:r>
        </a:p>
      </cdr:txBody>
    </cdr:sp>
  </cdr:relSizeAnchor>
  <cdr:relSizeAnchor xmlns:cdr="http://schemas.openxmlformats.org/drawingml/2006/chartDrawing">
    <cdr:from>
      <cdr:x>0.10875</cdr:x>
      <cdr:y>0.37071</cdr:y>
    </cdr:from>
    <cdr:to>
      <cdr:x>0.20706</cdr:x>
      <cdr:y>0.52277</cdr:y>
    </cdr:to>
    <cdr:sp macro="" textlink="">
      <cdr:nvSpPr>
        <cdr:cNvPr id="12" name="Textfeld 1">
          <a:extLst xmlns:a="http://schemas.openxmlformats.org/drawingml/2006/main">
            <a:ext uri="{FF2B5EF4-FFF2-40B4-BE49-F238E27FC236}">
              <a16:creationId xmlns:a16="http://schemas.microsoft.com/office/drawing/2014/main" xmlns:mc="http://schemas.openxmlformats.org/markup-compatibility/2006" xmlns="" id="{CC4B0A58-BCB6-4FAB-8F10-5CEF8E83880C}"/>
            </a:ext>
          </a:extLst>
        </cdr:cNvPr>
        <cdr:cNvSpPr txBox="1"/>
      </cdr:nvSpPr>
      <cdr:spPr>
        <a:xfrm xmlns:a="http://schemas.openxmlformats.org/drawingml/2006/main" rot="2365906">
          <a:off x="1011552" y="2229139"/>
          <a:ext cx="914418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chemeClr val="accent1"/>
              </a:solidFill>
              <a:latin typeface="Cambria Math" panose="02040503050406030204" pitchFamily="18" charset="0"/>
            </a:rPr>
            <a:t>0.66</a:t>
          </a:r>
          <a:endParaRPr lang="en-GB" sz="13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0.13102</cdr:x>
      <cdr:y>0.32112</cdr:y>
    </cdr:from>
    <cdr:to>
      <cdr:x>0.22932</cdr:x>
      <cdr:y>0.47319</cdr:y>
    </cdr:to>
    <cdr:sp macro="" textlink="">
      <cdr:nvSpPr>
        <cdr:cNvPr id="13" name="Textfeld 1">
          <a:extLst xmlns:a="http://schemas.openxmlformats.org/drawingml/2006/main">
            <a:ext uri="{FF2B5EF4-FFF2-40B4-BE49-F238E27FC236}">
              <a16:creationId xmlns:a16="http://schemas.microsoft.com/office/drawing/2014/main" xmlns:mc="http://schemas.openxmlformats.org/markup-compatibility/2006" xmlns="" id="{17F6E089-87A6-4946-94D9-B64871D6C8A7}"/>
            </a:ext>
          </a:extLst>
        </cdr:cNvPr>
        <cdr:cNvSpPr txBox="1"/>
      </cdr:nvSpPr>
      <cdr:spPr>
        <a:xfrm xmlns:a="http://schemas.openxmlformats.org/drawingml/2006/main" rot="2371214">
          <a:off x="1218692" y="1930956"/>
          <a:ext cx="914324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chemeClr val="accent1"/>
              </a:solidFill>
              <a:latin typeface="Cambria Math" panose="02040503050406030204" pitchFamily="18" charset="0"/>
            </a:rPr>
            <a:t>0.72</a:t>
          </a:r>
          <a:endParaRPr lang="en-GB" sz="13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0.53351</cdr:x>
      <cdr:y>0.3404</cdr:y>
    </cdr:from>
    <cdr:to>
      <cdr:x>0.63182</cdr:x>
      <cdr:y>0.49247</cdr:y>
    </cdr:to>
    <cdr:sp macro="" textlink="">
      <cdr:nvSpPr>
        <cdr:cNvPr id="14" name="Textfeld 1">
          <a:extLst xmlns:a="http://schemas.openxmlformats.org/drawingml/2006/main">
            <a:ext uri="{FF2B5EF4-FFF2-40B4-BE49-F238E27FC236}">
              <a16:creationId xmlns:a16="http://schemas.microsoft.com/office/drawing/2014/main" xmlns:mc="http://schemas.openxmlformats.org/markup-compatibility/2006" xmlns="" id="{74461065-9710-4223-8EB3-DFCD883B873B}"/>
            </a:ext>
          </a:extLst>
        </cdr:cNvPr>
        <cdr:cNvSpPr txBox="1"/>
      </cdr:nvSpPr>
      <cdr:spPr>
        <a:xfrm xmlns:a="http://schemas.openxmlformats.org/drawingml/2006/main" rot="2293845">
          <a:off x="4962381" y="2046904"/>
          <a:ext cx="914418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FF0000"/>
              </a:solidFill>
              <a:latin typeface="Cambria Math" panose="02040503050406030204" pitchFamily="18" charset="0"/>
            </a:rPr>
            <a:t>0.66</a:t>
          </a:r>
          <a:endParaRPr lang="en-GB" sz="13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0.53886</cdr:x>
      <cdr:y>0.22884</cdr:y>
    </cdr:from>
    <cdr:to>
      <cdr:x>0.63716</cdr:x>
      <cdr:y>0.3809</cdr:y>
    </cdr:to>
    <cdr:sp macro="" textlink="">
      <cdr:nvSpPr>
        <cdr:cNvPr id="16" name="Textfeld 1">
          <a:extLst xmlns:a="http://schemas.openxmlformats.org/drawingml/2006/main">
            <a:ext uri="{FF2B5EF4-FFF2-40B4-BE49-F238E27FC236}">
              <a16:creationId xmlns:a16="http://schemas.microsoft.com/office/drawing/2014/main" xmlns:mc="http://schemas.openxmlformats.org/markup-compatibility/2006" xmlns="" id="{1125B1A6-FD79-47EF-8B94-45B7A2B4DCCA}"/>
            </a:ext>
          </a:extLst>
        </cdr:cNvPr>
        <cdr:cNvSpPr txBox="1"/>
      </cdr:nvSpPr>
      <cdr:spPr>
        <a:xfrm xmlns:a="http://schemas.openxmlformats.org/drawingml/2006/main" rot="2603043">
          <a:off x="5012120" y="1376045"/>
          <a:ext cx="914324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FF0000"/>
              </a:solidFill>
              <a:latin typeface="Cambria Math" panose="02040503050406030204" pitchFamily="18" charset="0"/>
            </a:rPr>
            <a:t>0.72</a:t>
          </a:r>
          <a:endParaRPr lang="en-GB" sz="13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0.51392</cdr:x>
      <cdr:y>0.64619</cdr:y>
    </cdr:from>
    <cdr:to>
      <cdr:x>0.61223</cdr:x>
      <cdr:y>0.79825</cdr:y>
    </cdr:to>
    <cdr:sp macro="" textlink="">
      <cdr:nvSpPr>
        <cdr:cNvPr id="17" name="Textfeld 1">
          <a:extLst xmlns:a="http://schemas.openxmlformats.org/drawingml/2006/main">
            <a:ext uri="{FF2B5EF4-FFF2-40B4-BE49-F238E27FC236}">
              <a16:creationId xmlns:a16="http://schemas.microsoft.com/office/drawing/2014/main" xmlns:mc="http://schemas.openxmlformats.org/markup-compatibility/2006" xmlns="" id="{B0E8AAE4-3F81-4D26-B8F5-9F1F0A7F5B16}"/>
            </a:ext>
          </a:extLst>
        </cdr:cNvPr>
        <cdr:cNvSpPr txBox="1"/>
      </cdr:nvSpPr>
      <cdr:spPr>
        <a:xfrm xmlns:a="http://schemas.openxmlformats.org/drawingml/2006/main" rot="865054">
          <a:off x="4780166" y="3885660"/>
          <a:ext cx="914418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92D050"/>
              </a:solidFill>
              <a:latin typeface="Cambria Math" panose="02040503050406030204" pitchFamily="18" charset="0"/>
            </a:rPr>
            <a:t>0.66</a:t>
          </a:r>
        </a:p>
        <a:p xmlns:a="http://schemas.openxmlformats.org/drawingml/2006/main">
          <a:endParaRPr lang="en-GB" sz="1300" b="1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0.56023</cdr:x>
      <cdr:y>0.61589</cdr:y>
    </cdr:from>
    <cdr:to>
      <cdr:x>0.65854</cdr:x>
      <cdr:y>0.76795</cdr:y>
    </cdr:to>
    <cdr:sp macro="" textlink="">
      <cdr:nvSpPr>
        <cdr:cNvPr id="19" name="Textfeld 1">
          <a:extLst xmlns:a="http://schemas.openxmlformats.org/drawingml/2006/main">
            <a:ext uri="{FF2B5EF4-FFF2-40B4-BE49-F238E27FC236}">
              <a16:creationId xmlns:a16="http://schemas.microsoft.com/office/drawing/2014/main" xmlns:mc="http://schemas.openxmlformats.org/markup-compatibility/2006" xmlns="" id="{269247DD-E2CB-45CD-BBCD-9A1A983DDDC4}"/>
            </a:ext>
          </a:extLst>
        </cdr:cNvPr>
        <cdr:cNvSpPr txBox="1"/>
      </cdr:nvSpPr>
      <cdr:spPr>
        <a:xfrm xmlns:a="http://schemas.openxmlformats.org/drawingml/2006/main" rot="865054">
          <a:off x="5210894" y="3703453"/>
          <a:ext cx="914417" cy="914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 i="0">
              <a:solidFill>
                <a:srgbClr val="92D050"/>
              </a:solidFill>
              <a:latin typeface="Cambria Math" panose="02040503050406030204" pitchFamily="18" charset="0"/>
            </a:rPr>
            <a:t>0.72</a:t>
          </a:r>
          <a:endParaRPr lang="en-GB" sz="1300" b="1">
            <a:solidFill>
              <a:srgbClr val="92D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Z38"/>
  <sheetViews>
    <sheetView topLeftCell="I1" zoomScale="115" zoomScaleNormal="115" workbookViewId="0">
      <selection activeCell="Y3" sqref="Y3:Y23"/>
    </sheetView>
  </sheetViews>
  <sheetFormatPr baseColWidth="10" defaultColWidth="9.140625" defaultRowHeight="15"/>
  <sheetData>
    <row r="2" spans="1:26">
      <c r="A2">
        <v>53</v>
      </c>
      <c r="B2">
        <v>4.5999999999999996</v>
      </c>
      <c r="D2">
        <v>90</v>
      </c>
      <c r="E2">
        <v>3.05</v>
      </c>
      <c r="G2">
        <v>70</v>
      </c>
      <c r="H2">
        <v>6.4</v>
      </c>
      <c r="M2" t="s">
        <v>0</v>
      </c>
      <c r="N2" t="s">
        <v>1</v>
      </c>
      <c r="R2" t="s">
        <v>2</v>
      </c>
      <c r="W2" t="s">
        <v>3</v>
      </c>
    </row>
    <row r="3" spans="1:26">
      <c r="N3">
        <v>0.66</v>
      </c>
      <c r="O3">
        <v>0.69</v>
      </c>
      <c r="P3">
        <v>0.72</v>
      </c>
      <c r="S3">
        <v>0.66</v>
      </c>
      <c r="T3">
        <v>0.69</v>
      </c>
      <c r="U3">
        <v>0.72</v>
      </c>
      <c r="X3">
        <v>0.66</v>
      </c>
      <c r="Y3">
        <v>0.69</v>
      </c>
      <c r="Z3">
        <v>0.72</v>
      </c>
    </row>
    <row r="4" spans="1:26">
      <c r="D4">
        <v>65</v>
      </c>
      <c r="E4">
        <v>3.3263799999999999</v>
      </c>
      <c r="R4">
        <v>70</v>
      </c>
      <c r="S4">
        <f>$S$3*(R4+273.15)/(R4-4)</f>
        <v>3.4314999999999998</v>
      </c>
      <c r="T4">
        <f>$T$3*(R4+273.15)/(R4-4)</f>
        <v>3.5874772727272721</v>
      </c>
      <c r="U4">
        <f>$U$3*(R4+273.15)/(R4-4)</f>
        <v>3.7434545454545454</v>
      </c>
      <c r="W4">
        <v>65</v>
      </c>
    </row>
    <row r="5" spans="1:26">
      <c r="D5">
        <v>66</v>
      </c>
      <c r="E5">
        <v>3.2974899999999998</v>
      </c>
      <c r="R5">
        <v>71</v>
      </c>
      <c r="S5">
        <f t="shared" ref="S5:S29" si="0">$S$3*(R5+273.15)/(R5-4)</f>
        <v>3.3901343283582088</v>
      </c>
      <c r="T5">
        <f t="shared" ref="T5:T29" si="1">$T$3*(R5+273.15)/(R5-4)</f>
        <v>3.5442313432835815</v>
      </c>
      <c r="U5">
        <f t="shared" ref="U5:U29" si="2">$U$3*(R5+273.15)/(R5-4)</f>
        <v>3.698328358208955</v>
      </c>
      <c r="W5">
        <v>66</v>
      </c>
      <c r="X5">
        <f t="shared" ref="X5:X22" si="3">$X$3*(W5+273.15)/(W5-35)</f>
        <v>7.2206129032258062</v>
      </c>
      <c r="Y5">
        <f t="shared" ref="Y5:Y6" si="4">$Y$3*(W5+273.15)/(W5-35)</f>
        <v>7.5488225806451599</v>
      </c>
    </row>
    <row r="6" spans="1:26">
      <c r="D6">
        <v>67</v>
      </c>
      <c r="E6">
        <v>3.2692700000000001</v>
      </c>
      <c r="M6">
        <v>43.5</v>
      </c>
      <c r="N6">
        <f>$N$3*(M6+273.15)/(M6-6)</f>
        <v>5.5730399999999998</v>
      </c>
      <c r="O6">
        <f>$O$3*(M6+273.15)/(M6-6)</f>
        <v>5.8263599999999993</v>
      </c>
      <c r="P6">
        <f>$P$3*(M6+273.15)/(M6-6)</f>
        <v>6.0796799999999989</v>
      </c>
      <c r="R6">
        <v>72</v>
      </c>
      <c r="S6">
        <f t="shared" si="0"/>
        <v>3.3499852941176473</v>
      </c>
      <c r="T6">
        <f t="shared" si="1"/>
        <v>3.502257352941176</v>
      </c>
      <c r="U6">
        <f t="shared" si="2"/>
        <v>3.6545294117647056</v>
      </c>
      <c r="W6">
        <v>67</v>
      </c>
      <c r="X6">
        <f t="shared" si="3"/>
        <v>7.0155937499999999</v>
      </c>
      <c r="Y6">
        <f t="shared" si="4"/>
        <v>7.3344843749999988</v>
      </c>
      <c r="Z6">
        <f t="shared" ref="Z6:Z10" si="5">$Z$3*(W6+273.15)/(W6-35)</f>
        <v>7.6533749999999996</v>
      </c>
    </row>
    <row r="7" spans="1:26">
      <c r="D7">
        <v>68</v>
      </c>
      <c r="E7">
        <v>3.2417099999999999</v>
      </c>
      <c r="M7">
        <v>44.5</v>
      </c>
      <c r="N7">
        <f t="shared" ref="N7:N27" si="6">$N$3*(M7+273.15)/(M7-6)</f>
        <v>5.4454285714285717</v>
      </c>
      <c r="O7">
        <f t="shared" ref="O7:O27" si="7">$O$3*(M7+273.15)/(M7-6)</f>
        <v>5.6929480519480506</v>
      </c>
      <c r="P7">
        <f t="shared" ref="P7:P27" si="8">$P$3*(M7+273.15)/(M7-6)</f>
        <v>5.9404675324675313</v>
      </c>
      <c r="R7">
        <v>73</v>
      </c>
      <c r="S7">
        <f t="shared" si="0"/>
        <v>3.3109999999999999</v>
      </c>
      <c r="T7">
        <f t="shared" si="1"/>
        <v>3.4614999999999996</v>
      </c>
      <c r="U7">
        <f t="shared" si="2"/>
        <v>3.6119999999999997</v>
      </c>
      <c r="W7">
        <v>68</v>
      </c>
      <c r="X7">
        <f t="shared" si="3"/>
        <v>6.8229999999999995</v>
      </c>
      <c r="Y7">
        <f>$Y$3*(W7+273.15)/(W7-35)</f>
        <v>7.1331363636363623</v>
      </c>
      <c r="Z7">
        <f t="shared" si="5"/>
        <v>7.4432727272727268</v>
      </c>
    </row>
    <row r="8" spans="1:26">
      <c r="A8">
        <v>41.5</v>
      </c>
      <c r="B8">
        <v>5.3931100000000001</v>
      </c>
      <c r="C8">
        <f>0.6*(A8+2+273.15)/(A8+2-4)</f>
        <v>4.8098734177215183</v>
      </c>
      <c r="D8">
        <v>69</v>
      </c>
      <c r="E8">
        <v>3.2147800000000002</v>
      </c>
      <c r="M8">
        <v>45.5</v>
      </c>
      <c r="N8">
        <f t="shared" si="6"/>
        <v>5.3242784810126578</v>
      </c>
      <c r="O8">
        <f t="shared" si="7"/>
        <v>5.566291139240505</v>
      </c>
      <c r="P8">
        <f t="shared" si="8"/>
        <v>5.808303797468354</v>
      </c>
      <c r="R8">
        <v>74</v>
      </c>
      <c r="S8">
        <f t="shared" si="0"/>
        <v>3.2731285714285714</v>
      </c>
      <c r="T8">
        <f t="shared" si="1"/>
        <v>3.4219071428571426</v>
      </c>
      <c r="U8">
        <f t="shared" si="2"/>
        <v>3.5706857142857138</v>
      </c>
      <c r="W8">
        <v>69</v>
      </c>
      <c r="X8">
        <f t="shared" si="3"/>
        <v>6.6417352941176464</v>
      </c>
      <c r="Y8">
        <f t="shared" ref="Y8:Y22" si="9">$Y$3*(W8+273.15)/(W8-35)</f>
        <v>6.943632352941175</v>
      </c>
      <c r="Z8">
        <f t="shared" si="5"/>
        <v>7.2455294117647053</v>
      </c>
    </row>
    <row r="9" spans="1:26">
      <c r="A9">
        <v>42.5</v>
      </c>
      <c r="B9">
        <v>5.3042499999999997</v>
      </c>
      <c r="C9">
        <f t="shared" ref="C9:C38" si="10">0.6*(A9+2+273.15)/(A9+2-4)</f>
        <v>4.705925925925925</v>
      </c>
      <c r="D9">
        <v>70</v>
      </c>
      <c r="E9">
        <v>3.1884600000000001</v>
      </c>
      <c r="M9">
        <v>46.5</v>
      </c>
      <c r="N9">
        <f t="shared" si="6"/>
        <v>5.2091111111111106</v>
      </c>
      <c r="O9">
        <f t="shared" si="7"/>
        <v>5.4458888888888888</v>
      </c>
      <c r="P9">
        <f t="shared" si="8"/>
        <v>5.6826666666666661</v>
      </c>
      <c r="R9">
        <v>75</v>
      </c>
      <c r="S9">
        <f t="shared" si="0"/>
        <v>3.2363239436619717</v>
      </c>
      <c r="T9">
        <f t="shared" si="1"/>
        <v>3.3834295774647885</v>
      </c>
      <c r="U9">
        <f t="shared" si="2"/>
        <v>3.5305352112676052</v>
      </c>
      <c r="W9">
        <v>70</v>
      </c>
      <c r="X9">
        <f t="shared" si="3"/>
        <v>6.4708285714285712</v>
      </c>
      <c r="Y9">
        <f t="shared" si="9"/>
        <v>6.764957142857142</v>
      </c>
      <c r="Z9">
        <f t="shared" si="5"/>
        <v>7.0590857142857137</v>
      </c>
    </row>
    <row r="10" spans="1:26">
      <c r="A10">
        <v>43.5</v>
      </c>
      <c r="B10">
        <v>5.2188499999999998</v>
      </c>
      <c r="C10">
        <f t="shared" si="10"/>
        <v>4.6069879518072279</v>
      </c>
      <c r="D10">
        <v>71</v>
      </c>
      <c r="E10">
        <v>3.1627399999999999</v>
      </c>
      <c r="M10">
        <v>47.5</v>
      </c>
      <c r="N10">
        <f t="shared" si="6"/>
        <v>5.0994939759036146</v>
      </c>
      <c r="O10">
        <f t="shared" si="7"/>
        <v>5.3312891566265055</v>
      </c>
      <c r="P10">
        <f t="shared" si="8"/>
        <v>5.5630843373493972</v>
      </c>
      <c r="R10">
        <v>76</v>
      </c>
      <c r="S10">
        <f t="shared" si="0"/>
        <v>3.2005416666666666</v>
      </c>
      <c r="T10">
        <f t="shared" si="1"/>
        <v>3.3460208333333328</v>
      </c>
      <c r="U10">
        <f t="shared" si="2"/>
        <v>3.4914999999999998</v>
      </c>
      <c r="W10">
        <v>71</v>
      </c>
      <c r="X10">
        <f t="shared" si="3"/>
        <v>6.3094166666666665</v>
      </c>
      <c r="Y10">
        <f t="shared" si="9"/>
        <v>6.5962083333333323</v>
      </c>
      <c r="Z10">
        <f t="shared" si="5"/>
        <v>6.8829999999999991</v>
      </c>
    </row>
    <row r="11" spans="1:26">
      <c r="A11">
        <v>44.5</v>
      </c>
      <c r="B11">
        <v>5.13673</v>
      </c>
      <c r="C11">
        <f t="shared" si="10"/>
        <v>4.5127058823529413</v>
      </c>
      <c r="D11">
        <v>72</v>
      </c>
      <c r="E11">
        <v>3.1375899999999999</v>
      </c>
      <c r="M11">
        <v>48.5</v>
      </c>
      <c r="N11">
        <f t="shared" si="6"/>
        <v>4.9950352941176464</v>
      </c>
      <c r="O11">
        <f t="shared" si="7"/>
        <v>5.2220823529411762</v>
      </c>
      <c r="P11">
        <f t="shared" si="8"/>
        <v>5.4491294117647051</v>
      </c>
      <c r="R11">
        <v>77</v>
      </c>
      <c r="S11">
        <f t="shared" si="0"/>
        <v>3.1657397260273972</v>
      </c>
      <c r="T11">
        <f t="shared" si="1"/>
        <v>3.3096369863013693</v>
      </c>
      <c r="U11">
        <f t="shared" si="2"/>
        <v>3.4535342465753422</v>
      </c>
      <c r="W11">
        <v>72</v>
      </c>
      <c r="X11">
        <f t="shared" si="3"/>
        <v>6.1567297297297303</v>
      </c>
      <c r="Y11">
        <f t="shared" si="9"/>
        <v>6.4365810810810808</v>
      </c>
      <c r="Z11">
        <f>$Z$3*(W11+273.15)/(W11-35)</f>
        <v>6.7164324324324323</v>
      </c>
    </row>
    <row r="12" spans="1:26">
      <c r="A12">
        <v>45.5</v>
      </c>
      <c r="B12">
        <v>5.05769</v>
      </c>
      <c r="C12">
        <f t="shared" si="10"/>
        <v>4.4227586206896552</v>
      </c>
      <c r="D12">
        <v>73</v>
      </c>
      <c r="E12">
        <v>3.1129799999999999</v>
      </c>
      <c r="M12">
        <v>49.5</v>
      </c>
      <c r="N12">
        <f t="shared" si="6"/>
        <v>4.8953793103448273</v>
      </c>
      <c r="O12">
        <f t="shared" si="7"/>
        <v>5.1178965517241375</v>
      </c>
      <c r="P12">
        <f t="shared" si="8"/>
        <v>5.3404137931034477</v>
      </c>
      <c r="R12">
        <v>78</v>
      </c>
      <c r="S12">
        <f t="shared" si="0"/>
        <v>3.1318783783783783</v>
      </c>
      <c r="T12">
        <f t="shared" si="1"/>
        <v>3.2742364864864859</v>
      </c>
      <c r="U12">
        <f t="shared" si="2"/>
        <v>3.4165945945945944</v>
      </c>
      <c r="W12">
        <v>73</v>
      </c>
      <c r="X12">
        <f t="shared" si="3"/>
        <v>6.0120789473684209</v>
      </c>
      <c r="Y12">
        <f t="shared" si="9"/>
        <v>6.2853552631578937</v>
      </c>
      <c r="Z12">
        <f t="shared" ref="Z12:Z22" si="11">$Z$3*(W12+273.15)/(W12-35)</f>
        <v>6.5586315789473675</v>
      </c>
    </row>
    <row r="13" spans="1:26">
      <c r="A13">
        <v>46.5</v>
      </c>
      <c r="B13">
        <v>4.9815800000000001</v>
      </c>
      <c r="C13">
        <f t="shared" si="10"/>
        <v>4.336853932584269</v>
      </c>
      <c r="D13">
        <v>74</v>
      </c>
      <c r="E13">
        <v>3.0889199999999999</v>
      </c>
      <c r="G13">
        <v>64</v>
      </c>
      <c r="H13">
        <v>7</v>
      </c>
      <c r="M13">
        <v>50.5</v>
      </c>
      <c r="N13">
        <f t="shared" si="6"/>
        <v>4.8002022471910113</v>
      </c>
      <c r="O13">
        <f t="shared" si="7"/>
        <v>5.0183932584269657</v>
      </c>
      <c r="P13">
        <f t="shared" si="8"/>
        <v>5.2365842696629201</v>
      </c>
      <c r="R13">
        <v>79</v>
      </c>
      <c r="S13">
        <f t="shared" si="0"/>
        <v>3.0989199999999997</v>
      </c>
      <c r="T13">
        <f t="shared" si="1"/>
        <v>3.2397799999999997</v>
      </c>
      <c r="U13">
        <f t="shared" si="2"/>
        <v>3.3806399999999996</v>
      </c>
      <c r="W13">
        <v>74</v>
      </c>
      <c r="X13">
        <f t="shared" si="3"/>
        <v>5.8748461538461543</v>
      </c>
      <c r="Y13">
        <f t="shared" si="9"/>
        <v>6.1418846153846145</v>
      </c>
      <c r="Z13">
        <f t="shared" si="11"/>
        <v>6.4089230769230765</v>
      </c>
    </row>
    <row r="14" spans="1:26">
      <c r="A14">
        <v>47.5</v>
      </c>
      <c r="B14">
        <v>4.90822</v>
      </c>
      <c r="C14">
        <f t="shared" si="10"/>
        <v>4.2547252747252742</v>
      </c>
      <c r="D14">
        <v>75</v>
      </c>
      <c r="E14">
        <v>3.0653700000000002</v>
      </c>
      <c r="G14">
        <v>65</v>
      </c>
      <c r="H14">
        <v>7</v>
      </c>
      <c r="M14">
        <v>51.5</v>
      </c>
      <c r="N14">
        <f t="shared" si="6"/>
        <v>4.7092087912087912</v>
      </c>
      <c r="O14">
        <f t="shared" si="7"/>
        <v>4.9232637362637357</v>
      </c>
      <c r="P14">
        <f t="shared" si="8"/>
        <v>5.1373186813186802</v>
      </c>
      <c r="R14">
        <v>80</v>
      </c>
      <c r="S14">
        <f t="shared" si="0"/>
        <v>3.0668289473684212</v>
      </c>
      <c r="T14">
        <f t="shared" si="1"/>
        <v>3.2062302631578943</v>
      </c>
      <c r="U14">
        <f t="shared" si="2"/>
        <v>3.3456315789473678</v>
      </c>
      <c r="W14">
        <v>75</v>
      </c>
      <c r="X14">
        <f t="shared" si="3"/>
        <v>5.7444749999999996</v>
      </c>
      <c r="Y14">
        <f t="shared" si="9"/>
        <v>6.005587499999999</v>
      </c>
      <c r="Z14">
        <f t="shared" si="11"/>
        <v>6.2666999999999993</v>
      </c>
    </row>
    <row r="15" spans="1:26">
      <c r="A15">
        <v>48.5</v>
      </c>
      <c r="B15">
        <v>4.8374699999999997</v>
      </c>
      <c r="C15">
        <f t="shared" si="10"/>
        <v>4.1761290322580642</v>
      </c>
      <c r="D15">
        <v>76</v>
      </c>
      <c r="E15">
        <v>3.0423200000000001</v>
      </c>
      <c r="G15">
        <v>66</v>
      </c>
      <c r="H15">
        <v>7</v>
      </c>
      <c r="M15">
        <v>52.5</v>
      </c>
      <c r="N15">
        <f t="shared" si="6"/>
        <v>4.6221290322580648</v>
      </c>
      <c r="O15">
        <f t="shared" si="7"/>
        <v>4.8322258064516124</v>
      </c>
      <c r="P15">
        <f t="shared" si="8"/>
        <v>5.0423225806451608</v>
      </c>
      <c r="R15">
        <v>81</v>
      </c>
      <c r="S15">
        <f t="shared" si="0"/>
        <v>3.0355714285714286</v>
      </c>
      <c r="T15">
        <f t="shared" si="1"/>
        <v>3.1735519480519474</v>
      </c>
      <c r="U15">
        <f t="shared" si="2"/>
        <v>3.3115324675324671</v>
      </c>
      <c r="W15">
        <v>76</v>
      </c>
      <c r="X15">
        <f t="shared" si="3"/>
        <v>5.6204634146341466</v>
      </c>
      <c r="Y15">
        <f t="shared" si="9"/>
        <v>5.8759390243902434</v>
      </c>
      <c r="Z15">
        <f t="shared" si="11"/>
        <v>6.1314146341463411</v>
      </c>
    </row>
    <row r="16" spans="1:26">
      <c r="A16">
        <v>49.5</v>
      </c>
      <c r="B16">
        <v>4.7691999999999997</v>
      </c>
      <c r="C16">
        <f t="shared" si="10"/>
        <v>4.1008421052631574</v>
      </c>
      <c r="D16">
        <v>77</v>
      </c>
      <c r="E16">
        <v>3.0197600000000002</v>
      </c>
      <c r="G16">
        <v>67</v>
      </c>
      <c r="H16">
        <v>6.8742200000000002</v>
      </c>
      <c r="M16">
        <v>53.5</v>
      </c>
      <c r="N16">
        <f t="shared" si="6"/>
        <v>4.5387157894736845</v>
      </c>
      <c r="O16">
        <f t="shared" si="7"/>
        <v>4.7450210526315786</v>
      </c>
      <c r="P16">
        <f t="shared" si="8"/>
        <v>4.9513263157894736</v>
      </c>
      <c r="R16">
        <v>82</v>
      </c>
      <c r="S16">
        <f t="shared" si="0"/>
        <v>3.0051153846153844</v>
      </c>
      <c r="T16">
        <f t="shared" si="1"/>
        <v>3.1417115384615379</v>
      </c>
      <c r="U16">
        <f t="shared" si="2"/>
        <v>3.2783076923076919</v>
      </c>
      <c r="W16">
        <v>77</v>
      </c>
      <c r="X16">
        <f t="shared" si="3"/>
        <v>5.5023571428571429</v>
      </c>
      <c r="Y16">
        <f t="shared" si="9"/>
        <v>5.7524642857142849</v>
      </c>
      <c r="Z16">
        <f t="shared" si="11"/>
        <v>6.0025714285714278</v>
      </c>
    </row>
    <row r="17" spans="1:26">
      <c r="A17">
        <v>50.5</v>
      </c>
      <c r="B17">
        <v>4.7032800000000003</v>
      </c>
      <c r="C17">
        <f t="shared" si="10"/>
        <v>4.0286597938144331</v>
      </c>
      <c r="D17">
        <v>78</v>
      </c>
      <c r="E17">
        <v>2.9976600000000002</v>
      </c>
      <c r="G17">
        <v>68</v>
      </c>
      <c r="H17">
        <v>6.7370099999999997</v>
      </c>
      <c r="M17">
        <v>54.5</v>
      </c>
      <c r="N17">
        <f t="shared" si="6"/>
        <v>4.4587422680412372</v>
      </c>
      <c r="O17">
        <f t="shared" si="7"/>
        <v>4.6614123711340198</v>
      </c>
      <c r="P17">
        <f t="shared" si="8"/>
        <v>4.8640824742268043</v>
      </c>
      <c r="R17">
        <v>83</v>
      </c>
      <c r="S17">
        <f t="shared" si="0"/>
        <v>2.9754303797468356</v>
      </c>
      <c r="T17">
        <f t="shared" si="1"/>
        <v>3.1106772151898729</v>
      </c>
      <c r="U17">
        <f t="shared" si="2"/>
        <v>3.2459240506329112</v>
      </c>
      <c r="W17">
        <v>78</v>
      </c>
      <c r="X17">
        <f t="shared" si="3"/>
        <v>5.389744186046511</v>
      </c>
      <c r="Y17">
        <f t="shared" si="9"/>
        <v>5.6347325581395342</v>
      </c>
      <c r="Z17">
        <f t="shared" si="11"/>
        <v>5.8797209302325575</v>
      </c>
    </row>
    <row r="18" spans="1:26">
      <c r="A18">
        <v>51.5</v>
      </c>
      <c r="B18">
        <v>4.6395799999999996</v>
      </c>
      <c r="C18">
        <f t="shared" si="10"/>
        <v>3.959393939393939</v>
      </c>
      <c r="D18">
        <v>79</v>
      </c>
      <c r="E18">
        <v>2.9760200000000001</v>
      </c>
      <c r="G18">
        <v>69</v>
      </c>
      <c r="H18">
        <v>6.60602</v>
      </c>
      <c r="M18">
        <v>55.5</v>
      </c>
      <c r="N18">
        <f t="shared" si="6"/>
        <v>4.3819999999999997</v>
      </c>
      <c r="O18">
        <f t="shared" si="7"/>
        <v>4.5811818181818174</v>
      </c>
      <c r="P18">
        <f t="shared" si="8"/>
        <v>4.7803636363636359</v>
      </c>
      <c r="R18">
        <v>84</v>
      </c>
      <c r="S18">
        <f t="shared" si="0"/>
        <v>2.9464874999999999</v>
      </c>
      <c r="T18">
        <f t="shared" si="1"/>
        <v>3.0804187499999993</v>
      </c>
      <c r="U18">
        <f t="shared" si="2"/>
        <v>3.2143499999999996</v>
      </c>
      <c r="W18">
        <v>79</v>
      </c>
      <c r="X18">
        <f t="shared" si="3"/>
        <v>5.2822499999999994</v>
      </c>
      <c r="Y18">
        <f t="shared" si="9"/>
        <v>5.5223522727272716</v>
      </c>
      <c r="Z18">
        <f t="shared" si="11"/>
        <v>5.7624545454545446</v>
      </c>
    </row>
    <row r="19" spans="1:26">
      <c r="A19">
        <v>52.5</v>
      </c>
      <c r="B19">
        <v>4.5780000000000003</v>
      </c>
      <c r="C19">
        <f t="shared" si="10"/>
        <v>3.8928712871287123</v>
      </c>
      <c r="D19">
        <v>80</v>
      </c>
      <c r="E19">
        <v>2.9548299999999998</v>
      </c>
      <c r="G19">
        <v>70</v>
      </c>
      <c r="H19">
        <v>6.4808300000000001</v>
      </c>
      <c r="M19">
        <v>56.5</v>
      </c>
      <c r="N19">
        <f t="shared" si="6"/>
        <v>4.3082970297029703</v>
      </c>
      <c r="O19">
        <f t="shared" si="7"/>
        <v>4.5041287128712861</v>
      </c>
      <c r="P19">
        <f t="shared" si="8"/>
        <v>4.6999603960396037</v>
      </c>
      <c r="R19">
        <v>85</v>
      </c>
      <c r="S19">
        <f t="shared" si="0"/>
        <v>2.9182592592592593</v>
      </c>
      <c r="T19">
        <f t="shared" si="1"/>
        <v>3.050907407407407</v>
      </c>
      <c r="U19">
        <f t="shared" si="2"/>
        <v>3.1835555555555555</v>
      </c>
      <c r="W19">
        <v>80</v>
      </c>
      <c r="X19">
        <f t="shared" si="3"/>
        <v>5.1795333333333335</v>
      </c>
      <c r="Y19">
        <f t="shared" si="9"/>
        <v>5.4149666666666656</v>
      </c>
      <c r="Z19">
        <f t="shared" si="11"/>
        <v>5.6503999999999994</v>
      </c>
    </row>
    <row r="20" spans="1:26">
      <c r="A20">
        <v>53.5</v>
      </c>
      <c r="B20">
        <v>4.5184300000000004</v>
      </c>
      <c r="C20">
        <f t="shared" si="10"/>
        <v>3.8289320388349508</v>
      </c>
      <c r="D20">
        <v>81</v>
      </c>
      <c r="E20">
        <v>2.9340600000000001</v>
      </c>
      <c r="G20">
        <v>71</v>
      </c>
      <c r="H20">
        <v>6.3610600000000002</v>
      </c>
      <c r="M20">
        <v>57.5</v>
      </c>
      <c r="N20">
        <f t="shared" si="6"/>
        <v>4.2374563106796117</v>
      </c>
      <c r="O20">
        <f t="shared" si="7"/>
        <v>4.4300679611650473</v>
      </c>
      <c r="P20">
        <f t="shared" si="8"/>
        <v>4.6226796116504847</v>
      </c>
      <c r="R20">
        <v>86</v>
      </c>
      <c r="S20">
        <f t="shared" si="0"/>
        <v>2.8907195121951217</v>
      </c>
      <c r="T20">
        <f t="shared" si="1"/>
        <v>3.0221158536585362</v>
      </c>
      <c r="U20">
        <f t="shared" si="2"/>
        <v>3.1535121951219507</v>
      </c>
      <c r="W20">
        <v>81</v>
      </c>
      <c r="X20">
        <f t="shared" si="3"/>
        <v>5.081282608695652</v>
      </c>
      <c r="Y20">
        <f t="shared" si="9"/>
        <v>5.3122499999999988</v>
      </c>
      <c r="Z20">
        <f t="shared" si="11"/>
        <v>5.5432173913043474</v>
      </c>
    </row>
    <row r="21" spans="1:26">
      <c r="A21">
        <v>54.5</v>
      </c>
      <c r="B21">
        <v>4.4607799999999997</v>
      </c>
      <c r="C21">
        <f t="shared" si="10"/>
        <v>3.7674285714285713</v>
      </c>
      <c r="D21">
        <v>82</v>
      </c>
      <c r="E21">
        <v>2.91371</v>
      </c>
      <c r="G21">
        <v>72</v>
      </c>
      <c r="H21">
        <v>6.2463699999999998</v>
      </c>
      <c r="M21">
        <v>58.5</v>
      </c>
      <c r="N21">
        <f t="shared" si="6"/>
        <v>4.1693142857142851</v>
      </c>
      <c r="O21">
        <f t="shared" si="7"/>
        <v>4.3588285714285702</v>
      </c>
      <c r="P21">
        <f t="shared" si="8"/>
        <v>4.548342857142857</v>
      </c>
      <c r="R21">
        <v>87</v>
      </c>
      <c r="S21">
        <f t="shared" si="0"/>
        <v>2.8638433734939759</v>
      </c>
      <c r="T21">
        <f t="shared" si="1"/>
        <v>2.9940180722891565</v>
      </c>
      <c r="U21">
        <f t="shared" si="2"/>
        <v>3.1241927710843371</v>
      </c>
      <c r="W21">
        <v>82</v>
      </c>
      <c r="X21">
        <f t="shared" si="3"/>
        <v>4.9872127659574472</v>
      </c>
      <c r="Y21">
        <f t="shared" si="9"/>
        <v>5.2139042553191484</v>
      </c>
      <c r="Z21">
        <f t="shared" si="11"/>
        <v>5.4405957446808504</v>
      </c>
    </row>
    <row r="22" spans="1:26">
      <c r="A22">
        <v>55.5</v>
      </c>
      <c r="B22">
        <v>4.4049500000000004</v>
      </c>
      <c r="C22">
        <f t="shared" si="10"/>
        <v>3.7082242990654204</v>
      </c>
      <c r="D22">
        <v>83</v>
      </c>
      <c r="E22">
        <v>2.8937499999999998</v>
      </c>
      <c r="G22">
        <v>73</v>
      </c>
      <c r="H22">
        <v>6.1364400000000003</v>
      </c>
      <c r="M22">
        <v>59.5</v>
      </c>
      <c r="N22">
        <f t="shared" si="6"/>
        <v>4.1037196261682247</v>
      </c>
      <c r="O22">
        <f t="shared" si="7"/>
        <v>4.2902523364485976</v>
      </c>
      <c r="P22">
        <f t="shared" si="8"/>
        <v>4.4767850467289714</v>
      </c>
      <c r="R22">
        <v>88</v>
      </c>
      <c r="S22">
        <f t="shared" si="0"/>
        <v>2.8376071428571428</v>
      </c>
      <c r="T22">
        <f t="shared" si="1"/>
        <v>2.9665892857142855</v>
      </c>
      <c r="U22">
        <f t="shared" si="2"/>
        <v>3.0955714285714282</v>
      </c>
      <c r="W22">
        <v>83</v>
      </c>
      <c r="X22">
        <f t="shared" si="3"/>
        <v>4.8970624999999997</v>
      </c>
      <c r="Y22">
        <f t="shared" si="9"/>
        <v>5.1196562499999994</v>
      </c>
      <c r="Z22">
        <f t="shared" si="11"/>
        <v>5.3422499999999999</v>
      </c>
    </row>
    <row r="23" spans="1:26">
      <c r="A23">
        <v>56.5</v>
      </c>
      <c r="B23">
        <v>4.3508599999999999</v>
      </c>
      <c r="C23">
        <f t="shared" si="10"/>
        <v>3.6511926605504583</v>
      </c>
      <c r="D23">
        <v>84</v>
      </c>
      <c r="E23">
        <v>2.8742000000000001</v>
      </c>
      <c r="G23">
        <v>74</v>
      </c>
      <c r="H23">
        <v>6.0309900000000001</v>
      </c>
      <c r="M23">
        <v>60.5</v>
      </c>
      <c r="N23">
        <f t="shared" si="6"/>
        <v>4.0405321100917435</v>
      </c>
      <c r="O23">
        <f t="shared" si="7"/>
        <v>4.2241926605504583</v>
      </c>
      <c r="P23">
        <f t="shared" si="8"/>
        <v>4.4078532110091739</v>
      </c>
      <c r="R23">
        <v>89</v>
      </c>
      <c r="S23">
        <f t="shared" si="0"/>
        <v>2.8119882352941179</v>
      </c>
      <c r="T23">
        <f t="shared" si="1"/>
        <v>2.9398058823529407</v>
      </c>
      <c r="U23">
        <f t="shared" si="2"/>
        <v>3.0676235294117644</v>
      </c>
    </row>
    <row r="24" spans="1:26">
      <c r="A24">
        <v>57.5</v>
      </c>
      <c r="B24">
        <v>4.2984400000000003</v>
      </c>
      <c r="C24">
        <f t="shared" si="10"/>
        <v>3.5962162162162157</v>
      </c>
      <c r="D24">
        <v>85</v>
      </c>
      <c r="E24">
        <v>2.8550200000000001</v>
      </c>
      <c r="G24">
        <v>75</v>
      </c>
      <c r="H24">
        <v>5.9297399999999998</v>
      </c>
      <c r="M24">
        <v>61.5</v>
      </c>
      <c r="N24">
        <f t="shared" si="6"/>
        <v>3.9796216216216216</v>
      </c>
      <c r="O24">
        <f t="shared" si="7"/>
        <v>4.1605135135135134</v>
      </c>
      <c r="P24">
        <f t="shared" si="8"/>
        <v>4.3414054054054052</v>
      </c>
      <c r="R24">
        <v>90</v>
      </c>
      <c r="S24">
        <f t="shared" si="0"/>
        <v>2.7869651162790698</v>
      </c>
      <c r="T24">
        <f t="shared" si="1"/>
        <v>2.9136453488372087</v>
      </c>
      <c r="U24">
        <f t="shared" si="2"/>
        <v>3.0403255813953485</v>
      </c>
    </row>
    <row r="25" spans="1:26">
      <c r="A25">
        <v>58.5</v>
      </c>
      <c r="B25">
        <v>4.2476000000000003</v>
      </c>
      <c r="C25">
        <f t="shared" si="10"/>
        <v>3.5431858407079639</v>
      </c>
      <c r="D25">
        <v>86</v>
      </c>
      <c r="E25">
        <v>2.8361999999999998</v>
      </c>
      <c r="G25">
        <v>76</v>
      </c>
      <c r="H25">
        <v>5.8324400000000001</v>
      </c>
      <c r="M25">
        <v>62.5</v>
      </c>
      <c r="N25">
        <f t="shared" si="6"/>
        <v>3.9208672566371683</v>
      </c>
      <c r="O25">
        <f t="shared" si="7"/>
        <v>4.0990884955752209</v>
      </c>
      <c r="P25">
        <f t="shared" si="8"/>
        <v>4.277309734513274</v>
      </c>
      <c r="R25">
        <v>91</v>
      </c>
      <c r="S25">
        <f t="shared" si="0"/>
        <v>2.7625172413793102</v>
      </c>
      <c r="T25">
        <f t="shared" si="1"/>
        <v>2.8880862068965514</v>
      </c>
      <c r="U25">
        <f t="shared" si="2"/>
        <v>3.013655172413793</v>
      </c>
    </row>
    <row r="26" spans="1:26">
      <c r="A26">
        <v>59.5</v>
      </c>
      <c r="B26">
        <v>4.1982699999999999</v>
      </c>
      <c r="C26">
        <f t="shared" si="10"/>
        <v>3.492</v>
      </c>
      <c r="D26">
        <v>87</v>
      </c>
      <c r="E26">
        <v>2.8177500000000002</v>
      </c>
      <c r="G26">
        <v>77</v>
      </c>
      <c r="H26">
        <v>5.73888</v>
      </c>
      <c r="M26">
        <v>63.5</v>
      </c>
      <c r="N26">
        <f t="shared" si="6"/>
        <v>3.8641565217391305</v>
      </c>
      <c r="O26">
        <f t="shared" si="7"/>
        <v>4.0397999999999996</v>
      </c>
      <c r="P26">
        <f t="shared" si="8"/>
        <v>4.2154434782608687</v>
      </c>
      <c r="R26">
        <v>92</v>
      </c>
      <c r="S26">
        <f t="shared" si="0"/>
        <v>2.7386249999999999</v>
      </c>
      <c r="T26">
        <f t="shared" si="1"/>
        <v>2.8631079545454541</v>
      </c>
      <c r="U26">
        <f t="shared" si="2"/>
        <v>2.9875909090909087</v>
      </c>
    </row>
    <row r="27" spans="1:26">
      <c r="A27">
        <v>60.5</v>
      </c>
      <c r="B27">
        <v>4.1503800000000002</v>
      </c>
      <c r="C27">
        <f t="shared" si="10"/>
        <v>3.4425641025641025</v>
      </c>
      <c r="D27">
        <v>88</v>
      </c>
      <c r="E27">
        <v>2.7996500000000002</v>
      </c>
      <c r="G27">
        <v>78</v>
      </c>
      <c r="H27">
        <v>5.6488300000000002</v>
      </c>
      <c r="M27">
        <v>64.5</v>
      </c>
      <c r="N27">
        <f t="shared" si="6"/>
        <v>3.8093846153846154</v>
      </c>
      <c r="O27">
        <f t="shared" si="7"/>
        <v>3.9825384615384611</v>
      </c>
      <c r="P27">
        <f t="shared" si="8"/>
        <v>4.1556923076923074</v>
      </c>
      <c r="R27">
        <v>93</v>
      </c>
      <c r="S27">
        <f t="shared" si="0"/>
        <v>2.7152696629213482</v>
      </c>
      <c r="T27">
        <f t="shared" si="1"/>
        <v>2.8386910112359547</v>
      </c>
      <c r="U27">
        <f t="shared" si="2"/>
        <v>2.9621123595505616</v>
      </c>
    </row>
    <row r="28" spans="1:26">
      <c r="A28">
        <v>61.5</v>
      </c>
      <c r="B28">
        <v>4.1038899999999998</v>
      </c>
      <c r="C28">
        <f t="shared" si="10"/>
        <v>3.3947899159663861</v>
      </c>
      <c r="D28">
        <v>89</v>
      </c>
      <c r="E28">
        <v>2.7818800000000001</v>
      </c>
      <c r="G28">
        <v>79</v>
      </c>
      <c r="H28">
        <v>5.5621099999999997</v>
      </c>
      <c r="R28">
        <v>94</v>
      </c>
      <c r="S28">
        <f t="shared" si="0"/>
        <v>2.6924333333333332</v>
      </c>
      <c r="T28">
        <f t="shared" si="1"/>
        <v>2.8148166666666663</v>
      </c>
      <c r="U28">
        <f t="shared" si="2"/>
        <v>2.9371999999999994</v>
      </c>
    </row>
    <row r="29" spans="1:26">
      <c r="A29">
        <v>62.5</v>
      </c>
      <c r="B29">
        <v>4.0587099999999996</v>
      </c>
      <c r="C29">
        <f t="shared" si="10"/>
        <v>3.3485950413223136</v>
      </c>
      <c r="D29">
        <v>90</v>
      </c>
      <c r="E29">
        <v>2.76444</v>
      </c>
      <c r="G29">
        <v>80</v>
      </c>
      <c r="H29">
        <v>5.4785300000000001</v>
      </c>
      <c r="R29">
        <v>95</v>
      </c>
      <c r="S29">
        <f t="shared" si="0"/>
        <v>2.6700989010989011</v>
      </c>
      <c r="T29">
        <f t="shared" si="1"/>
        <v>2.7914670329670326</v>
      </c>
      <c r="U29">
        <f t="shared" si="2"/>
        <v>2.9128351648351645</v>
      </c>
    </row>
    <row r="30" spans="1:26">
      <c r="A30">
        <v>63.5</v>
      </c>
      <c r="B30">
        <v>4.0148099999999998</v>
      </c>
      <c r="C30">
        <f t="shared" si="10"/>
        <v>3.3039024390243896</v>
      </c>
      <c r="D30">
        <v>91</v>
      </c>
      <c r="E30">
        <v>2.7473299999999998</v>
      </c>
      <c r="G30">
        <v>81</v>
      </c>
      <c r="H30">
        <v>5.3979299999999997</v>
      </c>
    </row>
    <row r="31" spans="1:26">
      <c r="A31">
        <v>64.5</v>
      </c>
      <c r="B31">
        <v>3.9721299999999999</v>
      </c>
      <c r="C31">
        <f t="shared" si="10"/>
        <v>3.26064</v>
      </c>
      <c r="D31">
        <v>92</v>
      </c>
      <c r="E31">
        <v>2.7305199999999998</v>
      </c>
      <c r="G31">
        <v>82</v>
      </c>
      <c r="H31">
        <v>5.3201499999999999</v>
      </c>
    </row>
    <row r="32" spans="1:26">
      <c r="A32">
        <v>65.5</v>
      </c>
      <c r="B32">
        <v>3.9306100000000002</v>
      </c>
      <c r="C32">
        <f t="shared" si="10"/>
        <v>3.2187401574803149</v>
      </c>
      <c r="D32">
        <v>93</v>
      </c>
      <c r="E32">
        <v>2.7140200000000001</v>
      </c>
      <c r="G32">
        <v>83</v>
      </c>
      <c r="H32">
        <v>5.24505</v>
      </c>
    </row>
    <row r="33" spans="1:8">
      <c r="A33">
        <v>66.5</v>
      </c>
      <c r="B33">
        <v>3.8902100000000002</v>
      </c>
      <c r="C33">
        <f t="shared" si="10"/>
        <v>3.1781395348837207</v>
      </c>
      <c r="D33">
        <v>94</v>
      </c>
      <c r="E33">
        <v>2.69781</v>
      </c>
      <c r="G33">
        <v>84</v>
      </c>
      <c r="H33">
        <v>5.1724800000000002</v>
      </c>
    </row>
    <row r="34" spans="1:8">
      <c r="A34">
        <v>67.5</v>
      </c>
      <c r="B34">
        <v>3.8508800000000001</v>
      </c>
      <c r="C34">
        <f t="shared" si="10"/>
        <v>3.1387786259541981</v>
      </c>
      <c r="D34">
        <v>95</v>
      </c>
      <c r="E34">
        <v>2.6818900000000001</v>
      </c>
      <c r="G34">
        <v>85</v>
      </c>
      <c r="H34">
        <v>5.1023300000000003</v>
      </c>
    </row>
    <row r="35" spans="1:8">
      <c r="A35">
        <v>68.5</v>
      </c>
      <c r="B35">
        <v>3.8125900000000001</v>
      </c>
      <c r="C35">
        <f t="shared" si="10"/>
        <v>3.1006015037593979</v>
      </c>
      <c r="D35">
        <v>96</v>
      </c>
      <c r="E35">
        <v>2.6662499999999998</v>
      </c>
      <c r="G35">
        <v>86</v>
      </c>
      <c r="H35">
        <v>5.0344699999999998</v>
      </c>
    </row>
    <row r="36" spans="1:8">
      <c r="A36">
        <v>69.5</v>
      </c>
      <c r="B36">
        <v>3.77529</v>
      </c>
      <c r="C36">
        <f t="shared" si="10"/>
        <v>3.0635555555555554</v>
      </c>
      <c r="D36">
        <v>97</v>
      </c>
      <c r="E36">
        <v>2.6508799999999999</v>
      </c>
      <c r="G36">
        <v>87</v>
      </c>
      <c r="H36">
        <v>4.9687900000000003</v>
      </c>
    </row>
    <row r="37" spans="1:8">
      <c r="A37">
        <v>70.5</v>
      </c>
      <c r="B37">
        <v>3.7389399999999999</v>
      </c>
      <c r="C37">
        <f t="shared" si="10"/>
        <v>3.0275912408759122</v>
      </c>
      <c r="D37">
        <v>98</v>
      </c>
      <c r="E37">
        <v>2.6357699999999999</v>
      </c>
      <c r="G37">
        <v>88</v>
      </c>
      <c r="H37">
        <v>4.9051900000000002</v>
      </c>
    </row>
    <row r="38" spans="1:8">
      <c r="A38">
        <v>71.5</v>
      </c>
      <c r="B38">
        <v>3.7035200000000001</v>
      </c>
      <c r="C38">
        <f t="shared" si="10"/>
        <v>2.9926618705035968</v>
      </c>
      <c r="D38">
        <v>99</v>
      </c>
      <c r="E38">
        <v>2.62093</v>
      </c>
      <c r="G38">
        <v>89</v>
      </c>
      <c r="H38">
        <v>4.8435800000000002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2019-01-14T19:19:32Z</dcterms:modified>
</cp:coreProperties>
</file>