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filterPrivacy="1"/>
  <xr:revisionPtr revIDLastSave="38" documentId="11_3DF230A82163B2D51B96ABA13003C03BFDB56655" xr6:coauthVersionLast="40" xr6:coauthVersionMax="40" xr10:uidLastSave="{BC85DF3A-631E-4BD5-ADF8-9778EB85BA0E}"/>
  <bookViews>
    <workbookView minimized="1" xWindow="11055" yWindow="4050" windowWidth="16590" windowHeight="11385" xr2:uid="{00000000-000D-0000-FFFF-FFFF00000000}"/>
  </bookViews>
  <sheets>
    <sheet name="Tabelle1" sheetId="1" r:id="rId1"/>
  </sheets>
  <definedNames>
    <definedName name="solver_adj" localSheetId="0" hidden="1">Tabelle1!$I$6:$I$8</definedName>
    <definedName name="solver_cvg" localSheetId="0" hidden="1">0.0001</definedName>
    <definedName name="solver_drv" localSheetId="0" hidden="1">1</definedName>
    <definedName name="solver_est" localSheetId="0" hidden="1">1</definedName>
    <definedName name="solver_itr" localSheetId="0" hidden="1">100</definedName>
    <definedName name="solver_lin" localSheetId="0" hidden="1">2</definedName>
    <definedName name="solver_neg" localSheetId="0" hidden="1">2</definedName>
    <definedName name="solver_num" localSheetId="0" hidden="1">0</definedName>
    <definedName name="solver_nwt" localSheetId="0" hidden="1">1</definedName>
    <definedName name="solver_opt" localSheetId="0" hidden="1">Tabelle1!$I$9</definedName>
    <definedName name="solver_pre" localSheetId="0" hidden="1">0.000001</definedName>
    <definedName name="solver_scl" localSheetId="0" hidden="1">2</definedName>
    <definedName name="solver_sho" localSheetId="0" hidden="1">2</definedName>
    <definedName name="solver_tim" localSheetId="0" hidden="1">100</definedName>
    <definedName name="solver_tol" localSheetId="0" hidden="1">0.05</definedName>
    <definedName name="solver_typ" localSheetId="0" hidden="1">2</definedName>
    <definedName name="solver_val" localSheetId="0" hidden="1">0</definedName>
  </definedNames>
  <calcPr calcId="191029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3" i="1" l="1"/>
  <c r="C14" i="1"/>
  <c r="C15" i="1"/>
  <c r="C12" i="1"/>
  <c r="B30" i="1" l="1"/>
  <c r="B31" i="1"/>
  <c r="B32" i="1"/>
  <c r="B33" i="1"/>
  <c r="B34" i="1"/>
  <c r="B35" i="1"/>
  <c r="B36" i="1"/>
  <c r="B37" i="1"/>
  <c r="B38" i="1"/>
  <c r="B39" i="1"/>
  <c r="B40" i="1"/>
  <c r="B29" i="1"/>
</calcChain>
</file>

<file path=xl/sharedStrings.xml><?xml version="1.0" encoding="utf-8"?>
<sst xmlns="http://schemas.openxmlformats.org/spreadsheetml/2006/main" count="8" uniqueCount="6">
  <si>
    <t>kEUR</t>
  </si>
  <si>
    <t>kW Kühlleistung</t>
  </si>
  <si>
    <t>bis hier lagen Daten vor</t>
  </si>
  <si>
    <t>Trockenkühler in Sternschaltung (Typ HD): Preisatlas</t>
  </si>
  <si>
    <t>geschlossenes RKW BMVBS</t>
  </si>
  <si>
    <t>EUR/kW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</si>
</sst>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0" fillId="0" borderId="1" xfId="0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v>Preisatlas</c:v>
          </c:tx>
          <c:spPr>
            <a:ln w="19050">
              <a:noFill/>
            </a:ln>
          </c:spPr>
          <c:xVal>
            <c:numRef>
              <c:f>Tabelle1!$A$29:$A$34</c:f>
              <c:numCache>
                <c:formatCode>General</c:formatCode>
                <c:ptCount val="6"/>
                <c:pt idx="0">
                  <c:v>50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</c:numCache>
            </c:numRef>
          </c:xVal>
          <c:yVal>
            <c:numRef>
              <c:f>Tabelle1!$B$29:$B$34</c:f>
              <c:numCache>
                <c:formatCode>0.00</c:formatCode>
                <c:ptCount val="6"/>
                <c:pt idx="0">
                  <c:v>2.1838799999999998</c:v>
                </c:pt>
                <c:pt idx="1">
                  <c:v>9.6676800000000007</c:v>
                </c:pt>
                <c:pt idx="2">
                  <c:v>19.02243</c:v>
                </c:pt>
                <c:pt idx="3">
                  <c:v>28.377179999999996</c:v>
                </c:pt>
                <c:pt idx="4">
                  <c:v>37.731929999999998</c:v>
                </c:pt>
                <c:pt idx="5">
                  <c:v>47.086679999999994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FC-4041-AF6B-E336CAAFFE7D}"/>
            </c:ext>
          </c:extLst>
        </c:ser>
        <c:ser>
          <c:idx val="0"/>
          <c:order val="1"/>
          <c:tx>
            <c:v>BMVBS</c:v>
          </c:tx>
          <c:spPr>
            <a:ln w="19050">
              <a:noFill/>
            </a:ln>
          </c:spPr>
          <c:xVal>
            <c:numRef>
              <c:f>Tabelle1!$A$12:$A$15</c:f>
              <c:numCache>
                <c:formatCode>General</c:formatCode>
                <c:ptCount val="4"/>
                <c:pt idx="0">
                  <c:v>200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</c:numCache>
            </c:numRef>
          </c:xVal>
          <c:yVal>
            <c:numRef>
              <c:f>Tabelle1!$C$12:$C$15</c:f>
              <c:numCache>
                <c:formatCode>General</c:formatCode>
                <c:ptCount val="4"/>
                <c:pt idx="0">
                  <c:v>24.6</c:v>
                </c:pt>
                <c:pt idx="1">
                  <c:v>48</c:v>
                </c:pt>
                <c:pt idx="2">
                  <c:v>84</c:v>
                </c:pt>
                <c:pt idx="3">
                  <c:v>162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68-4101-BFDD-392DB6CE22F6}"/>
            </c:ext>
          </c:extLst>
        </c:ser>
        <c:ser>
          <c:idx val="2"/>
          <c:order val="2"/>
          <c:tx>
            <c:v>linearer Fit</c:v>
          </c:tx>
          <c:spPr>
            <a:ln w="19050">
              <a:noFill/>
            </a:ln>
          </c:spPr>
          <c:marker>
            <c:symbol val="none"/>
          </c:marker>
          <c:trendline>
            <c:trendlineType val="linear"/>
            <c:backward val="50"/>
            <c:intercept val="0"/>
            <c:dispRSqr val="0"/>
            <c:dispEq val="1"/>
            <c:trendlineLbl>
              <c:layout>
                <c:manualLayout>
                  <c:x val="-0.46362480346281298"/>
                  <c:y val="-5.9301472614792291E-3"/>
                </c:manualLayout>
              </c:layout>
              <c:numFmt formatCode="General" sourceLinked="0"/>
            </c:trendlineLbl>
          </c:trendline>
          <c:xVal>
            <c:numRef>
              <c:f>(Tabelle1!$A$12:$A$15,Tabelle1!$A$29:$A$34)</c:f>
              <c:numCache>
                <c:formatCode>General</c:formatCode>
                <c:ptCount val="10"/>
                <c:pt idx="0">
                  <c:v>200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  <c:pt idx="4">
                  <c:v>50</c:v>
                </c:pt>
                <c:pt idx="5">
                  <c:v>250</c:v>
                </c:pt>
                <c:pt idx="6">
                  <c:v>500</c:v>
                </c:pt>
                <c:pt idx="7">
                  <c:v>750</c:v>
                </c:pt>
                <c:pt idx="8">
                  <c:v>1000</c:v>
                </c:pt>
                <c:pt idx="9">
                  <c:v>1250</c:v>
                </c:pt>
              </c:numCache>
            </c:numRef>
          </c:xVal>
          <c:yVal>
            <c:numRef>
              <c:f>(Tabelle1!$C$12:$C$15,Tabelle1!$B$29:$B$34)</c:f>
              <c:numCache>
                <c:formatCode>General</c:formatCode>
                <c:ptCount val="10"/>
                <c:pt idx="0">
                  <c:v>24.6</c:v>
                </c:pt>
                <c:pt idx="1">
                  <c:v>48</c:v>
                </c:pt>
                <c:pt idx="2">
                  <c:v>84</c:v>
                </c:pt>
                <c:pt idx="3">
                  <c:v>162</c:v>
                </c:pt>
                <c:pt idx="4" formatCode="0.00">
                  <c:v>2.1838799999999998</c:v>
                </c:pt>
                <c:pt idx="5" formatCode="0.00">
                  <c:v>9.6676800000000007</c:v>
                </c:pt>
                <c:pt idx="6" formatCode="0.00">
                  <c:v>19.02243</c:v>
                </c:pt>
                <c:pt idx="7" formatCode="0.00">
                  <c:v>28.377179999999996</c:v>
                </c:pt>
                <c:pt idx="8" formatCode="0.00">
                  <c:v>37.731929999999998</c:v>
                </c:pt>
                <c:pt idx="9" formatCode="0.00">
                  <c:v>47.086679999999994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568-4101-BFDD-392DB6CE22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375872"/>
        <c:axId val="71402240"/>
      </c:scatterChart>
      <c:valAx>
        <c:axId val="71375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1402240"/>
        <c:crosses val="autoZero"/>
        <c:crossBetween val="midCat"/>
      </c:valAx>
      <c:valAx>
        <c:axId val="7140224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713758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000000000000004" r="0.7000000000000004" t="0.78740157499999996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590550</xdr:colOff>
      <xdr:row>9</xdr:row>
      <xdr:rowOff>190499</xdr:rowOff>
    </xdr:from>
    <xdr:to>
      <xdr:col>21</xdr:col>
      <xdr:colOff>352425</xdr:colOff>
      <xdr:row>40</xdr:row>
      <xdr:rowOff>180974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5:D40"/>
  <sheetViews>
    <sheetView tabSelected="1" topLeftCell="A7" zoomScaleNormal="100" workbookViewId="0">
      <selection activeCell="D29" sqref="D29"/>
    </sheetView>
  </sheetViews>
  <sheetFormatPr baseColWidth="10" defaultColWidth="9.140625" defaultRowHeight="15" x14ac:dyDescent="0.25"/>
  <cols>
    <col min="1" max="1" width="16.42578125" customWidth="1"/>
    <col min="2" max="2" width="13.5703125" bestFit="1" customWidth="1"/>
    <col min="3" max="3" width="24" customWidth="1"/>
    <col min="4" max="4" width="13.85546875" customWidth="1"/>
    <col min="8" max="8" width="11.42578125" customWidth="1"/>
    <col min="11" max="11" width="13.5703125" bestFit="1" customWidth="1"/>
  </cols>
  <sheetData>
    <row r="5" spans="1:4" x14ac:dyDescent="0.25">
      <c r="D5" s="1"/>
    </row>
    <row r="7" spans="1:4" x14ac:dyDescent="0.25">
      <c r="A7" s="1"/>
    </row>
    <row r="8" spans="1:4" x14ac:dyDescent="0.25">
      <c r="A8" s="1"/>
    </row>
    <row r="9" spans="1:4" x14ac:dyDescent="0.25">
      <c r="A9" s="1" t="s">
        <v>4</v>
      </c>
    </row>
    <row r="10" spans="1:4" x14ac:dyDescent="0.25">
      <c r="A10" s="1"/>
    </row>
    <row r="11" spans="1:4" x14ac:dyDescent="0.25">
      <c r="A11" t="s">
        <v>1</v>
      </c>
      <c r="B11" t="s">
        <v>5</v>
      </c>
      <c r="C11" t="s">
        <v>0</v>
      </c>
    </row>
    <row r="12" spans="1:4" x14ac:dyDescent="0.25">
      <c r="A12">
        <v>200</v>
      </c>
      <c r="B12">
        <v>123</v>
      </c>
      <c r="C12">
        <f>B12*A12/1000</f>
        <v>24.6</v>
      </c>
    </row>
    <row r="13" spans="1:4" x14ac:dyDescent="0.25">
      <c r="A13">
        <v>500</v>
      </c>
      <c r="B13">
        <v>96</v>
      </c>
      <c r="C13">
        <f t="shared" ref="C13:C15" si="0">B13*A13/1000</f>
        <v>48</v>
      </c>
    </row>
    <row r="14" spans="1:4" x14ac:dyDescent="0.25">
      <c r="A14">
        <v>1000</v>
      </c>
      <c r="B14">
        <v>84</v>
      </c>
      <c r="C14">
        <f t="shared" si="0"/>
        <v>84</v>
      </c>
    </row>
    <row r="15" spans="1:4" x14ac:dyDescent="0.25">
      <c r="A15">
        <v>2000</v>
      </c>
      <c r="B15">
        <v>81</v>
      </c>
      <c r="C15">
        <f t="shared" si="0"/>
        <v>162</v>
      </c>
    </row>
    <row r="26" spans="1:2" x14ac:dyDescent="0.25">
      <c r="A26" t="s">
        <v>3</v>
      </c>
    </row>
    <row r="28" spans="1:2" x14ac:dyDescent="0.25">
      <c r="A28" t="s">
        <v>1</v>
      </c>
      <c r="B28" t="s">
        <v>0</v>
      </c>
    </row>
    <row r="29" spans="1:2" x14ac:dyDescent="0.25">
      <c r="A29">
        <v>50</v>
      </c>
      <c r="B29" s="1">
        <f>(37.419*A29+312.93)/1000</f>
        <v>2.1838799999999998</v>
      </c>
    </row>
    <row r="30" spans="1:2" x14ac:dyDescent="0.25">
      <c r="A30">
        <v>250</v>
      </c>
      <c r="B30" s="1">
        <f t="shared" ref="B30:B40" si="1">(37.419*A30+312.93)/1000</f>
        <v>9.6676800000000007</v>
      </c>
    </row>
    <row r="31" spans="1:2" x14ac:dyDescent="0.25">
      <c r="A31">
        <v>500</v>
      </c>
      <c r="B31" s="1">
        <f t="shared" si="1"/>
        <v>19.02243</v>
      </c>
    </row>
    <row r="32" spans="1:2" x14ac:dyDescent="0.25">
      <c r="A32">
        <v>750</v>
      </c>
      <c r="B32" s="1">
        <f t="shared" si="1"/>
        <v>28.377179999999996</v>
      </c>
    </row>
    <row r="33" spans="1:3" x14ac:dyDescent="0.25">
      <c r="A33">
        <v>1000</v>
      </c>
      <c r="B33" s="1">
        <f t="shared" si="1"/>
        <v>37.731929999999998</v>
      </c>
    </row>
    <row r="34" spans="1:3" x14ac:dyDescent="0.25">
      <c r="A34">
        <v>1250</v>
      </c>
      <c r="B34" s="1">
        <f t="shared" si="1"/>
        <v>47.086679999999994</v>
      </c>
      <c r="C34" s="2" t="s">
        <v>2</v>
      </c>
    </row>
    <row r="35" spans="1:3" x14ac:dyDescent="0.25">
      <c r="A35">
        <v>1500</v>
      </c>
      <c r="B35" s="1">
        <f t="shared" si="1"/>
        <v>56.44142999999999</v>
      </c>
    </row>
    <row r="36" spans="1:3" x14ac:dyDescent="0.25">
      <c r="A36">
        <v>2000</v>
      </c>
      <c r="B36" s="1">
        <f t="shared" si="1"/>
        <v>75.150929999999988</v>
      </c>
    </row>
    <row r="37" spans="1:3" x14ac:dyDescent="0.25">
      <c r="A37">
        <v>3000</v>
      </c>
      <c r="B37" s="1">
        <f t="shared" si="1"/>
        <v>112.56992999999999</v>
      </c>
    </row>
    <row r="38" spans="1:3" x14ac:dyDescent="0.25">
      <c r="A38">
        <v>5000</v>
      </c>
      <c r="B38" s="1">
        <f t="shared" si="1"/>
        <v>187.40792999999996</v>
      </c>
    </row>
    <row r="39" spans="1:3" x14ac:dyDescent="0.25">
      <c r="A39">
        <v>7500</v>
      </c>
      <c r="B39" s="1">
        <f t="shared" si="1"/>
        <v>280.95542999999998</v>
      </c>
    </row>
    <row r="40" spans="1:3" x14ac:dyDescent="0.25">
      <c r="A40">
        <v>10000</v>
      </c>
      <c r="B40" s="1">
        <f t="shared" si="1"/>
        <v>374.50292999999994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2019-02-11T00:41:15Z</dcterms:modified>
</cp:coreProperties>
</file>