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/>
  </bookViews>
  <sheets>
    <sheet name="NAS" sheetId="1" r:id="rId1"/>
    <sheet name="dataracebenc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<sst xmlns="http://schemas.openxmlformats.org/spreadsheetml/2006/main" count="344" uniqueCount="125">
  <si>
    <t>original (by hand)</t>
  </si>
  <si>
    <t>BT_A</t>
  </si>
  <si>
    <t>CG_A</t>
  </si>
  <si>
    <t>IS_A</t>
  </si>
  <si>
    <t>LU_A</t>
  </si>
  <si>
    <t>MG_A</t>
  </si>
  <si>
    <t>SP_A</t>
  </si>
  <si>
    <t>EP_A</t>
  </si>
  <si>
    <t>FT_A</t>
  </si>
  <si>
    <t>2388G-16T</t>
  </si>
  <si>
    <t>avg</t>
  </si>
  <si>
    <t>Autopar-ROSE</t>
  </si>
  <si>
    <t>X</t>
  </si>
  <si>
    <t>Sequential</t>
  </si>
  <si>
    <t>2388G-1T</t>
  </si>
  <si>
    <t>LLMA4OpenMP</t>
  </si>
  <si>
    <t>Par4all</t>
  </si>
  <si>
    <t>Autopar-clava</t>
  </si>
  <si>
    <t>SF</t>
  </si>
  <si>
    <t>Segmentation</t>
  </si>
  <si>
    <t>Fault</t>
  </si>
  <si>
    <t>↑↑↑↑↑ Clava only parallelized one loop in FT, we don't know if it was a bug or a feature.</t>
  </si>
  <si>
    <t>In FT, the more you parallelize, the slower it get.</t>
  </si>
  <si>
    <t>It could be a bug because the loop clava didn't parallelize all contained a "member expression", i.e. struct "a.b"</t>
  </si>
  <si>
    <t xml:space="preserve"> It returned "NO subscript for Array Access u0[k][j][i].real", we didn't know what that mean.</t>
  </si>
  <si>
    <t>CG_C</t>
  </si>
  <si>
    <t>IS_C</t>
  </si>
  <si>
    <t>MG_C</t>
  </si>
  <si>
    <t>IS_B</t>
  </si>
  <si>
    <t>SP_B</t>
  </si>
  <si>
    <t>EP_B</t>
  </si>
  <si>
    <t>FT_B</t>
  </si>
  <si>
    <t>GitHub Copilot</t>
  </si>
  <si>
    <t>PragFormer</t>
  </si>
  <si>
    <t>PragFormer_ignore_lastprivate</t>
  </si>
  <si>
    <t>LLMA4OpenMP_ignore_lastprivate</t>
  </si>
  <si>
    <t>Autopar</t>
  </si>
  <si>
    <t>TP</t>
  </si>
  <si>
    <t>TN</t>
  </si>
  <si>
    <t>FP</t>
  </si>
  <si>
    <t>FN</t>
  </si>
  <si>
    <t>DRB001</t>
  </si>
  <si>
    <t>DRB002</t>
  </si>
  <si>
    <t>DRB003</t>
  </si>
  <si>
    <t>DRB004</t>
  </si>
  <si>
    <t>DRB005</t>
  </si>
  <si>
    <t>DRB006</t>
  </si>
  <si>
    <t>DRB007</t>
  </si>
  <si>
    <t>DRB008</t>
  </si>
  <si>
    <t>DRB009</t>
  </si>
  <si>
    <t>DRB010</t>
  </si>
  <si>
    <t>DRB011</t>
  </si>
  <si>
    <t>DRB012</t>
  </si>
  <si>
    <t>DRB013</t>
  </si>
  <si>
    <t>DRB016</t>
  </si>
  <si>
    <t>DRB017</t>
  </si>
  <si>
    <t>DRB018</t>
  </si>
  <si>
    <t>DRB019</t>
  </si>
  <si>
    <t>DRB020</t>
  </si>
  <si>
    <t>DRB021</t>
  </si>
  <si>
    <t>DRB022</t>
  </si>
  <si>
    <t>DRB024</t>
  </si>
  <si>
    <t>DRB025</t>
  </si>
  <si>
    <t>DRB026</t>
  </si>
  <si>
    <t>DRB028</t>
  </si>
  <si>
    <t>DRB029</t>
  </si>
  <si>
    <t>DRB030</t>
  </si>
  <si>
    <t>DRB031</t>
  </si>
  <si>
    <t>DRB032</t>
  </si>
  <si>
    <t>DRB033</t>
  </si>
  <si>
    <t>DRB034</t>
  </si>
  <si>
    <t>DRB035</t>
  </si>
  <si>
    <t>DRB036</t>
  </si>
  <si>
    <t>DRB037</t>
  </si>
  <si>
    <t>DRB038</t>
  </si>
  <si>
    <t>DRB039</t>
  </si>
  <si>
    <t>DRB040</t>
  </si>
  <si>
    <t>DRB043</t>
  </si>
  <si>
    <t>DRB045</t>
  </si>
  <si>
    <t>DRB046</t>
  </si>
  <si>
    <t>DRB047</t>
  </si>
  <si>
    <t>DRB048</t>
  </si>
  <si>
    <t>DRB049</t>
  </si>
  <si>
    <t>DRB050</t>
  </si>
  <si>
    <t>DRB052</t>
  </si>
  <si>
    <t>DRB053</t>
  </si>
  <si>
    <t>DRB054</t>
  </si>
  <si>
    <t>DRB057</t>
  </si>
  <si>
    <t>DRB058</t>
  </si>
  <si>
    <t>DRB059</t>
  </si>
  <si>
    <t>DRB060</t>
  </si>
  <si>
    <t>DRB061</t>
  </si>
  <si>
    <t>DRB062</t>
  </si>
  <si>
    <t>DRB063</t>
  </si>
  <si>
    <t>DRB064</t>
  </si>
  <si>
    <t>DRB065</t>
  </si>
  <si>
    <t>DRB066</t>
  </si>
  <si>
    <t>DRB067</t>
  </si>
  <si>
    <t>DRB068</t>
  </si>
  <si>
    <t>DRB070</t>
  </si>
  <si>
    <t>DRB071</t>
  </si>
  <si>
    <t>DRB073</t>
  </si>
  <si>
    <t>DRB084</t>
  </si>
  <si>
    <t>DRB085</t>
  </si>
  <si>
    <t>DRB090</t>
  </si>
  <si>
    <t>DRB091</t>
  </si>
  <si>
    <t>DRB092</t>
  </si>
  <si>
    <t>DRB093</t>
  </si>
  <si>
    <t>DRB094</t>
  </si>
  <si>
    <t>DRB095</t>
  </si>
  <si>
    <t>DRB097</t>
  </si>
  <si>
    <t>DRB098</t>
  </si>
  <si>
    <t>DRB099</t>
  </si>
  <si>
    <t>DRB101</t>
  </si>
  <si>
    <t>DRB104</t>
  </si>
  <si>
    <t>DRB109</t>
  </si>
  <si>
    <t>DRB110</t>
  </si>
  <si>
    <t>DRB111</t>
  </si>
  <si>
    <t>DRB113</t>
  </si>
  <si>
    <t>DRB114</t>
  </si>
  <si>
    <t>SUM</t>
  </si>
  <si>
    <t>precision</t>
  </si>
  <si>
    <t>recall</t>
  </si>
  <si>
    <t>F1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</si>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</sst>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2"/>
      <color theme="1"/>
      <name val="Microsoft YaHei"/>
      <charset val="134"/>
    </font>
    <font>
      <sz val="11"/>
      <color theme="1"/>
      <name val="Microsoft YaHei"/>
      <charset val="134"/>
    </font>
    <font>
      <b/>
      <sz val="11"/>
      <color theme="1"/>
      <name val="Microsoft YaHei"/>
      <charset val="134"/>
    </font>
    <font>
      <sz val="14"/>
      <color theme="1"/>
      <name val="Times New Roman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b/>
      <sz val="14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17" fillId="5" borderId="14" applyNumberFormat="0" applyAlignment="0" applyProtection="0">
      <alignment vertical="center"/>
    </xf>
    <xf numFmtId="0" fontId="18" fillId="5" borderId="13" applyNumberFormat="0" applyAlignment="0" applyProtection="0">
      <alignment vertical="center"/>
    </xf>
    <xf numFmtId="0" fontId="19" fillId="6" borderId="1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"/>
  <sheetViews>
    <sheetView tabSelected="1" zoomScale="55" zoomScaleNormal="55" workbookViewId="0">
      <selection activeCell="P22" sqref="P22"/>
    </sheetView>
  </sheetViews>
  <sheetFormatPr defaultColWidth="9" defaultRowHeight="17.6"/>
  <cols>
    <col min="1" max="1" width="23.6283185840708" style="16" customWidth="1"/>
    <col min="2" max="9" width="15.9646017699115" style="16" customWidth="1"/>
    <col min="10" max="10" width="17.5663716814159" style="16" customWidth="1"/>
    <col min="11" max="11" width="15.9646017699115" style="17" customWidth="1"/>
    <col min="12" max="12" width="21.8495575221239" style="16" customWidth="1"/>
    <col min="13" max="20" width="15.9646017699115" style="16" customWidth="1"/>
    <col min="21" max="16384" width="9" style="16"/>
  </cols>
  <sheetData>
    <row r="1" ht="22.5" customHeight="1" spans="1:20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/>
      <c r="L1" s="18"/>
      <c r="M1" s="18" t="s">
        <v>1</v>
      </c>
      <c r="N1" s="18" t="s">
        <v>2</v>
      </c>
      <c r="O1" s="18" t="s">
        <v>3</v>
      </c>
      <c r="P1" s="18" t="s">
        <v>4</v>
      </c>
      <c r="Q1" s="18" t="s">
        <v>5</v>
      </c>
      <c r="R1" s="18" t="s">
        <v>6</v>
      </c>
      <c r="S1" s="18" t="s">
        <v>7</v>
      </c>
      <c r="T1" s="18" t="s">
        <v>8</v>
      </c>
    </row>
    <row r="2" ht="22.5" customHeight="1" spans="1:20">
      <c r="A2" s="19">
        <v>1</v>
      </c>
      <c r="B2" s="20">
        <v>36.69</v>
      </c>
      <c r="C2" s="20">
        <v>0.64</v>
      </c>
      <c r="D2" s="20">
        <v>1.485135</v>
      </c>
      <c r="E2" s="20">
        <v>18.06</v>
      </c>
      <c r="F2" s="20">
        <v>0.53</v>
      </c>
      <c r="G2" s="20">
        <v>30.51</v>
      </c>
      <c r="H2" s="20">
        <v>1.67</v>
      </c>
      <c r="I2" s="20">
        <v>1.72</v>
      </c>
      <c r="J2" s="20"/>
      <c r="K2" s="20"/>
      <c r="L2" s="19" t="str">
        <f>A1</f>
        <v>original (by hand)</v>
      </c>
      <c r="M2" s="20">
        <f t="shared" ref="M2:T2" si="0">B5</f>
        <v>37.51</v>
      </c>
      <c r="N2" s="20">
        <f t="shared" si="0"/>
        <v>0.673333333333333</v>
      </c>
      <c r="O2" s="20">
        <f t="shared" si="0"/>
        <v>1.485134</v>
      </c>
      <c r="P2" s="20">
        <f t="shared" si="0"/>
        <v>18.0566666666667</v>
      </c>
      <c r="Q2" s="20">
        <f t="shared" si="0"/>
        <v>0.53</v>
      </c>
      <c r="R2" s="20">
        <f t="shared" si="0"/>
        <v>30.57</v>
      </c>
      <c r="S2" s="20">
        <f t="shared" si="0"/>
        <v>1.67666666666667</v>
      </c>
      <c r="T2" s="20">
        <f t="shared" si="0"/>
        <v>1.68666666666667</v>
      </c>
    </row>
    <row r="3" ht="22.5" customHeight="1" spans="1:20">
      <c r="A3" s="19">
        <v>2</v>
      </c>
      <c r="B3" s="20">
        <v>38.03</v>
      </c>
      <c r="C3" s="20">
        <v>0.68</v>
      </c>
      <c r="D3" s="20">
        <v>1.486123</v>
      </c>
      <c r="E3" s="20">
        <v>18.06</v>
      </c>
      <c r="F3" s="20">
        <v>0.53</v>
      </c>
      <c r="G3" s="20">
        <v>30.52</v>
      </c>
      <c r="H3" s="20">
        <v>1.7</v>
      </c>
      <c r="I3" s="20">
        <v>1.67</v>
      </c>
      <c r="J3" s="20"/>
      <c r="K3" s="20"/>
      <c r="L3" s="19" t="str">
        <f>A19</f>
        <v>LLMA4OpenMP</v>
      </c>
      <c r="M3" s="20">
        <f t="shared" ref="M3:T3" si="1">B23</f>
        <v>73.7866666666667</v>
      </c>
      <c r="N3" s="20">
        <f t="shared" si="1"/>
        <v>0.196666666666667</v>
      </c>
      <c r="O3" s="20">
        <f t="shared" si="1"/>
        <v>1.42280766666667</v>
      </c>
      <c r="P3" s="20">
        <f t="shared" si="1"/>
        <v>82.9666666666667</v>
      </c>
      <c r="Q3" s="20">
        <f t="shared" si="1"/>
        <v>1.25</v>
      </c>
      <c r="R3" s="20">
        <f t="shared" si="1"/>
        <v>48.6066666666667</v>
      </c>
      <c r="S3" s="20">
        <f t="shared" si="1"/>
        <v>22.8433333333333</v>
      </c>
      <c r="T3" s="20">
        <f t="shared" si="1"/>
        <v>16.65</v>
      </c>
    </row>
    <row r="4" ht="22.5" customHeight="1" spans="1:20">
      <c r="A4" s="19">
        <v>3</v>
      </c>
      <c r="B4" s="20">
        <v>37.81</v>
      </c>
      <c r="C4" s="20">
        <v>0.7</v>
      </c>
      <c r="D4" s="20">
        <v>1.484144</v>
      </c>
      <c r="E4" s="20">
        <v>18.05</v>
      </c>
      <c r="F4" s="20">
        <v>0.53</v>
      </c>
      <c r="G4" s="20">
        <v>30.68</v>
      </c>
      <c r="H4" s="20">
        <v>1.66</v>
      </c>
      <c r="I4" s="20">
        <v>1.67</v>
      </c>
      <c r="J4" s="20"/>
      <c r="K4" s="20"/>
      <c r="L4" s="19" t="str">
        <f>A7</f>
        <v>Autopar-ROSE</v>
      </c>
      <c r="M4" s="20">
        <f t="shared" ref="M4:T4" si="2">B11</f>
        <v>462.813333333333</v>
      </c>
      <c r="N4" s="20">
        <f t="shared" si="2"/>
        <v>0.33</v>
      </c>
      <c r="O4" s="20">
        <f t="shared" si="2"/>
        <v>1.37993466666667</v>
      </c>
      <c r="P4" s="20">
        <f t="shared" si="2"/>
        <v>355.356666666667</v>
      </c>
      <c r="Q4" s="20">
        <f t="shared" si="2"/>
        <v>3.75666666666667</v>
      </c>
      <c r="R4" s="20">
        <f t="shared" si="2"/>
        <v>88.3433333333333</v>
      </c>
      <c r="S4" s="20">
        <f t="shared" si="2"/>
        <v>22.8733333333333</v>
      </c>
      <c r="T4" s="20">
        <f t="shared" si="2"/>
        <v>58.1433333333333</v>
      </c>
    </row>
    <row r="5" ht="22.5" customHeight="1" spans="1:20">
      <c r="A5" s="19" t="s">
        <v>10</v>
      </c>
      <c r="B5" s="19">
        <f t="shared" ref="B5:I5" si="3">AVERAGE(B2:B4)</f>
        <v>37.51</v>
      </c>
      <c r="C5" s="19">
        <f t="shared" si="3"/>
        <v>0.673333333333333</v>
      </c>
      <c r="D5" s="19">
        <f t="shared" si="3"/>
        <v>1.485134</v>
      </c>
      <c r="E5" s="19">
        <f t="shared" si="3"/>
        <v>18.0566666666667</v>
      </c>
      <c r="F5" s="19">
        <f t="shared" si="3"/>
        <v>0.53</v>
      </c>
      <c r="G5" s="19">
        <f t="shared" si="3"/>
        <v>30.57</v>
      </c>
      <c r="H5" s="19">
        <f t="shared" si="3"/>
        <v>1.67666666666667</v>
      </c>
      <c r="I5" s="19">
        <f t="shared" si="3"/>
        <v>1.68666666666667</v>
      </c>
      <c r="J5" s="19"/>
      <c r="K5" s="20"/>
      <c r="L5" s="19" t="str">
        <f>A25</f>
        <v>Par4all</v>
      </c>
      <c r="M5" s="20">
        <f t="shared" ref="M5:T5" si="4">B29</f>
        <v>92.59</v>
      </c>
      <c r="N5" s="20">
        <f t="shared" si="4"/>
        <v>0.23</v>
      </c>
      <c r="O5" s="20">
        <f t="shared" si="4"/>
        <v>1.385815</v>
      </c>
      <c r="P5" s="20">
        <f t="shared" si="4"/>
        <v>330.443333333333</v>
      </c>
      <c r="Q5" s="20" t="str">
        <f t="shared" si="4"/>
        <v>X</v>
      </c>
      <c r="R5" s="20">
        <f t="shared" si="4"/>
        <v>54.5466666666667</v>
      </c>
      <c r="S5" s="20">
        <f t="shared" si="4"/>
        <v>22.3766666666667</v>
      </c>
      <c r="T5" s="20">
        <f t="shared" si="4"/>
        <v>58.3333333333333</v>
      </c>
    </row>
    <row r="6" ht="22.5" customHeight="1" spans="1:20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19" t="str">
        <f>A13</f>
        <v>Sequential</v>
      </c>
      <c r="M6" s="20">
        <f t="shared" ref="M6:T6" si="5">B17</f>
        <v>148.626666666667</v>
      </c>
      <c r="N6" s="20">
        <f t="shared" si="5"/>
        <v>1.61666666666667</v>
      </c>
      <c r="O6" s="20">
        <f t="shared" si="5"/>
        <v>1.387384</v>
      </c>
      <c r="P6" s="20">
        <f t="shared" si="5"/>
        <v>122.446666666667</v>
      </c>
      <c r="Q6" s="20">
        <f t="shared" si="5"/>
        <v>3.50333333333333</v>
      </c>
      <c r="R6" s="20">
        <f t="shared" si="5"/>
        <v>90.14</v>
      </c>
      <c r="S6" s="20">
        <f t="shared" si="5"/>
        <v>22.59</v>
      </c>
      <c r="T6" s="20">
        <f t="shared" si="5"/>
        <v>7.8</v>
      </c>
    </row>
    <row r="7" ht="22.5" customHeight="1" spans="1:20">
      <c r="A7" s="19" t="s">
        <v>11</v>
      </c>
      <c r="B7" s="19" t="s">
        <v>1</v>
      </c>
      <c r="C7" s="19" t="s">
        <v>2</v>
      </c>
      <c r="D7" s="19" t="s">
        <v>3</v>
      </c>
      <c r="E7" s="19" t="s">
        <v>4</v>
      </c>
      <c r="F7" s="19" t="s">
        <v>5</v>
      </c>
      <c r="G7" s="19" t="s">
        <v>6</v>
      </c>
      <c r="H7" s="19" t="s">
        <v>7</v>
      </c>
      <c r="I7" s="19" t="s">
        <v>8</v>
      </c>
      <c r="J7" s="19" t="s">
        <v>9</v>
      </c>
      <c r="K7" s="20"/>
      <c r="L7" s="19"/>
      <c r="M7" s="20"/>
      <c r="N7" s="20"/>
      <c r="O7" s="20"/>
      <c r="P7" s="20"/>
      <c r="Q7" s="20"/>
      <c r="R7" s="20"/>
      <c r="S7" s="20"/>
      <c r="T7" s="20"/>
    </row>
    <row r="8" ht="22.5" customHeight="1" spans="1:20">
      <c r="A8" s="19">
        <v>1</v>
      </c>
      <c r="B8" s="20">
        <v>463.55</v>
      </c>
      <c r="C8" s="20">
        <v>0.33</v>
      </c>
      <c r="D8" s="20">
        <v>1.375194</v>
      </c>
      <c r="E8" s="20">
        <v>351.42</v>
      </c>
      <c r="F8" s="20">
        <v>3.75</v>
      </c>
      <c r="G8" s="20">
        <v>86.29</v>
      </c>
      <c r="H8" s="20">
        <v>22.84</v>
      </c>
      <c r="I8" s="20">
        <v>58.26</v>
      </c>
      <c r="J8" s="20"/>
      <c r="K8" s="20"/>
      <c r="L8" s="19"/>
      <c r="M8" s="19" t="s">
        <v>1</v>
      </c>
      <c r="N8" s="19" t="s">
        <v>2</v>
      </c>
      <c r="O8" s="19" t="s">
        <v>3</v>
      </c>
      <c r="P8" s="19" t="s">
        <v>4</v>
      </c>
      <c r="Q8" s="19" t="s">
        <v>5</v>
      </c>
      <c r="R8" s="19" t="s">
        <v>6</v>
      </c>
      <c r="S8" s="19" t="s">
        <v>7</v>
      </c>
      <c r="T8" s="19" t="s">
        <v>8</v>
      </c>
    </row>
    <row r="9" ht="22.5" customHeight="1" spans="1:20">
      <c r="A9" s="19">
        <v>2</v>
      </c>
      <c r="B9" s="20">
        <v>461.87</v>
      </c>
      <c r="C9" s="20">
        <v>0.33</v>
      </c>
      <c r="D9" s="20">
        <v>1.378557</v>
      </c>
      <c r="E9" s="20">
        <v>356.69</v>
      </c>
      <c r="F9" s="20">
        <v>3.74</v>
      </c>
      <c r="G9" s="20">
        <v>89.84</v>
      </c>
      <c r="H9" s="20">
        <v>22.84</v>
      </c>
      <c r="I9" s="20">
        <v>57.98</v>
      </c>
      <c r="J9" s="20"/>
      <c r="K9" s="20"/>
      <c r="L9" s="19" t="str">
        <f>A13</f>
        <v>Sequential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</row>
    <row r="10" ht="22.5" customHeight="1" spans="1:20">
      <c r="A10" s="19">
        <v>3</v>
      </c>
      <c r="B10" s="20">
        <v>463.02</v>
      </c>
      <c r="C10" s="20">
        <v>0.33</v>
      </c>
      <c r="D10" s="20">
        <v>1.386053</v>
      </c>
      <c r="E10" s="20">
        <v>357.96</v>
      </c>
      <c r="F10" s="20">
        <v>3.78</v>
      </c>
      <c r="G10" s="20">
        <v>88.9</v>
      </c>
      <c r="H10" s="20">
        <v>22.94</v>
      </c>
      <c r="I10" s="20">
        <v>58.19</v>
      </c>
      <c r="J10" s="20"/>
      <c r="K10" s="20"/>
      <c r="L10" s="19" t="str">
        <f>A19</f>
        <v>LLMA4OpenMP</v>
      </c>
      <c r="M10" s="20">
        <f t="shared" ref="M10:T10" si="6">M6/M3</f>
        <v>2.01427538850741</v>
      </c>
      <c r="N10" s="20">
        <f t="shared" si="6"/>
        <v>8.22033898305085</v>
      </c>
      <c r="O10" s="20">
        <f t="shared" si="6"/>
        <v>0.975102982998637</v>
      </c>
      <c r="P10" s="20">
        <f t="shared" si="6"/>
        <v>1.47585375652873</v>
      </c>
      <c r="Q10" s="20">
        <f t="shared" si="6"/>
        <v>2.80266666666666</v>
      </c>
      <c r="R10" s="20">
        <f t="shared" si="6"/>
        <v>1.85447812371417</v>
      </c>
      <c r="S10" s="20">
        <f t="shared" si="6"/>
        <v>0.988909966438058</v>
      </c>
      <c r="T10" s="20">
        <f t="shared" si="6"/>
        <v>0.468468468468469</v>
      </c>
    </row>
    <row r="11" ht="22.5" customHeight="1" spans="1:20">
      <c r="A11" s="19" t="s">
        <v>10</v>
      </c>
      <c r="B11" s="19">
        <f t="shared" ref="B11:I11" si="7">AVERAGE(B8:B10)</f>
        <v>462.813333333333</v>
      </c>
      <c r="C11" s="19">
        <f t="shared" si="7"/>
        <v>0.33</v>
      </c>
      <c r="D11" s="19">
        <f t="shared" si="7"/>
        <v>1.37993466666667</v>
      </c>
      <c r="E11" s="19">
        <f t="shared" si="7"/>
        <v>355.356666666667</v>
      </c>
      <c r="F11" s="19">
        <f t="shared" si="7"/>
        <v>3.75666666666667</v>
      </c>
      <c r="G11" s="19">
        <f t="shared" si="7"/>
        <v>88.3433333333333</v>
      </c>
      <c r="H11" s="19">
        <f t="shared" si="7"/>
        <v>22.8733333333333</v>
      </c>
      <c r="I11" s="19">
        <f t="shared" si="7"/>
        <v>58.1433333333333</v>
      </c>
      <c r="J11" s="20"/>
      <c r="K11" s="20"/>
      <c r="L11" s="19" t="str">
        <f>A7</f>
        <v>Autopar-ROSE</v>
      </c>
      <c r="M11" s="20">
        <f t="shared" ref="M11:T11" si="8">M6/M4</f>
        <v>0.321137391604968</v>
      </c>
      <c r="N11" s="20">
        <f t="shared" si="8"/>
        <v>4.89898989898991</v>
      </c>
      <c r="O11" s="20">
        <f t="shared" si="8"/>
        <v>1.00539832320564</v>
      </c>
      <c r="P11" s="20">
        <f t="shared" si="8"/>
        <v>0.344573996079057</v>
      </c>
      <c r="Q11" s="20">
        <f t="shared" si="8"/>
        <v>0.932564330079856</v>
      </c>
      <c r="R11" s="20">
        <f t="shared" si="8"/>
        <v>1.02033732030336</v>
      </c>
      <c r="S11" s="20">
        <f t="shared" si="8"/>
        <v>0.987612940833578</v>
      </c>
      <c r="T11" s="20">
        <f t="shared" si="8"/>
        <v>0.134151235452617</v>
      </c>
    </row>
    <row r="12" ht="22.5" customHeight="1" spans="1:20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19" t="str">
        <f>A25</f>
        <v>Par4all</v>
      </c>
      <c r="M12" s="20">
        <f>M6/M5</f>
        <v>1.60521294596249</v>
      </c>
      <c r="N12" s="20">
        <f>N6/N5</f>
        <v>7.02898550724639</v>
      </c>
      <c r="O12" s="20">
        <f>O6/O5</f>
        <v>1.00113218575351</v>
      </c>
      <c r="P12" s="20">
        <f>P6/P5</f>
        <v>0.370552691838239</v>
      </c>
      <c r="Q12" s="20" t="s">
        <v>12</v>
      </c>
      <c r="R12" s="20">
        <f>R6/R5</f>
        <v>1.65252994377903</v>
      </c>
      <c r="S12" s="20">
        <f>S6/S5</f>
        <v>1.0095337405035</v>
      </c>
      <c r="T12" s="20">
        <f>T6/T5</f>
        <v>0.133714285714286</v>
      </c>
    </row>
    <row r="13" ht="22.5" customHeight="1" spans="1:20">
      <c r="A13" s="19" t="s">
        <v>13</v>
      </c>
      <c r="B13" s="19" t="s">
        <v>1</v>
      </c>
      <c r="C13" s="19" t="s">
        <v>2</v>
      </c>
      <c r="D13" s="19" t="s">
        <v>3</v>
      </c>
      <c r="E13" s="19" t="s">
        <v>4</v>
      </c>
      <c r="F13" s="19" t="s">
        <v>5</v>
      </c>
      <c r="G13" s="19" t="s">
        <v>6</v>
      </c>
      <c r="H13" s="19" t="s">
        <v>7</v>
      </c>
      <c r="I13" s="19" t="s">
        <v>8</v>
      </c>
      <c r="J13" s="19" t="s">
        <v>14</v>
      </c>
      <c r="K13" s="20"/>
      <c r="L13" s="19" t="s">
        <v>0</v>
      </c>
      <c r="M13" s="20">
        <f t="shared" ref="M13:T13" si="9">M6/M2</f>
        <v>3.96232115880211</v>
      </c>
      <c r="N13" s="20">
        <f t="shared" si="9"/>
        <v>2.40099009900991</v>
      </c>
      <c r="O13" s="20">
        <f t="shared" si="9"/>
        <v>0.934181023395869</v>
      </c>
      <c r="P13" s="20">
        <f t="shared" si="9"/>
        <v>6.78124423112424</v>
      </c>
      <c r="Q13" s="20">
        <f t="shared" si="9"/>
        <v>6.61006289308175</v>
      </c>
      <c r="R13" s="20">
        <f t="shared" si="9"/>
        <v>2.94864245992803</v>
      </c>
      <c r="S13" s="20">
        <f t="shared" si="9"/>
        <v>13.4731610337972</v>
      </c>
      <c r="T13" s="20">
        <f t="shared" si="9"/>
        <v>4.62450592885375</v>
      </c>
    </row>
    <row r="14" ht="22.5" customHeight="1" spans="1:20">
      <c r="A14" s="19">
        <v>1</v>
      </c>
      <c r="B14" s="20">
        <v>148.33</v>
      </c>
      <c r="C14" s="20">
        <v>1.61</v>
      </c>
      <c r="D14" s="20">
        <v>1.397685</v>
      </c>
      <c r="E14" s="20">
        <v>122.62</v>
      </c>
      <c r="F14" s="20">
        <v>3.51</v>
      </c>
      <c r="G14" s="20">
        <v>90.1</v>
      </c>
      <c r="H14" s="20">
        <v>22.55</v>
      </c>
      <c r="I14" s="20">
        <v>7.87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ht="22.5" customHeight="1" spans="1:20">
      <c r="A15" s="19">
        <v>2</v>
      </c>
      <c r="B15" s="20">
        <v>148.66</v>
      </c>
      <c r="C15" s="20">
        <v>1.66</v>
      </c>
      <c r="D15" s="20">
        <v>1.375703</v>
      </c>
      <c r="E15" s="20">
        <v>122.48</v>
      </c>
      <c r="F15" s="20">
        <v>3.5</v>
      </c>
      <c r="G15" s="20">
        <v>90.17</v>
      </c>
      <c r="H15" s="20">
        <v>22.76</v>
      </c>
      <c r="I15" s="20">
        <v>7.87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</row>
    <row r="16" ht="22.5" customHeight="1" spans="1:20">
      <c r="A16" s="19">
        <v>3</v>
      </c>
      <c r="B16" s="20">
        <v>148.89</v>
      </c>
      <c r="C16" s="20">
        <v>1.58</v>
      </c>
      <c r="D16" s="20">
        <v>1.388764</v>
      </c>
      <c r="E16" s="20">
        <v>122.24</v>
      </c>
      <c r="F16" s="20">
        <v>3.5</v>
      </c>
      <c r="G16" s="20">
        <v>90.15</v>
      </c>
      <c r="H16" s="20">
        <v>22.46</v>
      </c>
      <c r="I16" s="20">
        <v>7.66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</row>
    <row r="17" ht="22.5" customHeight="1" spans="1:20">
      <c r="A17" s="19" t="s">
        <v>10</v>
      </c>
      <c r="B17" s="19">
        <f t="shared" ref="B17:I17" si="10">AVERAGE(B14:B16)</f>
        <v>148.626666666667</v>
      </c>
      <c r="C17" s="19">
        <f t="shared" si="10"/>
        <v>1.61666666666667</v>
      </c>
      <c r="D17" s="19">
        <f t="shared" si="10"/>
        <v>1.387384</v>
      </c>
      <c r="E17" s="19">
        <f t="shared" si="10"/>
        <v>122.446666666667</v>
      </c>
      <c r="F17" s="19">
        <f t="shared" si="10"/>
        <v>3.50333333333333</v>
      </c>
      <c r="G17" s="19">
        <f t="shared" si="10"/>
        <v>90.14</v>
      </c>
      <c r="H17" s="19">
        <f t="shared" si="10"/>
        <v>22.59</v>
      </c>
      <c r="I17" s="19">
        <f t="shared" si="10"/>
        <v>7.8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</row>
    <row r="18" ht="22.5" customHeight="1" spans="1:20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</row>
    <row r="19" ht="22.5" customHeight="1" spans="1:20">
      <c r="A19" s="18" t="s">
        <v>15</v>
      </c>
      <c r="B19" s="18" t="s">
        <v>1</v>
      </c>
      <c r="C19" s="18" t="s">
        <v>2</v>
      </c>
      <c r="D19" s="18" t="s">
        <v>3</v>
      </c>
      <c r="E19" s="18" t="s">
        <v>4</v>
      </c>
      <c r="F19" s="18" t="s">
        <v>5</v>
      </c>
      <c r="G19" s="18" t="s">
        <v>6</v>
      </c>
      <c r="H19" s="18" t="s">
        <v>7</v>
      </c>
      <c r="I19" s="18" t="s">
        <v>8</v>
      </c>
      <c r="J19" s="18" t="s">
        <v>9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ht="22.5" customHeight="1" spans="1:20">
      <c r="A20" s="19">
        <v>1</v>
      </c>
      <c r="B20" s="20">
        <v>73.86</v>
      </c>
      <c r="C20" s="20">
        <v>0.19</v>
      </c>
      <c r="D20" s="20">
        <v>1.430338</v>
      </c>
      <c r="E20" s="20">
        <v>82.08</v>
      </c>
      <c r="F20" s="20">
        <v>1.26</v>
      </c>
      <c r="G20" s="20">
        <v>48.44</v>
      </c>
      <c r="H20" s="20">
        <v>22.83</v>
      </c>
      <c r="I20" s="20">
        <v>16.81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ht="22.5" customHeight="1" spans="1:20">
      <c r="A21" s="19">
        <v>2</v>
      </c>
      <c r="B21" s="20">
        <v>73.79</v>
      </c>
      <c r="C21" s="20">
        <v>0.2</v>
      </c>
      <c r="D21" s="20">
        <v>1.423852</v>
      </c>
      <c r="E21" s="20">
        <v>83.05</v>
      </c>
      <c r="F21" s="20">
        <v>1.23</v>
      </c>
      <c r="G21" s="20">
        <v>48.54</v>
      </c>
      <c r="H21" s="20">
        <v>22.85</v>
      </c>
      <c r="I21" s="20">
        <v>16.74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22" ht="22.5" customHeight="1" spans="1:20">
      <c r="A22" s="19">
        <v>3</v>
      </c>
      <c r="B22" s="20">
        <v>73.71</v>
      </c>
      <c r="C22" s="20">
        <v>0.2</v>
      </c>
      <c r="D22" s="20">
        <v>1.414233</v>
      </c>
      <c r="E22" s="20">
        <v>83.77</v>
      </c>
      <c r="F22" s="20">
        <v>1.26</v>
      </c>
      <c r="G22" s="20">
        <v>48.84</v>
      </c>
      <c r="H22" s="20">
        <v>22.85</v>
      </c>
      <c r="I22" s="20">
        <v>16.4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</row>
    <row r="23" ht="22.5" customHeight="1" spans="1:20">
      <c r="A23" s="19" t="s">
        <v>10</v>
      </c>
      <c r="B23" s="19">
        <f t="shared" ref="B23:I23" si="11">AVERAGE(B20:B22)</f>
        <v>73.7866666666667</v>
      </c>
      <c r="C23" s="19">
        <f t="shared" si="11"/>
        <v>0.196666666666667</v>
      </c>
      <c r="D23" s="19">
        <f t="shared" si="11"/>
        <v>1.42280766666667</v>
      </c>
      <c r="E23" s="19">
        <f t="shared" si="11"/>
        <v>82.9666666666667</v>
      </c>
      <c r="F23" s="19">
        <f t="shared" si="11"/>
        <v>1.25</v>
      </c>
      <c r="G23" s="19">
        <f t="shared" si="11"/>
        <v>48.6066666666667</v>
      </c>
      <c r="H23" s="19">
        <f t="shared" si="11"/>
        <v>22.8433333333333</v>
      </c>
      <c r="I23" s="19">
        <f t="shared" si="11"/>
        <v>16.65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</row>
    <row r="24" ht="22.5" customHeight="1" spans="1:20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</row>
    <row r="25" ht="22.5" customHeight="1" spans="1:20">
      <c r="A25" s="18" t="s">
        <v>16</v>
      </c>
      <c r="B25" s="18" t="s">
        <v>1</v>
      </c>
      <c r="C25" s="18" t="s">
        <v>2</v>
      </c>
      <c r="D25" s="18" t="s">
        <v>3</v>
      </c>
      <c r="E25" s="18" t="s">
        <v>4</v>
      </c>
      <c r="F25" s="18" t="s">
        <v>5</v>
      </c>
      <c r="G25" s="18" t="s">
        <v>6</v>
      </c>
      <c r="H25" s="18" t="s">
        <v>7</v>
      </c>
      <c r="I25" s="18" t="s">
        <v>8</v>
      </c>
      <c r="J25" s="18" t="s">
        <v>9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ht="22.5" customHeight="1" spans="1:20">
      <c r="A26" s="19">
        <v>1</v>
      </c>
      <c r="B26" s="20">
        <v>92.59</v>
      </c>
      <c r="C26" s="20">
        <v>0.22</v>
      </c>
      <c r="D26" s="20">
        <v>1.380195</v>
      </c>
      <c r="E26" s="20">
        <v>332.2</v>
      </c>
      <c r="F26" s="20" t="s">
        <v>12</v>
      </c>
      <c r="G26" s="20">
        <v>54.6</v>
      </c>
      <c r="H26" s="20">
        <v>22.38</v>
      </c>
      <c r="I26" s="20">
        <v>58.32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</row>
    <row r="27" ht="22.5" customHeight="1" spans="1:20">
      <c r="A27" s="19">
        <v>2</v>
      </c>
      <c r="B27" s="20">
        <v>92.62</v>
      </c>
      <c r="C27" s="20">
        <v>0.22</v>
      </c>
      <c r="D27" s="20">
        <v>1.396958</v>
      </c>
      <c r="E27" s="20">
        <v>334.68</v>
      </c>
      <c r="F27" s="20" t="s">
        <v>12</v>
      </c>
      <c r="G27" s="20">
        <v>54.42</v>
      </c>
      <c r="H27" s="20">
        <v>22.37</v>
      </c>
      <c r="I27" s="20">
        <v>57.96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</row>
    <row r="28" ht="22.5" customHeight="1" spans="1:20">
      <c r="A28" s="19">
        <v>3</v>
      </c>
      <c r="B28" s="20">
        <v>92.56</v>
      </c>
      <c r="C28" s="20">
        <v>0.25</v>
      </c>
      <c r="D28" s="20">
        <v>1.380292</v>
      </c>
      <c r="E28" s="20">
        <v>324.45</v>
      </c>
      <c r="F28" s="20" t="s">
        <v>12</v>
      </c>
      <c r="G28" s="20">
        <v>54.62</v>
      </c>
      <c r="H28" s="20">
        <v>22.38</v>
      </c>
      <c r="I28" s="20">
        <v>58.72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</row>
    <row r="29" ht="22.5" customHeight="1" spans="1:20">
      <c r="A29" s="19" t="s">
        <v>10</v>
      </c>
      <c r="B29" s="19">
        <f>AVERAGE(B26:B28)</f>
        <v>92.59</v>
      </c>
      <c r="C29" s="19">
        <f>AVERAGE(C26:C28)</f>
        <v>0.23</v>
      </c>
      <c r="D29" s="19">
        <f>AVERAGE(D26:D28)</f>
        <v>1.385815</v>
      </c>
      <c r="E29" s="19">
        <f>AVERAGE(E26:E28)</f>
        <v>330.443333333333</v>
      </c>
      <c r="F29" s="19" t="s">
        <v>12</v>
      </c>
      <c r="G29" s="19">
        <f>AVERAGE(G26:G28)</f>
        <v>54.5466666666667</v>
      </c>
      <c r="H29" s="19">
        <f>AVERAGE(H26:H28)</f>
        <v>22.3766666666667</v>
      </c>
      <c r="I29" s="19">
        <f>AVERAGE(I26:I28)</f>
        <v>58.3333333333333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</row>
    <row r="30" ht="22.5" customHeight="1" spans="1:20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</row>
    <row r="31" ht="22.5" customHeight="1" spans="1:20">
      <c r="A31" s="19" t="s">
        <v>17</v>
      </c>
      <c r="B31" s="19" t="s">
        <v>1</v>
      </c>
      <c r="C31" s="19" t="s">
        <v>2</v>
      </c>
      <c r="D31" s="19" t="s">
        <v>3</v>
      </c>
      <c r="E31" s="19" t="s">
        <v>4</v>
      </c>
      <c r="F31" s="19" t="s">
        <v>5</v>
      </c>
      <c r="G31" s="19" t="s">
        <v>6</v>
      </c>
      <c r="H31" s="19" t="s">
        <v>7</v>
      </c>
      <c r="I31" s="19" t="s">
        <v>8</v>
      </c>
      <c r="J31" s="19" t="s">
        <v>9</v>
      </c>
      <c r="K31" s="20"/>
      <c r="L31" s="20"/>
      <c r="M31" s="20"/>
      <c r="N31" s="20"/>
      <c r="O31" s="20"/>
      <c r="P31" s="20"/>
      <c r="Q31" s="20"/>
      <c r="R31" s="20"/>
      <c r="S31" s="20"/>
      <c r="T31" s="20"/>
    </row>
    <row r="32" ht="22.5" customHeight="1" spans="1:20">
      <c r="A32" s="19">
        <v>1</v>
      </c>
      <c r="B32" s="20" t="s">
        <v>18</v>
      </c>
      <c r="C32" s="20" t="s">
        <v>18</v>
      </c>
      <c r="D32" s="20" t="s">
        <v>18</v>
      </c>
      <c r="E32" s="20" t="s">
        <v>18</v>
      </c>
      <c r="F32" s="20">
        <v>0.75</v>
      </c>
      <c r="G32" s="20" t="s">
        <v>18</v>
      </c>
      <c r="H32" s="20" t="s">
        <v>12</v>
      </c>
      <c r="I32" s="20">
        <v>7.54</v>
      </c>
      <c r="J32" s="19" t="s">
        <v>18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</row>
    <row r="33" ht="22.5" customHeight="1" spans="1:20">
      <c r="A33" s="19">
        <v>2</v>
      </c>
      <c r="B33" s="20" t="s">
        <v>18</v>
      </c>
      <c r="C33" s="20" t="s">
        <v>18</v>
      </c>
      <c r="D33" s="20" t="s">
        <v>18</v>
      </c>
      <c r="E33" s="20" t="s">
        <v>18</v>
      </c>
      <c r="F33" s="20">
        <v>0.75</v>
      </c>
      <c r="G33" s="20" t="s">
        <v>18</v>
      </c>
      <c r="H33" s="20" t="s">
        <v>12</v>
      </c>
      <c r="I33" s="20">
        <v>7.57</v>
      </c>
      <c r="J33" s="19" t="s">
        <v>19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ht="22.5" customHeight="1" spans="1:20">
      <c r="A34" s="19">
        <v>3</v>
      </c>
      <c r="B34" s="20" t="s">
        <v>18</v>
      </c>
      <c r="C34" s="20" t="s">
        <v>18</v>
      </c>
      <c r="D34" s="20" t="s">
        <v>18</v>
      </c>
      <c r="E34" s="20" t="s">
        <v>18</v>
      </c>
      <c r="F34" s="20">
        <v>0.75</v>
      </c>
      <c r="G34" s="20" t="s">
        <v>18</v>
      </c>
      <c r="H34" s="20" t="s">
        <v>12</v>
      </c>
      <c r="I34" s="20">
        <v>7.56</v>
      </c>
      <c r="J34" s="19" t="s">
        <v>20</v>
      </c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ht="22.5" customHeight="1" spans="1:20">
      <c r="A35" s="19" t="s">
        <v>10</v>
      </c>
      <c r="B35" s="19" t="s">
        <v>18</v>
      </c>
      <c r="C35" s="19" t="s">
        <v>18</v>
      </c>
      <c r="D35" s="19" t="s">
        <v>18</v>
      </c>
      <c r="E35" s="19" t="s">
        <v>18</v>
      </c>
      <c r="F35" s="19">
        <v>0.75</v>
      </c>
      <c r="G35" s="19" t="s">
        <v>18</v>
      </c>
      <c r="H35" s="19" t="s">
        <v>12</v>
      </c>
      <c r="I35" s="19">
        <f>AVERAGE(I32:I34)</f>
        <v>7.55666666666667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</row>
    <row r="36" ht="22.5" customHeight="1" spans="1:20">
      <c r="A36" s="20"/>
      <c r="B36" s="20"/>
      <c r="C36" s="20"/>
      <c r="D36" s="20"/>
      <c r="E36" s="20"/>
      <c r="F36" s="20"/>
      <c r="G36" s="20"/>
      <c r="H36" s="20"/>
      <c r="I36" s="23" t="s">
        <v>21</v>
      </c>
      <c r="J36" s="23"/>
      <c r="K36" s="23"/>
      <c r="L36" s="23"/>
      <c r="M36" s="23"/>
      <c r="N36" s="23"/>
      <c r="O36" s="23"/>
      <c r="P36" s="23"/>
      <c r="Q36" s="20"/>
      <c r="R36" s="20"/>
      <c r="S36" s="20"/>
      <c r="T36" s="20"/>
    </row>
    <row r="37" ht="22.5" customHeight="1" spans="1:20">
      <c r="A37" s="20"/>
      <c r="B37" s="20"/>
      <c r="C37" s="20"/>
      <c r="D37" s="20"/>
      <c r="E37" s="20"/>
      <c r="F37" s="20"/>
      <c r="G37" s="20"/>
      <c r="H37" s="20"/>
      <c r="I37" s="23" t="s">
        <v>22</v>
      </c>
      <c r="J37" s="23"/>
      <c r="K37" s="23"/>
      <c r="L37" s="23"/>
      <c r="M37" s="23"/>
      <c r="N37" s="23"/>
      <c r="O37" s="23"/>
      <c r="P37" s="23"/>
      <c r="Q37" s="20"/>
      <c r="R37" s="20"/>
      <c r="S37" s="20"/>
      <c r="T37" s="20"/>
    </row>
    <row r="38" ht="22.5" customHeight="1" spans="1:20">
      <c r="A38" s="20"/>
      <c r="B38" s="20"/>
      <c r="C38" s="20"/>
      <c r="D38" s="20"/>
      <c r="E38" s="20"/>
      <c r="F38" s="20"/>
      <c r="G38" s="20"/>
      <c r="H38" s="20"/>
      <c r="I38" s="23" t="s">
        <v>23</v>
      </c>
      <c r="J38" s="23"/>
      <c r="K38" s="23"/>
      <c r="L38" s="23"/>
      <c r="M38" s="23"/>
      <c r="N38" s="23"/>
      <c r="O38" s="23"/>
      <c r="P38" s="23"/>
      <c r="Q38" s="20"/>
      <c r="R38" s="20"/>
      <c r="S38" s="20"/>
      <c r="T38" s="20"/>
    </row>
    <row r="39" ht="22.5" customHeight="1" spans="1:20">
      <c r="A39" s="20"/>
      <c r="B39" s="20"/>
      <c r="C39" s="20"/>
      <c r="D39" s="20"/>
      <c r="E39" s="20"/>
      <c r="F39" s="20"/>
      <c r="G39" s="20"/>
      <c r="H39" s="20"/>
      <c r="I39" s="23" t="s">
        <v>24</v>
      </c>
      <c r="J39" s="23"/>
      <c r="K39" s="23"/>
      <c r="L39" s="23"/>
      <c r="M39" s="23"/>
      <c r="N39" s="23"/>
      <c r="O39" s="23"/>
      <c r="P39" s="23"/>
      <c r="Q39" s="20"/>
      <c r="R39" s="20"/>
      <c r="S39" s="20"/>
      <c r="T39" s="20"/>
    </row>
    <row r="40" ht="22.5" customHeight="1" spans="1:2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</row>
    <row r="41" ht="22.5" customHeight="1" spans="1:20">
      <c r="A41" s="19" t="s">
        <v>15</v>
      </c>
      <c r="B41" s="19" t="s">
        <v>25</v>
      </c>
      <c r="C41" s="19" t="s">
        <v>26</v>
      </c>
      <c r="D41" s="19" t="s">
        <v>27</v>
      </c>
      <c r="E41" s="19" t="s">
        <v>28</v>
      </c>
      <c r="F41" s="19" t="s">
        <v>29</v>
      </c>
      <c r="G41" s="19" t="s">
        <v>30</v>
      </c>
      <c r="H41" s="19" t="s">
        <v>31</v>
      </c>
      <c r="I41" s="19" t="s">
        <v>9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ht="22.5" customHeight="1" spans="1:20">
      <c r="A42" s="19">
        <v>1</v>
      </c>
      <c r="B42" s="20">
        <v>33.5</v>
      </c>
      <c r="C42" s="20" t="s">
        <v>18</v>
      </c>
      <c r="D42" s="20">
        <v>40.01</v>
      </c>
      <c r="E42" s="20" t="s">
        <v>18</v>
      </c>
      <c r="F42" s="20">
        <v>171.2</v>
      </c>
      <c r="G42" s="20">
        <v>89.76</v>
      </c>
      <c r="H42" s="20">
        <v>192.5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</row>
    <row r="43" ht="22.5" customHeight="1" spans="1:20">
      <c r="A43" s="19">
        <v>2</v>
      </c>
      <c r="B43" s="20">
        <v>33.45</v>
      </c>
      <c r="C43" s="20" t="s">
        <v>18</v>
      </c>
      <c r="D43" s="20">
        <v>40.29</v>
      </c>
      <c r="E43" s="20" t="s">
        <v>18</v>
      </c>
      <c r="F43" s="20">
        <v>170.58</v>
      </c>
      <c r="G43" s="20">
        <v>89.77</v>
      </c>
      <c r="H43" s="20">
        <v>191.17</v>
      </c>
      <c r="I43" s="20"/>
      <c r="J43" s="20"/>
      <c r="K43" s="19" t="s">
        <v>1</v>
      </c>
      <c r="L43" s="19" t="s">
        <v>25</v>
      </c>
      <c r="M43" s="19" t="s">
        <v>3</v>
      </c>
      <c r="N43" s="19" t="s">
        <v>4</v>
      </c>
      <c r="O43" s="19" t="s">
        <v>27</v>
      </c>
      <c r="P43" s="19" t="s">
        <v>29</v>
      </c>
      <c r="Q43" s="19" t="s">
        <v>30</v>
      </c>
      <c r="R43" s="19" t="s">
        <v>31</v>
      </c>
      <c r="S43" s="20"/>
      <c r="T43" s="20"/>
    </row>
    <row r="44" ht="22.5" customHeight="1" spans="1:20">
      <c r="A44" s="19">
        <v>3</v>
      </c>
      <c r="B44" s="20">
        <v>33.71</v>
      </c>
      <c r="C44" s="20" t="s">
        <v>18</v>
      </c>
      <c r="D44" s="20">
        <v>41.87</v>
      </c>
      <c r="E44" s="20" t="s">
        <v>18</v>
      </c>
      <c r="F44" s="20">
        <v>172.1</v>
      </c>
      <c r="G44" s="20">
        <v>89.7</v>
      </c>
      <c r="H44" s="20">
        <v>188.59</v>
      </c>
      <c r="I44" s="20"/>
      <c r="J44" s="19" t="s">
        <v>15</v>
      </c>
      <c r="K44" s="20">
        <f>B23</f>
        <v>73.7866666666667</v>
      </c>
      <c r="L44" s="20">
        <f>B45</f>
        <v>33.5533333333333</v>
      </c>
      <c r="M44" s="20">
        <f>D23</f>
        <v>1.42280766666667</v>
      </c>
      <c r="N44" s="20">
        <f>E23</f>
        <v>82.9666666666667</v>
      </c>
      <c r="O44" s="20">
        <f>D45</f>
        <v>40.7233333333333</v>
      </c>
      <c r="P44" s="20">
        <f>F45</f>
        <v>171.293333333333</v>
      </c>
      <c r="Q44" s="20">
        <f>G45</f>
        <v>89.7433333333333</v>
      </c>
      <c r="R44" s="20">
        <f>H45</f>
        <v>190.753333333333</v>
      </c>
      <c r="S44" s="20"/>
      <c r="T44" s="20"/>
    </row>
    <row r="45" ht="22.5" customHeight="1" spans="1:20">
      <c r="A45" s="19" t="s">
        <v>10</v>
      </c>
      <c r="B45" s="19">
        <f>AVERAGE(B42:B44)</f>
        <v>33.5533333333333</v>
      </c>
      <c r="C45" s="19" t="s">
        <v>18</v>
      </c>
      <c r="D45" s="19">
        <f>AVERAGE(D42:D44)</f>
        <v>40.7233333333333</v>
      </c>
      <c r="E45" s="19" t="s">
        <v>18</v>
      </c>
      <c r="F45" s="19">
        <f>AVERAGE(F42:F44)</f>
        <v>171.293333333333</v>
      </c>
      <c r="G45" s="19">
        <f>AVERAGE(G42:G44)</f>
        <v>89.7433333333333</v>
      </c>
      <c r="H45" s="19">
        <f>AVERAGE(H42:H44)</f>
        <v>190.753333333333</v>
      </c>
      <c r="I45" s="20"/>
      <c r="J45" s="19" t="s">
        <v>11</v>
      </c>
      <c r="K45" s="20">
        <f>B11</f>
        <v>462.813333333333</v>
      </c>
      <c r="L45" s="20">
        <f>B57</f>
        <v>36.65</v>
      </c>
      <c r="M45" s="20">
        <f>D11</f>
        <v>1.37993466666667</v>
      </c>
      <c r="N45" s="20">
        <f>E11</f>
        <v>355.356666666667</v>
      </c>
      <c r="O45" s="20">
        <f>D57</f>
        <v>129.963333333333</v>
      </c>
      <c r="P45" s="20">
        <f>F57</f>
        <v>321.563333333333</v>
      </c>
      <c r="Q45" s="20">
        <f>G57</f>
        <v>90.1033333333333</v>
      </c>
      <c r="R45" s="20">
        <f>H57</f>
        <v>735.643333333333</v>
      </c>
      <c r="S45" s="20"/>
      <c r="T45" s="20"/>
    </row>
    <row r="46" ht="22.5" customHeight="1" spans="1:20">
      <c r="A46" s="19"/>
      <c r="B46" s="20"/>
      <c r="C46" s="20"/>
      <c r="D46" s="20"/>
      <c r="E46" s="20"/>
      <c r="F46" s="20"/>
      <c r="G46" s="20"/>
      <c r="H46" s="20"/>
      <c r="I46" s="20"/>
      <c r="J46" s="19" t="s">
        <v>16</v>
      </c>
      <c r="K46" s="20">
        <f>B29</f>
        <v>92.59</v>
      </c>
      <c r="L46" s="20">
        <f>B63</f>
        <v>33.5633333333333</v>
      </c>
      <c r="M46" s="20">
        <f>D29</f>
        <v>1.385815</v>
      </c>
      <c r="N46" s="20">
        <f>E29</f>
        <v>330.443333333333</v>
      </c>
      <c r="O46" s="20" t="s">
        <v>12</v>
      </c>
      <c r="P46" s="20">
        <f>F63</f>
        <v>178.896666666667</v>
      </c>
      <c r="Q46" s="20">
        <f>G63</f>
        <v>89.69</v>
      </c>
      <c r="R46" s="20">
        <f>H63</f>
        <v>736.43</v>
      </c>
      <c r="S46" s="20"/>
      <c r="T46" s="20"/>
    </row>
    <row r="47" ht="22.5" customHeight="1" spans="1:20">
      <c r="A47" s="19" t="s">
        <v>13</v>
      </c>
      <c r="B47" s="19" t="s">
        <v>25</v>
      </c>
      <c r="C47" s="19" t="s">
        <v>26</v>
      </c>
      <c r="D47" s="19" t="s">
        <v>27</v>
      </c>
      <c r="E47" s="19" t="s">
        <v>28</v>
      </c>
      <c r="F47" s="19" t="s">
        <v>29</v>
      </c>
      <c r="G47" s="19" t="s">
        <v>30</v>
      </c>
      <c r="H47" s="19" t="s">
        <v>31</v>
      </c>
      <c r="I47" s="19" t="s">
        <v>9</v>
      </c>
      <c r="J47" s="19" t="s">
        <v>13</v>
      </c>
      <c r="K47" s="20">
        <f>B17</f>
        <v>148.626666666667</v>
      </c>
      <c r="L47" s="20">
        <f>B51</f>
        <v>202.523333333333</v>
      </c>
      <c r="M47" s="20">
        <f>D17</f>
        <v>1.387384</v>
      </c>
      <c r="N47" s="20">
        <f>E17</f>
        <v>122.446666666667</v>
      </c>
      <c r="O47" s="20">
        <f>D51</f>
        <v>128.146666666667</v>
      </c>
      <c r="P47" s="20">
        <f>F51</f>
        <v>378.51</v>
      </c>
      <c r="Q47" s="20">
        <f>G51</f>
        <v>89.8933333333333</v>
      </c>
      <c r="R47" s="20">
        <f>H51</f>
        <v>93.9333333333333</v>
      </c>
      <c r="S47" s="19"/>
      <c r="T47" s="19"/>
    </row>
    <row r="48" ht="22.5" customHeight="1" spans="1:20">
      <c r="A48" s="19">
        <v>1</v>
      </c>
      <c r="B48" s="20">
        <v>202.66</v>
      </c>
      <c r="C48" s="20" t="s">
        <v>18</v>
      </c>
      <c r="D48" s="20">
        <v>128.18</v>
      </c>
      <c r="E48" s="20" t="s">
        <v>18</v>
      </c>
      <c r="F48" s="20">
        <v>378.6</v>
      </c>
      <c r="G48" s="20">
        <v>89.89</v>
      </c>
      <c r="H48" s="20">
        <v>93.92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</row>
    <row r="49" ht="22.5" customHeight="1" spans="1:20">
      <c r="A49" s="19">
        <v>2</v>
      </c>
      <c r="B49" s="20">
        <v>202.47</v>
      </c>
      <c r="C49" s="20" t="s">
        <v>18</v>
      </c>
      <c r="D49" s="20">
        <v>128.12</v>
      </c>
      <c r="E49" s="20" t="s">
        <v>18</v>
      </c>
      <c r="F49" s="20">
        <v>379.19</v>
      </c>
      <c r="G49" s="20">
        <v>89.91</v>
      </c>
      <c r="H49" s="20">
        <v>93.87</v>
      </c>
      <c r="I49" s="20"/>
      <c r="J49" s="20"/>
      <c r="K49" s="19" t="s">
        <v>1</v>
      </c>
      <c r="L49" s="19" t="s">
        <v>25</v>
      </c>
      <c r="M49" s="19" t="s">
        <v>3</v>
      </c>
      <c r="N49" s="19" t="s">
        <v>4</v>
      </c>
      <c r="O49" s="19" t="s">
        <v>27</v>
      </c>
      <c r="P49" s="19" t="s">
        <v>29</v>
      </c>
      <c r="Q49" s="19" t="s">
        <v>30</v>
      </c>
      <c r="R49" s="19" t="s">
        <v>31</v>
      </c>
      <c r="S49" s="20"/>
      <c r="T49" s="20"/>
    </row>
    <row r="50" ht="22.5" customHeight="1" spans="1:20">
      <c r="A50" s="19">
        <v>3</v>
      </c>
      <c r="B50" s="20">
        <v>202.44</v>
      </c>
      <c r="C50" s="20" t="s">
        <v>18</v>
      </c>
      <c r="D50" s="20">
        <v>128.14</v>
      </c>
      <c r="E50" s="20" t="s">
        <v>18</v>
      </c>
      <c r="F50" s="20">
        <v>377.74</v>
      </c>
      <c r="G50" s="20">
        <v>89.88</v>
      </c>
      <c r="H50" s="20">
        <v>94.01</v>
      </c>
      <c r="I50" s="20"/>
      <c r="J50" s="19" t="s">
        <v>15</v>
      </c>
      <c r="K50" s="20">
        <f>K47/K44</f>
        <v>2.01427538850741</v>
      </c>
      <c r="L50" s="20">
        <f t="shared" ref="L50:R50" si="12">L47/L44</f>
        <v>6.03586330220543</v>
      </c>
      <c r="M50" s="20">
        <f t="shared" si="12"/>
        <v>0.975102982998637</v>
      </c>
      <c r="N50" s="20">
        <f t="shared" si="12"/>
        <v>1.47585375652873</v>
      </c>
      <c r="O50" s="20">
        <f t="shared" si="12"/>
        <v>3.14676270770238</v>
      </c>
      <c r="P50" s="20">
        <f t="shared" si="12"/>
        <v>2.20971822215303</v>
      </c>
      <c r="Q50" s="20">
        <f t="shared" si="12"/>
        <v>1.00167143334695</v>
      </c>
      <c r="R50" s="20">
        <f t="shared" si="12"/>
        <v>0.492433509244051</v>
      </c>
      <c r="S50" s="20"/>
      <c r="T50" s="20"/>
    </row>
    <row r="51" ht="22.5" customHeight="1" spans="1:20">
      <c r="A51" s="19" t="s">
        <v>10</v>
      </c>
      <c r="B51" s="19">
        <f>AVERAGE(B48:B50)</f>
        <v>202.523333333333</v>
      </c>
      <c r="C51" s="19" t="s">
        <v>18</v>
      </c>
      <c r="D51" s="19">
        <f>AVERAGE(D48:D50)</f>
        <v>128.146666666667</v>
      </c>
      <c r="E51" s="19" t="s">
        <v>18</v>
      </c>
      <c r="F51" s="19">
        <f>AVERAGE(F48:F50)</f>
        <v>378.51</v>
      </c>
      <c r="G51" s="19">
        <f>AVERAGE(G48:G50)</f>
        <v>89.8933333333333</v>
      </c>
      <c r="H51" s="19">
        <f>AVERAGE(H48:H50)</f>
        <v>93.9333333333333</v>
      </c>
      <c r="I51" s="20"/>
      <c r="J51" s="19" t="s">
        <v>11</v>
      </c>
      <c r="K51" s="20">
        <f>K47/K45</f>
        <v>0.321137391604968</v>
      </c>
      <c r="L51" s="20">
        <f t="shared" ref="L51:R51" si="13">L47/L45</f>
        <v>5.52587539790814</v>
      </c>
      <c r="M51" s="20">
        <f t="shared" si="13"/>
        <v>1.00539832320564</v>
      </c>
      <c r="N51" s="20">
        <f t="shared" si="13"/>
        <v>0.344573996079057</v>
      </c>
      <c r="O51" s="20">
        <f t="shared" si="13"/>
        <v>0.986021698427762</v>
      </c>
      <c r="P51" s="20">
        <f t="shared" si="13"/>
        <v>1.17709315946055</v>
      </c>
      <c r="Q51" s="20">
        <f t="shared" si="13"/>
        <v>0.997669342606637</v>
      </c>
      <c r="R51" s="20">
        <f t="shared" si="13"/>
        <v>0.127688689718296</v>
      </c>
      <c r="S51" s="20"/>
      <c r="T51" s="20"/>
    </row>
    <row r="52" ht="22.5" customHeight="1" spans="1:20">
      <c r="A52" s="19"/>
      <c r="B52" s="20"/>
      <c r="C52" s="20"/>
      <c r="D52" s="20"/>
      <c r="E52" s="20"/>
      <c r="F52" s="20"/>
      <c r="G52" s="20"/>
      <c r="H52" s="20"/>
      <c r="I52" s="20"/>
      <c r="J52" s="19" t="s">
        <v>16</v>
      </c>
      <c r="K52" s="20">
        <f>K47/K46</f>
        <v>1.60521294596249</v>
      </c>
      <c r="L52" s="20">
        <f t="shared" ref="L52:R52" si="14">L47/L46</f>
        <v>6.03406495183235</v>
      </c>
      <c r="M52" s="20">
        <f t="shared" si="14"/>
        <v>1.00113218575351</v>
      </c>
      <c r="N52" s="20">
        <f t="shared" si="14"/>
        <v>0.370552691838239</v>
      </c>
      <c r="O52" s="20" t="s">
        <v>12</v>
      </c>
      <c r="P52" s="20">
        <f t="shared" si="14"/>
        <v>2.11580241852838</v>
      </c>
      <c r="Q52" s="20">
        <f t="shared" si="14"/>
        <v>1.00226706804921</v>
      </c>
      <c r="R52" s="20">
        <f t="shared" si="14"/>
        <v>0.127552290554884</v>
      </c>
      <c r="S52" s="20"/>
      <c r="T52" s="20"/>
    </row>
    <row r="53" ht="22.5" customHeight="1" spans="1:20">
      <c r="A53" s="18" t="s">
        <v>11</v>
      </c>
      <c r="B53" s="18" t="s">
        <v>25</v>
      </c>
      <c r="C53" s="18" t="s">
        <v>26</v>
      </c>
      <c r="D53" s="18" t="s">
        <v>27</v>
      </c>
      <c r="E53" s="18" t="s">
        <v>28</v>
      </c>
      <c r="F53" s="18" t="s">
        <v>29</v>
      </c>
      <c r="G53" s="18" t="s">
        <v>30</v>
      </c>
      <c r="H53" s="18" t="s">
        <v>31</v>
      </c>
      <c r="I53" s="18" t="s">
        <v>9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</row>
    <row r="54" ht="22.5" customHeight="1" spans="1:20">
      <c r="A54" s="19">
        <v>1</v>
      </c>
      <c r="B54" s="20">
        <v>35.31</v>
      </c>
      <c r="C54" s="20" t="s">
        <v>18</v>
      </c>
      <c r="D54" s="20">
        <v>129.84</v>
      </c>
      <c r="E54" s="20" t="s">
        <v>18</v>
      </c>
      <c r="F54" s="20">
        <v>318.57</v>
      </c>
      <c r="G54" s="20">
        <v>90.52</v>
      </c>
      <c r="H54" s="20">
        <v>735.96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</row>
    <row r="55" ht="22.5" customHeight="1" spans="1:20">
      <c r="A55" s="19">
        <v>2</v>
      </c>
      <c r="B55" s="20">
        <v>37.9</v>
      </c>
      <c r="C55" s="20" t="s">
        <v>18</v>
      </c>
      <c r="D55" s="20">
        <v>129.91</v>
      </c>
      <c r="E55" s="20" t="s">
        <v>18</v>
      </c>
      <c r="F55" s="20">
        <v>322.95</v>
      </c>
      <c r="G55" s="20">
        <v>89.83</v>
      </c>
      <c r="H55" s="20">
        <v>737.21</v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</row>
    <row r="56" ht="22.5" customHeight="1" spans="1:20">
      <c r="A56" s="19">
        <v>3</v>
      </c>
      <c r="B56" s="20">
        <v>36.74</v>
      </c>
      <c r="C56" s="20" t="s">
        <v>18</v>
      </c>
      <c r="D56" s="20">
        <v>130.14</v>
      </c>
      <c r="E56" s="20" t="s">
        <v>18</v>
      </c>
      <c r="F56" s="20">
        <v>323.17</v>
      </c>
      <c r="G56" s="20">
        <v>89.96</v>
      </c>
      <c r="H56" s="20">
        <v>733.76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</row>
    <row r="57" ht="22.5" customHeight="1" spans="1:20">
      <c r="A57" s="19" t="s">
        <v>10</v>
      </c>
      <c r="B57" s="19">
        <f>AVERAGE(B54:B56)</f>
        <v>36.65</v>
      </c>
      <c r="C57" s="19" t="s">
        <v>18</v>
      </c>
      <c r="D57" s="19">
        <f>AVERAGE(D54:D56)</f>
        <v>129.963333333333</v>
      </c>
      <c r="E57" s="19" t="s">
        <v>18</v>
      </c>
      <c r="F57" s="19">
        <f>AVERAGE(F54:F56)</f>
        <v>321.563333333333</v>
      </c>
      <c r="G57" s="19">
        <f>AVERAGE(G54:G56)</f>
        <v>90.1033333333333</v>
      </c>
      <c r="H57" s="19">
        <f>AVERAGE(H54:H56)</f>
        <v>735.643333333333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</row>
    <row r="58" ht="22.5" customHeight="1" spans="1:20">
      <c r="A58" s="21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</row>
    <row r="59" ht="22.5" customHeight="1" spans="1:20">
      <c r="A59" s="18" t="s">
        <v>16</v>
      </c>
      <c r="B59" s="18" t="s">
        <v>25</v>
      </c>
      <c r="C59" s="18" t="s">
        <v>26</v>
      </c>
      <c r="D59" s="18" t="s">
        <v>27</v>
      </c>
      <c r="E59" s="18" t="s">
        <v>28</v>
      </c>
      <c r="F59" s="18" t="s">
        <v>29</v>
      </c>
      <c r="G59" s="18" t="s">
        <v>30</v>
      </c>
      <c r="H59" s="18" t="s">
        <v>31</v>
      </c>
      <c r="I59" s="18" t="s">
        <v>9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</row>
    <row r="60" ht="22.5" customHeight="1" spans="1:20">
      <c r="A60" s="19">
        <v>1</v>
      </c>
      <c r="B60" s="20">
        <v>33.48</v>
      </c>
      <c r="C60" s="20" t="s">
        <v>18</v>
      </c>
      <c r="D60" s="20" t="s">
        <v>12</v>
      </c>
      <c r="E60" s="20" t="s">
        <v>18</v>
      </c>
      <c r="F60" s="20">
        <v>178.15</v>
      </c>
      <c r="G60" s="20">
        <v>89.76</v>
      </c>
      <c r="H60" s="20">
        <v>729.35</v>
      </c>
      <c r="I60" s="19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</row>
    <row r="61" ht="22.5" customHeight="1" spans="1:20">
      <c r="A61" s="19">
        <v>2</v>
      </c>
      <c r="B61" s="20">
        <v>33.57</v>
      </c>
      <c r="C61" s="20" t="s">
        <v>18</v>
      </c>
      <c r="D61" s="20" t="s">
        <v>12</v>
      </c>
      <c r="E61" s="20" t="s">
        <v>18</v>
      </c>
      <c r="F61" s="20">
        <v>178.25</v>
      </c>
      <c r="G61" s="20">
        <v>89.77</v>
      </c>
      <c r="H61" s="20">
        <v>736.61</v>
      </c>
      <c r="I61" s="19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</row>
    <row r="62" ht="22.5" customHeight="1" spans="1:20">
      <c r="A62" s="19">
        <v>3</v>
      </c>
      <c r="B62" s="20">
        <v>33.64</v>
      </c>
      <c r="C62" s="20" t="s">
        <v>18</v>
      </c>
      <c r="D62" s="20" t="s">
        <v>12</v>
      </c>
      <c r="E62" s="20" t="s">
        <v>18</v>
      </c>
      <c r="F62" s="20">
        <v>180.29</v>
      </c>
      <c r="G62" s="20">
        <v>89.54</v>
      </c>
      <c r="H62" s="20">
        <v>743.33</v>
      </c>
      <c r="I62" s="19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</row>
    <row r="63" ht="22.5" customHeight="1" spans="1:20">
      <c r="A63" s="19" t="s">
        <v>10</v>
      </c>
      <c r="B63" s="19">
        <f>AVERAGE(B60:B62)</f>
        <v>33.5633333333333</v>
      </c>
      <c r="C63" s="19" t="s">
        <v>18</v>
      </c>
      <c r="D63" s="19" t="s">
        <v>12</v>
      </c>
      <c r="E63" s="19" t="s">
        <v>18</v>
      </c>
      <c r="F63" s="19">
        <f>AVERAGE(F60:F62)</f>
        <v>178.896666666667</v>
      </c>
      <c r="G63" s="19">
        <f>AVERAGE(G60:G62)</f>
        <v>89.69</v>
      </c>
      <c r="H63" s="19">
        <f>AVERAGE(H60:H62)</f>
        <v>736.43</v>
      </c>
      <c r="I63" s="19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</row>
    <row r="64" spans="9:17">
      <c r="I64" s="18"/>
      <c r="J64" s="20"/>
      <c r="K64" s="20"/>
      <c r="L64" s="20"/>
      <c r="N64" s="20"/>
      <c r="O64" s="20"/>
      <c r="P64" s="20"/>
      <c r="Q64" s="22"/>
    </row>
    <row r="65" spans="9:17">
      <c r="I65" s="18"/>
      <c r="J65" s="20"/>
      <c r="K65" s="20"/>
      <c r="L65" s="20"/>
      <c r="N65" s="20"/>
      <c r="O65" s="20"/>
      <c r="P65" s="20"/>
      <c r="Q65" s="22"/>
    </row>
    <row r="66" spans="9:17">
      <c r="I66" s="18"/>
      <c r="J66" s="20"/>
      <c r="K66" s="20"/>
      <c r="L66" s="20"/>
      <c r="N66" s="20"/>
      <c r="O66" s="20"/>
      <c r="P66" s="20"/>
      <c r="Q66" s="22"/>
    </row>
  </sheetData>
  <mergeCells count="4">
    <mergeCell ref="I36:P36"/>
    <mergeCell ref="I37:P37"/>
    <mergeCell ref="I38:P38"/>
    <mergeCell ref="I39:P3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0"/>
  <sheetViews>
    <sheetView zoomScale="55" zoomScaleNormal="55" topLeftCell="A49" workbookViewId="0">
      <selection activeCell="AA8" sqref="AA8"/>
    </sheetView>
  </sheetViews>
  <sheetFormatPr defaultColWidth="9" defaultRowHeight="13.5"/>
  <cols>
    <col min="1" max="1" width="40.1327433628319" customWidth="1"/>
    <col min="2" max="2" width="10.1681415929204" customWidth="1"/>
    <col min="3" max="3" width="9.99115044247788" customWidth="1"/>
    <col min="4" max="4" width="10.1681415929204" customWidth="1"/>
    <col min="5" max="5" width="9.82300884955752" customWidth="1"/>
    <col min="6" max="6" width="10.1681415929204" customWidth="1"/>
    <col min="7" max="10" width="18.141592920354" customWidth="1"/>
    <col min="11" max="11" width="9.99115044247788" customWidth="1"/>
    <col min="12" max="12" width="9.28318584070797" customWidth="1"/>
    <col min="13" max="13" width="9.82300884955752" customWidth="1"/>
    <col min="14" max="14" width="10.1681415929204" customWidth="1"/>
    <col min="15" max="15" width="9.99115044247788" customWidth="1"/>
    <col min="16" max="16" width="9.28318584070797" customWidth="1"/>
    <col min="17" max="17" width="9.82300884955752" customWidth="1"/>
    <col min="18" max="18" width="10.1681415929204" customWidth="1"/>
    <col min="19" max="19" width="9.99115044247788" customWidth="1"/>
    <col min="20" max="20" width="9.28318584070797" customWidth="1"/>
    <col min="21" max="21" width="9.82300884955752" customWidth="1"/>
    <col min="22" max="22" width="10.1681415929204" customWidth="1"/>
    <col min="23" max="23" width="9.99115044247788" customWidth="1"/>
    <col min="24" max="24" width="9.28318584070797" customWidth="1"/>
    <col min="25" max="25" width="9.82300884955752" customWidth="1"/>
  </cols>
  <sheetData>
    <row r="1" ht="31.25" customHeight="1" spans="1:25">
      <c r="A1" s="1"/>
      <c r="B1" s="2" t="s">
        <v>32</v>
      </c>
      <c r="C1" s="3"/>
      <c r="D1" s="3"/>
      <c r="E1" s="4"/>
      <c r="F1" s="2" t="s">
        <v>33</v>
      </c>
      <c r="G1" s="3"/>
      <c r="H1" s="3"/>
      <c r="I1" s="4"/>
      <c r="J1" s="2" t="s">
        <v>34</v>
      </c>
      <c r="K1" s="3"/>
      <c r="L1" s="3"/>
      <c r="M1" s="4"/>
      <c r="N1" s="2" t="s">
        <v>15</v>
      </c>
      <c r="O1" s="3"/>
      <c r="P1" s="3"/>
      <c r="Q1" s="4"/>
      <c r="R1" s="2" t="s">
        <v>35</v>
      </c>
      <c r="S1" s="3"/>
      <c r="T1" s="3"/>
      <c r="U1" s="4"/>
      <c r="V1" s="2" t="s">
        <v>36</v>
      </c>
      <c r="W1" s="3"/>
      <c r="X1" s="3"/>
      <c r="Y1" s="4"/>
    </row>
    <row r="2" ht="31.25" customHeight="1" spans="1:25">
      <c r="A2" s="1"/>
      <c r="B2" s="5" t="s">
        <v>37</v>
      </c>
      <c r="C2" s="1" t="s">
        <v>38</v>
      </c>
      <c r="D2" s="1" t="s">
        <v>39</v>
      </c>
      <c r="E2" s="6" t="s">
        <v>40</v>
      </c>
      <c r="F2" s="5" t="s">
        <v>37</v>
      </c>
      <c r="G2" s="1" t="s">
        <v>38</v>
      </c>
      <c r="H2" s="1" t="s">
        <v>39</v>
      </c>
      <c r="I2" s="6" t="s">
        <v>40</v>
      </c>
      <c r="J2" s="5" t="s">
        <v>37</v>
      </c>
      <c r="K2" s="1" t="s">
        <v>38</v>
      </c>
      <c r="L2" s="1" t="s">
        <v>39</v>
      </c>
      <c r="M2" s="6" t="s">
        <v>40</v>
      </c>
      <c r="N2" s="5" t="s">
        <v>37</v>
      </c>
      <c r="O2" s="1" t="s">
        <v>38</v>
      </c>
      <c r="P2" s="1" t="s">
        <v>39</v>
      </c>
      <c r="Q2" s="6" t="s">
        <v>40</v>
      </c>
      <c r="R2" s="5" t="s">
        <v>37</v>
      </c>
      <c r="S2" s="1" t="s">
        <v>38</v>
      </c>
      <c r="T2" s="1" t="s">
        <v>39</v>
      </c>
      <c r="U2" s="6" t="s">
        <v>40</v>
      </c>
      <c r="V2" s="5" t="s">
        <v>37</v>
      </c>
      <c r="W2" s="1" t="s">
        <v>38</v>
      </c>
      <c r="X2" s="1" t="s">
        <v>39</v>
      </c>
      <c r="Y2" s="6" t="s">
        <v>40</v>
      </c>
    </row>
    <row r="3" ht="30.5" customHeight="1" spans="1:25">
      <c r="A3" s="7" t="s">
        <v>41</v>
      </c>
      <c r="B3" s="8">
        <v>1</v>
      </c>
      <c r="C3" s="7">
        <v>0</v>
      </c>
      <c r="D3" s="7">
        <v>1</v>
      </c>
      <c r="E3" s="9">
        <v>0</v>
      </c>
      <c r="F3" s="8">
        <v>1</v>
      </c>
      <c r="G3" s="7">
        <v>0</v>
      </c>
      <c r="H3" s="7">
        <v>1</v>
      </c>
      <c r="I3" s="9">
        <v>0</v>
      </c>
      <c r="J3" s="8">
        <v>1</v>
      </c>
      <c r="K3" s="7">
        <v>0</v>
      </c>
      <c r="L3" s="7">
        <v>1</v>
      </c>
      <c r="M3" s="9">
        <v>0</v>
      </c>
      <c r="N3" s="8">
        <v>1</v>
      </c>
      <c r="O3" s="7">
        <v>1</v>
      </c>
      <c r="P3" s="7">
        <v>0</v>
      </c>
      <c r="Q3" s="9">
        <v>0</v>
      </c>
      <c r="R3" s="8">
        <v>1</v>
      </c>
      <c r="S3" s="7">
        <v>1</v>
      </c>
      <c r="T3" s="7">
        <v>0</v>
      </c>
      <c r="U3" s="9">
        <v>0</v>
      </c>
      <c r="V3" s="8">
        <v>1</v>
      </c>
      <c r="W3" s="7">
        <v>1</v>
      </c>
      <c r="X3" s="7">
        <v>0</v>
      </c>
      <c r="Y3" s="9">
        <v>0</v>
      </c>
    </row>
    <row r="4" ht="30.5" customHeight="1" spans="1:25">
      <c r="A4" s="7" t="s">
        <v>42</v>
      </c>
      <c r="B4" s="8">
        <v>1</v>
      </c>
      <c r="C4" s="7">
        <v>0</v>
      </c>
      <c r="D4" s="7">
        <v>2</v>
      </c>
      <c r="E4" s="9">
        <v>0</v>
      </c>
      <c r="F4" s="8">
        <v>1</v>
      </c>
      <c r="G4" s="7">
        <v>1</v>
      </c>
      <c r="H4" s="7">
        <v>1</v>
      </c>
      <c r="I4" s="9">
        <v>0</v>
      </c>
      <c r="J4" s="8">
        <v>1</v>
      </c>
      <c r="K4" s="7">
        <v>1</v>
      </c>
      <c r="L4" s="7">
        <v>1</v>
      </c>
      <c r="M4" s="9">
        <v>0</v>
      </c>
      <c r="N4" s="8">
        <v>1</v>
      </c>
      <c r="O4" s="7">
        <v>2</v>
      </c>
      <c r="P4" s="7">
        <v>0</v>
      </c>
      <c r="Q4" s="9">
        <v>0</v>
      </c>
      <c r="R4" s="8">
        <v>1</v>
      </c>
      <c r="S4" s="7">
        <v>2</v>
      </c>
      <c r="T4" s="7">
        <v>0</v>
      </c>
      <c r="U4" s="9">
        <v>0</v>
      </c>
      <c r="V4" s="8">
        <v>1</v>
      </c>
      <c r="W4" s="7">
        <v>2</v>
      </c>
      <c r="X4" s="7">
        <v>0</v>
      </c>
      <c r="Y4" s="9">
        <v>0</v>
      </c>
    </row>
    <row r="5" ht="30.5" customHeight="1" spans="1:25">
      <c r="A5" s="7" t="s">
        <v>43</v>
      </c>
      <c r="B5" s="8">
        <v>0</v>
      </c>
      <c r="C5" s="7">
        <v>0</v>
      </c>
      <c r="D5" s="7">
        <v>2</v>
      </c>
      <c r="E5" s="9">
        <v>0</v>
      </c>
      <c r="F5" s="8">
        <v>2</v>
      </c>
      <c r="G5" s="7">
        <v>0</v>
      </c>
      <c r="H5" s="7">
        <v>0</v>
      </c>
      <c r="I5" s="9">
        <v>0</v>
      </c>
      <c r="J5" s="8">
        <v>2</v>
      </c>
      <c r="K5" s="7">
        <v>0</v>
      </c>
      <c r="L5" s="7">
        <v>0</v>
      </c>
      <c r="M5" s="9">
        <v>0</v>
      </c>
      <c r="N5" s="8">
        <v>2</v>
      </c>
      <c r="O5" s="7">
        <v>0</v>
      </c>
      <c r="P5" s="7">
        <v>0</v>
      </c>
      <c r="Q5" s="9">
        <v>0</v>
      </c>
      <c r="R5" s="8">
        <v>2</v>
      </c>
      <c r="S5" s="7">
        <v>0</v>
      </c>
      <c r="T5" s="7">
        <v>0</v>
      </c>
      <c r="U5" s="9">
        <v>0</v>
      </c>
      <c r="V5" s="8">
        <v>2</v>
      </c>
      <c r="W5" s="7">
        <v>0</v>
      </c>
      <c r="X5" s="7">
        <v>0</v>
      </c>
      <c r="Y5" s="9">
        <v>0</v>
      </c>
    </row>
    <row r="6" ht="30.5" customHeight="1" spans="1:25">
      <c r="A6" s="7" t="s">
        <v>44</v>
      </c>
      <c r="B6" s="8">
        <v>0</v>
      </c>
      <c r="C6" s="7">
        <v>0</v>
      </c>
      <c r="D6" s="7">
        <v>3</v>
      </c>
      <c r="E6" s="9">
        <v>0</v>
      </c>
      <c r="F6" s="8">
        <v>1</v>
      </c>
      <c r="G6" s="7">
        <v>1</v>
      </c>
      <c r="H6" s="7">
        <v>0</v>
      </c>
      <c r="I6" s="9">
        <v>1</v>
      </c>
      <c r="J6" s="8">
        <v>1</v>
      </c>
      <c r="K6" s="7">
        <v>1</v>
      </c>
      <c r="L6" s="7">
        <v>0</v>
      </c>
      <c r="M6" s="9">
        <v>1</v>
      </c>
      <c r="N6" s="8">
        <v>2</v>
      </c>
      <c r="O6" s="7">
        <v>1</v>
      </c>
      <c r="P6" s="7">
        <v>0</v>
      </c>
      <c r="Q6" s="9">
        <v>0</v>
      </c>
      <c r="R6" s="8">
        <v>2</v>
      </c>
      <c r="S6" s="7">
        <v>1</v>
      </c>
      <c r="T6" s="7">
        <v>0</v>
      </c>
      <c r="U6" s="9">
        <v>0</v>
      </c>
      <c r="V6" s="8">
        <v>2</v>
      </c>
      <c r="W6" s="7">
        <v>1</v>
      </c>
      <c r="X6" s="7">
        <v>0</v>
      </c>
      <c r="Y6" s="9">
        <v>0</v>
      </c>
    </row>
    <row r="7" ht="30.5" customHeight="1" spans="1:25">
      <c r="A7" s="7" t="s">
        <v>45</v>
      </c>
      <c r="B7" s="8">
        <v>1</v>
      </c>
      <c r="C7" s="7">
        <v>0</v>
      </c>
      <c r="D7" s="7">
        <v>1</v>
      </c>
      <c r="E7" s="9">
        <v>0</v>
      </c>
      <c r="F7" s="8">
        <v>1</v>
      </c>
      <c r="G7" s="7">
        <v>0</v>
      </c>
      <c r="H7" s="7">
        <v>1</v>
      </c>
      <c r="I7" s="9">
        <v>0</v>
      </c>
      <c r="J7" s="8">
        <v>1</v>
      </c>
      <c r="K7" s="7">
        <v>0</v>
      </c>
      <c r="L7" s="7">
        <v>1</v>
      </c>
      <c r="M7" s="9">
        <v>0</v>
      </c>
      <c r="N7" s="8">
        <v>1</v>
      </c>
      <c r="O7" s="7">
        <v>1</v>
      </c>
      <c r="P7" s="7">
        <v>0</v>
      </c>
      <c r="Q7" s="9">
        <v>0</v>
      </c>
      <c r="R7" s="8">
        <v>1</v>
      </c>
      <c r="S7" s="7">
        <v>1</v>
      </c>
      <c r="T7" s="7">
        <v>0</v>
      </c>
      <c r="U7" s="9">
        <v>0</v>
      </c>
      <c r="V7" s="8">
        <v>1</v>
      </c>
      <c r="W7" s="7">
        <v>1</v>
      </c>
      <c r="X7" s="7">
        <v>0</v>
      </c>
      <c r="Y7" s="9">
        <v>0</v>
      </c>
    </row>
    <row r="8" ht="30.5" customHeight="1" spans="1:25">
      <c r="A8" s="7" t="s">
        <v>46</v>
      </c>
      <c r="B8" s="8">
        <v>1</v>
      </c>
      <c r="C8" s="7">
        <v>0</v>
      </c>
      <c r="D8" s="7">
        <v>1</v>
      </c>
      <c r="E8" s="9">
        <v>0</v>
      </c>
      <c r="F8" s="8">
        <v>1</v>
      </c>
      <c r="G8" s="7">
        <v>0</v>
      </c>
      <c r="H8" s="7">
        <v>1</v>
      </c>
      <c r="I8" s="9">
        <v>0</v>
      </c>
      <c r="J8" s="8">
        <v>1</v>
      </c>
      <c r="K8" s="7">
        <v>0</v>
      </c>
      <c r="L8" s="7">
        <v>1</v>
      </c>
      <c r="M8" s="9">
        <v>0</v>
      </c>
      <c r="N8" s="8">
        <v>1</v>
      </c>
      <c r="O8" s="7">
        <v>1</v>
      </c>
      <c r="P8" s="7">
        <v>0</v>
      </c>
      <c r="Q8" s="9">
        <v>0</v>
      </c>
      <c r="R8" s="8">
        <v>1</v>
      </c>
      <c r="S8" s="7">
        <v>1</v>
      </c>
      <c r="T8" s="7">
        <v>0</v>
      </c>
      <c r="U8" s="9">
        <v>0</v>
      </c>
      <c r="V8" s="8">
        <v>1</v>
      </c>
      <c r="W8" s="7">
        <v>1</v>
      </c>
      <c r="X8" s="7">
        <v>0</v>
      </c>
      <c r="Y8" s="9">
        <v>0</v>
      </c>
    </row>
    <row r="9" ht="30.5" customHeight="1" spans="1:25">
      <c r="A9" s="7" t="s">
        <v>47</v>
      </c>
      <c r="B9" s="8">
        <v>1</v>
      </c>
      <c r="C9" s="7">
        <v>0</v>
      </c>
      <c r="D9" s="7">
        <v>1</v>
      </c>
      <c r="E9" s="9">
        <v>0</v>
      </c>
      <c r="F9" s="8">
        <v>1</v>
      </c>
      <c r="G9" s="7">
        <v>0</v>
      </c>
      <c r="H9" s="7">
        <v>1</v>
      </c>
      <c r="I9" s="9">
        <v>0</v>
      </c>
      <c r="J9" s="8">
        <v>1</v>
      </c>
      <c r="K9" s="7">
        <v>0</v>
      </c>
      <c r="L9" s="7">
        <v>1</v>
      </c>
      <c r="M9" s="9">
        <v>0</v>
      </c>
      <c r="N9" s="8">
        <v>1</v>
      </c>
      <c r="O9" s="7">
        <v>1</v>
      </c>
      <c r="P9" s="7">
        <v>0</v>
      </c>
      <c r="Q9" s="9">
        <v>0</v>
      </c>
      <c r="R9" s="8">
        <v>1</v>
      </c>
      <c r="S9" s="7">
        <v>1</v>
      </c>
      <c r="T9" s="7">
        <v>0</v>
      </c>
      <c r="U9" s="9">
        <v>0</v>
      </c>
      <c r="V9" s="8">
        <v>1</v>
      </c>
      <c r="W9" s="7">
        <v>1</v>
      </c>
      <c r="X9" s="7">
        <v>0</v>
      </c>
      <c r="Y9" s="9">
        <v>0</v>
      </c>
    </row>
    <row r="10" ht="30.5" customHeight="1" spans="1:25">
      <c r="A10" s="7" t="s">
        <v>48</v>
      </c>
      <c r="B10" s="8">
        <v>1</v>
      </c>
      <c r="C10" s="7">
        <v>0</v>
      </c>
      <c r="D10" s="7">
        <v>1</v>
      </c>
      <c r="E10" s="9">
        <v>0</v>
      </c>
      <c r="F10" s="8">
        <v>1</v>
      </c>
      <c r="G10" s="7">
        <v>0</v>
      </c>
      <c r="H10" s="7">
        <v>1</v>
      </c>
      <c r="I10" s="9">
        <v>0</v>
      </c>
      <c r="J10" s="8">
        <v>1</v>
      </c>
      <c r="K10" s="7">
        <v>0</v>
      </c>
      <c r="L10" s="7">
        <v>1</v>
      </c>
      <c r="M10" s="9">
        <v>0</v>
      </c>
      <c r="N10" s="8">
        <v>1</v>
      </c>
      <c r="O10" s="7">
        <v>1</v>
      </c>
      <c r="P10" s="7">
        <v>0</v>
      </c>
      <c r="Q10" s="9">
        <v>0</v>
      </c>
      <c r="R10" s="8">
        <v>1</v>
      </c>
      <c r="S10" s="7">
        <v>1</v>
      </c>
      <c r="T10" s="7">
        <v>0</v>
      </c>
      <c r="U10" s="9">
        <v>0</v>
      </c>
      <c r="V10" s="8">
        <v>1</v>
      </c>
      <c r="W10" s="7">
        <v>1</v>
      </c>
      <c r="X10" s="7">
        <v>0</v>
      </c>
      <c r="Y10" s="9">
        <v>0</v>
      </c>
    </row>
    <row r="11" ht="30.5" customHeight="1" spans="1:25">
      <c r="A11" s="7" t="s">
        <v>49</v>
      </c>
      <c r="B11" s="8">
        <v>0</v>
      </c>
      <c r="C11" s="7">
        <v>0</v>
      </c>
      <c r="D11" s="7">
        <v>1</v>
      </c>
      <c r="E11" s="9">
        <v>0</v>
      </c>
      <c r="F11" s="8">
        <v>0</v>
      </c>
      <c r="G11" s="7">
        <v>0</v>
      </c>
      <c r="H11" s="7">
        <v>1</v>
      </c>
      <c r="I11" s="9">
        <v>0</v>
      </c>
      <c r="J11" s="8">
        <v>1</v>
      </c>
      <c r="K11" s="7">
        <v>0</v>
      </c>
      <c r="L11" s="7">
        <v>0</v>
      </c>
      <c r="M11" s="9">
        <v>0</v>
      </c>
      <c r="N11" s="8">
        <v>0</v>
      </c>
      <c r="O11" s="7">
        <v>0</v>
      </c>
      <c r="P11" s="7">
        <v>1</v>
      </c>
      <c r="Q11" s="9">
        <v>0</v>
      </c>
      <c r="R11" s="8">
        <v>1</v>
      </c>
      <c r="S11" s="7">
        <v>0</v>
      </c>
      <c r="T11" s="7">
        <v>0</v>
      </c>
      <c r="U11" s="9">
        <v>0</v>
      </c>
      <c r="V11" s="8">
        <v>1</v>
      </c>
      <c r="W11" s="7">
        <v>0</v>
      </c>
      <c r="X11" s="7">
        <v>0</v>
      </c>
      <c r="Y11" s="9">
        <v>0</v>
      </c>
    </row>
    <row r="12" ht="30.5" customHeight="1" spans="1:25">
      <c r="A12" s="7" t="s">
        <v>50</v>
      </c>
      <c r="B12" s="8">
        <v>0</v>
      </c>
      <c r="C12" s="7">
        <v>0</v>
      </c>
      <c r="D12" s="7">
        <v>1</v>
      </c>
      <c r="E12" s="9">
        <v>0</v>
      </c>
      <c r="F12" s="8">
        <v>0</v>
      </c>
      <c r="G12" s="7">
        <v>0</v>
      </c>
      <c r="H12" s="7">
        <v>1</v>
      </c>
      <c r="I12" s="9">
        <v>0</v>
      </c>
      <c r="J12" s="8">
        <v>1</v>
      </c>
      <c r="K12" s="7">
        <v>0</v>
      </c>
      <c r="L12" s="7">
        <v>0</v>
      </c>
      <c r="M12" s="9">
        <v>0</v>
      </c>
      <c r="N12" s="8">
        <v>0</v>
      </c>
      <c r="O12" s="7">
        <v>0</v>
      </c>
      <c r="P12" s="7">
        <v>1</v>
      </c>
      <c r="Q12" s="9">
        <v>0</v>
      </c>
      <c r="R12" s="8">
        <v>1</v>
      </c>
      <c r="S12" s="7">
        <v>0</v>
      </c>
      <c r="T12" s="7">
        <v>0</v>
      </c>
      <c r="U12" s="9">
        <v>0</v>
      </c>
      <c r="V12" s="8">
        <v>1</v>
      </c>
      <c r="W12" s="7">
        <v>0</v>
      </c>
      <c r="X12" s="7">
        <v>0</v>
      </c>
      <c r="Y12" s="9">
        <v>0</v>
      </c>
    </row>
    <row r="13" ht="30.5" customHeight="1" spans="1:25">
      <c r="A13" s="7" t="s">
        <v>51</v>
      </c>
      <c r="B13" s="8">
        <v>1</v>
      </c>
      <c r="C13" s="7">
        <v>0</v>
      </c>
      <c r="D13" s="7">
        <v>1</v>
      </c>
      <c r="E13" s="9">
        <v>0</v>
      </c>
      <c r="F13" s="8">
        <v>1</v>
      </c>
      <c r="G13" s="7">
        <v>0</v>
      </c>
      <c r="H13" s="7">
        <v>0</v>
      </c>
      <c r="I13" s="9">
        <v>1</v>
      </c>
      <c r="J13" s="8">
        <v>1</v>
      </c>
      <c r="K13" s="7">
        <v>0</v>
      </c>
      <c r="L13" s="7">
        <v>0</v>
      </c>
      <c r="M13" s="9">
        <v>1</v>
      </c>
      <c r="N13" s="8">
        <v>2</v>
      </c>
      <c r="O13" s="7">
        <v>0</v>
      </c>
      <c r="P13" s="7">
        <v>0</v>
      </c>
      <c r="Q13" s="9">
        <v>0</v>
      </c>
      <c r="R13" s="8">
        <v>2</v>
      </c>
      <c r="S13" s="7">
        <v>0</v>
      </c>
      <c r="T13" s="7">
        <v>0</v>
      </c>
      <c r="U13" s="9">
        <v>0</v>
      </c>
      <c r="V13" s="8">
        <v>2</v>
      </c>
      <c r="W13" s="7">
        <v>0</v>
      </c>
      <c r="X13" s="7">
        <v>0</v>
      </c>
      <c r="Y13" s="9">
        <v>0</v>
      </c>
    </row>
    <row r="14" ht="30.5" customHeight="1" spans="1:25">
      <c r="A14" s="7" t="s">
        <v>52</v>
      </c>
      <c r="B14" s="8">
        <v>2</v>
      </c>
      <c r="C14" s="7">
        <v>0</v>
      </c>
      <c r="D14" s="7">
        <v>0</v>
      </c>
      <c r="E14" s="9">
        <v>0</v>
      </c>
      <c r="F14" s="8">
        <v>1</v>
      </c>
      <c r="G14" s="7">
        <v>0</v>
      </c>
      <c r="H14" s="7">
        <v>0</v>
      </c>
      <c r="I14" s="9">
        <v>1</v>
      </c>
      <c r="J14" s="8">
        <v>1</v>
      </c>
      <c r="K14" s="7">
        <v>0</v>
      </c>
      <c r="L14" s="7">
        <v>0</v>
      </c>
      <c r="M14" s="9">
        <v>1</v>
      </c>
      <c r="N14" s="8">
        <v>2</v>
      </c>
      <c r="O14" s="7">
        <v>0</v>
      </c>
      <c r="P14" s="7">
        <v>0</v>
      </c>
      <c r="Q14" s="9">
        <v>0</v>
      </c>
      <c r="R14" s="8">
        <v>2</v>
      </c>
      <c r="S14" s="7">
        <v>0</v>
      </c>
      <c r="T14" s="7">
        <v>0</v>
      </c>
      <c r="U14" s="9">
        <v>0</v>
      </c>
      <c r="V14" s="8">
        <v>2</v>
      </c>
      <c r="W14" s="7">
        <v>0</v>
      </c>
      <c r="X14" s="7">
        <v>0</v>
      </c>
      <c r="Y14" s="9">
        <v>0</v>
      </c>
    </row>
    <row r="15" ht="30.5" customHeight="1" spans="1:25">
      <c r="A15" s="7" t="s">
        <v>53</v>
      </c>
      <c r="B15" s="8">
        <v>2</v>
      </c>
      <c r="C15" s="7">
        <v>0</v>
      </c>
      <c r="D15" s="7">
        <v>0</v>
      </c>
      <c r="E15" s="9">
        <v>0</v>
      </c>
      <c r="F15" s="8">
        <v>2</v>
      </c>
      <c r="G15" s="7">
        <v>0</v>
      </c>
      <c r="H15" s="7">
        <v>0</v>
      </c>
      <c r="I15" s="9">
        <v>0</v>
      </c>
      <c r="J15" s="8">
        <v>2</v>
      </c>
      <c r="K15" s="7">
        <v>0</v>
      </c>
      <c r="L15" s="7">
        <v>0</v>
      </c>
      <c r="M15" s="9">
        <v>0</v>
      </c>
      <c r="N15" s="8">
        <v>2</v>
      </c>
      <c r="O15" s="7">
        <v>0</v>
      </c>
      <c r="P15" s="7">
        <v>0</v>
      </c>
      <c r="Q15" s="9">
        <v>0</v>
      </c>
      <c r="R15" s="8">
        <v>2</v>
      </c>
      <c r="S15" s="7">
        <v>0</v>
      </c>
      <c r="T15" s="7">
        <v>0</v>
      </c>
      <c r="U15" s="9">
        <v>0</v>
      </c>
      <c r="V15" s="8">
        <v>2</v>
      </c>
      <c r="W15" s="7">
        <v>0</v>
      </c>
      <c r="X15" s="7">
        <v>0</v>
      </c>
      <c r="Y15" s="9">
        <v>0</v>
      </c>
    </row>
    <row r="16" ht="30.5" customHeight="1" spans="1:25">
      <c r="A16" s="7" t="s">
        <v>54</v>
      </c>
      <c r="B16" s="8">
        <v>0</v>
      </c>
      <c r="C16" s="7">
        <v>1</v>
      </c>
      <c r="D16" s="7">
        <v>0</v>
      </c>
      <c r="E16" s="9">
        <v>0</v>
      </c>
      <c r="F16" s="8">
        <v>0</v>
      </c>
      <c r="G16" s="7">
        <v>0</v>
      </c>
      <c r="H16" s="7">
        <v>1</v>
      </c>
      <c r="I16" s="9">
        <v>0</v>
      </c>
      <c r="J16" s="8">
        <v>0</v>
      </c>
      <c r="K16" s="7">
        <v>0</v>
      </c>
      <c r="L16" s="7">
        <v>1</v>
      </c>
      <c r="M16" s="9">
        <v>0</v>
      </c>
      <c r="N16" s="8">
        <v>0</v>
      </c>
      <c r="O16" s="7">
        <v>1</v>
      </c>
      <c r="P16" s="7">
        <v>0</v>
      </c>
      <c r="Q16" s="9">
        <v>0</v>
      </c>
      <c r="R16" s="8">
        <v>0</v>
      </c>
      <c r="S16" s="7">
        <v>1</v>
      </c>
      <c r="T16" s="7">
        <v>0</v>
      </c>
      <c r="U16" s="9">
        <v>0</v>
      </c>
      <c r="V16" s="8">
        <v>0</v>
      </c>
      <c r="W16" s="7">
        <v>1</v>
      </c>
      <c r="X16" s="7">
        <v>0</v>
      </c>
      <c r="Y16" s="9">
        <v>0</v>
      </c>
    </row>
    <row r="17" ht="30.5" customHeight="1" spans="1:25">
      <c r="A17" s="7" t="s">
        <v>55</v>
      </c>
      <c r="B17" s="8">
        <v>0</v>
      </c>
      <c r="C17" s="7">
        <v>0</v>
      </c>
      <c r="D17" s="7">
        <v>1</v>
      </c>
      <c r="E17" s="9">
        <v>0</v>
      </c>
      <c r="F17" s="8">
        <v>0</v>
      </c>
      <c r="G17" s="7">
        <v>0</v>
      </c>
      <c r="H17" s="7">
        <v>1</v>
      </c>
      <c r="I17" s="9">
        <v>0</v>
      </c>
      <c r="J17" s="8">
        <v>0</v>
      </c>
      <c r="K17" s="7">
        <v>0</v>
      </c>
      <c r="L17" s="7">
        <v>1</v>
      </c>
      <c r="M17" s="9">
        <v>0</v>
      </c>
      <c r="N17" s="8">
        <v>0</v>
      </c>
      <c r="O17" s="7">
        <v>1</v>
      </c>
      <c r="P17" s="7">
        <v>0</v>
      </c>
      <c r="Q17" s="9">
        <v>0</v>
      </c>
      <c r="R17" s="8">
        <v>0</v>
      </c>
      <c r="S17" s="7">
        <v>1</v>
      </c>
      <c r="T17" s="7">
        <v>0</v>
      </c>
      <c r="U17" s="9">
        <v>0</v>
      </c>
      <c r="V17" s="8">
        <v>0</v>
      </c>
      <c r="W17" s="7">
        <v>1</v>
      </c>
      <c r="X17" s="7">
        <v>0</v>
      </c>
      <c r="Y17" s="9">
        <v>0</v>
      </c>
    </row>
    <row r="18" ht="30.5" customHeight="1" spans="1:25">
      <c r="A18" s="7" t="s">
        <v>56</v>
      </c>
      <c r="B18" s="8">
        <v>1</v>
      </c>
      <c r="C18" s="7">
        <v>0</v>
      </c>
      <c r="D18" s="7">
        <v>1</v>
      </c>
      <c r="E18" s="9">
        <v>0</v>
      </c>
      <c r="F18" s="8">
        <v>1</v>
      </c>
      <c r="G18" s="7">
        <v>1</v>
      </c>
      <c r="H18" s="7">
        <v>0</v>
      </c>
      <c r="I18" s="9">
        <v>0</v>
      </c>
      <c r="J18" s="8">
        <v>1</v>
      </c>
      <c r="K18" s="7">
        <v>1</v>
      </c>
      <c r="L18" s="7">
        <v>0</v>
      </c>
      <c r="M18" s="9">
        <v>0</v>
      </c>
      <c r="N18" s="8">
        <v>1</v>
      </c>
      <c r="O18" s="7">
        <v>1</v>
      </c>
      <c r="P18" s="7">
        <v>0</v>
      </c>
      <c r="Q18" s="9">
        <v>0</v>
      </c>
      <c r="R18" s="8">
        <v>1</v>
      </c>
      <c r="S18" s="7">
        <v>1</v>
      </c>
      <c r="T18" s="7">
        <v>0</v>
      </c>
      <c r="U18" s="9">
        <v>0</v>
      </c>
      <c r="V18" s="8">
        <v>1</v>
      </c>
      <c r="W18" s="7">
        <v>1</v>
      </c>
      <c r="X18" s="7">
        <v>0</v>
      </c>
      <c r="Y18" s="9">
        <v>0</v>
      </c>
    </row>
    <row r="19" ht="30.5" customHeight="1" spans="1:25">
      <c r="A19" s="7" t="s">
        <v>57</v>
      </c>
      <c r="B19" s="8">
        <v>1</v>
      </c>
      <c r="C19" s="7">
        <v>0</v>
      </c>
      <c r="D19" s="7">
        <v>1</v>
      </c>
      <c r="E19" s="9">
        <v>0</v>
      </c>
      <c r="F19" s="8">
        <v>1</v>
      </c>
      <c r="G19" s="7">
        <v>1</v>
      </c>
      <c r="H19" s="7">
        <v>0</v>
      </c>
      <c r="I19" s="9">
        <v>0</v>
      </c>
      <c r="J19" s="8">
        <v>1</v>
      </c>
      <c r="K19" s="7">
        <v>1</v>
      </c>
      <c r="L19" s="7">
        <v>0</v>
      </c>
      <c r="M19" s="9">
        <v>0</v>
      </c>
      <c r="N19" s="8">
        <v>1</v>
      </c>
      <c r="O19" s="7">
        <v>1</v>
      </c>
      <c r="P19" s="7">
        <v>0</v>
      </c>
      <c r="Q19" s="9">
        <v>0</v>
      </c>
      <c r="R19" s="8">
        <v>1</v>
      </c>
      <c r="S19" s="7">
        <v>1</v>
      </c>
      <c r="T19" s="7">
        <v>0</v>
      </c>
      <c r="U19" s="9">
        <v>0</v>
      </c>
      <c r="V19" s="8">
        <v>1</v>
      </c>
      <c r="W19" s="7">
        <v>1</v>
      </c>
      <c r="X19" s="7">
        <v>0</v>
      </c>
      <c r="Y19" s="9">
        <v>0</v>
      </c>
    </row>
    <row r="20" ht="30.5" customHeight="1" spans="1:25">
      <c r="A20" s="7" t="s">
        <v>58</v>
      </c>
      <c r="B20" s="8">
        <v>1</v>
      </c>
      <c r="C20" s="7">
        <v>0</v>
      </c>
      <c r="D20" s="7">
        <v>2</v>
      </c>
      <c r="E20" s="9">
        <v>0</v>
      </c>
      <c r="F20" s="8">
        <v>2</v>
      </c>
      <c r="G20" s="7">
        <v>1</v>
      </c>
      <c r="H20" s="7">
        <v>0</v>
      </c>
      <c r="I20" s="9">
        <v>0</v>
      </c>
      <c r="J20" s="8">
        <v>2</v>
      </c>
      <c r="K20" s="7">
        <v>1</v>
      </c>
      <c r="L20" s="7">
        <v>0</v>
      </c>
      <c r="M20" s="9">
        <v>0</v>
      </c>
      <c r="N20" s="8">
        <v>2</v>
      </c>
      <c r="O20" s="7">
        <v>1</v>
      </c>
      <c r="P20" s="7">
        <v>0</v>
      </c>
      <c r="Q20" s="9">
        <v>0</v>
      </c>
      <c r="R20" s="8">
        <v>2</v>
      </c>
      <c r="S20" s="7">
        <v>1</v>
      </c>
      <c r="T20" s="7">
        <v>0</v>
      </c>
      <c r="U20" s="9">
        <v>0</v>
      </c>
      <c r="V20" s="8">
        <v>2</v>
      </c>
      <c r="W20" s="7">
        <v>1</v>
      </c>
      <c r="X20" s="7">
        <v>0</v>
      </c>
      <c r="Y20" s="9">
        <v>0</v>
      </c>
    </row>
    <row r="21" ht="30.5" customHeight="1" spans="1:25">
      <c r="A21" s="7" t="s">
        <v>59</v>
      </c>
      <c r="B21" s="8">
        <v>0</v>
      </c>
      <c r="C21" s="7">
        <v>0</v>
      </c>
      <c r="D21" s="7">
        <v>2</v>
      </c>
      <c r="E21" s="9">
        <v>0</v>
      </c>
      <c r="F21" s="8">
        <v>2</v>
      </c>
      <c r="G21" s="7">
        <v>0</v>
      </c>
      <c r="H21" s="7">
        <v>0</v>
      </c>
      <c r="I21" s="9">
        <v>0</v>
      </c>
      <c r="J21" s="8">
        <v>2</v>
      </c>
      <c r="K21" s="7">
        <v>0</v>
      </c>
      <c r="L21" s="7">
        <v>0</v>
      </c>
      <c r="M21" s="9">
        <v>0</v>
      </c>
      <c r="N21" s="8">
        <v>2</v>
      </c>
      <c r="O21" s="7">
        <v>0</v>
      </c>
      <c r="P21" s="7">
        <v>0</v>
      </c>
      <c r="Q21" s="9">
        <v>0</v>
      </c>
      <c r="R21" s="8">
        <v>2</v>
      </c>
      <c r="S21" s="7">
        <v>0</v>
      </c>
      <c r="T21" s="7">
        <v>0</v>
      </c>
      <c r="U21" s="9">
        <v>0</v>
      </c>
      <c r="V21" s="8">
        <v>2</v>
      </c>
      <c r="W21" s="7">
        <v>0</v>
      </c>
      <c r="X21" s="7">
        <v>0</v>
      </c>
      <c r="Y21" s="9">
        <v>0</v>
      </c>
    </row>
    <row r="22" ht="30.5" customHeight="1" spans="1:25">
      <c r="A22" s="7" t="s">
        <v>60</v>
      </c>
      <c r="B22" s="8">
        <v>0</v>
      </c>
      <c r="C22" s="7">
        <v>0</v>
      </c>
      <c r="D22" s="7">
        <v>2</v>
      </c>
      <c r="E22" s="9">
        <v>0</v>
      </c>
      <c r="F22" s="8">
        <v>2</v>
      </c>
      <c r="G22" s="7">
        <v>0</v>
      </c>
      <c r="H22" s="7">
        <v>0</v>
      </c>
      <c r="I22" s="9">
        <v>0</v>
      </c>
      <c r="J22" s="8">
        <v>2</v>
      </c>
      <c r="K22" s="7">
        <v>0</v>
      </c>
      <c r="L22" s="7">
        <v>0</v>
      </c>
      <c r="M22" s="9">
        <v>0</v>
      </c>
      <c r="N22" s="8">
        <v>2</v>
      </c>
      <c r="O22" s="7">
        <v>0</v>
      </c>
      <c r="P22" s="7">
        <v>0</v>
      </c>
      <c r="Q22" s="9">
        <v>0</v>
      </c>
      <c r="R22" s="8">
        <v>2</v>
      </c>
      <c r="S22" s="7">
        <v>0</v>
      </c>
      <c r="T22" s="7">
        <v>0</v>
      </c>
      <c r="U22" s="9">
        <v>0</v>
      </c>
      <c r="V22" s="8">
        <v>2</v>
      </c>
      <c r="W22" s="7">
        <v>0</v>
      </c>
      <c r="X22" s="7">
        <v>0</v>
      </c>
      <c r="Y22" s="9">
        <v>0</v>
      </c>
    </row>
    <row r="23" ht="30.5" customHeight="1" spans="1:25">
      <c r="A23" s="7" t="s">
        <v>61</v>
      </c>
      <c r="B23" s="8">
        <v>1</v>
      </c>
      <c r="C23" s="7">
        <v>1</v>
      </c>
      <c r="D23" s="7">
        <v>1</v>
      </c>
      <c r="E23" s="9">
        <v>0</v>
      </c>
      <c r="F23" s="8">
        <v>1</v>
      </c>
      <c r="G23" s="7">
        <v>1</v>
      </c>
      <c r="H23" s="7">
        <v>1</v>
      </c>
      <c r="I23" s="9">
        <v>0</v>
      </c>
      <c r="J23" s="8">
        <v>1</v>
      </c>
      <c r="K23" s="7">
        <v>1</v>
      </c>
      <c r="L23" s="7">
        <v>1</v>
      </c>
      <c r="M23" s="9">
        <v>0</v>
      </c>
      <c r="N23" s="8">
        <v>1</v>
      </c>
      <c r="O23" s="7">
        <v>2</v>
      </c>
      <c r="P23" s="7">
        <v>0</v>
      </c>
      <c r="Q23" s="9">
        <v>0</v>
      </c>
      <c r="R23" s="8">
        <v>1</v>
      </c>
      <c r="S23" s="7">
        <v>2</v>
      </c>
      <c r="T23" s="7">
        <v>0</v>
      </c>
      <c r="U23" s="9">
        <v>0</v>
      </c>
      <c r="V23" s="8">
        <v>1</v>
      </c>
      <c r="W23" s="7">
        <v>2</v>
      </c>
      <c r="X23" s="7">
        <v>0</v>
      </c>
      <c r="Y23" s="9">
        <v>0</v>
      </c>
    </row>
    <row r="24" ht="30.5" customHeight="1" spans="1:25">
      <c r="A24" s="7" t="s">
        <v>62</v>
      </c>
      <c r="B24" s="8">
        <v>1</v>
      </c>
      <c r="C24" s="7">
        <v>1</v>
      </c>
      <c r="D24" s="7">
        <v>1</v>
      </c>
      <c r="E24" s="9">
        <v>0</v>
      </c>
      <c r="F24" s="8">
        <v>1</v>
      </c>
      <c r="G24" s="7">
        <v>1</v>
      </c>
      <c r="H24" s="7">
        <v>1</v>
      </c>
      <c r="I24" s="9">
        <v>0</v>
      </c>
      <c r="J24" s="8">
        <v>1</v>
      </c>
      <c r="K24" s="7">
        <v>1</v>
      </c>
      <c r="L24" s="7">
        <v>1</v>
      </c>
      <c r="M24" s="9">
        <v>0</v>
      </c>
      <c r="N24" s="8">
        <v>1</v>
      </c>
      <c r="O24" s="7">
        <v>2</v>
      </c>
      <c r="P24" s="7">
        <v>0</v>
      </c>
      <c r="Q24" s="9">
        <v>0</v>
      </c>
      <c r="R24" s="8">
        <v>1</v>
      </c>
      <c r="S24" s="7">
        <v>2</v>
      </c>
      <c r="T24" s="7">
        <v>0</v>
      </c>
      <c r="U24" s="9">
        <v>0</v>
      </c>
      <c r="V24" s="8">
        <v>1</v>
      </c>
      <c r="W24" s="7">
        <v>2</v>
      </c>
      <c r="X24" s="7">
        <v>0</v>
      </c>
      <c r="Y24" s="9">
        <v>0</v>
      </c>
    </row>
    <row r="25" ht="30.5" customHeight="1" spans="1:25">
      <c r="A25" s="7" t="s">
        <v>63</v>
      </c>
      <c r="B25" s="8">
        <v>1</v>
      </c>
      <c r="C25" s="7">
        <v>0</v>
      </c>
      <c r="D25" s="7">
        <v>2</v>
      </c>
      <c r="E25" s="9">
        <v>0</v>
      </c>
      <c r="F25" s="8">
        <v>1</v>
      </c>
      <c r="G25" s="7">
        <v>1</v>
      </c>
      <c r="H25" s="7">
        <v>1</v>
      </c>
      <c r="I25" s="9">
        <v>0</v>
      </c>
      <c r="J25" s="8">
        <v>1</v>
      </c>
      <c r="K25" s="7">
        <v>1</v>
      </c>
      <c r="L25" s="7">
        <v>1</v>
      </c>
      <c r="M25" s="9">
        <v>0</v>
      </c>
      <c r="N25" s="8">
        <v>1</v>
      </c>
      <c r="O25" s="7">
        <v>2</v>
      </c>
      <c r="P25" s="7">
        <v>0</v>
      </c>
      <c r="Q25" s="9">
        <v>0</v>
      </c>
      <c r="R25" s="8">
        <v>1</v>
      </c>
      <c r="S25" s="7">
        <v>2</v>
      </c>
      <c r="T25" s="7">
        <v>0</v>
      </c>
      <c r="U25" s="9">
        <v>0</v>
      </c>
      <c r="V25" s="8">
        <v>1</v>
      </c>
      <c r="W25" s="7">
        <v>2</v>
      </c>
      <c r="X25" s="7">
        <v>0</v>
      </c>
      <c r="Y25" s="9">
        <v>0</v>
      </c>
    </row>
    <row r="26" ht="30.5" customHeight="1" spans="1:25">
      <c r="A26" s="7" t="s">
        <v>64</v>
      </c>
      <c r="B26" s="8">
        <v>1</v>
      </c>
      <c r="C26" s="7">
        <v>0</v>
      </c>
      <c r="D26" s="7">
        <v>1</v>
      </c>
      <c r="E26" s="9">
        <v>0</v>
      </c>
      <c r="F26" s="8">
        <v>2</v>
      </c>
      <c r="G26" s="7">
        <v>0</v>
      </c>
      <c r="H26" s="7">
        <v>0</v>
      </c>
      <c r="I26" s="9">
        <v>0</v>
      </c>
      <c r="J26" s="8">
        <v>2</v>
      </c>
      <c r="K26" s="7">
        <v>0</v>
      </c>
      <c r="L26" s="7">
        <v>0</v>
      </c>
      <c r="M26" s="9">
        <v>0</v>
      </c>
      <c r="N26" s="8">
        <v>2</v>
      </c>
      <c r="O26" s="7">
        <v>0</v>
      </c>
      <c r="P26" s="7">
        <v>0</v>
      </c>
      <c r="Q26" s="9">
        <v>0</v>
      </c>
      <c r="R26" s="8">
        <v>2</v>
      </c>
      <c r="S26" s="7">
        <v>0</v>
      </c>
      <c r="T26" s="7">
        <v>0</v>
      </c>
      <c r="U26" s="9">
        <v>0</v>
      </c>
      <c r="V26" s="8">
        <v>2</v>
      </c>
      <c r="W26" s="7">
        <v>0</v>
      </c>
      <c r="X26" s="7">
        <v>0</v>
      </c>
      <c r="Y26" s="9">
        <v>0</v>
      </c>
    </row>
    <row r="27" ht="30.5" customHeight="1" spans="1:25">
      <c r="A27" s="7" t="s">
        <v>65</v>
      </c>
      <c r="B27" s="8">
        <v>1</v>
      </c>
      <c r="C27" s="7">
        <v>0</v>
      </c>
      <c r="D27" s="7">
        <v>1</v>
      </c>
      <c r="E27" s="9">
        <v>0</v>
      </c>
      <c r="F27" s="8">
        <v>1</v>
      </c>
      <c r="G27" s="7">
        <v>0</v>
      </c>
      <c r="H27" s="7">
        <v>1</v>
      </c>
      <c r="I27" s="9">
        <v>0</v>
      </c>
      <c r="J27" s="8">
        <v>1</v>
      </c>
      <c r="K27" s="7">
        <v>0</v>
      </c>
      <c r="L27" s="7">
        <v>1</v>
      </c>
      <c r="M27" s="9">
        <v>0</v>
      </c>
      <c r="N27" s="8">
        <v>1</v>
      </c>
      <c r="O27" s="7">
        <v>1</v>
      </c>
      <c r="P27" s="7">
        <v>0</v>
      </c>
      <c r="Q27" s="9">
        <v>0</v>
      </c>
      <c r="R27" s="8">
        <v>1</v>
      </c>
      <c r="S27" s="7">
        <v>1</v>
      </c>
      <c r="T27" s="7">
        <v>0</v>
      </c>
      <c r="U27" s="9">
        <v>0</v>
      </c>
      <c r="V27" s="8">
        <v>1</v>
      </c>
      <c r="W27" s="7">
        <v>1</v>
      </c>
      <c r="X27" s="7">
        <v>0</v>
      </c>
      <c r="Y27" s="9">
        <v>0</v>
      </c>
    </row>
    <row r="28" ht="30.5" customHeight="1" spans="1:25">
      <c r="A28" s="7" t="s">
        <v>66</v>
      </c>
      <c r="B28" s="8">
        <v>1</v>
      </c>
      <c r="C28" s="7">
        <v>0</v>
      </c>
      <c r="D28" s="7">
        <v>2</v>
      </c>
      <c r="E28" s="9">
        <v>0</v>
      </c>
      <c r="F28" s="8">
        <v>1</v>
      </c>
      <c r="G28" s="7">
        <v>1</v>
      </c>
      <c r="H28" s="7">
        <v>1</v>
      </c>
      <c r="I28" s="9">
        <v>0</v>
      </c>
      <c r="J28" s="8">
        <v>1</v>
      </c>
      <c r="K28" s="7">
        <v>1</v>
      </c>
      <c r="L28" s="7">
        <v>1</v>
      </c>
      <c r="M28" s="9">
        <v>0</v>
      </c>
      <c r="N28" s="8">
        <v>1</v>
      </c>
      <c r="O28" s="7">
        <v>2</v>
      </c>
      <c r="P28" s="7">
        <v>0</v>
      </c>
      <c r="Q28" s="9">
        <v>0</v>
      </c>
      <c r="R28" s="8">
        <v>1</v>
      </c>
      <c r="S28" s="7">
        <v>2</v>
      </c>
      <c r="T28" s="7">
        <v>0</v>
      </c>
      <c r="U28" s="9">
        <v>0</v>
      </c>
      <c r="V28" s="8">
        <v>1</v>
      </c>
      <c r="W28" s="7">
        <v>2</v>
      </c>
      <c r="X28" s="7">
        <v>0</v>
      </c>
      <c r="Y28" s="9">
        <v>0</v>
      </c>
    </row>
    <row r="29" ht="30.5" customHeight="1" spans="1:25">
      <c r="A29" s="7" t="s">
        <v>67</v>
      </c>
      <c r="B29" s="8">
        <v>0</v>
      </c>
      <c r="C29" s="7">
        <v>0</v>
      </c>
      <c r="D29" s="7">
        <v>2</v>
      </c>
      <c r="E29" s="9">
        <v>0</v>
      </c>
      <c r="F29" s="8">
        <v>2</v>
      </c>
      <c r="G29" s="7">
        <v>0</v>
      </c>
      <c r="H29" s="7">
        <v>0</v>
      </c>
      <c r="I29" s="9">
        <v>0</v>
      </c>
      <c r="J29" s="8">
        <v>2</v>
      </c>
      <c r="K29" s="7">
        <v>0</v>
      </c>
      <c r="L29" s="7">
        <v>0</v>
      </c>
      <c r="M29" s="9">
        <v>0</v>
      </c>
      <c r="N29" s="8">
        <v>1</v>
      </c>
      <c r="O29" s="7">
        <v>0</v>
      </c>
      <c r="P29" s="7">
        <v>0</v>
      </c>
      <c r="Q29" s="9">
        <v>1</v>
      </c>
      <c r="R29" s="8">
        <v>1</v>
      </c>
      <c r="S29" s="7">
        <v>0</v>
      </c>
      <c r="T29" s="7">
        <v>0</v>
      </c>
      <c r="U29" s="9">
        <v>1</v>
      </c>
      <c r="V29" s="8">
        <v>2</v>
      </c>
      <c r="W29" s="7">
        <v>0</v>
      </c>
      <c r="X29" s="7">
        <v>0</v>
      </c>
      <c r="Y29" s="9">
        <v>0</v>
      </c>
    </row>
    <row r="30" ht="30.5" customHeight="1" spans="1:25">
      <c r="A30" s="7" t="s">
        <v>68</v>
      </c>
      <c r="B30" s="8">
        <v>0</v>
      </c>
      <c r="C30" s="7">
        <v>0</v>
      </c>
      <c r="D30" s="7">
        <v>3</v>
      </c>
      <c r="E30" s="9">
        <v>0</v>
      </c>
      <c r="F30" s="8">
        <v>2</v>
      </c>
      <c r="G30" s="7">
        <v>1</v>
      </c>
      <c r="H30" s="7">
        <v>0</v>
      </c>
      <c r="I30" s="9">
        <v>0</v>
      </c>
      <c r="J30" s="8">
        <v>2</v>
      </c>
      <c r="K30" s="7">
        <v>1</v>
      </c>
      <c r="L30" s="7">
        <v>0</v>
      </c>
      <c r="M30" s="9">
        <v>0</v>
      </c>
      <c r="N30" s="8">
        <v>1</v>
      </c>
      <c r="O30" s="7">
        <v>1</v>
      </c>
      <c r="P30" s="7">
        <v>0</v>
      </c>
      <c r="Q30" s="9">
        <v>1</v>
      </c>
      <c r="R30" s="8">
        <v>1</v>
      </c>
      <c r="S30" s="7">
        <v>1</v>
      </c>
      <c r="T30" s="7">
        <v>0</v>
      </c>
      <c r="U30" s="9">
        <v>1</v>
      </c>
      <c r="V30" s="8">
        <v>2</v>
      </c>
      <c r="W30" s="7">
        <v>1</v>
      </c>
      <c r="X30" s="7">
        <v>0</v>
      </c>
      <c r="Y30" s="9">
        <v>0</v>
      </c>
    </row>
    <row r="31" ht="30.5" customHeight="1" spans="1:25">
      <c r="A31" s="7" t="s">
        <v>69</v>
      </c>
      <c r="B31" s="8">
        <v>1</v>
      </c>
      <c r="C31" s="7">
        <v>0</v>
      </c>
      <c r="D31" s="7">
        <v>1</v>
      </c>
      <c r="E31" s="9">
        <v>0</v>
      </c>
      <c r="F31" s="8">
        <v>1</v>
      </c>
      <c r="G31" s="7">
        <v>0</v>
      </c>
      <c r="H31" s="7">
        <v>1</v>
      </c>
      <c r="I31" s="9">
        <v>0</v>
      </c>
      <c r="J31" s="8">
        <v>1</v>
      </c>
      <c r="K31" s="7">
        <v>0</v>
      </c>
      <c r="L31" s="7">
        <v>1</v>
      </c>
      <c r="M31" s="9">
        <v>0</v>
      </c>
      <c r="N31" s="8">
        <v>1</v>
      </c>
      <c r="O31" s="7">
        <v>1</v>
      </c>
      <c r="P31" s="7">
        <v>0</v>
      </c>
      <c r="Q31" s="9">
        <v>0</v>
      </c>
      <c r="R31" s="8">
        <v>1</v>
      </c>
      <c r="S31" s="7">
        <v>1</v>
      </c>
      <c r="T31" s="7">
        <v>0</v>
      </c>
      <c r="U31" s="9">
        <v>0</v>
      </c>
      <c r="V31" s="8">
        <v>1</v>
      </c>
      <c r="W31" s="7">
        <v>1</v>
      </c>
      <c r="X31" s="7">
        <v>0</v>
      </c>
      <c r="Y31" s="9">
        <v>0</v>
      </c>
    </row>
    <row r="32" ht="30.5" customHeight="1" spans="1:25">
      <c r="A32" s="7" t="s">
        <v>70</v>
      </c>
      <c r="B32" s="8">
        <v>1</v>
      </c>
      <c r="C32" s="7">
        <v>0</v>
      </c>
      <c r="D32" s="7">
        <v>2</v>
      </c>
      <c r="E32" s="9">
        <v>0</v>
      </c>
      <c r="F32" s="8">
        <v>1</v>
      </c>
      <c r="G32" s="7">
        <v>1</v>
      </c>
      <c r="H32" s="7">
        <v>1</v>
      </c>
      <c r="I32" s="9">
        <v>0</v>
      </c>
      <c r="J32" s="8">
        <v>1</v>
      </c>
      <c r="K32" s="7">
        <v>1</v>
      </c>
      <c r="L32" s="7">
        <v>1</v>
      </c>
      <c r="M32" s="9">
        <v>0</v>
      </c>
      <c r="N32" s="8">
        <v>1</v>
      </c>
      <c r="O32" s="7">
        <v>2</v>
      </c>
      <c r="P32" s="7">
        <v>0</v>
      </c>
      <c r="Q32" s="9">
        <v>0</v>
      </c>
      <c r="R32" s="8">
        <v>1</v>
      </c>
      <c r="S32" s="7">
        <v>2</v>
      </c>
      <c r="T32" s="7">
        <v>0</v>
      </c>
      <c r="U32" s="9">
        <v>0</v>
      </c>
      <c r="V32" s="8">
        <v>1</v>
      </c>
      <c r="W32" s="7">
        <v>2</v>
      </c>
      <c r="X32" s="7">
        <v>0</v>
      </c>
      <c r="Y32" s="9">
        <v>0</v>
      </c>
    </row>
    <row r="33" ht="30.5" customHeight="1" spans="1:25">
      <c r="A33" s="7" t="s">
        <v>71</v>
      </c>
      <c r="B33" s="8">
        <v>0</v>
      </c>
      <c r="C33" s="7">
        <v>0</v>
      </c>
      <c r="D33" s="7">
        <v>1</v>
      </c>
      <c r="E33" s="9">
        <v>0</v>
      </c>
      <c r="F33" s="8">
        <v>0</v>
      </c>
      <c r="G33" s="7">
        <v>0</v>
      </c>
      <c r="H33" s="7">
        <v>1</v>
      </c>
      <c r="I33" s="9">
        <v>0</v>
      </c>
      <c r="J33" s="8">
        <v>0</v>
      </c>
      <c r="K33" s="7">
        <v>0</v>
      </c>
      <c r="L33" s="7">
        <v>1</v>
      </c>
      <c r="M33" s="9">
        <v>0</v>
      </c>
      <c r="N33" s="8">
        <v>0</v>
      </c>
      <c r="O33" s="7">
        <v>1</v>
      </c>
      <c r="P33" s="7">
        <v>0</v>
      </c>
      <c r="Q33" s="9">
        <v>0</v>
      </c>
      <c r="R33" s="8">
        <v>0</v>
      </c>
      <c r="S33" s="7">
        <v>1</v>
      </c>
      <c r="T33" s="7">
        <v>0</v>
      </c>
      <c r="U33" s="9">
        <v>0</v>
      </c>
      <c r="V33" s="8">
        <v>0</v>
      </c>
      <c r="W33" s="7">
        <v>1</v>
      </c>
      <c r="X33" s="7">
        <v>0</v>
      </c>
      <c r="Y33" s="9">
        <v>0</v>
      </c>
    </row>
    <row r="34" ht="30.5" customHeight="1" spans="1:25">
      <c r="A34" s="7" t="s">
        <v>72</v>
      </c>
      <c r="B34" s="8">
        <v>0</v>
      </c>
      <c r="C34" s="7">
        <v>0</v>
      </c>
      <c r="D34" s="7">
        <v>2</v>
      </c>
      <c r="E34" s="9">
        <v>0</v>
      </c>
      <c r="F34" s="8">
        <v>0</v>
      </c>
      <c r="G34" s="7">
        <v>1</v>
      </c>
      <c r="H34" s="7">
        <v>1</v>
      </c>
      <c r="I34" s="9">
        <v>0</v>
      </c>
      <c r="J34" s="8">
        <v>0</v>
      </c>
      <c r="K34" s="7">
        <v>1</v>
      </c>
      <c r="L34" s="7">
        <v>1</v>
      </c>
      <c r="M34" s="9">
        <v>0</v>
      </c>
      <c r="N34" s="8">
        <v>0</v>
      </c>
      <c r="O34" s="7">
        <v>2</v>
      </c>
      <c r="P34" s="7">
        <v>0</v>
      </c>
      <c r="Q34" s="9">
        <v>0</v>
      </c>
      <c r="R34" s="8">
        <v>0</v>
      </c>
      <c r="S34" s="7">
        <v>2</v>
      </c>
      <c r="T34" s="7">
        <v>0</v>
      </c>
      <c r="U34" s="9">
        <v>0</v>
      </c>
      <c r="V34" s="8">
        <v>0</v>
      </c>
      <c r="W34" s="7">
        <v>2</v>
      </c>
      <c r="X34" s="7">
        <v>0</v>
      </c>
      <c r="Y34" s="9">
        <v>0</v>
      </c>
    </row>
    <row r="35" ht="30.5" customHeight="1" spans="1:25">
      <c r="A35" s="7" t="s">
        <v>73</v>
      </c>
      <c r="B35" s="8">
        <v>0</v>
      </c>
      <c r="C35" s="7">
        <v>0</v>
      </c>
      <c r="D35" s="7">
        <v>2</v>
      </c>
      <c r="E35" s="9">
        <v>0</v>
      </c>
      <c r="F35" s="8">
        <v>2</v>
      </c>
      <c r="G35" s="7">
        <v>0</v>
      </c>
      <c r="H35" s="7">
        <v>0</v>
      </c>
      <c r="I35" s="9">
        <v>0</v>
      </c>
      <c r="J35" s="8">
        <v>2</v>
      </c>
      <c r="K35" s="7">
        <v>0</v>
      </c>
      <c r="L35" s="7">
        <v>0</v>
      </c>
      <c r="M35" s="9">
        <v>0</v>
      </c>
      <c r="N35" s="8">
        <v>1</v>
      </c>
      <c r="O35" s="7">
        <v>0</v>
      </c>
      <c r="P35" s="7">
        <v>1</v>
      </c>
      <c r="Q35" s="9">
        <v>0</v>
      </c>
      <c r="R35" s="8">
        <v>1</v>
      </c>
      <c r="S35" s="7">
        <v>0</v>
      </c>
      <c r="T35" s="7">
        <v>1</v>
      </c>
      <c r="U35" s="9">
        <v>0</v>
      </c>
      <c r="V35" s="8">
        <v>2</v>
      </c>
      <c r="W35" s="7">
        <v>0</v>
      </c>
      <c r="X35" s="7">
        <v>0</v>
      </c>
      <c r="Y35" s="9">
        <v>0</v>
      </c>
    </row>
    <row r="36" ht="30.5" customHeight="1" spans="1:25">
      <c r="A36" s="7" t="s">
        <v>74</v>
      </c>
      <c r="B36" s="8">
        <v>0</v>
      </c>
      <c r="C36" s="7">
        <v>0</v>
      </c>
      <c r="D36" s="7">
        <v>3</v>
      </c>
      <c r="E36" s="9">
        <v>0</v>
      </c>
      <c r="F36" s="8">
        <v>2</v>
      </c>
      <c r="G36" s="7">
        <v>1</v>
      </c>
      <c r="H36" s="7">
        <v>0</v>
      </c>
      <c r="I36" s="9">
        <v>0</v>
      </c>
      <c r="J36" s="8">
        <v>2</v>
      </c>
      <c r="K36" s="7">
        <v>1</v>
      </c>
      <c r="L36" s="7">
        <v>0</v>
      </c>
      <c r="M36" s="9">
        <v>0</v>
      </c>
      <c r="N36" s="8">
        <v>1</v>
      </c>
      <c r="O36" s="7">
        <v>1</v>
      </c>
      <c r="P36" s="7">
        <v>1</v>
      </c>
      <c r="Q36" s="9">
        <v>0</v>
      </c>
      <c r="R36" s="8">
        <v>1</v>
      </c>
      <c r="S36" s="7">
        <v>1</v>
      </c>
      <c r="T36" s="7">
        <v>1</v>
      </c>
      <c r="U36" s="9">
        <v>0</v>
      </c>
      <c r="V36" s="8">
        <v>2</v>
      </c>
      <c r="W36" s="7">
        <v>1</v>
      </c>
      <c r="X36" s="7">
        <v>0</v>
      </c>
      <c r="Y36" s="9">
        <v>0</v>
      </c>
    </row>
    <row r="37" ht="30.5" customHeight="1" spans="1:25">
      <c r="A37" s="7" t="s">
        <v>75</v>
      </c>
      <c r="B37" s="8">
        <v>0</v>
      </c>
      <c r="C37" s="7">
        <v>1</v>
      </c>
      <c r="D37" s="7">
        <v>0</v>
      </c>
      <c r="E37" s="9">
        <v>0</v>
      </c>
      <c r="F37" s="8">
        <v>0</v>
      </c>
      <c r="G37" s="7">
        <v>0</v>
      </c>
      <c r="H37" s="7">
        <v>1</v>
      </c>
      <c r="I37" s="9">
        <v>0</v>
      </c>
      <c r="J37" s="8">
        <v>0</v>
      </c>
      <c r="K37" s="7">
        <v>0</v>
      </c>
      <c r="L37" s="7">
        <v>1</v>
      </c>
      <c r="M37" s="9">
        <v>0</v>
      </c>
      <c r="N37" s="8">
        <v>0</v>
      </c>
      <c r="O37" s="7">
        <v>1</v>
      </c>
      <c r="P37" s="7">
        <v>0</v>
      </c>
      <c r="Q37" s="9">
        <v>0</v>
      </c>
      <c r="R37" s="8">
        <v>0</v>
      </c>
      <c r="S37" s="7">
        <v>1</v>
      </c>
      <c r="T37" s="7">
        <v>0</v>
      </c>
      <c r="U37" s="9">
        <v>0</v>
      </c>
      <c r="V37" s="8">
        <v>0</v>
      </c>
      <c r="W37" s="7">
        <v>1</v>
      </c>
      <c r="X37" s="7">
        <v>0</v>
      </c>
      <c r="Y37" s="9">
        <v>0</v>
      </c>
    </row>
    <row r="38" ht="30.5" customHeight="1" spans="1:25">
      <c r="A38" s="7" t="s">
        <v>76</v>
      </c>
      <c r="B38" s="8">
        <v>1</v>
      </c>
      <c r="C38" s="7">
        <v>0</v>
      </c>
      <c r="D38" s="7">
        <v>2</v>
      </c>
      <c r="E38" s="9">
        <v>0</v>
      </c>
      <c r="F38" s="8">
        <v>1</v>
      </c>
      <c r="G38" s="7">
        <v>1</v>
      </c>
      <c r="H38" s="7">
        <v>1</v>
      </c>
      <c r="I38" s="9">
        <v>0</v>
      </c>
      <c r="J38" s="8">
        <v>1</v>
      </c>
      <c r="K38" s="7">
        <v>1</v>
      </c>
      <c r="L38" s="7">
        <v>1</v>
      </c>
      <c r="M38" s="9">
        <v>0</v>
      </c>
      <c r="N38" s="8">
        <v>1</v>
      </c>
      <c r="O38" s="7">
        <v>2</v>
      </c>
      <c r="P38" s="7">
        <v>0</v>
      </c>
      <c r="Q38" s="9">
        <v>0</v>
      </c>
      <c r="R38" s="8">
        <v>1</v>
      </c>
      <c r="S38" s="7">
        <v>2</v>
      </c>
      <c r="T38" s="7">
        <v>0</v>
      </c>
      <c r="U38" s="9">
        <v>0</v>
      </c>
      <c r="V38" s="8">
        <v>1</v>
      </c>
      <c r="W38" s="7">
        <v>2</v>
      </c>
      <c r="X38" s="7">
        <v>0</v>
      </c>
      <c r="Y38" s="9">
        <v>0</v>
      </c>
    </row>
    <row r="39" ht="30.5" customHeight="1" spans="1:25">
      <c r="A39" s="7" t="s">
        <v>77</v>
      </c>
      <c r="B39" s="8">
        <v>0</v>
      </c>
      <c r="C39" s="7">
        <v>0</v>
      </c>
      <c r="D39" s="7">
        <v>3</v>
      </c>
      <c r="E39" s="9">
        <v>0</v>
      </c>
      <c r="F39" s="8">
        <v>1</v>
      </c>
      <c r="G39" s="7">
        <v>1</v>
      </c>
      <c r="H39" s="7">
        <v>0</v>
      </c>
      <c r="I39" s="9">
        <v>1</v>
      </c>
      <c r="J39" s="8">
        <v>1</v>
      </c>
      <c r="K39" s="7">
        <v>1</v>
      </c>
      <c r="L39" s="7">
        <v>0</v>
      </c>
      <c r="M39" s="9">
        <v>1</v>
      </c>
      <c r="N39" s="8">
        <v>2</v>
      </c>
      <c r="O39" s="7">
        <v>1</v>
      </c>
      <c r="P39" s="7">
        <v>0</v>
      </c>
      <c r="Q39" s="9">
        <v>0</v>
      </c>
      <c r="R39" s="8">
        <v>2</v>
      </c>
      <c r="S39" s="7">
        <v>1</v>
      </c>
      <c r="T39" s="7">
        <v>0</v>
      </c>
      <c r="U39" s="9">
        <v>0</v>
      </c>
      <c r="V39" s="8">
        <v>2</v>
      </c>
      <c r="W39" s="7">
        <v>1</v>
      </c>
      <c r="X39" s="7">
        <v>0</v>
      </c>
      <c r="Y39" s="9">
        <v>0</v>
      </c>
    </row>
    <row r="40" ht="30.5" customHeight="1" spans="1:25">
      <c r="A40" s="7" t="s">
        <v>78</v>
      </c>
      <c r="B40" s="8">
        <v>1</v>
      </c>
      <c r="C40" s="7">
        <v>0</v>
      </c>
      <c r="D40" s="7">
        <v>2</v>
      </c>
      <c r="E40" s="9">
        <v>0</v>
      </c>
      <c r="F40" s="8">
        <v>2</v>
      </c>
      <c r="G40" s="7">
        <v>1</v>
      </c>
      <c r="H40" s="7">
        <v>0</v>
      </c>
      <c r="I40" s="9">
        <v>0</v>
      </c>
      <c r="J40" s="8">
        <v>2</v>
      </c>
      <c r="K40" s="7">
        <v>1</v>
      </c>
      <c r="L40" s="7">
        <v>0</v>
      </c>
      <c r="M40" s="9">
        <v>0</v>
      </c>
      <c r="N40" s="8">
        <v>2</v>
      </c>
      <c r="O40" s="7">
        <v>1</v>
      </c>
      <c r="P40" s="7">
        <v>0</v>
      </c>
      <c r="Q40" s="9">
        <v>0</v>
      </c>
      <c r="R40" s="8">
        <v>2</v>
      </c>
      <c r="S40" s="7">
        <v>1</v>
      </c>
      <c r="T40" s="7">
        <v>0</v>
      </c>
      <c r="U40" s="9">
        <v>0</v>
      </c>
      <c r="V40" s="8">
        <v>2</v>
      </c>
      <c r="W40" s="7">
        <v>1</v>
      </c>
      <c r="X40" s="7">
        <v>0</v>
      </c>
      <c r="Y40" s="9">
        <v>0</v>
      </c>
    </row>
    <row r="41" ht="30.5" customHeight="1" spans="1:25">
      <c r="A41" s="7" t="s">
        <v>79</v>
      </c>
      <c r="B41" s="8">
        <v>0</v>
      </c>
      <c r="C41" s="7">
        <v>0</v>
      </c>
      <c r="D41" s="7">
        <v>3</v>
      </c>
      <c r="E41" s="9">
        <v>0</v>
      </c>
      <c r="F41" s="8">
        <v>2</v>
      </c>
      <c r="G41" s="7">
        <v>1</v>
      </c>
      <c r="H41" s="7">
        <v>0</v>
      </c>
      <c r="I41" s="9">
        <v>0</v>
      </c>
      <c r="J41" s="8">
        <v>2</v>
      </c>
      <c r="K41" s="7">
        <v>1</v>
      </c>
      <c r="L41" s="7">
        <v>0</v>
      </c>
      <c r="M41" s="9">
        <v>0</v>
      </c>
      <c r="N41" s="8">
        <v>2</v>
      </c>
      <c r="O41" s="7">
        <v>1</v>
      </c>
      <c r="P41" s="7">
        <v>0</v>
      </c>
      <c r="Q41" s="9">
        <v>0</v>
      </c>
      <c r="R41" s="8">
        <v>2</v>
      </c>
      <c r="S41" s="7">
        <v>1</v>
      </c>
      <c r="T41" s="7">
        <v>0</v>
      </c>
      <c r="U41" s="9">
        <v>0</v>
      </c>
      <c r="V41" s="8">
        <v>2</v>
      </c>
      <c r="W41" s="7">
        <v>1</v>
      </c>
      <c r="X41" s="7">
        <v>0</v>
      </c>
      <c r="Y41" s="9">
        <v>0</v>
      </c>
    </row>
    <row r="42" ht="30.5" customHeight="1" spans="1:25">
      <c r="A42" s="7" t="s">
        <v>80</v>
      </c>
      <c r="B42" s="8">
        <v>0</v>
      </c>
      <c r="C42" s="7">
        <v>0</v>
      </c>
      <c r="D42" s="7">
        <v>3</v>
      </c>
      <c r="E42" s="9">
        <v>0</v>
      </c>
      <c r="F42" s="8">
        <v>2</v>
      </c>
      <c r="G42" s="7">
        <v>1</v>
      </c>
      <c r="H42" s="7">
        <v>0</v>
      </c>
      <c r="I42" s="9">
        <v>0</v>
      </c>
      <c r="J42" s="8">
        <v>2</v>
      </c>
      <c r="K42" s="7">
        <v>1</v>
      </c>
      <c r="L42" s="7">
        <v>0</v>
      </c>
      <c r="M42" s="9">
        <v>0</v>
      </c>
      <c r="N42" s="8">
        <v>2</v>
      </c>
      <c r="O42" s="7">
        <v>1</v>
      </c>
      <c r="P42" s="7">
        <v>0</v>
      </c>
      <c r="Q42" s="9">
        <v>0</v>
      </c>
      <c r="R42" s="8">
        <v>2</v>
      </c>
      <c r="S42" s="7">
        <v>1</v>
      </c>
      <c r="T42" s="7">
        <v>0</v>
      </c>
      <c r="U42" s="9">
        <v>0</v>
      </c>
      <c r="V42" s="8">
        <v>2</v>
      </c>
      <c r="W42" s="7">
        <v>1</v>
      </c>
      <c r="X42" s="7">
        <v>0</v>
      </c>
      <c r="Y42" s="9">
        <v>0</v>
      </c>
    </row>
    <row r="43" ht="30.5" customHeight="1" spans="1:25">
      <c r="A43" s="7" t="s">
        <v>81</v>
      </c>
      <c r="B43" s="8">
        <v>2</v>
      </c>
      <c r="C43" s="7">
        <v>0</v>
      </c>
      <c r="D43" s="7">
        <v>1</v>
      </c>
      <c r="E43" s="9">
        <v>0</v>
      </c>
      <c r="F43" s="8">
        <v>2</v>
      </c>
      <c r="G43" s="7">
        <v>1</v>
      </c>
      <c r="H43" s="7">
        <v>0</v>
      </c>
      <c r="I43" s="9">
        <v>0</v>
      </c>
      <c r="J43" s="8">
        <v>2</v>
      </c>
      <c r="K43" s="7">
        <v>1</v>
      </c>
      <c r="L43" s="7">
        <v>0</v>
      </c>
      <c r="M43" s="9">
        <v>0</v>
      </c>
      <c r="N43" s="8">
        <v>2</v>
      </c>
      <c r="O43" s="7">
        <v>1</v>
      </c>
      <c r="P43" s="7">
        <v>0</v>
      </c>
      <c r="Q43" s="9">
        <v>0</v>
      </c>
      <c r="R43" s="8">
        <v>2</v>
      </c>
      <c r="S43" s="7">
        <v>1</v>
      </c>
      <c r="T43" s="7">
        <v>0</v>
      </c>
      <c r="U43" s="9">
        <v>0</v>
      </c>
      <c r="V43" s="8">
        <v>2</v>
      </c>
      <c r="W43" s="7">
        <v>1</v>
      </c>
      <c r="X43" s="7">
        <v>0</v>
      </c>
      <c r="Y43" s="9">
        <v>0</v>
      </c>
    </row>
    <row r="44" ht="30.5" customHeight="1" spans="1:25">
      <c r="A44" s="7" t="s">
        <v>82</v>
      </c>
      <c r="B44" s="8">
        <v>1</v>
      </c>
      <c r="C44" s="7">
        <v>0</v>
      </c>
      <c r="D44" s="7">
        <v>1</v>
      </c>
      <c r="E44" s="9">
        <v>0</v>
      </c>
      <c r="F44" s="8">
        <v>1</v>
      </c>
      <c r="G44" s="7">
        <v>1</v>
      </c>
      <c r="H44" s="7">
        <v>0</v>
      </c>
      <c r="I44" s="9">
        <v>0</v>
      </c>
      <c r="J44" s="8">
        <v>1</v>
      </c>
      <c r="K44" s="7">
        <v>1</v>
      </c>
      <c r="L44" s="7">
        <v>0</v>
      </c>
      <c r="M44" s="9">
        <v>0</v>
      </c>
      <c r="N44" s="8">
        <v>1</v>
      </c>
      <c r="O44" s="7">
        <v>1</v>
      </c>
      <c r="P44" s="7">
        <v>0</v>
      </c>
      <c r="Q44" s="9">
        <v>0</v>
      </c>
      <c r="R44" s="8">
        <v>1</v>
      </c>
      <c r="S44" s="7">
        <v>1</v>
      </c>
      <c r="T44" s="7">
        <v>0</v>
      </c>
      <c r="U44" s="9">
        <v>0</v>
      </c>
      <c r="V44" s="8">
        <v>1</v>
      </c>
      <c r="W44" s="7">
        <v>1</v>
      </c>
      <c r="X44" s="7">
        <v>0</v>
      </c>
      <c r="Y44" s="9">
        <v>0</v>
      </c>
    </row>
    <row r="45" ht="30.5" customHeight="1" spans="1:25">
      <c r="A45" s="7" t="s">
        <v>83</v>
      </c>
      <c r="B45" s="8">
        <v>2</v>
      </c>
      <c r="C45" s="7">
        <v>0</v>
      </c>
      <c r="D45" s="7">
        <v>1</v>
      </c>
      <c r="E45" s="9">
        <v>0</v>
      </c>
      <c r="F45" s="8">
        <v>1</v>
      </c>
      <c r="G45" s="7">
        <v>1</v>
      </c>
      <c r="H45" s="7">
        <v>0</v>
      </c>
      <c r="I45" s="9">
        <v>1</v>
      </c>
      <c r="J45" s="8">
        <v>1</v>
      </c>
      <c r="K45" s="7">
        <v>1</v>
      </c>
      <c r="L45" s="7">
        <v>0</v>
      </c>
      <c r="M45" s="9">
        <v>1</v>
      </c>
      <c r="N45" s="8">
        <v>2</v>
      </c>
      <c r="O45" s="7">
        <v>1</v>
      </c>
      <c r="P45" s="7">
        <v>0</v>
      </c>
      <c r="Q45" s="9">
        <v>0</v>
      </c>
      <c r="R45" s="8">
        <v>2</v>
      </c>
      <c r="S45" s="7">
        <v>1</v>
      </c>
      <c r="T45" s="7">
        <v>0</v>
      </c>
      <c r="U45" s="9">
        <v>0</v>
      </c>
      <c r="V45" s="8">
        <v>2</v>
      </c>
      <c r="W45" s="7">
        <v>1</v>
      </c>
      <c r="X45" s="7">
        <v>0</v>
      </c>
      <c r="Y45" s="9">
        <v>0</v>
      </c>
    </row>
    <row r="46" ht="30.5" customHeight="1" spans="1:25">
      <c r="A46" s="7" t="s">
        <v>84</v>
      </c>
      <c r="B46" s="8">
        <v>2</v>
      </c>
      <c r="C46" s="7">
        <v>0</v>
      </c>
      <c r="D46" s="7">
        <v>1</v>
      </c>
      <c r="E46" s="9">
        <v>0</v>
      </c>
      <c r="F46" s="8">
        <v>2</v>
      </c>
      <c r="G46" s="7">
        <v>1</v>
      </c>
      <c r="H46" s="7">
        <v>0</v>
      </c>
      <c r="I46" s="9">
        <v>0</v>
      </c>
      <c r="J46" s="8">
        <v>2</v>
      </c>
      <c r="K46" s="7">
        <v>1</v>
      </c>
      <c r="L46" s="7">
        <v>0</v>
      </c>
      <c r="M46" s="9">
        <v>0</v>
      </c>
      <c r="N46" s="8">
        <v>1</v>
      </c>
      <c r="O46" s="7">
        <v>1</v>
      </c>
      <c r="P46" s="7">
        <v>0</v>
      </c>
      <c r="Q46" s="9">
        <v>1</v>
      </c>
      <c r="R46" s="8">
        <v>1</v>
      </c>
      <c r="S46" s="7">
        <v>1</v>
      </c>
      <c r="T46" s="7">
        <v>0</v>
      </c>
      <c r="U46" s="9">
        <v>1</v>
      </c>
      <c r="V46" s="8">
        <v>1</v>
      </c>
      <c r="W46" s="7">
        <v>1</v>
      </c>
      <c r="X46" s="7">
        <v>0</v>
      </c>
      <c r="Y46" s="9">
        <v>1</v>
      </c>
    </row>
    <row r="47" ht="30.5" customHeight="1" spans="1:25">
      <c r="A47" s="7" t="s">
        <v>85</v>
      </c>
      <c r="B47" s="8">
        <v>0</v>
      </c>
      <c r="C47" s="7">
        <v>0</v>
      </c>
      <c r="D47" s="7">
        <v>3</v>
      </c>
      <c r="E47" s="9">
        <v>0</v>
      </c>
      <c r="F47" s="8">
        <v>2</v>
      </c>
      <c r="G47" s="7">
        <v>1</v>
      </c>
      <c r="H47" s="7">
        <v>0</v>
      </c>
      <c r="I47" s="9">
        <v>0</v>
      </c>
      <c r="J47" s="8">
        <v>2</v>
      </c>
      <c r="K47" s="7">
        <v>1</v>
      </c>
      <c r="L47" s="7">
        <v>0</v>
      </c>
      <c r="M47" s="9">
        <v>0</v>
      </c>
      <c r="N47" s="8">
        <v>2</v>
      </c>
      <c r="O47" s="7">
        <v>1</v>
      </c>
      <c r="P47" s="7">
        <v>0</v>
      </c>
      <c r="Q47" s="9">
        <v>0</v>
      </c>
      <c r="R47" s="8">
        <v>2</v>
      </c>
      <c r="S47" s="7">
        <v>1</v>
      </c>
      <c r="T47" s="7">
        <v>0</v>
      </c>
      <c r="U47" s="9">
        <v>0</v>
      </c>
      <c r="V47" s="8">
        <v>2</v>
      </c>
      <c r="W47" s="7">
        <v>1</v>
      </c>
      <c r="X47" s="7">
        <v>0</v>
      </c>
      <c r="Y47" s="9">
        <v>0</v>
      </c>
    </row>
    <row r="48" ht="30.5" customHeight="1" spans="1:25">
      <c r="A48" s="7" t="s">
        <v>86</v>
      </c>
      <c r="B48" s="8">
        <v>0</v>
      </c>
      <c r="C48" s="7">
        <v>0</v>
      </c>
      <c r="D48" s="7">
        <v>3</v>
      </c>
      <c r="E48" s="9">
        <v>0</v>
      </c>
      <c r="F48" s="8">
        <v>2</v>
      </c>
      <c r="G48" s="7">
        <v>1</v>
      </c>
      <c r="H48" s="7">
        <v>0</v>
      </c>
      <c r="I48" s="9">
        <v>0</v>
      </c>
      <c r="J48" s="8">
        <v>2</v>
      </c>
      <c r="K48" s="7">
        <v>1</v>
      </c>
      <c r="L48" s="7">
        <v>0</v>
      </c>
      <c r="M48" s="9">
        <v>0</v>
      </c>
      <c r="N48" s="8">
        <v>1</v>
      </c>
      <c r="O48" s="7">
        <v>1</v>
      </c>
      <c r="P48" s="7">
        <v>0</v>
      </c>
      <c r="Q48" s="9">
        <v>1</v>
      </c>
      <c r="R48" s="8">
        <v>1</v>
      </c>
      <c r="S48" s="7">
        <v>1</v>
      </c>
      <c r="T48" s="7">
        <v>0</v>
      </c>
      <c r="U48" s="9">
        <v>1</v>
      </c>
      <c r="V48" s="8">
        <v>2</v>
      </c>
      <c r="W48" s="7">
        <v>1</v>
      </c>
      <c r="X48" s="7">
        <v>0</v>
      </c>
      <c r="Y48" s="9">
        <v>0</v>
      </c>
    </row>
    <row r="49" ht="30.5" customHeight="1" spans="1:25">
      <c r="A49" s="7" t="s">
        <v>87</v>
      </c>
      <c r="B49" s="8">
        <v>0</v>
      </c>
      <c r="C49" s="7">
        <v>0</v>
      </c>
      <c r="D49" s="7">
        <v>2</v>
      </c>
      <c r="E49" s="9">
        <v>0</v>
      </c>
      <c r="F49" s="8">
        <v>1</v>
      </c>
      <c r="G49" s="7">
        <v>1</v>
      </c>
      <c r="H49" s="7">
        <v>0</v>
      </c>
      <c r="I49" s="9">
        <v>0</v>
      </c>
      <c r="J49" s="8">
        <v>1</v>
      </c>
      <c r="K49" s="7">
        <v>1</v>
      </c>
      <c r="L49" s="7">
        <v>0</v>
      </c>
      <c r="M49" s="9">
        <v>0</v>
      </c>
      <c r="N49" s="8">
        <v>1</v>
      </c>
      <c r="O49" s="7">
        <v>1</v>
      </c>
      <c r="P49" s="7">
        <v>0</v>
      </c>
      <c r="Q49" s="9">
        <v>0</v>
      </c>
      <c r="R49" s="8">
        <v>1</v>
      </c>
      <c r="S49" s="7">
        <v>1</v>
      </c>
      <c r="T49" s="7">
        <v>0</v>
      </c>
      <c r="U49" s="9">
        <v>0</v>
      </c>
      <c r="V49" s="8">
        <v>1</v>
      </c>
      <c r="W49" s="7">
        <v>1</v>
      </c>
      <c r="X49" s="7">
        <v>0</v>
      </c>
      <c r="Y49" s="9">
        <v>0</v>
      </c>
    </row>
    <row r="50" ht="30.5" customHeight="1" spans="1:25">
      <c r="A50" s="7" t="s">
        <v>88</v>
      </c>
      <c r="B50" s="8">
        <v>2</v>
      </c>
      <c r="C50" s="7">
        <v>0</v>
      </c>
      <c r="D50" s="7">
        <v>1</v>
      </c>
      <c r="E50" s="9">
        <v>0</v>
      </c>
      <c r="F50" s="8">
        <v>3</v>
      </c>
      <c r="G50" s="7">
        <v>0</v>
      </c>
      <c r="H50" s="7">
        <v>0</v>
      </c>
      <c r="I50" s="9">
        <v>0</v>
      </c>
      <c r="J50" s="8">
        <v>3</v>
      </c>
      <c r="K50" s="7">
        <v>0</v>
      </c>
      <c r="L50" s="7">
        <v>0</v>
      </c>
      <c r="M50" s="9">
        <v>0</v>
      </c>
      <c r="N50" s="8">
        <v>3</v>
      </c>
      <c r="O50" s="7">
        <v>0</v>
      </c>
      <c r="P50" s="7">
        <v>0</v>
      </c>
      <c r="Q50" s="9">
        <v>0</v>
      </c>
      <c r="R50" s="8">
        <v>3</v>
      </c>
      <c r="S50" s="7">
        <v>0</v>
      </c>
      <c r="T50" s="7">
        <v>0</v>
      </c>
      <c r="U50" s="9">
        <v>0</v>
      </c>
      <c r="V50" s="8">
        <v>3</v>
      </c>
      <c r="W50" s="7">
        <v>0</v>
      </c>
      <c r="X50" s="7">
        <v>0</v>
      </c>
      <c r="Y50" s="9">
        <v>0</v>
      </c>
    </row>
    <row r="51" ht="30.5" customHeight="1" spans="1:25">
      <c r="A51" s="7" t="s">
        <v>89</v>
      </c>
      <c r="B51" s="8">
        <v>0</v>
      </c>
      <c r="C51" s="7">
        <v>0</v>
      </c>
      <c r="D51" s="7">
        <v>1</v>
      </c>
      <c r="E51" s="9">
        <v>0</v>
      </c>
      <c r="F51" s="8">
        <v>0</v>
      </c>
      <c r="G51" s="7">
        <v>0</v>
      </c>
      <c r="H51" s="7">
        <v>1</v>
      </c>
      <c r="I51" s="9">
        <v>0</v>
      </c>
      <c r="J51" s="8">
        <v>1</v>
      </c>
      <c r="K51" s="7">
        <v>0</v>
      </c>
      <c r="L51" s="7">
        <v>0</v>
      </c>
      <c r="M51" s="9">
        <v>0</v>
      </c>
      <c r="N51" s="8">
        <v>0</v>
      </c>
      <c r="O51" s="7">
        <v>0</v>
      </c>
      <c r="P51" s="7">
        <v>1</v>
      </c>
      <c r="Q51" s="9">
        <v>0</v>
      </c>
      <c r="R51" s="8">
        <v>1</v>
      </c>
      <c r="S51" s="7">
        <v>0</v>
      </c>
      <c r="T51" s="7">
        <v>0</v>
      </c>
      <c r="U51" s="9">
        <v>0</v>
      </c>
      <c r="V51" s="8">
        <v>1</v>
      </c>
      <c r="W51" s="7">
        <v>0</v>
      </c>
      <c r="X51" s="7">
        <v>0</v>
      </c>
      <c r="Y51" s="9">
        <v>0</v>
      </c>
    </row>
    <row r="52" ht="30.5" customHeight="1" spans="1:25">
      <c r="A52" s="7" t="s">
        <v>90</v>
      </c>
      <c r="B52" s="8">
        <v>0</v>
      </c>
      <c r="C52" s="7">
        <v>0</v>
      </c>
      <c r="D52" s="7">
        <v>3</v>
      </c>
      <c r="E52" s="9">
        <v>0</v>
      </c>
      <c r="F52" s="8">
        <v>2</v>
      </c>
      <c r="G52" s="7">
        <v>1</v>
      </c>
      <c r="H52" s="7">
        <v>0</v>
      </c>
      <c r="I52" s="9">
        <v>0</v>
      </c>
      <c r="J52" s="8">
        <v>2</v>
      </c>
      <c r="K52" s="7">
        <v>1</v>
      </c>
      <c r="L52" s="7">
        <v>0</v>
      </c>
      <c r="M52" s="9">
        <v>0</v>
      </c>
      <c r="N52" s="8">
        <v>2</v>
      </c>
      <c r="O52" s="7">
        <v>1</v>
      </c>
      <c r="P52" s="7">
        <v>0</v>
      </c>
      <c r="Q52" s="9">
        <v>0</v>
      </c>
      <c r="R52" s="8">
        <v>2</v>
      </c>
      <c r="S52" s="7">
        <v>1</v>
      </c>
      <c r="T52" s="7">
        <v>0</v>
      </c>
      <c r="U52" s="9">
        <v>0</v>
      </c>
      <c r="V52" s="8">
        <v>2</v>
      </c>
      <c r="W52" s="7">
        <v>1</v>
      </c>
      <c r="X52" s="7">
        <v>0</v>
      </c>
      <c r="Y52" s="9">
        <v>0</v>
      </c>
    </row>
    <row r="53" ht="30.5" customHeight="1" spans="1:25">
      <c r="A53" s="7" t="s">
        <v>91</v>
      </c>
      <c r="B53" s="8">
        <v>0</v>
      </c>
      <c r="C53" s="7">
        <v>0</v>
      </c>
      <c r="D53" s="7">
        <v>3</v>
      </c>
      <c r="E53" s="9">
        <v>0</v>
      </c>
      <c r="F53" s="8">
        <v>2</v>
      </c>
      <c r="G53" s="7">
        <v>1</v>
      </c>
      <c r="H53" s="7">
        <v>0</v>
      </c>
      <c r="I53" s="9">
        <v>0</v>
      </c>
      <c r="J53" s="8">
        <v>2</v>
      </c>
      <c r="K53" s="7">
        <v>1</v>
      </c>
      <c r="L53" s="7">
        <v>0</v>
      </c>
      <c r="M53" s="9">
        <v>0</v>
      </c>
      <c r="N53" s="8">
        <v>1</v>
      </c>
      <c r="O53" s="7">
        <v>1</v>
      </c>
      <c r="P53" s="7">
        <v>1</v>
      </c>
      <c r="Q53" s="9">
        <v>0</v>
      </c>
      <c r="R53" s="8">
        <v>1</v>
      </c>
      <c r="S53" s="7">
        <v>1</v>
      </c>
      <c r="T53" s="7">
        <v>1</v>
      </c>
      <c r="U53" s="9">
        <v>0</v>
      </c>
      <c r="V53" s="8">
        <v>1</v>
      </c>
      <c r="W53" s="7">
        <v>1</v>
      </c>
      <c r="X53" s="7">
        <v>1</v>
      </c>
      <c r="Y53" s="9">
        <v>0</v>
      </c>
    </row>
    <row r="54" ht="30.5" customHeight="1" spans="1:25">
      <c r="A54" s="7" t="s">
        <v>92</v>
      </c>
      <c r="B54" s="8">
        <v>0</v>
      </c>
      <c r="C54" s="7">
        <v>0</v>
      </c>
      <c r="D54" s="7">
        <v>3</v>
      </c>
      <c r="E54" s="9">
        <v>0</v>
      </c>
      <c r="F54" s="8">
        <v>2</v>
      </c>
      <c r="G54" s="7">
        <v>1</v>
      </c>
      <c r="H54" s="7">
        <v>0</v>
      </c>
      <c r="I54" s="9">
        <v>0</v>
      </c>
      <c r="J54" s="8">
        <v>2</v>
      </c>
      <c r="K54" s="7">
        <v>1</v>
      </c>
      <c r="L54" s="7">
        <v>0</v>
      </c>
      <c r="M54" s="9">
        <v>0</v>
      </c>
      <c r="N54" s="8">
        <v>1</v>
      </c>
      <c r="O54" s="7">
        <v>1</v>
      </c>
      <c r="P54" s="7">
        <v>1</v>
      </c>
      <c r="Q54" s="9">
        <v>0</v>
      </c>
      <c r="R54" s="8">
        <v>1</v>
      </c>
      <c r="S54" s="7">
        <v>1</v>
      </c>
      <c r="T54" s="7">
        <v>1</v>
      </c>
      <c r="U54" s="9">
        <v>0</v>
      </c>
      <c r="V54" s="8">
        <v>1</v>
      </c>
      <c r="W54" s="7">
        <v>1</v>
      </c>
      <c r="X54" s="7">
        <v>1</v>
      </c>
      <c r="Y54" s="9">
        <v>0</v>
      </c>
    </row>
    <row r="55" ht="30.5" customHeight="1" spans="1:25">
      <c r="A55" s="7" t="s">
        <v>93</v>
      </c>
      <c r="B55" s="8">
        <v>0</v>
      </c>
      <c r="C55" s="7">
        <v>0</v>
      </c>
      <c r="D55" s="7">
        <v>3</v>
      </c>
      <c r="E55" s="9">
        <v>0</v>
      </c>
      <c r="F55" s="8">
        <v>1</v>
      </c>
      <c r="G55" s="7">
        <v>1</v>
      </c>
      <c r="H55" s="7">
        <v>0</v>
      </c>
      <c r="I55" s="9">
        <v>1</v>
      </c>
      <c r="J55" s="8">
        <v>1</v>
      </c>
      <c r="K55" s="7">
        <v>1</v>
      </c>
      <c r="L55" s="7">
        <v>0</v>
      </c>
      <c r="M55" s="9">
        <v>1</v>
      </c>
      <c r="N55" s="8">
        <v>2</v>
      </c>
      <c r="O55" s="7">
        <v>1</v>
      </c>
      <c r="P55" s="7">
        <v>0</v>
      </c>
      <c r="Q55" s="9">
        <v>0</v>
      </c>
      <c r="R55" s="8">
        <v>2</v>
      </c>
      <c r="S55" s="7">
        <v>1</v>
      </c>
      <c r="T55" s="7">
        <v>0</v>
      </c>
      <c r="U55" s="9">
        <v>0</v>
      </c>
      <c r="V55" s="8">
        <v>2</v>
      </c>
      <c r="W55" s="7">
        <v>1</v>
      </c>
      <c r="X55" s="7">
        <v>0</v>
      </c>
      <c r="Y55" s="9">
        <v>0</v>
      </c>
    </row>
    <row r="56" ht="30.5" customHeight="1" spans="1:25">
      <c r="A56" s="7" t="s">
        <v>94</v>
      </c>
      <c r="B56" s="8">
        <v>0</v>
      </c>
      <c r="C56" s="7">
        <v>0</v>
      </c>
      <c r="D56" s="7">
        <v>3</v>
      </c>
      <c r="E56" s="9">
        <v>0</v>
      </c>
      <c r="F56" s="8">
        <v>2</v>
      </c>
      <c r="G56" s="7">
        <v>1</v>
      </c>
      <c r="H56" s="7">
        <v>0</v>
      </c>
      <c r="I56" s="9">
        <v>0</v>
      </c>
      <c r="J56" s="8">
        <v>2</v>
      </c>
      <c r="K56" s="7">
        <v>1</v>
      </c>
      <c r="L56" s="7">
        <v>0</v>
      </c>
      <c r="M56" s="9">
        <v>0</v>
      </c>
      <c r="N56" s="8">
        <v>1</v>
      </c>
      <c r="O56" s="7">
        <v>1</v>
      </c>
      <c r="P56" s="7">
        <v>1</v>
      </c>
      <c r="Q56" s="9">
        <v>0</v>
      </c>
      <c r="R56" s="8">
        <v>1</v>
      </c>
      <c r="S56" s="7">
        <v>1</v>
      </c>
      <c r="T56" s="7">
        <v>1</v>
      </c>
      <c r="U56" s="9">
        <v>0</v>
      </c>
      <c r="V56" s="8">
        <v>2</v>
      </c>
      <c r="W56" s="7">
        <v>1</v>
      </c>
      <c r="X56" s="7">
        <v>0</v>
      </c>
      <c r="Y56" s="9">
        <v>0</v>
      </c>
    </row>
    <row r="57" ht="30.5" customHeight="1" spans="1:25">
      <c r="A57" s="7" t="s">
        <v>95</v>
      </c>
      <c r="B57" s="8">
        <v>0</v>
      </c>
      <c r="C57" s="7">
        <v>0</v>
      </c>
      <c r="D57" s="7">
        <v>1</v>
      </c>
      <c r="E57" s="9">
        <v>0</v>
      </c>
      <c r="F57" s="8">
        <v>1</v>
      </c>
      <c r="G57" s="7">
        <v>0</v>
      </c>
      <c r="H57" s="7">
        <v>0</v>
      </c>
      <c r="I57" s="9">
        <v>0</v>
      </c>
      <c r="J57" s="8">
        <v>1</v>
      </c>
      <c r="K57" s="7">
        <v>0</v>
      </c>
      <c r="L57" s="7">
        <v>0</v>
      </c>
      <c r="M57" s="9">
        <v>0</v>
      </c>
      <c r="N57" s="8">
        <v>1</v>
      </c>
      <c r="O57" s="7">
        <v>0</v>
      </c>
      <c r="P57" s="7">
        <v>0</v>
      </c>
      <c r="Q57" s="9">
        <v>0</v>
      </c>
      <c r="R57" s="8">
        <v>1</v>
      </c>
      <c r="S57" s="7">
        <v>0</v>
      </c>
      <c r="T57" s="7">
        <v>0</v>
      </c>
      <c r="U57" s="9">
        <v>0</v>
      </c>
      <c r="V57" s="8">
        <v>1</v>
      </c>
      <c r="W57" s="7">
        <v>0</v>
      </c>
      <c r="X57" s="7">
        <v>0</v>
      </c>
      <c r="Y57" s="9">
        <v>0</v>
      </c>
    </row>
    <row r="58" ht="30.5" customHeight="1" spans="1:25">
      <c r="A58" s="7" t="s">
        <v>96</v>
      </c>
      <c r="B58" s="8">
        <v>1</v>
      </c>
      <c r="C58" s="7">
        <v>0</v>
      </c>
      <c r="D58" s="7">
        <v>1</v>
      </c>
      <c r="E58" s="9">
        <v>0</v>
      </c>
      <c r="F58" s="8">
        <v>0</v>
      </c>
      <c r="G58" s="7">
        <v>1</v>
      </c>
      <c r="H58" s="7">
        <v>0</v>
      </c>
      <c r="I58" s="9">
        <v>1</v>
      </c>
      <c r="J58" s="8">
        <v>0</v>
      </c>
      <c r="K58" s="7">
        <v>1</v>
      </c>
      <c r="L58" s="7">
        <v>0</v>
      </c>
      <c r="M58" s="9">
        <v>1</v>
      </c>
      <c r="N58" s="8">
        <v>1</v>
      </c>
      <c r="O58" s="7">
        <v>1</v>
      </c>
      <c r="P58" s="7">
        <v>0</v>
      </c>
      <c r="Q58" s="9">
        <v>0</v>
      </c>
      <c r="R58" s="8">
        <v>1</v>
      </c>
      <c r="S58" s="7">
        <v>1</v>
      </c>
      <c r="T58" s="7">
        <v>0</v>
      </c>
      <c r="U58" s="9">
        <v>0</v>
      </c>
      <c r="V58" s="8">
        <v>0</v>
      </c>
      <c r="W58" s="7">
        <v>1</v>
      </c>
      <c r="X58" s="7">
        <v>0</v>
      </c>
      <c r="Y58" s="9">
        <v>1</v>
      </c>
    </row>
    <row r="59" ht="30.5" customHeight="1" spans="1:25">
      <c r="A59" s="7" t="s">
        <v>97</v>
      </c>
      <c r="B59" s="8">
        <v>1</v>
      </c>
      <c r="C59" s="7">
        <v>0</v>
      </c>
      <c r="D59" s="7">
        <v>1</v>
      </c>
      <c r="E59" s="9">
        <v>0</v>
      </c>
      <c r="F59" s="8">
        <v>1</v>
      </c>
      <c r="G59" s="7">
        <v>1</v>
      </c>
      <c r="H59" s="7">
        <v>0</v>
      </c>
      <c r="I59" s="9">
        <v>0</v>
      </c>
      <c r="J59" s="8">
        <v>1</v>
      </c>
      <c r="K59" s="7">
        <v>1</v>
      </c>
      <c r="L59" s="7">
        <v>0</v>
      </c>
      <c r="M59" s="9">
        <v>0</v>
      </c>
      <c r="N59" s="8">
        <v>1</v>
      </c>
      <c r="O59" s="7">
        <v>1</v>
      </c>
      <c r="P59" s="7">
        <v>0</v>
      </c>
      <c r="Q59" s="9">
        <v>0</v>
      </c>
      <c r="R59" s="8">
        <v>1</v>
      </c>
      <c r="S59" s="7">
        <v>1</v>
      </c>
      <c r="T59" s="7">
        <v>0</v>
      </c>
      <c r="U59" s="9">
        <v>0</v>
      </c>
      <c r="V59" s="8">
        <v>0</v>
      </c>
      <c r="W59" s="7">
        <v>1</v>
      </c>
      <c r="X59" s="7">
        <v>0</v>
      </c>
      <c r="Y59" s="9">
        <v>1</v>
      </c>
    </row>
    <row r="60" ht="30.5" customHeight="1" spans="1:25">
      <c r="A60" s="7" t="s">
        <v>98</v>
      </c>
      <c r="B60" s="8">
        <v>2</v>
      </c>
      <c r="C60" s="7">
        <v>0</v>
      </c>
      <c r="D60" s="7">
        <v>1</v>
      </c>
      <c r="E60" s="9">
        <v>0</v>
      </c>
      <c r="F60" s="8">
        <v>2</v>
      </c>
      <c r="G60" s="7">
        <v>1</v>
      </c>
      <c r="H60" s="7">
        <v>0</v>
      </c>
      <c r="I60" s="9">
        <v>0</v>
      </c>
      <c r="J60" s="8">
        <v>2</v>
      </c>
      <c r="K60" s="7">
        <v>1</v>
      </c>
      <c r="L60" s="7">
        <v>0</v>
      </c>
      <c r="M60" s="9">
        <v>0</v>
      </c>
      <c r="N60" s="8">
        <v>2</v>
      </c>
      <c r="O60" s="7">
        <v>1</v>
      </c>
      <c r="P60" s="7">
        <v>0</v>
      </c>
      <c r="Q60" s="9">
        <v>0</v>
      </c>
      <c r="R60" s="8">
        <v>2</v>
      </c>
      <c r="S60" s="7">
        <v>1</v>
      </c>
      <c r="T60" s="7">
        <v>0</v>
      </c>
      <c r="U60" s="9">
        <v>0</v>
      </c>
      <c r="V60" s="8">
        <v>0</v>
      </c>
      <c r="W60" s="7">
        <v>1</v>
      </c>
      <c r="X60" s="7">
        <v>0</v>
      </c>
      <c r="Y60" s="9">
        <v>2</v>
      </c>
    </row>
    <row r="61" ht="30.5" customHeight="1" spans="1:25">
      <c r="A61" s="7" t="s">
        <v>99</v>
      </c>
      <c r="B61" s="8">
        <v>2</v>
      </c>
      <c r="C61" s="7">
        <v>0</v>
      </c>
      <c r="D61" s="7">
        <v>1</v>
      </c>
      <c r="E61" s="9">
        <v>0</v>
      </c>
      <c r="F61" s="8">
        <v>2</v>
      </c>
      <c r="G61" s="7">
        <v>1</v>
      </c>
      <c r="H61" s="7">
        <v>0</v>
      </c>
      <c r="I61" s="9">
        <v>0</v>
      </c>
      <c r="J61" s="8">
        <v>2</v>
      </c>
      <c r="K61" s="7">
        <v>1</v>
      </c>
      <c r="L61" s="7">
        <v>0</v>
      </c>
      <c r="M61" s="9">
        <v>0</v>
      </c>
      <c r="N61" s="8">
        <v>2</v>
      </c>
      <c r="O61" s="7">
        <v>1</v>
      </c>
      <c r="P61" s="7">
        <v>0</v>
      </c>
      <c r="Q61" s="9">
        <v>0</v>
      </c>
      <c r="R61" s="8">
        <v>2</v>
      </c>
      <c r="S61" s="7">
        <v>1</v>
      </c>
      <c r="T61" s="7">
        <v>0</v>
      </c>
      <c r="U61" s="9">
        <v>0</v>
      </c>
      <c r="V61" s="8">
        <v>2</v>
      </c>
      <c r="W61" s="7">
        <v>1</v>
      </c>
      <c r="X61" s="7">
        <v>0</v>
      </c>
      <c r="Y61" s="9">
        <v>0</v>
      </c>
    </row>
    <row r="62" ht="30.5" customHeight="1" spans="1:25">
      <c r="A62" s="7" t="s">
        <v>100</v>
      </c>
      <c r="B62" s="8">
        <v>1</v>
      </c>
      <c r="C62" s="7">
        <v>0</v>
      </c>
      <c r="D62" s="7">
        <v>1</v>
      </c>
      <c r="E62" s="9">
        <v>1</v>
      </c>
      <c r="F62" s="8">
        <v>2</v>
      </c>
      <c r="G62" s="7">
        <v>1</v>
      </c>
      <c r="H62" s="7">
        <v>0</v>
      </c>
      <c r="I62" s="9">
        <v>0</v>
      </c>
      <c r="J62" s="8">
        <v>2</v>
      </c>
      <c r="K62" s="7">
        <v>1</v>
      </c>
      <c r="L62" s="7">
        <v>0</v>
      </c>
      <c r="M62" s="9">
        <v>0</v>
      </c>
      <c r="N62" s="8">
        <v>2</v>
      </c>
      <c r="O62" s="7">
        <v>1</v>
      </c>
      <c r="P62" s="7">
        <v>0</v>
      </c>
      <c r="Q62" s="9">
        <v>0</v>
      </c>
      <c r="R62" s="8">
        <v>2</v>
      </c>
      <c r="S62" s="7">
        <v>1</v>
      </c>
      <c r="T62" s="7">
        <v>0</v>
      </c>
      <c r="U62" s="9">
        <v>0</v>
      </c>
      <c r="V62" s="8">
        <v>2</v>
      </c>
      <c r="W62" s="7">
        <v>1</v>
      </c>
      <c r="X62" s="7">
        <v>0</v>
      </c>
      <c r="Y62" s="9">
        <v>0</v>
      </c>
    </row>
    <row r="63" ht="30.5" customHeight="1" spans="1:25">
      <c r="A63" s="7" t="s">
        <v>101</v>
      </c>
      <c r="B63" s="8">
        <v>0</v>
      </c>
      <c r="C63" s="7">
        <v>0</v>
      </c>
      <c r="D63" s="7">
        <v>3</v>
      </c>
      <c r="E63" s="9">
        <v>0</v>
      </c>
      <c r="F63" s="8">
        <v>2</v>
      </c>
      <c r="G63" s="7">
        <v>1</v>
      </c>
      <c r="H63" s="7">
        <v>0</v>
      </c>
      <c r="I63" s="9">
        <v>0</v>
      </c>
      <c r="J63" s="8">
        <v>2</v>
      </c>
      <c r="K63" s="7">
        <v>1</v>
      </c>
      <c r="L63" s="7">
        <v>0</v>
      </c>
      <c r="M63" s="9">
        <v>0</v>
      </c>
      <c r="N63" s="8">
        <v>2</v>
      </c>
      <c r="O63" s="7">
        <v>1</v>
      </c>
      <c r="P63" s="7">
        <v>0</v>
      </c>
      <c r="Q63" s="9">
        <v>0</v>
      </c>
      <c r="R63" s="8">
        <v>2</v>
      </c>
      <c r="S63" s="7">
        <v>1</v>
      </c>
      <c r="T63" s="7">
        <v>0</v>
      </c>
      <c r="U63" s="9">
        <v>0</v>
      </c>
      <c r="V63" s="8">
        <v>2</v>
      </c>
      <c r="W63" s="7">
        <v>1</v>
      </c>
      <c r="X63" s="7">
        <v>0</v>
      </c>
      <c r="Y63" s="9">
        <v>0</v>
      </c>
    </row>
    <row r="64" ht="30.5" customHeight="1" spans="1:25">
      <c r="A64" s="7" t="s">
        <v>102</v>
      </c>
      <c r="B64" s="8">
        <v>0</v>
      </c>
      <c r="C64" s="7">
        <v>0</v>
      </c>
      <c r="D64" s="7">
        <v>2</v>
      </c>
      <c r="E64" s="9">
        <v>0</v>
      </c>
      <c r="F64" s="8">
        <v>1</v>
      </c>
      <c r="G64" s="7">
        <v>0</v>
      </c>
      <c r="H64" s="7">
        <v>1</v>
      </c>
      <c r="I64" s="9">
        <v>0</v>
      </c>
      <c r="J64" s="8">
        <v>1</v>
      </c>
      <c r="K64" s="7">
        <v>0</v>
      </c>
      <c r="L64" s="7">
        <v>1</v>
      </c>
      <c r="M64" s="9">
        <v>0</v>
      </c>
      <c r="N64" s="8">
        <v>1</v>
      </c>
      <c r="O64" s="7">
        <v>1</v>
      </c>
      <c r="P64" s="7">
        <v>0</v>
      </c>
      <c r="Q64" s="9">
        <v>0</v>
      </c>
      <c r="R64" s="8">
        <v>1</v>
      </c>
      <c r="S64" s="7">
        <v>1</v>
      </c>
      <c r="T64" s="7">
        <v>0</v>
      </c>
      <c r="U64" s="9">
        <v>0</v>
      </c>
      <c r="V64" s="8">
        <v>1</v>
      </c>
      <c r="W64" s="7">
        <v>1</v>
      </c>
      <c r="X64" s="7">
        <v>0</v>
      </c>
      <c r="Y64" s="9">
        <v>0</v>
      </c>
    </row>
    <row r="65" ht="30.5" customHeight="1" spans="1:25">
      <c r="A65" s="7" t="s">
        <v>103</v>
      </c>
      <c r="B65" s="8">
        <v>0</v>
      </c>
      <c r="C65" s="7">
        <v>0</v>
      </c>
      <c r="D65" s="7">
        <v>1</v>
      </c>
      <c r="E65" s="9">
        <v>1</v>
      </c>
      <c r="F65" s="8">
        <v>1</v>
      </c>
      <c r="G65" s="7">
        <v>0</v>
      </c>
      <c r="H65" s="7">
        <v>1</v>
      </c>
      <c r="I65" s="9">
        <v>0</v>
      </c>
      <c r="J65" s="8">
        <v>1</v>
      </c>
      <c r="K65" s="7">
        <v>0</v>
      </c>
      <c r="L65" s="7">
        <v>1</v>
      </c>
      <c r="M65" s="9">
        <v>0</v>
      </c>
      <c r="N65" s="8">
        <v>1</v>
      </c>
      <c r="O65" s="7">
        <v>1</v>
      </c>
      <c r="P65" s="7">
        <v>0</v>
      </c>
      <c r="Q65" s="9">
        <v>0</v>
      </c>
      <c r="R65" s="8">
        <v>1</v>
      </c>
      <c r="S65" s="7">
        <v>1</v>
      </c>
      <c r="T65" s="7">
        <v>0</v>
      </c>
      <c r="U65" s="9">
        <v>0</v>
      </c>
      <c r="V65" s="8">
        <v>1</v>
      </c>
      <c r="W65" s="7">
        <v>1</v>
      </c>
      <c r="X65" s="7">
        <v>0</v>
      </c>
      <c r="Y65" s="9">
        <v>0</v>
      </c>
    </row>
    <row r="66" ht="30.5" customHeight="1" spans="1:25">
      <c r="A66" s="7" t="s">
        <v>104</v>
      </c>
      <c r="B66" s="8">
        <v>1</v>
      </c>
      <c r="C66" s="7">
        <v>0</v>
      </c>
      <c r="D66" s="7">
        <v>2</v>
      </c>
      <c r="E66" s="9">
        <v>0</v>
      </c>
      <c r="F66" s="8">
        <v>3</v>
      </c>
      <c r="G66" s="7">
        <v>0</v>
      </c>
      <c r="H66" s="7">
        <v>0</v>
      </c>
      <c r="I66" s="9">
        <v>0</v>
      </c>
      <c r="J66" s="8">
        <v>3</v>
      </c>
      <c r="K66" s="7">
        <v>0</v>
      </c>
      <c r="L66" s="7">
        <v>0</v>
      </c>
      <c r="M66" s="9">
        <v>0</v>
      </c>
      <c r="N66" s="8">
        <v>3</v>
      </c>
      <c r="O66" s="7">
        <v>0</v>
      </c>
      <c r="P66" s="7">
        <v>0</v>
      </c>
      <c r="Q66" s="9">
        <v>0</v>
      </c>
      <c r="R66" s="8">
        <v>3</v>
      </c>
      <c r="S66" s="7">
        <v>0</v>
      </c>
      <c r="T66" s="7">
        <v>0</v>
      </c>
      <c r="U66" s="9">
        <v>0</v>
      </c>
      <c r="V66" s="8">
        <v>3</v>
      </c>
      <c r="W66" s="7">
        <v>0</v>
      </c>
      <c r="X66" s="7">
        <v>0</v>
      </c>
      <c r="Y66" s="9">
        <v>0</v>
      </c>
    </row>
    <row r="67" ht="30.5" customHeight="1" spans="1:25">
      <c r="A67" s="7" t="s">
        <v>105</v>
      </c>
      <c r="B67" s="8">
        <v>0</v>
      </c>
      <c r="C67" s="7">
        <v>0</v>
      </c>
      <c r="D67" s="7">
        <v>0</v>
      </c>
      <c r="E67" s="9">
        <v>2</v>
      </c>
      <c r="F67" s="8">
        <v>2</v>
      </c>
      <c r="G67" s="7">
        <v>0</v>
      </c>
      <c r="H67" s="7">
        <v>0</v>
      </c>
      <c r="I67" s="9">
        <v>0</v>
      </c>
      <c r="J67" s="8">
        <v>2</v>
      </c>
      <c r="K67" s="7">
        <v>0</v>
      </c>
      <c r="L67" s="7">
        <v>0</v>
      </c>
      <c r="M67" s="9">
        <v>0</v>
      </c>
      <c r="N67" s="8">
        <v>2</v>
      </c>
      <c r="O67" s="7">
        <v>0</v>
      </c>
      <c r="P67" s="7">
        <v>0</v>
      </c>
      <c r="Q67" s="9">
        <v>0</v>
      </c>
      <c r="R67" s="8">
        <v>2</v>
      </c>
      <c r="S67" s="7">
        <v>0</v>
      </c>
      <c r="T67" s="7">
        <v>0</v>
      </c>
      <c r="U67" s="9">
        <v>0</v>
      </c>
      <c r="V67" s="8">
        <v>2</v>
      </c>
      <c r="W67" s="7">
        <v>0</v>
      </c>
      <c r="X67" s="7">
        <v>0</v>
      </c>
      <c r="Y67" s="9">
        <v>0</v>
      </c>
    </row>
    <row r="68" ht="30.5" customHeight="1" spans="1:25">
      <c r="A68" s="7" t="s">
        <v>106</v>
      </c>
      <c r="B68" s="8">
        <v>0</v>
      </c>
      <c r="C68" s="7">
        <v>0</v>
      </c>
      <c r="D68" s="7">
        <v>2</v>
      </c>
      <c r="E68" s="9">
        <v>0</v>
      </c>
      <c r="F68" s="8">
        <v>2</v>
      </c>
      <c r="G68" s="7">
        <v>0</v>
      </c>
      <c r="H68" s="7">
        <v>0</v>
      </c>
      <c r="I68" s="9">
        <v>0</v>
      </c>
      <c r="J68" s="8">
        <v>2</v>
      </c>
      <c r="K68" s="7">
        <v>0</v>
      </c>
      <c r="L68" s="7">
        <v>0</v>
      </c>
      <c r="M68" s="9">
        <v>0</v>
      </c>
      <c r="N68" s="8">
        <v>2</v>
      </c>
      <c r="O68" s="7">
        <v>0</v>
      </c>
      <c r="P68" s="7">
        <v>0</v>
      </c>
      <c r="Q68" s="9">
        <v>0</v>
      </c>
      <c r="R68" s="8">
        <v>2</v>
      </c>
      <c r="S68" s="7">
        <v>0</v>
      </c>
      <c r="T68" s="7">
        <v>0</v>
      </c>
      <c r="U68" s="9">
        <v>0</v>
      </c>
      <c r="V68" s="8">
        <v>2</v>
      </c>
      <c r="W68" s="7">
        <v>0</v>
      </c>
      <c r="X68" s="7">
        <v>0</v>
      </c>
      <c r="Y68" s="9">
        <v>0</v>
      </c>
    </row>
    <row r="69" ht="30.5" customHeight="1" spans="1:25">
      <c r="A69" s="7" t="s">
        <v>107</v>
      </c>
      <c r="B69" s="8">
        <v>0</v>
      </c>
      <c r="C69" s="7">
        <v>0</v>
      </c>
      <c r="D69" s="7">
        <v>3</v>
      </c>
      <c r="E69" s="9">
        <v>0</v>
      </c>
      <c r="F69" s="8">
        <v>2</v>
      </c>
      <c r="G69" s="7">
        <v>1</v>
      </c>
      <c r="H69" s="7">
        <v>0</v>
      </c>
      <c r="I69" s="9">
        <v>0</v>
      </c>
      <c r="J69" s="8">
        <v>2</v>
      </c>
      <c r="K69" s="7">
        <v>1</v>
      </c>
      <c r="L69" s="7">
        <v>0</v>
      </c>
      <c r="M69" s="9">
        <v>0</v>
      </c>
      <c r="N69" s="8">
        <v>2</v>
      </c>
      <c r="O69" s="7">
        <v>1</v>
      </c>
      <c r="P69" s="7">
        <v>0</v>
      </c>
      <c r="Q69" s="9">
        <v>0</v>
      </c>
      <c r="R69" s="8">
        <v>2</v>
      </c>
      <c r="S69" s="7">
        <v>1</v>
      </c>
      <c r="T69" s="7">
        <v>0</v>
      </c>
      <c r="U69" s="9">
        <v>0</v>
      </c>
      <c r="V69" s="8">
        <v>2</v>
      </c>
      <c r="W69" s="7">
        <v>1</v>
      </c>
      <c r="X69" s="7">
        <v>0</v>
      </c>
      <c r="Y69" s="9">
        <v>0</v>
      </c>
    </row>
    <row r="70" ht="30.5" customHeight="1" spans="1:25">
      <c r="A70" s="7" t="s">
        <v>108</v>
      </c>
      <c r="B70" s="8">
        <v>0</v>
      </c>
      <c r="C70" s="7">
        <v>0</v>
      </c>
      <c r="D70" s="7">
        <v>2</v>
      </c>
      <c r="E70" s="9">
        <v>0</v>
      </c>
      <c r="F70" s="8">
        <v>1</v>
      </c>
      <c r="G70" s="7">
        <v>0</v>
      </c>
      <c r="H70" s="7">
        <v>1</v>
      </c>
      <c r="I70" s="9">
        <v>0</v>
      </c>
      <c r="J70" s="8">
        <v>1</v>
      </c>
      <c r="K70" s="7">
        <v>0</v>
      </c>
      <c r="L70" s="7">
        <v>1</v>
      </c>
      <c r="M70" s="9">
        <v>0</v>
      </c>
      <c r="N70" s="8">
        <v>1</v>
      </c>
      <c r="O70" s="7">
        <v>1</v>
      </c>
      <c r="P70" s="7">
        <v>0</v>
      </c>
      <c r="Q70" s="9">
        <v>0</v>
      </c>
      <c r="R70" s="8">
        <v>1</v>
      </c>
      <c r="S70" s="7">
        <v>1</v>
      </c>
      <c r="T70" s="7">
        <v>0</v>
      </c>
      <c r="U70" s="9">
        <v>0</v>
      </c>
      <c r="V70" s="8">
        <v>1</v>
      </c>
      <c r="W70" s="7">
        <v>1</v>
      </c>
      <c r="X70" s="7">
        <v>0</v>
      </c>
      <c r="Y70" s="9">
        <v>0</v>
      </c>
    </row>
    <row r="71" ht="30.5" customHeight="1" spans="1:25">
      <c r="A71" s="7" t="s">
        <v>109</v>
      </c>
      <c r="B71" s="8">
        <v>0</v>
      </c>
      <c r="C71" s="7">
        <v>0</v>
      </c>
      <c r="D71" s="7">
        <v>2</v>
      </c>
      <c r="E71" s="9">
        <v>0</v>
      </c>
      <c r="F71" s="8">
        <v>2</v>
      </c>
      <c r="G71" s="7">
        <v>0</v>
      </c>
      <c r="H71" s="7">
        <v>0</v>
      </c>
      <c r="I71" s="9">
        <v>0</v>
      </c>
      <c r="J71" s="8">
        <v>2</v>
      </c>
      <c r="K71" s="7">
        <v>0</v>
      </c>
      <c r="L71" s="7">
        <v>0</v>
      </c>
      <c r="M71" s="9">
        <v>0</v>
      </c>
      <c r="N71" s="8">
        <v>2</v>
      </c>
      <c r="O71" s="7">
        <v>0</v>
      </c>
      <c r="P71" s="7">
        <v>0</v>
      </c>
      <c r="Q71" s="9">
        <v>0</v>
      </c>
      <c r="R71" s="8">
        <v>2</v>
      </c>
      <c r="S71" s="7">
        <v>0</v>
      </c>
      <c r="T71" s="7">
        <v>0</v>
      </c>
      <c r="U71" s="9">
        <v>0</v>
      </c>
      <c r="V71" s="8">
        <v>2</v>
      </c>
      <c r="W71" s="7">
        <v>0</v>
      </c>
      <c r="X71" s="7">
        <v>0</v>
      </c>
      <c r="Y71" s="9">
        <v>0</v>
      </c>
    </row>
    <row r="72" ht="30.5" customHeight="1" spans="1:25">
      <c r="A72" s="7" t="s">
        <v>110</v>
      </c>
      <c r="B72" s="8">
        <v>2</v>
      </c>
      <c r="C72" s="7">
        <v>0</v>
      </c>
      <c r="D72" s="7">
        <v>1</v>
      </c>
      <c r="E72" s="9">
        <v>0</v>
      </c>
      <c r="F72" s="8">
        <v>1</v>
      </c>
      <c r="G72" s="7">
        <v>0</v>
      </c>
      <c r="H72" s="7">
        <v>0</v>
      </c>
      <c r="I72" s="9">
        <v>2</v>
      </c>
      <c r="J72" s="8">
        <v>1</v>
      </c>
      <c r="K72" s="7">
        <v>0</v>
      </c>
      <c r="L72" s="7">
        <v>0</v>
      </c>
      <c r="M72" s="9">
        <v>2</v>
      </c>
      <c r="N72" s="8">
        <v>2</v>
      </c>
      <c r="O72" s="7">
        <v>0</v>
      </c>
      <c r="P72" s="7">
        <v>1</v>
      </c>
      <c r="Q72" s="9">
        <v>0</v>
      </c>
      <c r="R72" s="8">
        <v>2</v>
      </c>
      <c r="S72" s="7">
        <v>0</v>
      </c>
      <c r="T72" s="7">
        <v>1</v>
      </c>
      <c r="U72" s="9">
        <v>0</v>
      </c>
      <c r="V72" s="8">
        <v>3</v>
      </c>
      <c r="W72" s="7">
        <v>0</v>
      </c>
      <c r="X72" s="7">
        <v>0</v>
      </c>
      <c r="Y72" s="9">
        <v>0</v>
      </c>
    </row>
    <row r="73" ht="30.5" customHeight="1" spans="1:25">
      <c r="A73" s="7" t="s">
        <v>111</v>
      </c>
      <c r="B73" s="8">
        <v>0</v>
      </c>
      <c r="C73" s="7">
        <v>0</v>
      </c>
      <c r="D73" s="7">
        <v>2</v>
      </c>
      <c r="E73" s="9">
        <v>0</v>
      </c>
      <c r="F73" s="8">
        <v>2</v>
      </c>
      <c r="G73" s="7">
        <v>0</v>
      </c>
      <c r="H73" s="7">
        <v>0</v>
      </c>
      <c r="I73" s="9">
        <v>0</v>
      </c>
      <c r="J73" s="8">
        <v>2</v>
      </c>
      <c r="K73" s="7">
        <v>0</v>
      </c>
      <c r="L73" s="7">
        <v>0</v>
      </c>
      <c r="M73" s="9">
        <v>0</v>
      </c>
      <c r="N73" s="8">
        <v>2</v>
      </c>
      <c r="O73" s="7">
        <v>0</v>
      </c>
      <c r="P73" s="7">
        <v>0</v>
      </c>
      <c r="Q73" s="9">
        <v>0</v>
      </c>
      <c r="R73" s="8">
        <v>2</v>
      </c>
      <c r="S73" s="7">
        <v>0</v>
      </c>
      <c r="T73" s="7">
        <v>0</v>
      </c>
      <c r="U73" s="9">
        <v>0</v>
      </c>
      <c r="V73" s="8">
        <v>2</v>
      </c>
      <c r="W73" s="7">
        <v>0</v>
      </c>
      <c r="X73" s="7">
        <v>0</v>
      </c>
      <c r="Y73" s="9">
        <v>0</v>
      </c>
    </row>
    <row r="74" ht="30.5" customHeight="1" spans="1:25">
      <c r="A74" s="7" t="s">
        <v>112</v>
      </c>
      <c r="B74" s="8">
        <v>2</v>
      </c>
      <c r="C74" s="7">
        <v>0</v>
      </c>
      <c r="D74" s="7">
        <v>0</v>
      </c>
      <c r="E74" s="9">
        <v>0</v>
      </c>
      <c r="F74" s="8">
        <v>2</v>
      </c>
      <c r="G74" s="7">
        <v>0</v>
      </c>
      <c r="H74" s="7">
        <v>0</v>
      </c>
      <c r="I74" s="9">
        <v>0</v>
      </c>
      <c r="J74" s="8">
        <v>2</v>
      </c>
      <c r="K74" s="7">
        <v>0</v>
      </c>
      <c r="L74" s="7">
        <v>0</v>
      </c>
      <c r="M74" s="9">
        <v>0</v>
      </c>
      <c r="N74" s="8">
        <v>2</v>
      </c>
      <c r="O74" s="7">
        <v>0</v>
      </c>
      <c r="P74" s="7">
        <v>0</v>
      </c>
      <c r="Q74" s="9">
        <v>0</v>
      </c>
      <c r="R74" s="8">
        <v>2</v>
      </c>
      <c r="S74" s="7">
        <v>0</v>
      </c>
      <c r="T74" s="7">
        <v>0</v>
      </c>
      <c r="U74" s="9">
        <v>0</v>
      </c>
      <c r="V74" s="8">
        <v>1</v>
      </c>
      <c r="W74" s="7">
        <v>0</v>
      </c>
      <c r="X74" s="7">
        <v>0</v>
      </c>
      <c r="Y74" s="9">
        <v>1</v>
      </c>
    </row>
    <row r="75" ht="30.5" customHeight="1" spans="1:25">
      <c r="A75" s="7" t="s">
        <v>113</v>
      </c>
      <c r="B75" s="8">
        <v>1</v>
      </c>
      <c r="C75" s="7">
        <v>1</v>
      </c>
      <c r="D75" s="7">
        <v>0</v>
      </c>
      <c r="E75" s="9">
        <v>0</v>
      </c>
      <c r="F75" s="8">
        <v>1</v>
      </c>
      <c r="G75" s="7">
        <v>1</v>
      </c>
      <c r="H75" s="7">
        <v>0</v>
      </c>
      <c r="I75" s="9">
        <v>0</v>
      </c>
      <c r="J75" s="8">
        <v>1</v>
      </c>
      <c r="K75" s="7">
        <v>1</v>
      </c>
      <c r="L75" s="7">
        <v>0</v>
      </c>
      <c r="M75" s="9">
        <v>0</v>
      </c>
      <c r="N75" s="8">
        <v>0</v>
      </c>
      <c r="O75" s="7">
        <v>1</v>
      </c>
      <c r="P75" s="7">
        <v>0</v>
      </c>
      <c r="Q75" s="9">
        <v>1</v>
      </c>
      <c r="R75" s="8">
        <v>0</v>
      </c>
      <c r="S75" s="7">
        <v>1</v>
      </c>
      <c r="T75" s="7">
        <v>0</v>
      </c>
      <c r="U75" s="9">
        <v>1</v>
      </c>
      <c r="V75" s="8">
        <v>0</v>
      </c>
      <c r="W75" s="7">
        <v>1</v>
      </c>
      <c r="X75" s="7">
        <v>0</v>
      </c>
      <c r="Y75" s="9">
        <v>1</v>
      </c>
    </row>
    <row r="76" ht="30.5" customHeight="1" spans="1:25">
      <c r="A76" s="7" t="s">
        <v>114</v>
      </c>
      <c r="B76" s="8">
        <v>2</v>
      </c>
      <c r="C76" s="7">
        <v>0</v>
      </c>
      <c r="D76" s="7">
        <v>0</v>
      </c>
      <c r="E76" s="9">
        <v>0</v>
      </c>
      <c r="F76" s="8">
        <v>2</v>
      </c>
      <c r="G76" s="7">
        <v>0</v>
      </c>
      <c r="H76" s="7">
        <v>0</v>
      </c>
      <c r="I76" s="9">
        <v>0</v>
      </c>
      <c r="J76" s="8">
        <v>2</v>
      </c>
      <c r="K76" s="7">
        <v>0</v>
      </c>
      <c r="L76" s="7">
        <v>0</v>
      </c>
      <c r="M76" s="9">
        <v>0</v>
      </c>
      <c r="N76" s="8">
        <v>2</v>
      </c>
      <c r="O76" s="7">
        <v>0</v>
      </c>
      <c r="P76" s="7">
        <v>0</v>
      </c>
      <c r="Q76" s="9">
        <v>0</v>
      </c>
      <c r="R76" s="8">
        <v>2</v>
      </c>
      <c r="S76" s="7">
        <v>0</v>
      </c>
      <c r="T76" s="7">
        <v>0</v>
      </c>
      <c r="U76" s="9">
        <v>0</v>
      </c>
      <c r="V76" s="8">
        <v>2</v>
      </c>
      <c r="W76" s="7">
        <v>0</v>
      </c>
      <c r="X76" s="7">
        <v>0</v>
      </c>
      <c r="Y76" s="9">
        <v>0</v>
      </c>
    </row>
    <row r="77" ht="30.5" customHeight="1" spans="1:25">
      <c r="A77" s="7" t="s">
        <v>115</v>
      </c>
      <c r="B77" s="8">
        <v>0</v>
      </c>
      <c r="C77" s="7">
        <v>0</v>
      </c>
      <c r="D77" s="7">
        <v>1</v>
      </c>
      <c r="E77" s="9">
        <v>0</v>
      </c>
      <c r="F77" s="8">
        <v>1</v>
      </c>
      <c r="G77" s="7">
        <v>0</v>
      </c>
      <c r="H77" s="7">
        <v>0</v>
      </c>
      <c r="I77" s="9">
        <v>0</v>
      </c>
      <c r="J77" s="8">
        <v>1</v>
      </c>
      <c r="K77" s="7">
        <v>0</v>
      </c>
      <c r="L77" s="7">
        <v>0</v>
      </c>
      <c r="M77" s="9">
        <v>0</v>
      </c>
      <c r="N77" s="8">
        <v>1</v>
      </c>
      <c r="O77" s="7">
        <v>0</v>
      </c>
      <c r="P77" s="7">
        <v>0</v>
      </c>
      <c r="Q77" s="9">
        <v>0</v>
      </c>
      <c r="R77" s="8">
        <v>1</v>
      </c>
      <c r="S77" s="7">
        <v>0</v>
      </c>
      <c r="T77" s="7">
        <v>0</v>
      </c>
      <c r="U77" s="9">
        <v>0</v>
      </c>
      <c r="V77" s="8">
        <v>1</v>
      </c>
      <c r="W77" s="7">
        <v>0</v>
      </c>
      <c r="X77" s="7">
        <v>0</v>
      </c>
      <c r="Y77" s="9">
        <v>0</v>
      </c>
    </row>
    <row r="78" ht="30.5" customHeight="1" spans="1:25">
      <c r="A78" s="7" t="s">
        <v>116</v>
      </c>
      <c r="B78" s="8">
        <v>0</v>
      </c>
      <c r="C78" s="7">
        <v>0</v>
      </c>
      <c r="D78" s="7">
        <v>1</v>
      </c>
      <c r="E78" s="9">
        <v>0</v>
      </c>
      <c r="F78" s="8">
        <v>1</v>
      </c>
      <c r="G78" s="7">
        <v>0</v>
      </c>
      <c r="H78" s="7">
        <v>0</v>
      </c>
      <c r="I78" s="9">
        <v>0</v>
      </c>
      <c r="J78" s="8">
        <v>1</v>
      </c>
      <c r="K78" s="7">
        <v>0</v>
      </c>
      <c r="L78" s="7">
        <v>0</v>
      </c>
      <c r="M78" s="9">
        <v>0</v>
      </c>
      <c r="N78" s="8">
        <v>1</v>
      </c>
      <c r="O78" s="7">
        <v>0</v>
      </c>
      <c r="P78" s="7">
        <v>0</v>
      </c>
      <c r="Q78" s="9">
        <v>0</v>
      </c>
      <c r="R78" s="8">
        <v>1</v>
      </c>
      <c r="S78" s="7">
        <v>0</v>
      </c>
      <c r="T78" s="7">
        <v>0</v>
      </c>
      <c r="U78" s="9">
        <v>0</v>
      </c>
      <c r="V78" s="8">
        <v>1</v>
      </c>
      <c r="W78" s="7">
        <v>0</v>
      </c>
      <c r="X78" s="7">
        <v>0</v>
      </c>
      <c r="Y78" s="9">
        <v>0</v>
      </c>
    </row>
    <row r="79" ht="30.5" customHeight="1" spans="1:25">
      <c r="A79" s="7" t="s">
        <v>117</v>
      </c>
      <c r="B79" s="8">
        <v>1</v>
      </c>
      <c r="C79" s="7">
        <v>0</v>
      </c>
      <c r="D79" s="7">
        <v>1</v>
      </c>
      <c r="E79" s="9">
        <v>0</v>
      </c>
      <c r="F79" s="8">
        <v>1</v>
      </c>
      <c r="G79" s="7">
        <v>0</v>
      </c>
      <c r="H79" s="7">
        <v>1</v>
      </c>
      <c r="I79" s="9">
        <v>0</v>
      </c>
      <c r="J79" s="8">
        <v>1</v>
      </c>
      <c r="K79" s="7">
        <v>0</v>
      </c>
      <c r="L79" s="7">
        <v>1</v>
      </c>
      <c r="M79" s="9">
        <v>0</v>
      </c>
      <c r="N79" s="8">
        <v>1</v>
      </c>
      <c r="O79" s="7">
        <v>1</v>
      </c>
      <c r="P79" s="7">
        <v>0</v>
      </c>
      <c r="Q79" s="9">
        <v>0</v>
      </c>
      <c r="R79" s="8">
        <v>1</v>
      </c>
      <c r="S79" s="7">
        <v>1</v>
      </c>
      <c r="T79" s="7">
        <v>0</v>
      </c>
      <c r="U79" s="9">
        <v>0</v>
      </c>
      <c r="V79" s="8">
        <v>1</v>
      </c>
      <c r="W79" s="7">
        <v>1</v>
      </c>
      <c r="X79" s="7">
        <v>0</v>
      </c>
      <c r="Y79" s="9">
        <v>0</v>
      </c>
    </row>
    <row r="80" ht="30.5" customHeight="1" spans="1:25">
      <c r="A80" s="7" t="s">
        <v>118</v>
      </c>
      <c r="B80" s="8">
        <v>0</v>
      </c>
      <c r="C80" s="7">
        <v>0</v>
      </c>
      <c r="D80" s="7">
        <v>4</v>
      </c>
      <c r="E80" s="9">
        <v>0</v>
      </c>
      <c r="F80" s="8">
        <v>2</v>
      </c>
      <c r="G80" s="7">
        <v>1</v>
      </c>
      <c r="H80" s="7">
        <v>0</v>
      </c>
      <c r="I80" s="9">
        <v>1</v>
      </c>
      <c r="J80" s="8">
        <v>2</v>
      </c>
      <c r="K80" s="7">
        <v>1</v>
      </c>
      <c r="L80" s="7">
        <v>0</v>
      </c>
      <c r="M80" s="9">
        <v>1</v>
      </c>
      <c r="N80" s="8">
        <v>3</v>
      </c>
      <c r="O80" s="7">
        <v>1</v>
      </c>
      <c r="P80" s="7">
        <v>0</v>
      </c>
      <c r="Q80" s="9">
        <v>0</v>
      </c>
      <c r="R80" s="8">
        <v>3</v>
      </c>
      <c r="S80" s="7">
        <v>1</v>
      </c>
      <c r="T80" s="7">
        <v>0</v>
      </c>
      <c r="U80" s="9">
        <v>0</v>
      </c>
      <c r="V80" s="8">
        <v>3</v>
      </c>
      <c r="W80" s="7">
        <v>1</v>
      </c>
      <c r="X80" s="7">
        <v>0</v>
      </c>
      <c r="Y80" s="9">
        <v>0</v>
      </c>
    </row>
    <row r="81" ht="30.5" customHeight="1" spans="1:25">
      <c r="A81" s="7" t="s">
        <v>119</v>
      </c>
      <c r="B81" s="8">
        <v>1</v>
      </c>
      <c r="C81" s="7">
        <v>0</v>
      </c>
      <c r="D81" s="7">
        <v>1</v>
      </c>
      <c r="E81" s="9">
        <v>0</v>
      </c>
      <c r="F81" s="8">
        <v>1</v>
      </c>
      <c r="G81" s="7">
        <v>0</v>
      </c>
      <c r="H81" s="7">
        <v>1</v>
      </c>
      <c r="I81" s="9">
        <v>0</v>
      </c>
      <c r="J81" s="8">
        <v>1</v>
      </c>
      <c r="K81" s="7">
        <v>0</v>
      </c>
      <c r="L81" s="7">
        <v>1</v>
      </c>
      <c r="M81" s="9">
        <v>0</v>
      </c>
      <c r="N81" s="8">
        <v>1</v>
      </c>
      <c r="O81" s="7">
        <v>1</v>
      </c>
      <c r="P81" s="7">
        <v>0</v>
      </c>
      <c r="Q81" s="9">
        <v>0</v>
      </c>
      <c r="R81" s="8">
        <v>1</v>
      </c>
      <c r="S81" s="7">
        <v>1</v>
      </c>
      <c r="T81" s="7">
        <v>0</v>
      </c>
      <c r="U81" s="9">
        <v>0</v>
      </c>
      <c r="V81" s="8">
        <v>1</v>
      </c>
      <c r="W81" s="7">
        <v>1</v>
      </c>
      <c r="X81" s="7">
        <v>0</v>
      </c>
      <c r="Y81" s="9">
        <v>0</v>
      </c>
    </row>
    <row r="82" ht="30.5" customHeight="1" spans="1:25">
      <c r="A82" s="7" t="s">
        <v>120</v>
      </c>
      <c r="B82" s="10">
        <f>SUM(B3:B81)</f>
        <v>50</v>
      </c>
      <c r="C82" s="11">
        <f>SUM(C3:C81)</f>
        <v>5</v>
      </c>
      <c r="D82" s="11">
        <f>SUM(D3:D81)</f>
        <v>124</v>
      </c>
      <c r="E82" s="12">
        <f>SUM(E3:E81)</f>
        <v>4</v>
      </c>
      <c r="F82" s="10">
        <f t="shared" ref="F82:Y82" si="0">SUM(F3:F81)</f>
        <v>107</v>
      </c>
      <c r="G82" s="11">
        <f t="shared" si="0"/>
        <v>39</v>
      </c>
      <c r="H82" s="11">
        <f t="shared" si="0"/>
        <v>27</v>
      </c>
      <c r="I82" s="12">
        <f t="shared" si="0"/>
        <v>10</v>
      </c>
      <c r="J82" s="10">
        <f t="shared" si="0"/>
        <v>110</v>
      </c>
      <c r="K82" s="11">
        <f t="shared" si="0"/>
        <v>39</v>
      </c>
      <c r="L82" s="11">
        <f t="shared" si="0"/>
        <v>24</v>
      </c>
      <c r="M82" s="12">
        <f t="shared" si="0"/>
        <v>10</v>
      </c>
      <c r="N82" s="10">
        <f t="shared" si="0"/>
        <v>106</v>
      </c>
      <c r="O82" s="11">
        <f t="shared" si="0"/>
        <v>63</v>
      </c>
      <c r="P82" s="11">
        <f t="shared" si="0"/>
        <v>9</v>
      </c>
      <c r="Q82" s="12">
        <f t="shared" si="0"/>
        <v>5</v>
      </c>
      <c r="R82" s="10">
        <f t="shared" si="0"/>
        <v>109</v>
      </c>
      <c r="S82" s="11">
        <f t="shared" si="0"/>
        <v>63</v>
      </c>
      <c r="T82" s="11">
        <f t="shared" si="0"/>
        <v>6</v>
      </c>
      <c r="U82" s="12">
        <f t="shared" si="0"/>
        <v>5</v>
      </c>
      <c r="V82" s="10">
        <f t="shared" si="0"/>
        <v>111</v>
      </c>
      <c r="W82" s="11">
        <f t="shared" si="0"/>
        <v>63</v>
      </c>
      <c r="X82" s="11">
        <f t="shared" si="0"/>
        <v>2</v>
      </c>
      <c r="Y82" s="12">
        <f t="shared" si="0"/>
        <v>7</v>
      </c>
    </row>
    <row r="83" ht="30.5" customHeight="1" spans="1: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ht="30.5" customHeight="1" spans="1:25">
      <c r="A84" s="14"/>
      <c r="B84" s="15" t="s">
        <v>37</v>
      </c>
      <c r="C84" s="15" t="s">
        <v>38</v>
      </c>
      <c r="D84" s="15" t="s">
        <v>39</v>
      </c>
      <c r="E84" s="15" t="s">
        <v>40</v>
      </c>
      <c r="F84" s="14"/>
      <c r="G84" s="15" t="s">
        <v>121</v>
      </c>
      <c r="H84" s="15" t="s">
        <v>122</v>
      </c>
      <c r="I84" s="15" t="s">
        <v>123</v>
      </c>
      <c r="J84" s="15" t="s">
        <v>124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30.5" customHeight="1" spans="1:25">
      <c r="A85" s="15" t="s">
        <v>36</v>
      </c>
      <c r="B85" s="14">
        <f>V82</f>
        <v>111</v>
      </c>
      <c r="C85" s="14">
        <f>W82</f>
        <v>63</v>
      </c>
      <c r="D85" s="14">
        <f>X82</f>
        <v>2</v>
      </c>
      <c r="E85" s="14">
        <f>Y82</f>
        <v>7</v>
      </c>
      <c r="F85" s="14"/>
      <c r="G85" s="14">
        <f t="shared" ref="G85:G90" si="1">B85/(B85+D85)</f>
        <v>0.982300884955752</v>
      </c>
      <c r="H85" s="14">
        <f t="shared" ref="H85:H90" si="2">B85/(B85+E85)</f>
        <v>0.940677966101695</v>
      </c>
      <c r="I85" s="14">
        <f t="shared" ref="I85:I90" si="3">(2*G85*H85)/(G85+H85)</f>
        <v>0.961038961038961</v>
      </c>
      <c r="J85" s="14">
        <f t="shared" ref="J85:J90" si="4">(B85+C85)/(B85+C85+D85+E85)</f>
        <v>0.950819672131147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30.5" customHeight="1" spans="1:25">
      <c r="A86" s="15" t="s">
        <v>15</v>
      </c>
      <c r="B86" s="14">
        <f>N82</f>
        <v>106</v>
      </c>
      <c r="C86" s="14">
        <f>O82</f>
        <v>63</v>
      </c>
      <c r="D86" s="14">
        <f>P82</f>
        <v>9</v>
      </c>
      <c r="E86" s="14">
        <f>Q82</f>
        <v>5</v>
      </c>
      <c r="F86" s="14"/>
      <c r="G86" s="14">
        <f t="shared" si="1"/>
        <v>0.921739130434783</v>
      </c>
      <c r="H86" s="14">
        <f t="shared" si="2"/>
        <v>0.954954954954955</v>
      </c>
      <c r="I86" s="14">
        <f t="shared" si="3"/>
        <v>0.938053097345133</v>
      </c>
      <c r="J86" s="14">
        <f t="shared" si="4"/>
        <v>0.923497267759563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30.5" customHeight="1" spans="1:25">
      <c r="A87" s="15" t="s">
        <v>35</v>
      </c>
      <c r="B87" s="14">
        <f>R82</f>
        <v>109</v>
      </c>
      <c r="C87" s="14">
        <f>S82</f>
        <v>63</v>
      </c>
      <c r="D87" s="14">
        <f>T82</f>
        <v>6</v>
      </c>
      <c r="E87" s="14">
        <f>U82</f>
        <v>5</v>
      </c>
      <c r="F87" s="14"/>
      <c r="G87" s="14">
        <f t="shared" si="1"/>
        <v>0.947826086956522</v>
      </c>
      <c r="H87" s="14">
        <f t="shared" si="2"/>
        <v>0.956140350877193</v>
      </c>
      <c r="I87" s="14">
        <f t="shared" si="3"/>
        <v>0.951965065502183</v>
      </c>
      <c r="J87" s="14">
        <f t="shared" si="4"/>
        <v>0.939890710382514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30.5" customHeight="1" spans="1:25">
      <c r="A88" s="15" t="s">
        <v>33</v>
      </c>
      <c r="B88" s="14">
        <f>F82</f>
        <v>107</v>
      </c>
      <c r="C88" s="14">
        <f>G82</f>
        <v>39</v>
      </c>
      <c r="D88" s="14">
        <f>H82</f>
        <v>27</v>
      </c>
      <c r="E88" s="14">
        <f>I82</f>
        <v>10</v>
      </c>
      <c r="F88" s="14"/>
      <c r="G88" s="14">
        <f t="shared" si="1"/>
        <v>0.798507462686567</v>
      </c>
      <c r="H88" s="14">
        <f t="shared" si="2"/>
        <v>0.914529914529915</v>
      </c>
      <c r="I88" s="14">
        <f t="shared" si="3"/>
        <v>0.852589641434263</v>
      </c>
      <c r="J88" s="14">
        <f t="shared" si="4"/>
        <v>0.797814207650273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30.5" customHeight="1" spans="1:25">
      <c r="A89" s="15" t="s">
        <v>34</v>
      </c>
      <c r="B89" s="14">
        <f>J82</f>
        <v>110</v>
      </c>
      <c r="C89" s="14">
        <f>K82</f>
        <v>39</v>
      </c>
      <c r="D89" s="14">
        <f>L82</f>
        <v>24</v>
      </c>
      <c r="E89" s="14">
        <f>M82</f>
        <v>10</v>
      </c>
      <c r="F89" s="14"/>
      <c r="G89" s="14">
        <f t="shared" si="1"/>
        <v>0.82089552238806</v>
      </c>
      <c r="H89" s="14">
        <f t="shared" si="2"/>
        <v>0.916666666666667</v>
      </c>
      <c r="I89" s="14">
        <f t="shared" si="3"/>
        <v>0.866141732283465</v>
      </c>
      <c r="J89" s="14">
        <f t="shared" si="4"/>
        <v>0.814207650273224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30.5" customHeight="1" spans="1:25">
      <c r="A90" s="15" t="s">
        <v>32</v>
      </c>
      <c r="B90" s="14">
        <f>B82</f>
        <v>50</v>
      </c>
      <c r="C90" s="14">
        <f>C82</f>
        <v>5</v>
      </c>
      <c r="D90" s="14">
        <f>D82</f>
        <v>124</v>
      </c>
      <c r="E90" s="14">
        <f>E82</f>
        <v>4</v>
      </c>
      <c r="F90" s="14"/>
      <c r="G90" s="14">
        <f t="shared" si="1"/>
        <v>0.28735632183908</v>
      </c>
      <c r="H90" s="14">
        <f t="shared" si="2"/>
        <v>0.925925925925926</v>
      </c>
      <c r="I90" s="14">
        <f t="shared" si="3"/>
        <v>0.43859649122807</v>
      </c>
      <c r="J90" s="14">
        <f t="shared" si="4"/>
        <v>0.300546448087432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</sheetData>
  <mergeCells count="6"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NAS</vt:lpstr>
      <vt:lpstr>dataracebench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zhu1</cp:lastModifiedBy>
  <dcterms:created xsi:type="dcterms:W3CDTF">2023-05-12T11:15:00Z</dcterms:created>
  <dcterms:modified xsi:type="dcterms:W3CDTF">2024-03-14T07:40:39Z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2052-12.1.0.16388</vt:lpwstr>
  </property>
</Properties>
</file>