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rlon\OneDrive\Documentos\pacote\Mestrado-DS\Linha-de-mestrado\artigo 2\test-smells.llm.experiments.ufba.br\java\prompts\refatoring\llms results\"/>
    </mc:Choice>
  </mc:AlternateContent>
  <xr:revisionPtr revIDLastSave="0" documentId="13_ncr:1_{43454A6E-3753-45F6-9258-49E919F6D33D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smells" sheetId="1" r:id="rId1"/>
    <sheet name="cov" sheetId="2" r:id="rId2"/>
    <sheet name="Planilh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Gm6uCJu6P4Udfh9tx4qlw9Zev01eMhEyDdUlCHGZRA="/>
    </ext>
  </extLst>
</workbook>
</file>

<file path=xl/calcChain.xml><?xml version="1.0" encoding="utf-8"?>
<calcChain xmlns="http://schemas.openxmlformats.org/spreadsheetml/2006/main">
  <c r="L7" i="3" l="1"/>
  <c r="L8" i="3"/>
  <c r="L9" i="3"/>
  <c r="L6" i="3"/>
  <c r="L5" i="3"/>
  <c r="L31" i="2"/>
  <c r="L30" i="2"/>
  <c r="H63" i="1"/>
  <c r="H60" i="1"/>
  <c r="H57" i="1"/>
  <c r="H54" i="1"/>
  <c r="L23" i="2"/>
  <c r="H47" i="1"/>
  <c r="H44" i="1"/>
  <c r="H41" i="1"/>
  <c r="H38" i="1"/>
  <c r="H31" i="1"/>
  <c r="H28" i="1"/>
  <c r="H25" i="1"/>
  <c r="L22" i="2"/>
  <c r="L6" i="2"/>
  <c r="L15" i="2"/>
  <c r="L14" i="2"/>
  <c r="L7" i="2"/>
  <c r="H22" i="1"/>
  <c r="H15" i="1"/>
  <c r="H12" i="1"/>
  <c r="H9" i="1"/>
  <c r="H6" i="1"/>
</calcChain>
</file>

<file path=xl/sharedStrings.xml><?xml version="1.0" encoding="utf-8"?>
<sst xmlns="http://schemas.openxmlformats.org/spreadsheetml/2006/main" count="217" uniqueCount="36">
  <si>
    <t>Prompt_ID</t>
  </si>
  <si>
    <t>LLM_used</t>
  </si>
  <si>
    <t>Original_project_smell_count</t>
  </si>
  <si>
    <t>Refactored_project_smell_count</t>
  </si>
  <si>
    <t>Smells_removed</t>
  </si>
  <si>
    <t>Effect</t>
  </si>
  <si>
    <t>Prompt_j_00.00</t>
  </si>
  <si>
    <t>gemini-1.5-pro</t>
  </si>
  <si>
    <t>Direct</t>
  </si>
  <si>
    <t>gpt-4-turbo</t>
  </si>
  <si>
    <t>llama370b</t>
  </si>
  <si>
    <t>Prompt_j_00.01</t>
  </si>
  <si>
    <t>Collateral</t>
  </si>
  <si>
    <t>ROUND 1</t>
  </si>
  <si>
    <t>ROUND 2</t>
  </si>
  <si>
    <t>GEMINI</t>
  </si>
  <si>
    <t>LLAMA3</t>
  </si>
  <si>
    <t>GPT-4</t>
  </si>
  <si>
    <t>SCORE</t>
  </si>
  <si>
    <t>STAT.</t>
  </si>
  <si>
    <t>MISS.</t>
  </si>
  <si>
    <t>MISS</t>
  </si>
  <si>
    <t>v0</t>
  </si>
  <si>
    <t>v1</t>
  </si>
  <si>
    <t>v2</t>
  </si>
  <si>
    <t>ROUND 3</t>
  </si>
  <si>
    <t>V3</t>
  </si>
  <si>
    <t>Prompt_j_00.02</t>
  </si>
  <si>
    <t>Prompt_j_00.03</t>
  </si>
  <si>
    <t>ROUND 4</t>
  </si>
  <si>
    <t>Prompt_j_00.04</t>
  </si>
  <si>
    <t>V2</t>
  </si>
  <si>
    <t>V4</t>
  </si>
  <si>
    <t>v3</t>
  </si>
  <si>
    <t>v4</t>
  </si>
  <si>
    <t>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</si>
</sst>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FFFF0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0" borderId="1" xfId="0" applyFont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8" fillId="5" borderId="0" xfId="0" applyFont="1" applyFill="1"/>
    <xf numFmtId="0" fontId="0" fillId="6" borderId="3" xfId="0" applyFill="1" applyBorder="1" applyAlignment="1">
      <alignment horizontal="center" vertical="center"/>
    </xf>
    <xf numFmtId="0" fontId="8" fillId="6" borderId="0" xfId="0" applyFont="1" applyFill="1"/>
    <xf numFmtId="0" fontId="10" fillId="6" borderId="3" xfId="0" applyFont="1" applyFill="1" applyBorder="1" applyAlignment="1">
      <alignment horizontal="center" vertical="center"/>
    </xf>
    <xf numFmtId="0" fontId="10" fillId="0" borderId="0" xfId="0" applyFont="1"/>
    <xf numFmtId="0" fontId="10" fillId="0" borderId="3" xfId="0" applyFont="1" applyBorder="1" applyAlignment="1">
      <alignment horizontal="center" vertical="center"/>
    </xf>
    <xf numFmtId="0" fontId="11" fillId="5" borderId="0" xfId="0" applyFont="1" applyFill="1"/>
    <xf numFmtId="0" fontId="11" fillId="6" borderId="0" xfId="0" applyFont="1" applyFill="1"/>
    <xf numFmtId="0" fontId="8" fillId="7" borderId="4" xfId="0" applyFont="1" applyFill="1" applyBorder="1" applyAlignment="1">
      <alignment wrapText="1"/>
    </xf>
    <xf numFmtId="0" fontId="8" fillId="7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horizontal="right" wrapText="1"/>
    </xf>
    <xf numFmtId="0" fontId="10" fillId="6" borderId="0" xfId="0" applyFont="1" applyFill="1"/>
    <xf numFmtId="0" fontId="12" fillId="6" borderId="0" xfId="0" applyFont="1" applyFill="1"/>
    <xf numFmtId="0" fontId="12" fillId="6" borderId="3" xfId="0" applyFont="1" applyFill="1" applyBorder="1" applyAlignment="1">
      <alignment horizontal="center" vertical="center"/>
    </xf>
    <xf numFmtId="0" fontId="12" fillId="0" borderId="0" xfId="0" applyFont="1"/>
    <xf numFmtId="0" fontId="12" fillId="0" borderId="3" xfId="0" applyFont="1" applyBorder="1" applyAlignment="1">
      <alignment horizontal="center" vertical="center"/>
    </xf>
    <xf numFmtId="0" fontId="8" fillId="8" borderId="0" xfId="0" applyFont="1" applyFill="1"/>
    <xf numFmtId="0" fontId="7" fillId="9" borderId="0" xfId="0" applyFont="1" applyFill="1"/>
    <xf numFmtId="0" fontId="8" fillId="7" borderId="0" xfId="0" applyFont="1" applyFill="1"/>
    <xf numFmtId="0" fontId="7" fillId="2" borderId="0" xfId="0" applyFont="1" applyFill="1"/>
    <xf numFmtId="0" fontId="5" fillId="8" borderId="0" xfId="0" applyFont="1" applyFill="1"/>
    <xf numFmtId="0" fontId="4" fillId="7" borderId="0" xfId="0" applyFont="1" applyFill="1"/>
    <xf numFmtId="0" fontId="4" fillId="8" borderId="0" xfId="0" applyFont="1" applyFill="1"/>
    <xf numFmtId="0" fontId="8" fillId="2" borderId="4" xfId="0" applyFont="1" applyFill="1" applyBorder="1" applyAlignment="1">
      <alignment wrapText="1"/>
    </xf>
    <xf numFmtId="0" fontId="8" fillId="2" borderId="4" xfId="0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1"/>
  <sheetViews>
    <sheetView topLeftCell="A36" zoomScaleNormal="100" workbookViewId="0">
      <selection activeCell="F54" sqref="F54"/>
    </sheetView>
  </sheetViews>
  <sheetFormatPr defaultColWidth="14.44140625" defaultRowHeight="15" customHeight="1" x14ac:dyDescent="0.3"/>
  <cols>
    <col min="1" max="1" width="15" customWidth="1"/>
    <col min="2" max="2" width="15.109375" bestFit="1" customWidth="1"/>
    <col min="3" max="3" width="27" customWidth="1"/>
    <col min="4" max="4" width="29.5546875" customWidth="1"/>
    <col min="5" max="5" width="15.5546875" customWidth="1"/>
    <col min="6" max="6" width="15" bestFit="1" customWidth="1"/>
    <col min="7" max="7" width="9.33203125" bestFit="1" customWidth="1"/>
    <col min="8" max="26" width="8.6640625" customWidth="1"/>
  </cols>
  <sheetData>
    <row r="1" spans="2:8" ht="14.4" x14ac:dyDescent="0.3"/>
    <row r="2" spans="2:8" ht="14.4" x14ac:dyDescent="0.3"/>
    <row r="3" spans="2:8" ht="14.4" x14ac:dyDescent="0.3"/>
    <row r="4" spans="2:8" ht="14.4" x14ac:dyDescent="0.3">
      <c r="B4" s="36" t="s">
        <v>13</v>
      </c>
      <c r="C4" s="36"/>
      <c r="D4" s="36"/>
      <c r="E4" s="36"/>
      <c r="F4" s="36"/>
      <c r="G4" s="36"/>
    </row>
    <row r="5" spans="2:8" ht="14.4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</row>
    <row r="6" spans="2:8" ht="14.4" x14ac:dyDescent="0.3">
      <c r="B6" s="23" t="s">
        <v>6</v>
      </c>
      <c r="C6" s="23" t="s">
        <v>7</v>
      </c>
      <c r="D6" s="23">
        <v>262</v>
      </c>
      <c r="E6" s="23">
        <v>158</v>
      </c>
      <c r="F6" s="23">
        <v>104</v>
      </c>
      <c r="G6" s="23" t="s">
        <v>8</v>
      </c>
      <c r="H6" s="37">
        <f>SUM(F6:F8)</f>
        <v>361</v>
      </c>
    </row>
    <row r="7" spans="2:8" ht="14.4" x14ac:dyDescent="0.3">
      <c r="B7" s="23" t="s">
        <v>6</v>
      </c>
      <c r="C7" s="23" t="s">
        <v>9</v>
      </c>
      <c r="D7" s="23">
        <v>264</v>
      </c>
      <c r="E7" s="23">
        <v>150</v>
      </c>
      <c r="F7" s="23">
        <v>114</v>
      </c>
      <c r="G7" s="23" t="s">
        <v>8</v>
      </c>
      <c r="H7" s="37"/>
    </row>
    <row r="8" spans="2:8" ht="14.4" x14ac:dyDescent="0.3">
      <c r="B8" s="23" t="s">
        <v>6</v>
      </c>
      <c r="C8" s="23" t="s">
        <v>10</v>
      </c>
      <c r="D8" s="23">
        <v>264</v>
      </c>
      <c r="E8" s="23">
        <v>121</v>
      </c>
      <c r="F8" s="23">
        <v>143</v>
      </c>
      <c r="G8" s="23" t="s">
        <v>8</v>
      </c>
      <c r="H8" s="37"/>
    </row>
    <row r="9" spans="2:8" ht="14.4" x14ac:dyDescent="0.3">
      <c r="B9" s="24" t="s">
        <v>11</v>
      </c>
      <c r="C9" s="24" t="s">
        <v>7</v>
      </c>
      <c r="D9" s="24">
        <v>262</v>
      </c>
      <c r="E9" s="24">
        <v>165</v>
      </c>
      <c r="F9" s="24">
        <v>97</v>
      </c>
      <c r="G9" s="24" t="s">
        <v>8</v>
      </c>
      <c r="H9" s="39">
        <f>SUM(F9:F11)</f>
        <v>314</v>
      </c>
    </row>
    <row r="10" spans="2:8" ht="14.4" x14ac:dyDescent="0.3">
      <c r="B10" s="24" t="s">
        <v>11</v>
      </c>
      <c r="C10" s="24" t="s">
        <v>9</v>
      </c>
      <c r="D10" s="24">
        <v>264</v>
      </c>
      <c r="E10" s="24">
        <v>147</v>
      </c>
      <c r="F10" s="24">
        <v>117</v>
      </c>
      <c r="G10" s="24" t="s">
        <v>8</v>
      </c>
      <c r="H10" s="39"/>
    </row>
    <row r="11" spans="2:8" ht="14.4" x14ac:dyDescent="0.3">
      <c r="B11" s="24" t="s">
        <v>11</v>
      </c>
      <c r="C11" s="24" t="s">
        <v>10</v>
      </c>
      <c r="D11" s="24">
        <v>264</v>
      </c>
      <c r="E11" s="24">
        <v>164</v>
      </c>
      <c r="F11" s="24">
        <v>100</v>
      </c>
      <c r="G11" s="24" t="s">
        <v>8</v>
      </c>
      <c r="H11" s="39"/>
    </row>
    <row r="12" spans="2:8" ht="14.4" x14ac:dyDescent="0.3">
      <c r="B12" s="25" t="s">
        <v>6</v>
      </c>
      <c r="C12" s="25" t="s">
        <v>7</v>
      </c>
      <c r="D12" s="25">
        <v>2276</v>
      </c>
      <c r="E12" s="25">
        <v>2148</v>
      </c>
      <c r="F12" s="25">
        <v>128</v>
      </c>
      <c r="G12" s="23" t="s">
        <v>12</v>
      </c>
      <c r="H12" s="37">
        <f>SUM(F12:F14)</f>
        <v>553</v>
      </c>
    </row>
    <row r="13" spans="2:8" ht="14.4" x14ac:dyDescent="0.3">
      <c r="B13" s="25" t="s">
        <v>6</v>
      </c>
      <c r="C13" s="25" t="s">
        <v>9</v>
      </c>
      <c r="D13" s="25">
        <v>2302</v>
      </c>
      <c r="E13" s="25">
        <v>2303</v>
      </c>
      <c r="F13" s="25">
        <v>-1</v>
      </c>
      <c r="G13" s="23" t="s">
        <v>12</v>
      </c>
      <c r="H13" s="37"/>
    </row>
    <row r="14" spans="2:8" ht="14.4" x14ac:dyDescent="0.3">
      <c r="B14" s="25" t="s">
        <v>6</v>
      </c>
      <c r="C14" s="25" t="s">
        <v>10</v>
      </c>
      <c r="D14" s="25">
        <v>2302</v>
      </c>
      <c r="E14" s="25">
        <v>1876</v>
      </c>
      <c r="F14" s="25">
        <v>426</v>
      </c>
      <c r="G14" s="23" t="s">
        <v>12</v>
      </c>
      <c r="H14" s="37"/>
    </row>
    <row r="15" spans="2:8" ht="15" customHeight="1" x14ac:dyDescent="0.3">
      <c r="B15" s="26" t="s">
        <v>11</v>
      </c>
      <c r="C15" s="26" t="s">
        <v>7</v>
      </c>
      <c r="D15" s="26">
        <v>2282</v>
      </c>
      <c r="E15" s="26">
        <v>2261</v>
      </c>
      <c r="F15" s="26">
        <v>21</v>
      </c>
      <c r="G15" s="26" t="s">
        <v>12</v>
      </c>
      <c r="H15" s="39">
        <f>SUM(F15:F17)</f>
        <v>446</v>
      </c>
    </row>
    <row r="16" spans="2:8" ht="15" customHeight="1" x14ac:dyDescent="0.3">
      <c r="B16" s="26" t="s">
        <v>11</v>
      </c>
      <c r="C16" s="26" t="s">
        <v>9</v>
      </c>
      <c r="D16" s="26">
        <v>2302</v>
      </c>
      <c r="E16" s="26">
        <v>2266</v>
      </c>
      <c r="F16" s="26">
        <v>36</v>
      </c>
      <c r="G16" s="26" t="s">
        <v>12</v>
      </c>
      <c r="H16" s="39"/>
    </row>
    <row r="17" spans="2:8" ht="15" customHeight="1" x14ac:dyDescent="0.3">
      <c r="B17" s="26" t="s">
        <v>11</v>
      </c>
      <c r="C17" s="26" t="s">
        <v>10</v>
      </c>
      <c r="D17" s="26">
        <v>2302</v>
      </c>
      <c r="E17" s="26">
        <v>1913</v>
      </c>
      <c r="F17" s="26">
        <v>389</v>
      </c>
      <c r="G17" s="26" t="s">
        <v>12</v>
      </c>
      <c r="H17" s="39"/>
    </row>
    <row r="21" spans="2:8" ht="15" customHeight="1" x14ac:dyDescent="0.3">
      <c r="B21" s="40" t="s">
        <v>14</v>
      </c>
      <c r="C21" s="33"/>
      <c r="D21" s="33"/>
      <c r="E21" s="33"/>
      <c r="F21" s="33"/>
      <c r="G21" s="33"/>
    </row>
    <row r="22" spans="2:8" ht="15.75" customHeight="1" x14ac:dyDescent="0.3">
      <c r="B22" s="27" t="s">
        <v>6</v>
      </c>
      <c r="C22" s="27" t="s">
        <v>7</v>
      </c>
      <c r="D22" s="27">
        <v>262</v>
      </c>
      <c r="E22" s="27">
        <v>158</v>
      </c>
      <c r="F22" s="27">
        <v>104</v>
      </c>
      <c r="G22" s="27" t="s">
        <v>8</v>
      </c>
      <c r="H22" s="41">
        <f>SUM(F22:F24)</f>
        <v>361</v>
      </c>
    </row>
    <row r="23" spans="2:8" ht="15.75" customHeight="1" x14ac:dyDescent="0.3">
      <c r="B23" s="27" t="s">
        <v>6</v>
      </c>
      <c r="C23" s="27" t="s">
        <v>9</v>
      </c>
      <c r="D23" s="27">
        <v>264</v>
      </c>
      <c r="E23" s="27">
        <v>150</v>
      </c>
      <c r="F23" s="27">
        <v>114</v>
      </c>
      <c r="G23" s="27" t="s">
        <v>8</v>
      </c>
      <c r="H23" s="41"/>
    </row>
    <row r="24" spans="2:8" ht="15.75" customHeight="1" thickBot="1" x14ac:dyDescent="0.35">
      <c r="B24" s="27" t="s">
        <v>6</v>
      </c>
      <c r="C24" s="27" t="s">
        <v>10</v>
      </c>
      <c r="D24" s="27">
        <v>264</v>
      </c>
      <c r="E24" s="27">
        <v>121</v>
      </c>
      <c r="F24" s="27">
        <v>143</v>
      </c>
      <c r="G24" s="27" t="s">
        <v>8</v>
      </c>
      <c r="H24" s="41"/>
    </row>
    <row r="25" spans="2:8" ht="15.75" customHeight="1" thickBot="1" x14ac:dyDescent="0.35">
      <c r="B25" s="30" t="s">
        <v>27</v>
      </c>
      <c r="C25" s="30" t="s">
        <v>7</v>
      </c>
      <c r="D25" s="31">
        <v>264</v>
      </c>
      <c r="E25" s="31">
        <v>143</v>
      </c>
      <c r="F25" s="31">
        <v>121</v>
      </c>
      <c r="G25" s="30" t="s">
        <v>8</v>
      </c>
      <c r="H25" s="34">
        <f>SUM(F25:F27)</f>
        <v>394</v>
      </c>
    </row>
    <row r="26" spans="2:8" ht="15.75" customHeight="1" thickBot="1" x14ac:dyDescent="0.35">
      <c r="B26" s="30" t="s">
        <v>27</v>
      </c>
      <c r="C26" s="30" t="s">
        <v>9</v>
      </c>
      <c r="D26" s="31">
        <v>264</v>
      </c>
      <c r="E26" s="31">
        <v>124</v>
      </c>
      <c r="F26" s="31">
        <v>140</v>
      </c>
      <c r="G26" s="30" t="s">
        <v>8</v>
      </c>
      <c r="H26" s="34"/>
    </row>
    <row r="27" spans="2:8" ht="15.75" customHeight="1" thickBot="1" x14ac:dyDescent="0.35">
      <c r="B27" s="30" t="s">
        <v>27</v>
      </c>
      <c r="C27" s="30" t="s">
        <v>10</v>
      </c>
      <c r="D27" s="31">
        <v>264</v>
      </c>
      <c r="E27" s="31">
        <v>131</v>
      </c>
      <c r="F27" s="31">
        <v>133</v>
      </c>
      <c r="G27" s="30" t="s">
        <v>8</v>
      </c>
      <c r="H27" s="34"/>
    </row>
    <row r="28" spans="2:8" ht="15.75" customHeight="1" x14ac:dyDescent="0.3">
      <c r="B28" s="28" t="s">
        <v>6</v>
      </c>
      <c r="C28" s="28" t="s">
        <v>7</v>
      </c>
      <c r="D28" s="28">
        <v>2276</v>
      </c>
      <c r="E28" s="28">
        <v>2148</v>
      </c>
      <c r="F28" s="28">
        <v>128</v>
      </c>
      <c r="G28" s="29" t="s">
        <v>12</v>
      </c>
      <c r="H28" s="38">
        <f>SUM(F28:F30)</f>
        <v>553</v>
      </c>
    </row>
    <row r="29" spans="2:8" ht="15.75" customHeight="1" x14ac:dyDescent="0.3">
      <c r="B29" s="28" t="s">
        <v>6</v>
      </c>
      <c r="C29" s="28" t="s">
        <v>9</v>
      </c>
      <c r="D29" s="28">
        <v>2302</v>
      </c>
      <c r="E29" s="28">
        <v>2303</v>
      </c>
      <c r="F29" s="28">
        <v>-1</v>
      </c>
      <c r="G29" s="29" t="s">
        <v>12</v>
      </c>
      <c r="H29" s="38"/>
    </row>
    <row r="30" spans="2:8" ht="15.75" customHeight="1" thickBot="1" x14ac:dyDescent="0.35">
      <c r="B30" s="28" t="s">
        <v>6</v>
      </c>
      <c r="C30" s="28" t="s">
        <v>10</v>
      </c>
      <c r="D30" s="28">
        <v>2302</v>
      </c>
      <c r="E30" s="28">
        <v>1876</v>
      </c>
      <c r="F30" s="28">
        <v>426</v>
      </c>
      <c r="G30" s="29" t="s">
        <v>12</v>
      </c>
      <c r="H30" s="38"/>
    </row>
    <row r="31" spans="2:8" ht="15.75" customHeight="1" thickBot="1" x14ac:dyDescent="0.35">
      <c r="B31" s="30" t="s">
        <v>27</v>
      </c>
      <c r="C31" s="30" t="s">
        <v>7</v>
      </c>
      <c r="D31" s="31">
        <v>2302</v>
      </c>
      <c r="E31" s="31">
        <v>2177</v>
      </c>
      <c r="F31" s="31">
        <v>125</v>
      </c>
      <c r="G31" s="30" t="s">
        <v>12</v>
      </c>
      <c r="H31" s="34">
        <f>SUM(F31:F33)</f>
        <v>264</v>
      </c>
    </row>
    <row r="32" spans="2:8" ht="15.75" customHeight="1" thickBot="1" x14ac:dyDescent="0.35">
      <c r="B32" s="30" t="s">
        <v>27</v>
      </c>
      <c r="C32" s="30" t="s">
        <v>9</v>
      </c>
      <c r="D32" s="31">
        <v>2302</v>
      </c>
      <c r="E32" s="31">
        <v>2264</v>
      </c>
      <c r="F32" s="31">
        <v>38</v>
      </c>
      <c r="G32" s="30" t="s">
        <v>12</v>
      </c>
      <c r="H32" s="34"/>
    </row>
    <row r="33" spans="2:8" ht="15.75" customHeight="1" thickBot="1" x14ac:dyDescent="0.35">
      <c r="B33" s="30" t="s">
        <v>27</v>
      </c>
      <c r="C33" s="30" t="s">
        <v>10</v>
      </c>
      <c r="D33" s="31">
        <v>2302</v>
      </c>
      <c r="E33" s="31">
        <v>2201</v>
      </c>
      <c r="F33" s="31">
        <v>101</v>
      </c>
      <c r="G33" s="30" t="s">
        <v>12</v>
      </c>
      <c r="H33" s="34"/>
    </row>
    <row r="34" spans="2:8" ht="15.75" customHeight="1" x14ac:dyDescent="0.3"/>
    <row r="35" spans="2:8" ht="15.75" customHeight="1" x14ac:dyDescent="0.3"/>
    <row r="36" spans="2:8" ht="15.75" customHeight="1" x14ac:dyDescent="0.3"/>
    <row r="37" spans="2:8" ht="15.75" customHeight="1" thickBot="1" x14ac:dyDescent="0.35">
      <c r="B37" s="42" t="s">
        <v>25</v>
      </c>
      <c r="C37" s="33"/>
      <c r="D37" s="33"/>
      <c r="E37" s="33"/>
      <c r="F37" s="33"/>
      <c r="G37" s="33"/>
    </row>
    <row r="38" spans="2:8" ht="15.75" customHeight="1" thickBot="1" x14ac:dyDescent="0.35">
      <c r="B38" s="12" t="s">
        <v>27</v>
      </c>
      <c r="C38" s="12" t="s">
        <v>7</v>
      </c>
      <c r="D38" s="13">
        <v>264</v>
      </c>
      <c r="E38" s="13">
        <v>143</v>
      </c>
      <c r="F38" s="13">
        <v>121</v>
      </c>
      <c r="G38" s="12" t="s">
        <v>8</v>
      </c>
      <c r="H38" s="34">
        <f>SUM(F38:F40)</f>
        <v>394</v>
      </c>
    </row>
    <row r="39" spans="2:8" ht="15.75" customHeight="1" thickBot="1" x14ac:dyDescent="0.35">
      <c r="B39" s="12" t="s">
        <v>27</v>
      </c>
      <c r="C39" s="12" t="s">
        <v>9</v>
      </c>
      <c r="D39" s="13">
        <v>264</v>
      </c>
      <c r="E39" s="13">
        <v>124</v>
      </c>
      <c r="F39" s="13">
        <v>140</v>
      </c>
      <c r="G39" s="12" t="s">
        <v>8</v>
      </c>
      <c r="H39" s="34"/>
    </row>
    <row r="40" spans="2:8" ht="15.75" customHeight="1" thickBot="1" x14ac:dyDescent="0.35">
      <c r="B40" s="12" t="s">
        <v>27</v>
      </c>
      <c r="C40" s="12" t="s">
        <v>10</v>
      </c>
      <c r="D40" s="13">
        <v>264</v>
      </c>
      <c r="E40" s="13">
        <v>131</v>
      </c>
      <c r="F40" s="13">
        <v>133</v>
      </c>
      <c r="G40" s="12" t="s">
        <v>8</v>
      </c>
      <c r="H40" s="34"/>
    </row>
    <row r="41" spans="2:8" ht="15.75" customHeight="1" thickBot="1" x14ac:dyDescent="0.35">
      <c r="B41" s="14" t="s">
        <v>28</v>
      </c>
      <c r="C41" s="14" t="s">
        <v>7</v>
      </c>
      <c r="D41" s="15">
        <v>262</v>
      </c>
      <c r="E41" s="15">
        <v>144</v>
      </c>
      <c r="F41" s="15">
        <v>118</v>
      </c>
      <c r="G41" s="14" t="s">
        <v>8</v>
      </c>
      <c r="H41" s="43">
        <f>SUM(F41:F43)</f>
        <v>346</v>
      </c>
    </row>
    <row r="42" spans="2:8" ht="15.75" customHeight="1" thickBot="1" x14ac:dyDescent="0.35">
      <c r="B42" s="14" t="s">
        <v>28</v>
      </c>
      <c r="C42" s="14" t="s">
        <v>9</v>
      </c>
      <c r="D42" s="15">
        <v>264</v>
      </c>
      <c r="E42" s="15">
        <v>156</v>
      </c>
      <c r="F42" s="15">
        <v>108</v>
      </c>
      <c r="G42" s="14" t="s">
        <v>8</v>
      </c>
      <c r="H42" s="43"/>
    </row>
    <row r="43" spans="2:8" ht="15.75" customHeight="1" thickBot="1" x14ac:dyDescent="0.35">
      <c r="B43" s="14" t="s">
        <v>28</v>
      </c>
      <c r="C43" s="14" t="s">
        <v>10</v>
      </c>
      <c r="D43" s="15">
        <v>264</v>
      </c>
      <c r="E43" s="15">
        <v>144</v>
      </c>
      <c r="F43" s="15">
        <v>120</v>
      </c>
      <c r="G43" s="14" t="s">
        <v>8</v>
      </c>
      <c r="H43" s="43"/>
    </row>
    <row r="44" spans="2:8" ht="15.75" customHeight="1" thickBot="1" x14ac:dyDescent="0.35">
      <c r="B44" s="12" t="s">
        <v>27</v>
      </c>
      <c r="C44" s="12" t="s">
        <v>7</v>
      </c>
      <c r="D44" s="13">
        <v>2302</v>
      </c>
      <c r="E44" s="13">
        <v>2177</v>
      </c>
      <c r="F44" s="13">
        <v>125</v>
      </c>
      <c r="G44" s="12" t="s">
        <v>12</v>
      </c>
      <c r="H44" s="34">
        <f>SUM(F44:F46)</f>
        <v>264</v>
      </c>
    </row>
    <row r="45" spans="2:8" ht="15.75" customHeight="1" thickBot="1" x14ac:dyDescent="0.35">
      <c r="B45" s="12" t="s">
        <v>27</v>
      </c>
      <c r="C45" s="12" t="s">
        <v>9</v>
      </c>
      <c r="D45" s="13">
        <v>2302</v>
      </c>
      <c r="E45" s="13">
        <v>2264</v>
      </c>
      <c r="F45" s="13">
        <v>38</v>
      </c>
      <c r="G45" s="12" t="s">
        <v>12</v>
      </c>
      <c r="H45" s="34"/>
    </row>
    <row r="46" spans="2:8" ht="15.75" customHeight="1" thickBot="1" x14ac:dyDescent="0.35">
      <c r="B46" s="12" t="s">
        <v>27</v>
      </c>
      <c r="C46" s="12" t="s">
        <v>10</v>
      </c>
      <c r="D46" s="13">
        <v>2302</v>
      </c>
      <c r="E46" s="13">
        <v>2201</v>
      </c>
      <c r="F46" s="13">
        <v>101</v>
      </c>
      <c r="G46" s="12" t="s">
        <v>12</v>
      </c>
      <c r="H46" s="34"/>
    </row>
    <row r="47" spans="2:8" ht="15.75" customHeight="1" thickBot="1" x14ac:dyDescent="0.35">
      <c r="B47" s="14" t="s">
        <v>28</v>
      </c>
      <c r="C47" s="14" t="s">
        <v>7</v>
      </c>
      <c r="D47" s="15">
        <v>2282</v>
      </c>
      <c r="E47" s="15">
        <v>2272</v>
      </c>
      <c r="F47" s="15">
        <v>10</v>
      </c>
      <c r="G47" s="14" t="s">
        <v>12</v>
      </c>
      <c r="H47" s="43">
        <f>SUM(F47:F49)</f>
        <v>52</v>
      </c>
    </row>
    <row r="48" spans="2:8" ht="15.75" customHeight="1" thickBot="1" x14ac:dyDescent="0.35">
      <c r="B48" s="14" t="s">
        <v>28</v>
      </c>
      <c r="C48" s="14" t="s">
        <v>9</v>
      </c>
      <c r="D48" s="15">
        <v>2302</v>
      </c>
      <c r="E48" s="15">
        <v>2286</v>
      </c>
      <c r="F48" s="15">
        <v>16</v>
      </c>
      <c r="G48" s="14" t="s">
        <v>12</v>
      </c>
      <c r="H48" s="43"/>
    </row>
    <row r="49" spans="2:8" ht="15.75" customHeight="1" thickBot="1" x14ac:dyDescent="0.35">
      <c r="B49" s="14" t="s">
        <v>28</v>
      </c>
      <c r="C49" s="14" t="s">
        <v>10</v>
      </c>
      <c r="D49" s="15">
        <v>2302</v>
      </c>
      <c r="E49" s="15">
        <v>2276</v>
      </c>
      <c r="F49" s="15">
        <v>26</v>
      </c>
      <c r="G49" s="14" t="s">
        <v>12</v>
      </c>
      <c r="H49" s="43"/>
    </row>
    <row r="50" spans="2:8" ht="15.75" customHeight="1" x14ac:dyDescent="0.3"/>
    <row r="51" spans="2:8" ht="15.75" customHeight="1" x14ac:dyDescent="0.3"/>
    <row r="52" spans="2:8" ht="15.75" customHeight="1" x14ac:dyDescent="0.3"/>
    <row r="53" spans="2:8" ht="15.75" customHeight="1" thickBot="1" x14ac:dyDescent="0.35">
      <c r="B53" s="32" t="s">
        <v>29</v>
      </c>
      <c r="C53" s="33"/>
      <c r="D53" s="33"/>
      <c r="E53" s="33"/>
      <c r="F53" s="33"/>
      <c r="G53" s="33"/>
    </row>
    <row r="54" spans="2:8" ht="15.75" customHeight="1" thickBot="1" x14ac:dyDescent="0.35">
      <c r="B54" s="12" t="s">
        <v>27</v>
      </c>
      <c r="C54" s="12" t="s">
        <v>7</v>
      </c>
      <c r="D54" s="13">
        <v>264</v>
      </c>
      <c r="E54" s="13">
        <v>143</v>
      </c>
      <c r="F54" s="13">
        <v>121</v>
      </c>
      <c r="G54" s="12" t="s">
        <v>8</v>
      </c>
      <c r="H54" s="34">
        <f>SUM(F54:F56)</f>
        <v>394</v>
      </c>
    </row>
    <row r="55" spans="2:8" ht="15.75" customHeight="1" thickBot="1" x14ac:dyDescent="0.35">
      <c r="B55" s="12" t="s">
        <v>27</v>
      </c>
      <c r="C55" s="12" t="s">
        <v>9</v>
      </c>
      <c r="D55" s="13">
        <v>264</v>
      </c>
      <c r="E55" s="13">
        <v>124</v>
      </c>
      <c r="F55" s="13">
        <v>140</v>
      </c>
      <c r="G55" s="12" t="s">
        <v>8</v>
      </c>
      <c r="H55" s="34"/>
    </row>
    <row r="56" spans="2:8" ht="15.75" customHeight="1" thickBot="1" x14ac:dyDescent="0.35">
      <c r="B56" s="12" t="s">
        <v>27</v>
      </c>
      <c r="C56" s="12" t="s">
        <v>10</v>
      </c>
      <c r="D56" s="13">
        <v>264</v>
      </c>
      <c r="E56" s="13">
        <v>131</v>
      </c>
      <c r="F56" s="13">
        <v>133</v>
      </c>
      <c r="G56" s="12" t="s">
        <v>8</v>
      </c>
      <c r="H56" s="34"/>
    </row>
    <row r="57" spans="2:8" ht="15.75" customHeight="1" thickBot="1" x14ac:dyDescent="0.35">
      <c r="B57" s="16" t="s">
        <v>30</v>
      </c>
      <c r="C57" s="16" t="s">
        <v>7</v>
      </c>
      <c r="D57" s="17">
        <v>263</v>
      </c>
      <c r="E57" s="17">
        <v>165</v>
      </c>
      <c r="F57" s="17">
        <v>98</v>
      </c>
      <c r="G57" s="16" t="s">
        <v>8</v>
      </c>
      <c r="H57" s="35">
        <f>SUM(F57:F59)</f>
        <v>362</v>
      </c>
    </row>
    <row r="58" spans="2:8" ht="15.75" customHeight="1" thickBot="1" x14ac:dyDescent="0.35">
      <c r="B58" s="16" t="s">
        <v>30</v>
      </c>
      <c r="C58" s="16" t="s">
        <v>9</v>
      </c>
      <c r="D58" s="17">
        <v>264</v>
      </c>
      <c r="E58" s="17">
        <v>145</v>
      </c>
      <c r="F58" s="17">
        <v>119</v>
      </c>
      <c r="G58" s="16" t="s">
        <v>8</v>
      </c>
      <c r="H58" s="35"/>
    </row>
    <row r="59" spans="2:8" ht="15.75" customHeight="1" thickBot="1" x14ac:dyDescent="0.35">
      <c r="B59" s="16" t="s">
        <v>30</v>
      </c>
      <c r="C59" s="16" t="s">
        <v>10</v>
      </c>
      <c r="D59" s="17">
        <v>264</v>
      </c>
      <c r="E59" s="17">
        <v>119</v>
      </c>
      <c r="F59" s="17">
        <v>145</v>
      </c>
      <c r="G59" s="16" t="s">
        <v>8</v>
      </c>
      <c r="H59" s="35"/>
    </row>
    <row r="60" spans="2:8" ht="15.75" customHeight="1" thickBot="1" x14ac:dyDescent="0.35">
      <c r="B60" s="12" t="s">
        <v>27</v>
      </c>
      <c r="C60" s="12" t="s">
        <v>7</v>
      </c>
      <c r="D60" s="13">
        <v>2302</v>
      </c>
      <c r="E60" s="13">
        <v>2177</v>
      </c>
      <c r="F60" s="13">
        <v>125</v>
      </c>
      <c r="G60" s="12" t="s">
        <v>12</v>
      </c>
      <c r="H60" s="34">
        <f>SUM(F60:F62)</f>
        <v>264</v>
      </c>
    </row>
    <row r="61" spans="2:8" ht="15.75" customHeight="1" thickBot="1" x14ac:dyDescent="0.35">
      <c r="B61" s="12" t="s">
        <v>27</v>
      </c>
      <c r="C61" s="12" t="s">
        <v>9</v>
      </c>
      <c r="D61" s="13">
        <v>2302</v>
      </c>
      <c r="E61" s="13">
        <v>2264</v>
      </c>
      <c r="F61" s="13">
        <v>38</v>
      </c>
      <c r="G61" s="12" t="s">
        <v>12</v>
      </c>
      <c r="H61" s="34"/>
    </row>
    <row r="62" spans="2:8" ht="15.75" customHeight="1" thickBot="1" x14ac:dyDescent="0.35">
      <c r="B62" s="12" t="s">
        <v>27</v>
      </c>
      <c r="C62" s="12" t="s">
        <v>10</v>
      </c>
      <c r="D62" s="13">
        <v>2302</v>
      </c>
      <c r="E62" s="13">
        <v>2201</v>
      </c>
      <c r="F62" s="13">
        <v>101</v>
      </c>
      <c r="G62" s="12" t="s">
        <v>12</v>
      </c>
      <c r="H62" s="34"/>
    </row>
    <row r="63" spans="2:8" ht="15.75" customHeight="1" thickBot="1" x14ac:dyDescent="0.35">
      <c r="B63" s="16" t="s">
        <v>30</v>
      </c>
      <c r="C63" s="16" t="s">
        <v>7</v>
      </c>
      <c r="D63" s="17">
        <v>2291</v>
      </c>
      <c r="E63" s="17">
        <v>2202</v>
      </c>
      <c r="F63" s="17">
        <v>89</v>
      </c>
      <c r="G63" s="16" t="s">
        <v>12</v>
      </c>
      <c r="H63" s="35">
        <f>SUM(F63:F65)</f>
        <v>640</v>
      </c>
    </row>
    <row r="64" spans="2:8" ht="15.75" customHeight="1" thickBot="1" x14ac:dyDescent="0.35">
      <c r="B64" s="16" t="s">
        <v>30</v>
      </c>
      <c r="C64" s="16" t="s">
        <v>9</v>
      </c>
      <c r="D64" s="17">
        <v>2302</v>
      </c>
      <c r="E64" s="17">
        <v>2249</v>
      </c>
      <c r="F64" s="17">
        <v>53</v>
      </c>
      <c r="G64" s="16" t="s">
        <v>12</v>
      </c>
      <c r="H64" s="35"/>
    </row>
    <row r="65" spans="2:8" ht="15.75" customHeight="1" thickBot="1" x14ac:dyDescent="0.35">
      <c r="B65" s="16" t="s">
        <v>30</v>
      </c>
      <c r="C65" s="16" t="s">
        <v>10</v>
      </c>
      <c r="D65" s="17">
        <v>2302</v>
      </c>
      <c r="E65" s="17">
        <v>1804</v>
      </c>
      <c r="F65" s="17">
        <v>498</v>
      </c>
      <c r="G65" s="16" t="s">
        <v>12</v>
      </c>
      <c r="H65" s="35"/>
    </row>
    <row r="66" spans="2:8" ht="15.75" customHeight="1" x14ac:dyDescent="0.3"/>
    <row r="67" spans="2:8" ht="15.75" customHeight="1" x14ac:dyDescent="0.3"/>
    <row r="68" spans="2:8" ht="15.75" customHeight="1" x14ac:dyDescent="0.3"/>
    <row r="69" spans="2:8" ht="15.75" customHeight="1" x14ac:dyDescent="0.3"/>
    <row r="70" spans="2:8" ht="15.75" customHeight="1" x14ac:dyDescent="0.3"/>
    <row r="71" spans="2:8" ht="15.75" customHeight="1" x14ac:dyDescent="0.3"/>
    <row r="72" spans="2:8" ht="15.75" customHeight="1" x14ac:dyDescent="0.3"/>
    <row r="73" spans="2:8" ht="15.75" customHeight="1" x14ac:dyDescent="0.3"/>
    <row r="74" spans="2:8" ht="15.75" customHeight="1" x14ac:dyDescent="0.3"/>
    <row r="75" spans="2:8" ht="15.75" customHeight="1" x14ac:dyDescent="0.3"/>
    <row r="76" spans="2:8" ht="15.75" customHeight="1" x14ac:dyDescent="0.3"/>
    <row r="77" spans="2:8" ht="15.75" customHeight="1" x14ac:dyDescent="0.3"/>
    <row r="78" spans="2:8" ht="15.75" customHeight="1" x14ac:dyDescent="0.3"/>
    <row r="79" spans="2:8" ht="15.75" customHeight="1" x14ac:dyDescent="0.3"/>
    <row r="80" spans="2:8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0">
    <mergeCell ref="B37:G37"/>
    <mergeCell ref="H38:H40"/>
    <mergeCell ref="H41:H43"/>
    <mergeCell ref="H44:H46"/>
    <mergeCell ref="H47:H49"/>
    <mergeCell ref="B4:G4"/>
    <mergeCell ref="H12:H14"/>
    <mergeCell ref="H25:H27"/>
    <mergeCell ref="H28:H30"/>
    <mergeCell ref="H31:H33"/>
    <mergeCell ref="H15:H17"/>
    <mergeCell ref="H9:H11"/>
    <mergeCell ref="B21:G21"/>
    <mergeCell ref="H22:H24"/>
    <mergeCell ref="H6:H8"/>
    <mergeCell ref="B53:G53"/>
    <mergeCell ref="H54:H56"/>
    <mergeCell ref="H57:H59"/>
    <mergeCell ref="H60:H62"/>
    <mergeCell ref="H63:H65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E919-BA8F-4865-A2AA-9B06913E2939}">
  <dimension ref="D3:L31"/>
  <sheetViews>
    <sheetView workbookViewId="0">
      <selection activeCell="E4" sqref="E4:J4"/>
    </sheetView>
  </sheetViews>
  <sheetFormatPr defaultRowHeight="14.4" x14ac:dyDescent="0.3"/>
  <sheetData>
    <row r="3" spans="4:12" x14ac:dyDescent="0.3">
      <c r="D3" s="44" t="s">
        <v>13</v>
      </c>
      <c r="E3" s="44"/>
      <c r="F3" s="44"/>
      <c r="G3" s="44"/>
      <c r="H3" s="44"/>
      <c r="I3" s="44"/>
      <c r="J3" s="44"/>
      <c r="K3" s="44"/>
      <c r="L3" s="44"/>
    </row>
    <row r="4" spans="4:12" ht="18" x14ac:dyDescent="0.35">
      <c r="E4" s="45" t="s">
        <v>15</v>
      </c>
      <c r="F4" s="45"/>
      <c r="G4" s="45" t="s">
        <v>16</v>
      </c>
      <c r="H4" s="45"/>
      <c r="I4" s="45" t="s">
        <v>17</v>
      </c>
      <c r="J4" s="45"/>
      <c r="L4" s="2" t="s">
        <v>18</v>
      </c>
    </row>
    <row r="5" spans="4:12" x14ac:dyDescent="0.3">
      <c r="E5" s="3" t="s">
        <v>19</v>
      </c>
      <c r="F5" s="3" t="s">
        <v>20</v>
      </c>
      <c r="G5" s="3" t="s">
        <v>19</v>
      </c>
      <c r="H5" s="3" t="s">
        <v>21</v>
      </c>
      <c r="I5" s="3" t="s">
        <v>19</v>
      </c>
      <c r="J5" s="3" t="s">
        <v>20</v>
      </c>
      <c r="L5" s="2"/>
    </row>
    <row r="6" spans="4:12" ht="18" x14ac:dyDescent="0.35">
      <c r="D6" s="10" t="s">
        <v>22</v>
      </c>
      <c r="E6" s="7">
        <v>3</v>
      </c>
      <c r="F6" s="7">
        <v>6000</v>
      </c>
      <c r="G6" s="7">
        <v>856</v>
      </c>
      <c r="H6" s="7">
        <v>1997</v>
      </c>
      <c r="I6" s="7">
        <v>400</v>
      </c>
      <c r="J6" s="7">
        <v>3638</v>
      </c>
      <c r="K6" s="8"/>
      <c r="L6" s="9">
        <f>-1*(E6+G6+I6)+F6+H6+J6</f>
        <v>10376</v>
      </c>
    </row>
    <row r="7" spans="4:12" x14ac:dyDescent="0.3">
      <c r="D7" s="6" t="s">
        <v>23</v>
      </c>
      <c r="E7" s="5">
        <v>927</v>
      </c>
      <c r="F7" s="5">
        <v>1963</v>
      </c>
      <c r="G7" s="5">
        <v>24</v>
      </c>
      <c r="H7" s="5">
        <v>2032</v>
      </c>
      <c r="I7" s="5">
        <v>-178</v>
      </c>
      <c r="J7" s="5">
        <v>1842</v>
      </c>
      <c r="L7" s="2">
        <f>-1*(E7+G7+I7)+F7+H7+J7</f>
        <v>5064</v>
      </c>
    </row>
    <row r="11" spans="4:12" x14ac:dyDescent="0.3">
      <c r="D11" s="44" t="s">
        <v>14</v>
      </c>
      <c r="E11" s="44"/>
      <c r="F11" s="44"/>
      <c r="G11" s="44"/>
      <c r="H11" s="44"/>
      <c r="I11" s="44"/>
      <c r="J11" s="44"/>
      <c r="K11" s="44"/>
      <c r="L11" s="44"/>
    </row>
    <row r="12" spans="4:12" ht="18" x14ac:dyDescent="0.35">
      <c r="E12" s="45" t="s">
        <v>15</v>
      </c>
      <c r="F12" s="45"/>
      <c r="G12" s="45" t="s">
        <v>16</v>
      </c>
      <c r="H12" s="45"/>
      <c r="I12" s="45" t="s">
        <v>17</v>
      </c>
      <c r="J12" s="45"/>
      <c r="L12" s="2" t="s">
        <v>18</v>
      </c>
    </row>
    <row r="13" spans="4:12" x14ac:dyDescent="0.3">
      <c r="E13" s="3" t="s">
        <v>19</v>
      </c>
      <c r="F13" s="3" t="s">
        <v>20</v>
      </c>
      <c r="G13" s="3" t="s">
        <v>19</v>
      </c>
      <c r="H13" s="3" t="s">
        <v>21</v>
      </c>
      <c r="I13" s="3" t="s">
        <v>19</v>
      </c>
      <c r="J13" s="3" t="s">
        <v>20</v>
      </c>
      <c r="L13" s="2"/>
    </row>
    <row r="14" spans="4:12" x14ac:dyDescent="0.3">
      <c r="D14" s="4" t="s">
        <v>22</v>
      </c>
      <c r="E14" s="5">
        <v>3</v>
      </c>
      <c r="F14" s="5">
        <v>6000</v>
      </c>
      <c r="G14" s="5">
        <v>856</v>
      </c>
      <c r="H14" s="5">
        <v>1997</v>
      </c>
      <c r="I14" s="5">
        <v>400</v>
      </c>
      <c r="J14" s="5">
        <v>3638</v>
      </c>
      <c r="L14" s="2">
        <f>-1*(E14+G14+I14)+F14+H14+J14</f>
        <v>10376</v>
      </c>
    </row>
    <row r="15" spans="4:12" ht="18" x14ac:dyDescent="0.35">
      <c r="D15" s="11" t="s">
        <v>24</v>
      </c>
      <c r="E15" s="7">
        <v>-52</v>
      </c>
      <c r="F15" s="7">
        <v>8233</v>
      </c>
      <c r="G15" s="7">
        <v>506</v>
      </c>
      <c r="H15" s="7">
        <v>8692</v>
      </c>
      <c r="I15" s="7">
        <v>-246</v>
      </c>
      <c r="J15" s="7">
        <v>8108</v>
      </c>
      <c r="K15" s="8"/>
      <c r="L15" s="9">
        <f>-1*(E15+G15+I15)+F15+H15+J15</f>
        <v>24825</v>
      </c>
    </row>
    <row r="19" spans="4:12" x14ac:dyDescent="0.3">
      <c r="D19" s="44" t="s">
        <v>25</v>
      </c>
      <c r="E19" s="44"/>
      <c r="F19" s="44"/>
      <c r="G19" s="44"/>
      <c r="H19" s="44"/>
      <c r="I19" s="44"/>
      <c r="J19" s="44"/>
      <c r="K19" s="44"/>
      <c r="L19" s="44"/>
    </row>
    <row r="20" spans="4:12" ht="18" x14ac:dyDescent="0.35">
      <c r="E20" s="45" t="s">
        <v>15</v>
      </c>
      <c r="F20" s="45"/>
      <c r="G20" s="45" t="s">
        <v>16</v>
      </c>
      <c r="H20" s="45"/>
      <c r="I20" s="45" t="s">
        <v>17</v>
      </c>
      <c r="J20" s="45"/>
      <c r="L20" s="2" t="s">
        <v>18</v>
      </c>
    </row>
    <row r="21" spans="4:12" x14ac:dyDescent="0.3">
      <c r="E21" s="3" t="s">
        <v>19</v>
      </c>
      <c r="F21" s="3" t="s">
        <v>20</v>
      </c>
      <c r="G21" s="3" t="s">
        <v>19</v>
      </c>
      <c r="H21" s="3" t="s">
        <v>21</v>
      </c>
      <c r="I21" s="3" t="s">
        <v>19</v>
      </c>
      <c r="J21" s="3" t="s">
        <v>20</v>
      </c>
      <c r="L21" s="2"/>
    </row>
    <row r="22" spans="4:12" ht="18" x14ac:dyDescent="0.35">
      <c r="D22" s="11" t="s">
        <v>24</v>
      </c>
      <c r="E22" s="7">
        <v>-52</v>
      </c>
      <c r="F22" s="7">
        <v>8233</v>
      </c>
      <c r="G22" s="7">
        <v>506</v>
      </c>
      <c r="H22" s="7">
        <v>8692</v>
      </c>
      <c r="I22" s="7">
        <v>-246</v>
      </c>
      <c r="J22" s="7">
        <v>8108</v>
      </c>
      <c r="K22" s="8"/>
      <c r="L22" s="9">
        <f>-1*(E22+G22+I22)+F22+H22+J22</f>
        <v>24825</v>
      </c>
    </row>
    <row r="23" spans="4:12" x14ac:dyDescent="0.3">
      <c r="D23" s="6" t="s">
        <v>26</v>
      </c>
      <c r="E23" s="5">
        <v>1141</v>
      </c>
      <c r="F23" s="5">
        <v>6416</v>
      </c>
      <c r="G23" s="5">
        <v>876</v>
      </c>
      <c r="H23" s="5">
        <v>9039</v>
      </c>
      <c r="I23" s="5">
        <v>1016</v>
      </c>
      <c r="J23" s="5">
        <v>7139</v>
      </c>
      <c r="L23" s="2">
        <f>-1*(G23+E23+I23)+H23+F23+J23</f>
        <v>19561</v>
      </c>
    </row>
    <row r="27" spans="4:12" x14ac:dyDescent="0.3">
      <c r="D27" s="44" t="s">
        <v>29</v>
      </c>
      <c r="E27" s="44"/>
      <c r="F27" s="44"/>
      <c r="G27" s="44"/>
      <c r="H27" s="44"/>
      <c r="I27" s="44"/>
      <c r="J27" s="44"/>
      <c r="K27" s="44"/>
      <c r="L27" s="44"/>
    </row>
    <row r="28" spans="4:12" ht="18" x14ac:dyDescent="0.35">
      <c r="E28" s="45" t="s">
        <v>15</v>
      </c>
      <c r="F28" s="45"/>
      <c r="G28" s="45" t="s">
        <v>16</v>
      </c>
      <c r="H28" s="45"/>
      <c r="I28" s="45" t="s">
        <v>17</v>
      </c>
      <c r="J28" s="45"/>
      <c r="L28" s="2" t="s">
        <v>18</v>
      </c>
    </row>
    <row r="29" spans="4:12" x14ac:dyDescent="0.3">
      <c r="E29" s="3" t="s">
        <v>19</v>
      </c>
      <c r="F29" s="3" t="s">
        <v>20</v>
      </c>
      <c r="G29" s="3" t="s">
        <v>19</v>
      </c>
      <c r="H29" s="3" t="s">
        <v>21</v>
      </c>
      <c r="I29" s="3" t="s">
        <v>19</v>
      </c>
      <c r="J29" s="3" t="s">
        <v>20</v>
      </c>
      <c r="L29" s="2"/>
    </row>
    <row r="30" spans="4:12" ht="18" x14ac:dyDescent="0.35">
      <c r="D30" s="18" t="s">
        <v>31</v>
      </c>
      <c r="E30" s="7">
        <v>-52</v>
      </c>
      <c r="F30" s="7">
        <v>8233</v>
      </c>
      <c r="G30" s="7">
        <v>506</v>
      </c>
      <c r="H30" s="7">
        <v>8692</v>
      </c>
      <c r="I30" s="7">
        <v>-246</v>
      </c>
      <c r="J30" s="7">
        <v>8108</v>
      </c>
      <c r="K30" s="8"/>
      <c r="L30" s="9">
        <f>-1*(E30+G30+I30)+F30+H30+J30</f>
        <v>24825</v>
      </c>
    </row>
    <row r="31" spans="4:12" x14ac:dyDescent="0.3">
      <c r="D31" s="19" t="s">
        <v>32</v>
      </c>
      <c r="E31" s="20">
        <v>810</v>
      </c>
      <c r="F31" s="20">
        <v>7883</v>
      </c>
      <c r="G31" s="20">
        <v>273</v>
      </c>
      <c r="H31" s="20">
        <v>9995</v>
      </c>
      <c r="I31" s="20">
        <v>1203</v>
      </c>
      <c r="J31" s="20">
        <v>7968</v>
      </c>
      <c r="K31" s="21"/>
      <c r="L31" s="22">
        <f>-1*(G31+E31+I31)+H31+F31+J31</f>
        <v>23560</v>
      </c>
    </row>
  </sheetData>
  <mergeCells count="16">
    <mergeCell ref="D27:L27"/>
    <mergeCell ref="E28:F28"/>
    <mergeCell ref="G28:H28"/>
    <mergeCell ref="I28:J28"/>
    <mergeCell ref="D3:L3"/>
    <mergeCell ref="D11:L11"/>
    <mergeCell ref="D19:L19"/>
    <mergeCell ref="E20:F20"/>
    <mergeCell ref="G20:H20"/>
    <mergeCell ref="I20:J20"/>
    <mergeCell ref="E4:F4"/>
    <mergeCell ref="G4:H4"/>
    <mergeCell ref="I4:J4"/>
    <mergeCell ref="E12:F12"/>
    <mergeCell ref="G12:H12"/>
    <mergeCell ref="I12:J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170B-DBE9-49E1-B12C-18C569624CA5}">
  <dimension ref="D3:L9"/>
  <sheetViews>
    <sheetView tabSelected="1" workbookViewId="0">
      <selection activeCell="D9" sqref="D9:L9"/>
    </sheetView>
  </sheetViews>
  <sheetFormatPr defaultRowHeight="14.4" x14ac:dyDescent="0.3"/>
  <sheetData>
    <row r="3" spans="4:12" ht="18" x14ac:dyDescent="0.35">
      <c r="E3" s="45" t="s">
        <v>15</v>
      </c>
      <c r="F3" s="45"/>
      <c r="G3" s="45" t="s">
        <v>16</v>
      </c>
      <c r="H3" s="45"/>
      <c r="I3" s="45" t="s">
        <v>17</v>
      </c>
      <c r="J3" s="45"/>
    </row>
    <row r="4" spans="4:12" x14ac:dyDescent="0.3">
      <c r="F4" t="s">
        <v>35</v>
      </c>
      <c r="H4" t="s">
        <v>35</v>
      </c>
      <c r="J4" t="s">
        <v>35</v>
      </c>
    </row>
    <row r="5" spans="4:12" x14ac:dyDescent="0.3">
      <c r="D5" t="s">
        <v>22</v>
      </c>
      <c r="F5">
        <v>6</v>
      </c>
      <c r="H5">
        <v>11</v>
      </c>
      <c r="J5">
        <v>10</v>
      </c>
      <c r="L5">
        <f>SUM(F5:J5)</f>
        <v>27</v>
      </c>
    </row>
    <row r="6" spans="4:12" x14ac:dyDescent="0.3">
      <c r="D6" t="s">
        <v>23</v>
      </c>
      <c r="F6">
        <v>10</v>
      </c>
      <c r="H6">
        <v>12</v>
      </c>
      <c r="J6">
        <v>10</v>
      </c>
      <c r="L6">
        <f>SUM(F6:J6)</f>
        <v>32</v>
      </c>
    </row>
    <row r="7" spans="4:12" x14ac:dyDescent="0.3">
      <c r="D7" t="s">
        <v>24</v>
      </c>
      <c r="F7">
        <v>13</v>
      </c>
      <c r="H7">
        <v>12</v>
      </c>
      <c r="J7">
        <v>12</v>
      </c>
      <c r="L7">
        <f t="shared" ref="L7:L9" si="0">SUM(F7:J7)</f>
        <v>37</v>
      </c>
    </row>
    <row r="8" spans="4:12" x14ac:dyDescent="0.3">
      <c r="D8" t="s">
        <v>33</v>
      </c>
      <c r="F8">
        <v>13</v>
      </c>
      <c r="H8">
        <v>12</v>
      </c>
      <c r="J8">
        <v>12</v>
      </c>
      <c r="L8">
        <f t="shared" si="0"/>
        <v>37</v>
      </c>
    </row>
    <row r="9" spans="4:12" x14ac:dyDescent="0.3">
      <c r="D9" t="s">
        <v>34</v>
      </c>
      <c r="F9">
        <v>12</v>
      </c>
      <c r="H9">
        <v>9</v>
      </c>
      <c r="J9">
        <v>12</v>
      </c>
      <c r="L9">
        <f t="shared" si="0"/>
        <v>33</v>
      </c>
    </row>
  </sheetData>
  <mergeCells count="3"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smells</vt:lpstr>
      <vt:lpstr>cov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Erlon Almeida</cp:lastModifiedBy>
  <dcterms:created xsi:type="dcterms:W3CDTF">2024-06-20T20:49:55Z</dcterms:created>
  <dcterms:modified xsi:type="dcterms:W3CDTF">2024-08-06T18:51:54Z</dcterms:modified>
</cp:coreProperties>
</file>