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isseria_gonorrhoeae-2012-2022" sheetId="1" r:id="rId4"/>
    <sheet state="visible" name="Hoja 1" sheetId="2" r:id="rId5"/>
  </sheets>
  <definedNames>
    <definedName hidden="1" localSheetId="0" name="_xlnm._FilterDatabase">'Neisseria_gonorrhoeae-2012-2022'!$A$1:$E$3743</definedName>
  </definedNames>
  <calcPr/>
</workbook>
</file>

<file path=xl/sharedStrings.xml><?xml version="1.0" encoding="utf-8"?>
<sst xmlns="http://schemas.openxmlformats.org/spreadsheetml/2006/main" count="11048" uniqueCount="7298">
  <si>
    <t>PMID</t>
  </si>
  <si>
    <t>Title</t>
  </si>
  <si>
    <t>DOI</t>
  </si>
  <si>
    <t>Abstract</t>
  </si>
  <si>
    <t>Alerta</t>
  </si>
  <si>
    <t>Antibiotic therapy for pelvic inflammatory disease</t>
  </si>
  <si>
    <t>10.1002/14651858.CD010285.pub2</t>
  </si>
  <si>
    <t>Neisseria gonorrhoeae with high-level resistance to azithromycin: case report of the first isolate identified in the United States</t>
  </si>
  <si>
    <t>10.1093/cid/cir929</t>
  </si>
  <si>
    <t>PreAlerta</t>
  </si>
  <si>
    <t>Isolated gonococcal ascending aorta aneurysm</t>
  </si>
  <si>
    <t>10.1093/icvts/ivs112</t>
  </si>
  <si>
    <t>Emergence of fluoroquinolone resistance in Neisseria gonorrhoeae isolates from four clinics in three regions of Kenya</t>
  </si>
  <si>
    <t>10.1097/OLQ.0b013e318248a85f</t>
  </si>
  <si>
    <t>New complementation constructs for inducible and constitutive gene expression in Neisseria gonorrhoeae and Neisseria meningitidis</t>
  </si>
  <si>
    <t>10.1128/AEM.07871-11</t>
  </si>
  <si>
    <t>The first performance report for the Bio-Rad Dx CT/NG/MG assay for simultaneous detection of Chlamydia trachomatis, Neisseria gonorrhoeae and Mycoplasma genitalium in urogenital samples</t>
  </si>
  <si>
    <t>10.1016/j.mimet.2012.03.009</t>
  </si>
  <si>
    <t>Clinical Neisseria gonorrhoeae isolate with a N. meningitidis porA gene and no prolyliminopeptidase activity, Sweden, 2011: danger of false-negative genetic and culture diagnostic results</t>
  </si>
  <si>
    <t>Oxygen depletion triggers switching between discrete speed modes of gonococcal type IV pili</t>
  </si>
  <si>
    <t>10.1016/j.bpj.2012.04.020</t>
  </si>
  <si>
    <t>Structure of the Vibrio cholerae Type IVb Pilus and stability comparison with the Neisseria gonorrhoeae type IVa pilus</t>
  </si>
  <si>
    <t>10.1016/j.jmb.2012.02.017</t>
  </si>
  <si>
    <t>Evaluation of Seeplex® STD6 ACE Detection kit for the diagnosis of six bacterial sexually transmitted infections</t>
  </si>
  <si>
    <t>10.1007/s10156-011-0362-7</t>
  </si>
  <si>
    <t>Legless pathogens: how bacterial physiology provides the key to understanding pathogenicity</t>
  </si>
  <si>
    <t>10.1099/mic.0.059048-0</t>
  </si>
  <si>
    <t>Excluido</t>
  </si>
  <si>
    <t>Chlamydia and gonorrhea screening using urine-based nucleic acid amplification testing among males entering New York City jails: a pilot study</t>
  </si>
  <si>
    <t>10.1177/1078345811435767</t>
  </si>
  <si>
    <t>Sexually transmitted disease (STD) update: a review of the CDC 2010 STD treatment guidelines and epidemiologic trends of common STDs in Hawai'i</t>
  </si>
  <si>
    <t>Distinct roles of secreted HtrA proteases from gram-negative pathogens in cleaving the junctional protein and tumor suppressor E-cadherin</t>
  </si>
  <si>
    <t>10.1074/jbc.C111.333419</t>
  </si>
  <si>
    <t>Identification of the first known inhibitors of O-acetylpeptidoglycan esterase: a potential new antibacterial target</t>
  </si>
  <si>
    <t>10.1002/cbic.201100744</t>
  </si>
  <si>
    <t>Performance of the cobas CT/NG test compared to the Aptima AC2 and Viper CTQ/GCQ assays for detection of Chlamydia trachomatis and Neisseria gonorrhoeae</t>
  </si>
  <si>
    <t>10.1128/JCM.06481-11</t>
  </si>
  <si>
    <t>Nanobiocomposite platform based on polyaniline-iron oxide-carbon nanotubes for bacterial detection</t>
  </si>
  <si>
    <t>10.1016/j.bioelechem.2012.01.005</t>
  </si>
  <si>
    <t>Development of a liposome microbicide formulation for vaginal delivery of octylglycerol for HIV prevention</t>
  </si>
  <si>
    <t>10.3109/03639045.2011.637048</t>
  </si>
  <si>
    <t>Neisseria meningitidis and Neisseria gonorrhoeae are differently adapted in the regulation of denitrification: single nucleotide polymorphisms that enable species-specific tuning of the aerobic-anaerobic switch</t>
  </si>
  <si>
    <t>10.1042/BJ20111984</t>
  </si>
  <si>
    <t>Neisseria gonorrhoeae paravertebral abscess</t>
  </si>
  <si>
    <t>10.3171/2012.4.SPINE11914</t>
  </si>
  <si>
    <t>Prevalence and detailed mapping of the gonococcal genetic island in Neisseria meningitidis</t>
  </si>
  <si>
    <t>10.1128/JB.00094-12</t>
  </si>
  <si>
    <t>Neisseria gonorrhoeae virulence factor NG1686 is a bifunctional M23B family metallopeptidase that influences resistance to hydrogen peroxide and colony morphology</t>
  </si>
  <si>
    <t>10.1074/jbc.M111.338830</t>
  </si>
  <si>
    <t>Antimicrobial susceptibility testing, auxotyping, and serotyping of Neisseria gonorrhoeae strains isolated in India</t>
  </si>
  <si>
    <t>10.1097/OLQ.0b013e3182389a24</t>
  </si>
  <si>
    <t>New statistical technique for analyzing MIC-based susceptibility data</t>
  </si>
  <si>
    <t>10.1128/AAC.05777-11</t>
  </si>
  <si>
    <t>What's new in sexually transmitted infection management: changes in the 2010 guidelines from the Centers for Disease Control and Prevention</t>
  </si>
  <si>
    <t>10.1111/j.1542-2011.2012.00179.x</t>
  </si>
  <si>
    <t>High-level cefixime- and ceftriaxone-resistant Neisseria gonorrhoeae in France: novel penA mosaic allele in a successful international clone causes treatment failure</t>
  </si>
  <si>
    <t>10.1128/AAC.05760-11</t>
  </si>
  <si>
    <t>Biomineralization-based conversion of carbon dioxide to calcium carbonate using recombinant carbonic anhydrase</t>
  </si>
  <si>
    <t>10.1016/j.chemosphere.2012.02.003</t>
  </si>
  <si>
    <t>MpeR regulates the mtr efflux locus in Neisseria gonorrhoeae and modulates antimicrobial resistance by an iron-responsive mechanism</t>
  </si>
  <si>
    <t>10.1128/AAC.06112-11</t>
  </si>
  <si>
    <t>Testing for sexually transmitted infections in a population-based sexual health survey: development of an acceptable ethical approach</t>
  </si>
  <si>
    <t>10.1136/medethics-2011-100068</t>
  </si>
  <si>
    <t>Prevalence of pharyngeal Chlamydia trachomatis and Neisseria gonorrhoeae among heterosexual men in Japan</t>
  </si>
  <si>
    <t>10.1007/s10156-012-0410-y</t>
  </si>
  <si>
    <t>Neisseria gonorrhoeae triggers the PGE2/IL-23 pathway and promotes IL-17 production by human memory T cells</t>
  </si>
  <si>
    <t>10.1016/j.prostaglandins.2012.04.002</t>
  </si>
  <si>
    <t>Pelvic inflammatory disease</t>
  </si>
  <si>
    <t>Neisseria gonorrhoeae induced disruption of cell junction complexes in epithelial cells of the human genital tract</t>
  </si>
  <si>
    <t>10.1016/j.micinf.2011.11.002</t>
  </si>
  <si>
    <t>Prevalence of Trichomonas vaginalis and coinfection with Chlamydia trachomatis and Neisseria gonorrhoeae in the United States as determined by the Aptima Trichomonas vaginalis nucleic acid amplification assay</t>
  </si>
  <si>
    <t>10.1128/JCM.00748-12</t>
  </si>
  <si>
    <t>Use of nucleic acid amplification testing for diagnosis of anorectal sexually transmitted infections</t>
  </si>
  <si>
    <t>10.1128/JCM.00185-12</t>
  </si>
  <si>
    <t>Phenotypic characterization of a copA mutant of Neisseria gonorrhoeae identifies a link between copper and nitrosative stress</t>
  </si>
  <si>
    <t>10.1128/IAI.06163-11</t>
  </si>
  <si>
    <t>Vigorous response of human innate functioning IgM memory B cells upon infection by Neisseria gonorrhoeae</t>
  </si>
  <si>
    <t>10.4049/jimmunol.1100718</t>
  </si>
  <si>
    <t>Cefixime and ceftriaxone susceptibility of Neisseria gonorrhoeae in Italy from 2006 to 2010</t>
  </si>
  <si>
    <t>10.1111/j.1469-0691.2011.03619.x</t>
  </si>
  <si>
    <t>Evidence of Fe3+ interaction with the plug domain of the outer membrane transferrin receptor protein of Neisseria gonorrhoeae: implications for Fe transport</t>
  </si>
  <si>
    <t>10.1039/c2mt20037f</t>
  </si>
  <si>
    <t>The lytic transglycosylases of Neisseria gonorrhoeae</t>
  </si>
  <si>
    <t>10.1089/mdr.2012.0001</t>
  </si>
  <si>
    <t>Modulation of HIV transmission by Neisseria gonorrhoeae: molecular and immunological aspects</t>
  </si>
  <si>
    <t>10.2174/157016212800618138</t>
  </si>
  <si>
    <t>Site-specific immobilization of enzymes on magnetic nanoparticles and their use in organic synthesis</t>
  </si>
  <si>
    <t>10.1021/bc200396r</t>
  </si>
  <si>
    <t>Fur-mediated activation of gene transcription in the human pathogen Neisseria gonorrhoeae</t>
  </si>
  <si>
    <t>10.1128/JB.06176-11</t>
  </si>
  <si>
    <t>Ferric ion (hydr)oxo clusters in the "Venus flytrap" cleft of FbpA: Mössbauer, calorimetric and mass spectrometric studies</t>
  </si>
  <si>
    <t>10.1007/s00775-012-0878-z</t>
  </si>
  <si>
    <t>A highly conserved interaction involving the middle residue of the SXN active-site motif is crucial for function of class B penicillin-binding proteins: mutational and computational analysis of PBP 2 from N. gonorrhoeae</t>
  </si>
  <si>
    <t>10.1021/bi2017987</t>
  </si>
  <si>
    <t>Neisseria gonorrhoeae selectively suppresses the development of Th1 and Th2 cells, and enhances Th17 cell responses, through TGF-β-dependent mechanisms</t>
  </si>
  <si>
    <t>10.1038/mi.2012.12</t>
  </si>
  <si>
    <t>Molecular characterization of Neisseria gonorrhoeae isolates in Almaty, Kazakhstan, by VNTR analysis, Opa-typing and NG-MAST</t>
  </si>
  <si>
    <t>10.1016/j.meegid.2012.01.026</t>
  </si>
  <si>
    <t>Epidemic plasmids in Neisseria gonorrhoeae isolated from high-risk population in Bangladesh</t>
  </si>
  <si>
    <t>Properdin is critical for antibody-dependent bactericidal activity against Neisseria gonorrhoeae that recruit C4b-binding protein</t>
  </si>
  <si>
    <t>10.4049/jimmunol.1102746</t>
  </si>
  <si>
    <t>In vitro activity of the new fluoroketolide solithromycin (CEM-101) against a large collection of clinical Neisseria gonorrhoeae isolates and international reference strains, including those with high-level antimicrobial resistance: potential treatment option for gonorrhea?</t>
  </si>
  <si>
    <t>10.1128/AAC.00036-12</t>
  </si>
  <si>
    <t>The ticking time bomb: escalating antibiotic resistance in Neisseria gonorrhoeae is a public health disaster in waiting</t>
  </si>
  <si>
    <t>10.1093/jac/dks188</t>
  </si>
  <si>
    <t>Clonally related Neisseria gonorrhoeae isolates with decreased susceptibility to the extended-spectrum cephalosporin cefotaxime in Amsterdam, the Netherlands</t>
  </si>
  <si>
    <t>10.1128/AAC.05481-11</t>
  </si>
  <si>
    <t>Evaluation of an opa gene-based nucleic acid amplification test for detection of Neisseria gonorrhoeae in urogenital samples in North India</t>
  </si>
  <si>
    <t>10.1017/S0950268811002883</t>
  </si>
  <si>
    <t>Can mailed swab samples be dry-shipped for the detection of Chlamydia trachomatis, Neisseria gonorrhoeae, and Trichomonas vaginalis by nucleic acid amplification tests?</t>
  </si>
  <si>
    <t>10.1016/j.diagmicrobio.2012.02.008</t>
  </si>
  <si>
    <t>Should urologists care for the pharyngeal infection of Neisseria gonorrhoeae or Chlamydia trachomatis when we treat male urethritis?</t>
  </si>
  <si>
    <t>10.1007/s10156-011-0355-6</t>
  </si>
  <si>
    <t>Phenotypic and genotypic properties of Neisseria gonorrhoeae isolates in Norway in 2009: antimicrobial resistance warrants an immediate change in national management guidelines</t>
  </si>
  <si>
    <t>10.1007/s10096-011-1426-4</t>
  </si>
  <si>
    <t>Appropriate time for test-of-cure when diagnosing gonorrhoea with a nucleic acid amplification test</t>
  </si>
  <si>
    <t>10.2340/00015555-1275</t>
  </si>
  <si>
    <t>In vitro activity of ertapenem versus ceftriaxone against Neisseria gonorrhoeae isolates with highly diverse ceftriaxone MIC values and effects of ceftriaxone resistance determinants: ertapenem for treatment of gonorrhea?</t>
  </si>
  <si>
    <t>10.1128/AAC.00326-12</t>
  </si>
  <si>
    <t>Comparison of three assays for detection of Chlamydia trachomatis and Neisseria gonorrhoeae in SurePath Pap samples and the role of pre- and postcytology testing</t>
  </si>
  <si>
    <t>10.1128/JCM.06595-11</t>
  </si>
  <si>
    <t>Management of Neisseria gonorrhoeae infection over 12 months in a genitourinary medicine setting against British Association for Sexual Health and HIV auditable outcome measures</t>
  </si>
  <si>
    <t>10.1258/ijsa.2009.009185</t>
  </si>
  <si>
    <t>Update on antimicrobial susceptibility and genotype of Neisseria gonorrhoeae isolated in Italy</t>
  </si>
  <si>
    <t>10.1016/j.diagmicrobio.2011.08.014</t>
  </si>
  <si>
    <t>HRM confirmation of Neisseria gonorrhoeae in clinical specimens by G→A (position 857) mutation detection in the 16S rRNA gene before sequencing and after porA confirmation</t>
  </si>
  <si>
    <t>10.1016/j.mimet.2012.03.002</t>
  </si>
  <si>
    <t>Acute gonococcal Fitz-Hugh-Curtis syndrome: a case report</t>
  </si>
  <si>
    <t>10.1258/ijsa.2009.009170</t>
  </si>
  <si>
    <t>Correction: Detection of Neisseria gonorrhoeae and Chlamydia trachomatis infections in pregnant women by multiplex recombinase polymerase amplification</t>
  </si>
  <si>
    <t>10.1371/journal.pone.0271836</t>
  </si>
  <si>
    <t>PostAlerta</t>
  </si>
  <si>
    <t>Gonococcal endocarditis in a 47-year-old Japanese man</t>
  </si>
  <si>
    <t>10.2169/internalmedicine.53.1301</t>
  </si>
  <si>
    <t>Gonococcal ophthalmia neonatorum: a case report</t>
  </si>
  <si>
    <t>10.1684/mst.2018.0844</t>
  </si>
  <si>
    <t>Sexually transmitted infections and sexual behaviour among youth clients of hotel-based female sex workers in Dhaka, Bangladesh</t>
  </si>
  <si>
    <t>10.1258/ijsa.2012.011373</t>
  </si>
  <si>
    <t>Mutations in the gyrA and parC genes of quinolone-resistant Neisseria gonorrhoeae isolates in India</t>
  </si>
  <si>
    <t>10.1016/j.ijantimicag.2012.08.007</t>
  </si>
  <si>
    <t>Longitudinal analysis of the evolution and dissemination of Neisseria gonorrhoeae strains (Saskatchewan, Canada, 2005 to 2008) reveals three major circulating strains and convergent evolution of ciprofloxacin and azithromycin resistance</t>
  </si>
  <si>
    <t>10.1128/JCM.01402-12</t>
  </si>
  <si>
    <t>Complete Genome Sequence of Neisseria gonorrhoeae Multilocus Sequence Type ST7363 Isolated from Thailand</t>
  </si>
  <si>
    <t>10.1128/MRA.00573-21</t>
  </si>
  <si>
    <t>Distribution and diversity of the haemoglobin-haptoglobin iron-acquisition systems in pathogenic and non-pathogenic Neisseria</t>
  </si>
  <si>
    <t>10.1099/mic.0.068874-0</t>
  </si>
  <si>
    <t>The platform protein is essential for type IV pilus biogenesis</t>
  </si>
  <si>
    <t>10.1074/jbc.M113.453506</t>
  </si>
  <si>
    <t>[Role of infectious agents in the emergence of malignant tumors]</t>
  </si>
  <si>
    <t>Estimating the positive predictive value of opportunistic population testing for gonorrhoea as part of the English Chlamydia Screening Programme</t>
  </si>
  <si>
    <t>10.1177/0956462412472443</t>
  </si>
  <si>
    <t>CDC Grand Rounds: the growing threat of multidrug-resistant gonorrhea</t>
  </si>
  <si>
    <t>Recombinant truncated AniA of pathogenic Neisseria elicits a non-native immune response and functional blocking antibodies</t>
  </si>
  <si>
    <t>10.1016/j.bbrc.2012.12.132</t>
  </si>
  <si>
    <t>Prevalence and predictors of chlamydia co-infection among patients infected with gonorrhoea at a sexual health clinic in Sydney</t>
  </si>
  <si>
    <t>10.1071/SH11146</t>
  </si>
  <si>
    <t>Antimicrobial resistance among pathogenic bacteria in Southeast Asia</t>
  </si>
  <si>
    <t>Genomic epidemiology and antimicrobial resistance determinants of Neisseria gonorrhoeae isolates from Ukraine, 2013-2018</t>
  </si>
  <si>
    <t>10.1111/apm.13060</t>
  </si>
  <si>
    <t>ARIBA: rapid antimicrobial resistance genotyping directly from sequencing reads</t>
  </si>
  <si>
    <t>10.1099/mgen.0.000131</t>
  </si>
  <si>
    <t>In vitro potency and combination testing of antimicrobial agents against Neisseria gonorrhoeae</t>
  </si>
  <si>
    <t>10.1016/j.jiac.2015.10.002</t>
  </si>
  <si>
    <t>[What's new in the diagnosis and treatment of Neisseria gonorrhoeae]</t>
  </si>
  <si>
    <t>10.1016/j.lpm.2012.09.023</t>
  </si>
  <si>
    <t>Bacterial vaginosis: a synthesis of the literature on etiology, prevalence, risk factors, and relationship with chlamydia and gonorrhea infections</t>
  </si>
  <si>
    <t>10.1186/s40779-016-0074-5</t>
  </si>
  <si>
    <t>Grb14 is a negative regulator of CEACAM3-mediated phagocytosis of pathogenic bacteria</t>
  </si>
  <si>
    <t>10.1074/jbc.M112.395228</t>
  </si>
  <si>
    <t>Cooperative Recognition of Internationally Disseminated Ceftriaxone-Resistant Neisseria gonorrhoeae Strain</t>
  </si>
  <si>
    <t>10.3201/eid2404.171873</t>
  </si>
  <si>
    <t>Is it time to use nucleic acid amplification tests for identification of persons with sexually transmitted infections?: evidence from seroprevalence and behavioral epidemiology risk surveys in men with chlamydia and gonorrhea</t>
  </si>
  <si>
    <t>10.11604/pamj.2020.36.299.20777</t>
  </si>
  <si>
    <t>Cobas® 4800: a fully automated system for the detection of Chlamydia trachomatis and Neisseria gonorrhoeae</t>
  </si>
  <si>
    <t>10.1586/erm.12.141</t>
  </si>
  <si>
    <t>A genome-wide identification of genes undergoing recombination and positive selection in Neisseria</t>
  </si>
  <si>
    <t>10.1155/2014/815672</t>
  </si>
  <si>
    <t>Kissing, saliva exchange, and transmission of Neisseria gonorrhoeae</t>
  </si>
  <si>
    <t>10.1016/S1473-3099(19)30306-8</t>
  </si>
  <si>
    <t>Chronic scrotal pain syndrome (CSPS): the widespread use of antibiotics is not justified</t>
  </si>
  <si>
    <t>10.1111/j.2047-2927.2012.00017.x</t>
  </si>
  <si>
    <t>Structure of a human IgA1 Fab fragment at 1.55 Å resolution: potential effect of the constant domains on antigen-affinity modulation</t>
  </si>
  <si>
    <t>10.1107/S0907444912048664</t>
  </si>
  <si>
    <t>Advancing vaccine development for gonorrhoea and the Global STI Vaccine Roadmap</t>
  </si>
  <si>
    <t>10.1071/SH19060</t>
  </si>
  <si>
    <t>A Moonlighting Enolase from Lactobacillus gasseri does not Require Enzymatic Activity to Inhibit Neisseria gonorrhoeae Adherence to Epithelial Cells</t>
  </si>
  <si>
    <t>10.1007/s12602-015-9192-8</t>
  </si>
  <si>
    <t>Prevalence of HIV, human papillomavirus type 16 and herpes simplex virus type 2 among female sex workers in Guinea and associated factors</t>
  </si>
  <si>
    <t>10.1177/0956462413500242</t>
  </si>
  <si>
    <t>Analytical specificity and sensitivity of the APTIMA Combo 2 and APTIMA GC assays for detection of commensal Neisseria species and Neisseria gonorrhoeae on the Gen-Probe Panther instrument</t>
  </si>
  <si>
    <t>10.1097/OLQ.0b013e3182787e45</t>
  </si>
  <si>
    <t>Extreme gonococcal susceptibility associated with acquired complement deficiency secondary to hypocomplementemic urticarial vasculitis and systemic lupus erythematosus</t>
  </si>
  <si>
    <t>10.1016/j.jiac.2021.10.020</t>
  </si>
  <si>
    <t>Risk factors for male patients with gonorrhoea complicated by inflammation of the paraurethral glands around the external urethral orifice</t>
  </si>
  <si>
    <t>10.1258/ijsa.2011.011319</t>
  </si>
  <si>
    <t>Incidence and risk factors of gonococcal urethritis reinfection among Thai male patients in a multicenter, retrospective cohort study</t>
  </si>
  <si>
    <t>10.1038/s41598-021-02398-6</t>
  </si>
  <si>
    <t>Gonorrhea, a current disease with ancient roots: from the remedies of the past to future perspectives</t>
  </si>
  <si>
    <t>Update to CDC's Sexually transmitted diseases treatment guidelines, 2010: oral cephalosporins no longer a recommended treatment for gonococcal infections</t>
  </si>
  <si>
    <t>C4BP-IgM protein as a therapeutic approach to treat Neisseria gonorrhoeae infections</t>
  </si>
  <si>
    <t>10.1172/jci.insight.131886</t>
  </si>
  <si>
    <t>ACOG Committee Opinion No. 645: Dual Therapy for Gonococcal Infections</t>
  </si>
  <si>
    <t>10.1097/AOG.0000000000001149</t>
  </si>
  <si>
    <t>Neisseria gonorrhoeae strain with high-level resistance to spectinomycin due to a novel resistance mechanism (mutated ribosomal protein S5) verified in Norway</t>
  </si>
  <si>
    <t>10.1128/AAC.01775-12</t>
  </si>
  <si>
    <t>Development of New Antimicrobials for Urogenital Gonorrhea Therapy: Clinical Trial Design Considerations</t>
  </si>
  <si>
    <t>10.1093/cid/ciz899</t>
  </si>
  <si>
    <t>The threat of untreatable gonorrhoea: implications and consequences for reproductive and sexual morbidity</t>
  </si>
  <si>
    <t>10.1016/S0968-8080(12)40653-X</t>
  </si>
  <si>
    <t>Clinical presentation of asymptomatic and symptomatic women who tested positive for genital gonorrhoea at a sexual health service in Melbourne, Australia</t>
  </si>
  <si>
    <t>10.1017/S0950268820002265</t>
  </si>
  <si>
    <t>Recent trends in gonorrhoea and syphilis epidemiology in Sweden: 2007 to 2011</t>
  </si>
  <si>
    <t>Sexual behaviour and sexually transmitted infections in sexually transmitted infection clinic attendees in the Netherlands, 2007-2011</t>
  </si>
  <si>
    <t>10.1177/0956462413491736</t>
  </si>
  <si>
    <t>Escherichia coli surface display of single-chain antibody VRC01 against HIV-1 infection</t>
  </si>
  <si>
    <t>10.1016/j.virol.2014.11.018</t>
  </si>
  <si>
    <t>The Impact of the SARS-CoV-2 Pandemic on Human Immunodeficiency Virus and Bacterial Sexually Transmitted Infection Testing and Diagnosis in Oregon</t>
  </si>
  <si>
    <t>10.1097/OLQ.0000000000001385</t>
  </si>
  <si>
    <t>Head-to-head comparison of second-generation nucleic acid amplification tests for detection of Chlamydia trachomatis and Neisseria gonorrhoeae on urine samples from female subjects and self-collected vaginal swabs</t>
  </si>
  <si>
    <t>10.1128/JCM.03552-13</t>
  </si>
  <si>
    <t>Antibodies directed to Neisseria gonorrhoeae impair nerve growth factor-dependent neurite outgrowth in Rat PC12 cells</t>
  </si>
  <si>
    <t>10.1007/s12031-013-0156-8</t>
  </si>
  <si>
    <t>Regulation of minD by oxyR in Neisseria gonorrhoeae</t>
  </si>
  <si>
    <t>10.1016/j.resmic.2013.02.002</t>
  </si>
  <si>
    <t>There's no place like home: first-year use of the "I Know" home testing program for chlamydia and gonorrhea</t>
  </si>
  <si>
    <t>10.2105/AJPH.2012.301010</t>
  </si>
  <si>
    <t>Multiple-locus variable number tandem repeat analysis of Neisseria gonorrhoeae isolates in Russia</t>
  </si>
  <si>
    <t>10.1016/j.meegid.2012.11.020</t>
  </si>
  <si>
    <t>Molecular basis of high-level ciprofloxacin resistance in Neisseria gonorrhoeae strains from Shandong Province, China</t>
  </si>
  <si>
    <t>10.1590/S1517-83822013005000020</t>
  </si>
  <si>
    <t>Induction of endotoxin tolerance by pathogenic Neisseria is correlated with the inflammatory potential of lipooligosaccharides and regulated by microRNA-146a</t>
  </si>
  <si>
    <t>10.4049/jimmunol.1301648</t>
  </si>
  <si>
    <t>Association of Neisseria gonorrhoeae Opa(CEA) with dendritic cells suppresses their ability to elicit an HIV-1-specific T cell memory response</t>
  </si>
  <si>
    <t>10.1371/journal.pone.0056705</t>
  </si>
  <si>
    <t>Applications of genomics to slow the spread of multidrug-resistant Neisseria gonorrhoeae</t>
  </si>
  <si>
    <t>10.1111/nyas.13871</t>
  </si>
  <si>
    <t>The anti-inflammatory activity of curcumin protects the genital mucosal epithelial barrier from disruption and blocks replication of HIV-1 and HSV-2</t>
  </si>
  <si>
    <t>10.1371/journal.pone.0124903</t>
  </si>
  <si>
    <t>Ureaplasma parvum and Mycoplasma genitalium are found to be significantly associated with microscopy-confirmed urethritis in a routine genitourinary medicine setting</t>
  </si>
  <si>
    <t>10.1177/0956462415597620</t>
  </si>
  <si>
    <t>TaqMan real-time quantitative PCR assay for detection of fluoroquinolone-resistant Neisseria gonorrhoeae</t>
  </si>
  <si>
    <t>10.1007/s00284-012-0212-6</t>
  </si>
  <si>
    <t>Activity of JNJ-Q2, a novel fluoroquinolone, tested against Neisseria gonorrhoeae, including ciprofloxacin-resistant strains</t>
  </si>
  <si>
    <t>10.1016/j.diagmicrobio.2012.06.006</t>
  </si>
  <si>
    <t>¹H, ¹³C and ¹⁵N resonance assignment of the soluble form of the lipid-modified Azurin from Neisseria gonorrhoeae</t>
  </si>
  <si>
    <t>10.1007/s12104-012-9434-6</t>
  </si>
  <si>
    <t>Screening juvenile justice-involved females for sexually transmitted infection: a pilot intervention for urban females in community supervision</t>
  </si>
  <si>
    <t>10.1177/1078345813499310</t>
  </si>
  <si>
    <t>Prevalence and correlated factors of sexually transmitted infections among women attending a Korean sexual assault center</t>
  </si>
  <si>
    <t>10.1016/j.jflm.2020.101935</t>
  </si>
  <si>
    <t>Phosphoethanolamine residues on the lipid A moiety of Neisseria gonorrhoeae lipooligosaccharide modulate binding of complement inhibitors and resistance to complement killing</t>
  </si>
  <si>
    <t>10.1128/IAI.00751-12</t>
  </si>
  <si>
    <t>Head-to-Head Prenyl Synthases in Pathogenic Bacteria</t>
  </si>
  <si>
    <t>10.1002/cbic.201700099</t>
  </si>
  <si>
    <t>Performance of self-collected penile-meatal swabs compared to clinician-collected urethral swabs for the detection of Chlamydia trachomatis, Neisseria gonorrhoeae, Trichomonas vaginalis, and Mycoplasma genitalium by nucleic acid amplification assays</t>
  </si>
  <si>
    <t>10.1016/j.diagmicrobio.2016.07.018</t>
  </si>
  <si>
    <t>Potential benefits of using a multicomponent vaccine for prevention of serogroup B meningococcal disease</t>
  </si>
  <si>
    <t>10.1016/j.ijid.2019.05.019</t>
  </si>
  <si>
    <t>Arginine- and Polyamine-Induced Lactic Acid Resistance in Neisseria gonorrhoeae</t>
  </si>
  <si>
    <t>10.1371/journal.pone.0147637</t>
  </si>
  <si>
    <t>[Bacterial infection as a cause of infertility in humans]</t>
  </si>
  <si>
    <t>The U.S. military's Neisseria gonorrhoeae resistance surveillance initiatives in selected populations of five countries</t>
  </si>
  <si>
    <t>Antimicrobial resistance markers as a monitoring index of gonorrhoea in Thailand</t>
  </si>
  <si>
    <t>10.1556/AMicr.59.2012.2.2</t>
  </si>
  <si>
    <t>Single-channel multiplexing without melting curve analysis in real-time PCR</t>
  </si>
  <si>
    <t>10.1038/srep07439</t>
  </si>
  <si>
    <t>Structure of the complex of Neisseria gonorrhoeae N-acetyl-L-glutamate synthase with a bound bisubstrate analog</t>
  </si>
  <si>
    <t>10.1016/j.bbrc.2012.12.064</t>
  </si>
  <si>
    <t>Rebound in Sexually Transmitted Infections Following the Success of Antiretrovirals for HIV/AIDS</t>
  </si>
  <si>
    <t>10.24875/AIDSRev.18000034</t>
  </si>
  <si>
    <t>Structural insight into the lactoferrin receptors from pathogenic Neisseria</t>
  </si>
  <si>
    <t>10.1016/j.jsb.2013.02.009</t>
  </si>
  <si>
    <t>Uncovering the mechanism of trapping and cell orientation during Neisseria gonorrhoeae twitching motility</t>
  </si>
  <si>
    <t>10.1016/j.bpj.2014.07.061</t>
  </si>
  <si>
    <t>Gonococcal invasion into epithelial cells depends on both cell polarity and ezrin</t>
  </si>
  <si>
    <t>10.1371/journal.ppat.1009592</t>
  </si>
  <si>
    <t>Predictive value of reportable medical events for Neisseria gonorrhoeae and Chlamydia trachomatis</t>
  </si>
  <si>
    <t>Molecular Antimicrobial Resistance Surveillance for Neisseria gonorrhoeae, Northern Territory, Australia</t>
  </si>
  <si>
    <t>10.3201/eid2309.170427</t>
  </si>
  <si>
    <t>Hexa-acylated lipid A is required for host inflammatory response to Neisseria gonorrhoeae in experimental gonorrhea</t>
  </si>
  <si>
    <t>10.1128/IAI.00890-13</t>
  </si>
  <si>
    <t>Neisseria gonorrhoeae breaches the apical junction of polarized epithelial cells for transmigration by activating EGFR</t>
  </si>
  <si>
    <t>10.1111/cmi.12099</t>
  </si>
  <si>
    <t>Evaluation of Susceptibilities to Carbapenems and Faropenem Against Cephalosporin-Resistant Neisseria gonorrhoeae Clinical Isolates with penA Mosaic Alleles</t>
  </si>
  <si>
    <t>10.1089/mdr.2018.0263</t>
  </si>
  <si>
    <t>Spermine impairs biofilm formation by Neisseria gonorrhoeae</t>
  </si>
  <si>
    <t>10.1111/1574-6968.12130</t>
  </si>
  <si>
    <t>Structure and function of Neisseria gonorrhoeae MtrF illuminates a class of antimetabolite efflux pumps</t>
  </si>
  <si>
    <t>10.1016/j.celrep.2015.03.003</t>
  </si>
  <si>
    <t>RecA-binding pilE G4 sequence essential for pilin antigenic variation forms monomeric and 5' end-stacked dimeric parallel G-quadruplexes</t>
  </si>
  <si>
    <t>10.1016/j.str.2012.09.013</t>
  </si>
  <si>
    <t>Neisseria gonorrhoeae physiology and pathogenesis</t>
  </si>
  <si>
    <t>10.1016/bs.ampbs.2022.01.002</t>
  </si>
  <si>
    <t>Urethral exudates of men with Neisseria gonorrhoeae infections select a restricted lipooligosaccharide phenotype during transmission</t>
  </si>
  <si>
    <t>10.1093/infdis/jis481</t>
  </si>
  <si>
    <t>Mating pair formation homologue TraG is a variable membrane protein essential for contact-independent type IV secretion of chromosomal DNA by Neisseria gonorrhoeae</t>
  </si>
  <si>
    <t>10.1128/JB.02098-12</t>
  </si>
  <si>
    <t>Serotype and serovar distribution of Neisseria gonorrhoeae isolated from high-risk populations in Bangladesh</t>
  </si>
  <si>
    <t>10.3329/bmrcb.v38i3.14339</t>
  </si>
  <si>
    <t>Substrate recognition of a structure motif for phosphorylcholine post-translational modification in Neisseria meningitidis</t>
  </si>
  <si>
    <t>10.1016/j.bbrc.2012.12.088</t>
  </si>
  <si>
    <t>Mechanism of action of Neisseria gonorrhoeae O-acetylpeptidoglycan esterase, an SGNH serine esterase</t>
  </si>
  <si>
    <t>10.1074/jbc.M112.436352</t>
  </si>
  <si>
    <t>[Infection Status of Human Papilloma Virus,Ureaplasma Urealyticum, Chlamydia Trachomatis,and Neisseria Gonorrhoeae]</t>
  </si>
  <si>
    <t>10.3881/j.issn.1000-503X.10636</t>
  </si>
  <si>
    <t>Expansion of Comprehensive Screening of Male Sexually Transmitted Infection Clinic Attendees with Mycoplasma genitalium and Trichomonas vaginalis Molecular Assessment: a Retrospective Analysis</t>
  </si>
  <si>
    <t>10.1128/JCM.01625-16</t>
  </si>
  <si>
    <t>A comparison of cotton-tipped and nylon flocked swabs for culture of Neisseria gonorrhoeae from oropharyngeal samples</t>
  </si>
  <si>
    <t>10.1016/j.diagmicrobio.2021.115455</t>
  </si>
  <si>
    <t>Simultaneous direct identification of genital microorganisms in voided urine using multiplex PCR-based reverse line blot assays</t>
  </si>
  <si>
    <t>10.1007/978-1-60327-353-4_15</t>
  </si>
  <si>
    <t>Microbial products alter the expression of membrane-associated mucin and antimicrobial peptides in a three-dimensional human endocervical epithelial cell model</t>
  </si>
  <si>
    <t>10.1095/biolreprod.112.103366</t>
  </si>
  <si>
    <t>Etiology and Diagnosis of Pelvic Inflammatory Disease: Looking Beyond Gonorrhea and Chlamydia</t>
  </si>
  <si>
    <t>10.1093/infdis/jiab067</t>
  </si>
  <si>
    <t>[Microbiologic basis of diagnosis and treatment of pelvic inflammatory disease]</t>
  </si>
  <si>
    <t>10.1016/j.jgyn.2012.09.015</t>
  </si>
  <si>
    <t>Pelvic inflammatory disease (PID) from Chlamydia trachomatis versus PID from Neisseria gonorrhea: from clinical suspicion to therapy</t>
  </si>
  <si>
    <t>Vaginal swabs are the optimal specimen for detection of genital Chlamydia trachomatis or Neisseria gonorrhoeae using the Cobas 4800 CT/NG test</t>
  </si>
  <si>
    <t>10.1097/OLQ.0b013e3182717833</t>
  </si>
  <si>
    <t>Phase-variable expression of lptA modulates the resistance of Neisseria gonorrhoeae to cationic antimicrobial peptides</t>
  </si>
  <si>
    <t>10.1128/AAC.03108-14</t>
  </si>
  <si>
    <t>Unique antimicrobial effects of platelet-rich plasma and its efficacy as a prophylaxis to prevent implant-associated spinal infection</t>
  </si>
  <si>
    <t>10.1002/adhm.201200465</t>
  </si>
  <si>
    <t>Identification of Hidden Population Structure in Time-Scaled Phylogenies</t>
  </si>
  <si>
    <t>10.1093/sysbio/syaa009</t>
  </si>
  <si>
    <t>How Reliable Is Microscopy and Culture for the Diagnosis of Gonorrhea? An 11-Year Experience from INDIA</t>
  </si>
  <si>
    <t>10.1097/OLQ.0000000000000550</t>
  </si>
  <si>
    <t>[In vitro susceptibilities to levofloxacin and various antibacterial agents of 12,866 clinical isolates obtained from 72 centers in 2010]</t>
  </si>
  <si>
    <t>Identification of a small molecule PriA helicase inhibitor</t>
  </si>
  <si>
    <t>10.1021/bi301100w</t>
  </si>
  <si>
    <t>Sexually transmitted diseases syndromic approach: proctitis</t>
  </si>
  <si>
    <t>2013 European Guideline on the management of proctitis, proctocolitis and enteritis caused by sexually transmissible pathogens</t>
  </si>
  <si>
    <t>10.1177/0956462413516100</t>
  </si>
  <si>
    <t>In Vitro Models of Eye Infection with Neisseria gonorrhoeae</t>
  </si>
  <si>
    <t>10.1007/978-1-4939-9496-0_21</t>
  </si>
  <si>
    <t>In Vitro Activity of Quaternary Ammonium Surfactants against Streptococcal, Chlamydial, and Gonococcal Infective Agents</t>
  </si>
  <si>
    <t>10.1128/AAC.00166-16</t>
  </si>
  <si>
    <t>Quinacrine-induced occlusive fibrosis in the human fallopian tube is due to a unique inflammatory response and modification of repair mechanisms</t>
  </si>
  <si>
    <t>10.1016/j.jri.2012.12.003</t>
  </si>
  <si>
    <t>Simultaneous Detection of Chlamydia trachomatis and Neisseria gonorrhoeae Using Real-Time Multiplex qPCR Assay</t>
  </si>
  <si>
    <t>10.1007/978-1-4939-9694-0_4</t>
  </si>
  <si>
    <t>Female epidemiology of transcription-mediated amplification-based Trichomonas vaginalis detection in a metropolitan setting with a high prevalence of sexually transmitted infection</t>
  </si>
  <si>
    <t>10.1128/JCM.02078-12</t>
  </si>
  <si>
    <t>An improved method for differentiating cell-bound from internalized particles by imaging flow cytometry</t>
  </si>
  <si>
    <t>10.1016/j.jim.2015.04.028</t>
  </si>
  <si>
    <t>In vitro anti-HIV-1 activity of salicylidene acylhydrazide compounds</t>
  </si>
  <si>
    <t>10.1016/j.ijantimicag.2012.05.023</t>
  </si>
  <si>
    <t>Stimulating an immune response? Oral sex is associated with less endometritis</t>
  </si>
  <si>
    <t>10.1258/ijsa.2012.011407</t>
  </si>
  <si>
    <t>Detection of HPV and co-infecting pathogens in healthy Italian women by multiplex real-time PCR</t>
  </si>
  <si>
    <t>[Evaluation of Microscopic Examination, Culture and Polymerase Chain Reaction Tests in the Diagnosis of Trichomonas vaginalis Infection]</t>
  </si>
  <si>
    <t>10.5578/mb.68828</t>
  </si>
  <si>
    <t>Novel carbapenem antibiotics for parenteral and oral applications: in vitro and in vivo activities of 2-aryl carbapenems and their pharmacokinetics in laboratory animals</t>
  </si>
  <si>
    <t>10.1128/AAC.01051-12</t>
  </si>
  <si>
    <t>Mutation in ribosomal protein S5 leads to spectinomycin resistance in Neisseria gonorrhoeae</t>
  </si>
  <si>
    <t>10.3389/fmicb.2013.00186</t>
  </si>
  <si>
    <t>The effect of introducing routine self-taken extra-genital swabs in a genitourinary medicine clinic cohort: a before and after study</t>
  </si>
  <si>
    <t>10.1177/0956462415621833</t>
  </si>
  <si>
    <t>[Drug resistance mutations and susceptibility phenotypes of Neisseria gonorrhoeae isolates in Russia]</t>
  </si>
  <si>
    <t>10.7868/S0026898417030119</t>
  </si>
  <si>
    <t>Certain attributes of the sexual ecosystem of high-risk MSM have resulted in an altered microbiome with an enhanced propensity to generate and transmit antibiotic resistance</t>
  </si>
  <si>
    <t>10.1016/j.mehy.2014.04.030</t>
  </si>
  <si>
    <t>Neisseria gonorrhoeae phagosomes delay fusion with primary granules to enhance bacterial survival inside human neutrophils</t>
  </si>
  <si>
    <t>10.1111/cmi.12117</t>
  </si>
  <si>
    <t>Relationship between female genital tract infections, mucosal interleukin-17 production and local T helper type 17 cells</t>
  </si>
  <si>
    <t>10.1111/imm.12527</t>
  </si>
  <si>
    <t>Performance of the Cepheid CT/NG Xpert Rapid PCR Test for Detection of Chlamydia trachomatis and Neisseria gonorrhoeae</t>
  </si>
  <si>
    <t>10.1128/JCM.03461-12</t>
  </si>
  <si>
    <t>Proceedings of the 2017 International Forum on Gonococcal Infections and Resistance in Shenzhen, China</t>
  </si>
  <si>
    <t>10.1097/OLQ.0000000000000859</t>
  </si>
  <si>
    <t>Neisseria gonorrhoeae antimicrobial susceptibility in Barcelona: penA, ponA, mtrR, and porB mutations and NG-MAST sequence types associated with decreased susceptibility to cephalosporins</t>
  </si>
  <si>
    <t>10.1007/s10096-016-2696-7</t>
  </si>
  <si>
    <t>Australian Gonococcal Surveillance Programme Annual Report, 2016</t>
  </si>
  <si>
    <t>Annual report of the Australian Gonococcal Surveillance Programme, 2011</t>
  </si>
  <si>
    <t>An extended spectrum of target proteins and modification sites in the general O-linked protein glycosylation system in Neisseria gonorrhoeae</t>
  </si>
  <si>
    <t>10.1021/pr300584x</t>
  </si>
  <si>
    <t>Neisseria gonorrhoeae infection causes DNA damage and affects the expression of p21, p27 and p53 in non-tumor epithelial cells</t>
  </si>
  <si>
    <t>10.1242/jcs.117721</t>
  </si>
  <si>
    <t>A Multiplex Molecular Assay for Detection of Six penA Codons To Predict Decreased Susceptibility to Cephalosporins in Neisseria gonorrhoeae</t>
  </si>
  <si>
    <t>10.1128/AAC.01709-21</t>
  </si>
  <si>
    <t>Novel meningococcal 4CMenB vaccine antigens - prevalence and polymorphisms of the encoding genes in Neisseria gonorrhoeae</t>
  </si>
  <si>
    <t>10.1111/j.1600-0463.2012.02903.x</t>
  </si>
  <si>
    <t>Neisseria gonorrhoeae host adaptation and pathogenesis</t>
  </si>
  <si>
    <t>10.1038/nrmicro.2017.169</t>
  </si>
  <si>
    <t>Amidase Activity of AmiC Controls Cell Separation and Stem Peptide Release and Is Enhanced by NlpD in Neisseria gonorrhoeae</t>
  </si>
  <si>
    <t>10.1074/jbc.M116.715573</t>
  </si>
  <si>
    <t>Update on Treatment Options for Gonococcal Infections</t>
  </si>
  <si>
    <t>10.1002/phar.1627</t>
  </si>
  <si>
    <t>Multiplex bead suspension array for screening Neisseria gonorrhoeae antibiotic resistance genetic determinants in noncultured clinical samples</t>
  </si>
  <si>
    <t>10.1016/j.jmoldx.2012.08.005</t>
  </si>
  <si>
    <t>Constitutively Opa-expressing and Opa-deficient neisseria gonorrhoeae strains differentially stimulate and survive exposure to human neutrophils</t>
  </si>
  <si>
    <t>10.1128/JB.00171-13</t>
  </si>
  <si>
    <t>Emergence of multidrug-resistant, extensively drug-resistant and untreatable gonorrhea</t>
  </si>
  <si>
    <t>10.2217/fmb.12.117</t>
  </si>
  <si>
    <t>[Current aspects of Chlamydia trachomatis infection]</t>
  </si>
  <si>
    <t>10.1016/j.lpm.2012.09.025</t>
  </si>
  <si>
    <t>Mechanism of action of peptidoglycan O-acetyltransferase B involves a Ser-His-Asp catalytic triad</t>
  </si>
  <si>
    <t>10.1021/bi501002d</t>
  </si>
  <si>
    <t>Sexually transmitted infections among HIV-infected heavy drinkers in St Petersburg, Russia</t>
  </si>
  <si>
    <t>10.1258/ijsa.2012.012004</t>
  </si>
  <si>
    <t>Screening for Chlamydia Trachomatis and Neisseria Gonorrhoeae During Pregnancy: A Health Technology Assessment</t>
  </si>
  <si>
    <t>A partner-related risk behavior index to identify people at elevated risk for sexually transmitted infections</t>
  </si>
  <si>
    <t>10.1007/s10935-013-0290-7</t>
  </si>
  <si>
    <t>A retrospective study into the prevalence of herpes simplex virus 1&amp;2 in female patients tested for Chlamydia trachomatis and/or Neisseria gonorrhoeae using vaginal swabs</t>
  </si>
  <si>
    <t>10.1111/1469-0691.12105</t>
  </si>
  <si>
    <t>Genome sequencing of a Neisseria gonorrhoeae isolate of a successful international clone with decreased susceptibility and resistance to extended-spectrum cephalosporins</t>
  </si>
  <si>
    <t>10.1128/AAC.00636-12</t>
  </si>
  <si>
    <t>A Dual-Mechanism Antibiotic Kills Gram-Negative Bacteria and Avoids Drug Resistance</t>
  </si>
  <si>
    <t>10.1016/j.cell.2020.05.005</t>
  </si>
  <si>
    <t>Neisseria gonorrhoeae false-positive result obtained from a pharyngeal swab by using the Roche cobas 4800 CT/NG assay in New Zealand in 2012</t>
  </si>
  <si>
    <t>10.1128/JCM.00485-13</t>
  </si>
  <si>
    <t>Semen-derived enhancer of viral infection (SEVI) binds bacteria, enhances bacterial phagocytosis by macrophages, and can protect against vaginal infection by a sexually transmitted bacterial pathogen</t>
  </si>
  <si>
    <t>10.1128/AAC.02464-12</t>
  </si>
  <si>
    <t>Outbreak or illusion: consequences of 'improved' diagnostics for gonorrhoea</t>
  </si>
  <si>
    <t>10.1177/0956462416660928</t>
  </si>
  <si>
    <t>Antimicrobial susceptibility and penicillin-binding protein 1 and 2 mutations in Neisseria gonorrhoeae isolated from male urethritis in Sapporo, Japan</t>
  </si>
  <si>
    <t>10.1007/s10156-012-0450-3</t>
  </si>
  <si>
    <t>Transcription of a cis-acting, noncoding, small RNA is required for pilin antigenic variation in Neisseria gonorrhoeae</t>
  </si>
  <si>
    <t>10.1371/journal.ppat.1003074</t>
  </si>
  <si>
    <t>Neisseria gonorrhoeae RecQ helicase HRDC domains are essential for efficient binding and unwinding of the pilE guanine quartet structure required for pilin antigenic variation</t>
  </si>
  <si>
    <t>10.1128/JB.02217-12</t>
  </si>
  <si>
    <t>MtrR control of a transcriptional regulatory pathway in Neisseria meningitidis that influences expression of a gene (nadA) encoding a vaccine candidate</t>
  </si>
  <si>
    <t>10.1371/journal.pone.0056097</t>
  </si>
  <si>
    <t>Proteobacterial ArfA peptides are synthesized from non-stop messenger RNAs</t>
  </si>
  <si>
    <t>10.1074/jbc.M112.374074</t>
  </si>
  <si>
    <t>Surveillance of antibiotic resistance in Neisseria gonorrhoeae in the WHO Western Pacific and South East Asian Regions, 2010</t>
  </si>
  <si>
    <t>Performance of the GeneXpert CT/NG assay compared to that of the Aptima AC2 assay for detection of rectal Chlamydia trachomatis and Neisseria gonorrhoeae by use of residual Aptima Samples</t>
  </si>
  <si>
    <t>10.1128/JCM.01930-12</t>
  </si>
  <si>
    <t>Syphilis, HIV and other STI positivity in clients presenting as contacts of syphilis at Sydney Sexual Health Centre</t>
  </si>
  <si>
    <t>10.1071/SH21087</t>
  </si>
  <si>
    <t>Sexually Transmitted Infections Treatment Guidelines, 2021</t>
  </si>
  <si>
    <t>10.15585/mmwr.rr7004a1</t>
  </si>
  <si>
    <t>Emergence of a Neisseria flavescens clinical strain with a high level of third-generation cephalosporins resistance in Lebanon</t>
  </si>
  <si>
    <t>10.1016/j.diagmicrobio.2022.115660</t>
  </si>
  <si>
    <t>Prevalence of sexually transmitted infections among HIV-infected women in Brazil</t>
  </si>
  <si>
    <t>10.1016/j.bjid.2012.08.016</t>
  </si>
  <si>
    <t>Screening for Neisseria gonorrhoeae using the BD ProbeTec nucleic acid amplification test in a low prevalence genitourinary medicine clinic</t>
  </si>
  <si>
    <t>10.1258/ijsa.2009.009527</t>
  </si>
  <si>
    <t>Bacteriological agents which play a role in the development of infertility</t>
  </si>
  <si>
    <t>10.1556/AMicr.60.2013.1.5</t>
  </si>
  <si>
    <t>Synthetic phytochelatin surface display in Cupriavidus metallidurans CH34 for enhanced metals bioremediation</t>
  </si>
  <si>
    <t>10.1021/es3006207</t>
  </si>
  <si>
    <t>Comparison of the cobas 4800 CT/NG test with culture for detecting Neisseria gonorrhoeae in genital and nongenital specimens in a low-prevalence population in New Zealand</t>
  </si>
  <si>
    <t>10.1128/JCM.03223-12</t>
  </si>
  <si>
    <t>Construction and characterization of a derivative of Neisseria gonorrhoeae strain MS11 devoid of all opa genes</t>
  </si>
  <si>
    <t>10.1128/JB.00969-12</t>
  </si>
  <si>
    <t>Vaccination with the recombinant major outer membrane protein elicits antibodies to the constant domains and induces cross-serovar protection against intranasal challenge with Chlamydia trachomatis</t>
  </si>
  <si>
    <t>10.1128/IAI.00734-12</t>
  </si>
  <si>
    <t>Molecular epidemiological typing within the European Gonococcal Antimicrobial Resistance Surveillance Programme reveals predominance of a multidrug-resistant clone</t>
  </si>
  <si>
    <t>Increased diagnostic yield of routine multiplex PCR compared to clinician requested testing for detection of Trichomonas vaginalis</t>
  </si>
  <si>
    <t>10.1016/j.pathol.2020.07.008</t>
  </si>
  <si>
    <t>Screening of male patients for Trichomonas vaginalis with transcription-mediated amplification in a community with a high prevalence of sexually transmitted infection</t>
  </si>
  <si>
    <t>10.1128/JCM.02526-12</t>
  </si>
  <si>
    <t>A Scottish multi-centre service evaluation examining the prevalence and diagnosis of Trichomonas vaginalis in symptomatic women attending sexual health clinics</t>
  </si>
  <si>
    <t>10.1177/0956462415606850</t>
  </si>
  <si>
    <t>Neisseria gonorrhoeae outbreak: unintended consequences of electronic medical records and using an out-of-state laboratory-California, July 2009-February 2010</t>
  </si>
  <si>
    <t>10.1097/OLQ.0b013e3182927c8c</t>
  </si>
  <si>
    <t>The transferrin-iron import system from pathogenic Neisseria species</t>
  </si>
  <si>
    <t>10.1111/mmi.12002</t>
  </si>
  <si>
    <t>Steered molecular dynamics simulations of a type IV pilus probe initial stages of a force-induced conformational transition</t>
  </si>
  <si>
    <t>10.1371/journal.pcbi.1003032</t>
  </si>
  <si>
    <t>Insights into type IV pilus biogenesis and dynamics from genetic analysis of a C-terminally tagged pilin: a role for O-linked glycosylation</t>
  </si>
  <si>
    <t>10.1111/j.1365-2958.2012.08166.x</t>
  </si>
  <si>
    <t>PilT2 enhances the speed of gonococcal type IV pilus retraction and of twitching motility</t>
  </si>
  <si>
    <t>10.1111/mmi.12022</t>
  </si>
  <si>
    <t>Biochemical analysis and structure determination of bacterial acetyltransferases responsible for the biosynthesis of UDP-N,N'-diacetylbacillosamine</t>
  </si>
  <si>
    <t>10.1074/jbc.M113.510560</t>
  </si>
  <si>
    <t>Lost opportunity to save newborn lives: variable national antenatal screening policies for Neisseria gonorrhoeae and Chlamydia trachomatis</t>
  </si>
  <si>
    <t>10.1177/0956462416660483</t>
  </si>
  <si>
    <t>Factors related to increasing prevalence of resistance to ciprofloxacin and other antimicrobial drugs in Neisseria gonorrhoeae, United States</t>
  </si>
  <si>
    <t>10.3201/eid1808.111202</t>
  </si>
  <si>
    <t>[Sexually transmitted infections of the oral cavity]</t>
  </si>
  <si>
    <t>10.1007/s00105-012-2352-9</t>
  </si>
  <si>
    <t>[Gonococcal vulvovaginitis in prepubertal girls: sexual abuse or accidental transmission?]</t>
  </si>
  <si>
    <t>10.1016/j.arcped.2012.10.011</t>
  </si>
  <si>
    <t>Factors associated with travel to non-local genitourinary medicine clinics for gonorrhoea: an analysis of patients diagnosed in London, 2009-10</t>
  </si>
  <si>
    <t>10.1177/0956462413493404</t>
  </si>
  <si>
    <t>Inhibition of Neisseria gonorrhoeae Type II Topoisomerases by the Novel Spiropyrimidinetrione AZD0914</t>
  </si>
  <si>
    <t>10.1074/jbc.M115.663534</t>
  </si>
  <si>
    <t>Testing for Sexually Transmitted Infection Using Wet and Dry Self-Collected Brush Samples Among Women in Mombasa, Kenya</t>
  </si>
  <si>
    <t>10.1097/OLQ.0000000000001575</t>
  </si>
  <si>
    <t>Mucus digestion improves the detection of Chlamydia trachomatis and Neisseria gonorrhoeae on the cobas 4800</t>
  </si>
  <si>
    <t>10.1097/OLQ.0b013e318259efe2</t>
  </si>
  <si>
    <t>Neisseria gonorrhoeae isolated from an unexpected site</t>
  </si>
  <si>
    <t>10.1071/SH16124</t>
  </si>
  <si>
    <t>Emergence of increased azithromycin resistance during unsuccessful treatment of Neisseria gonorrhoeae infection with azithromycin (Portland, OR, 2011)</t>
  </si>
  <si>
    <t>10.1097/OLQ.0b013e3182685d2b</t>
  </si>
  <si>
    <t>Treatment failure of pharyngeal gonorrhoea with internationally recommended first-line ceftriaxone verified in Slovenia, September 2011</t>
  </si>
  <si>
    <t>High subsequent and recurrent sexually transmitted infection prevalence among newly diagnosed HIV-positive Thai men who have sex with men and transgender women in the Test and Treat cohort</t>
  </si>
  <si>
    <t>10.1177/0956462418799213</t>
  </si>
  <si>
    <t>Asymptomatic urethritis is common and is associated with characteristics that suggest sexually transmitted etiology</t>
  </si>
  <si>
    <t>10.1097/OLQ.0b013e31827c9e42</t>
  </si>
  <si>
    <t>Comparison of Neisseria gonorrhoeae MICs obtained by Etest and agar dilution for ceftriaxone, cefpodoxime, cefixime and azithromycin</t>
  </si>
  <si>
    <t>Evaluation of the cobas 4800 CT/NG Test for detecting Chlamydia trachomatis and Neisseria gonorrhoeae DNA in urogenital swabs and urine specimens</t>
  </si>
  <si>
    <t>10.1016/j.diagmicrobio.2012.08.004</t>
  </si>
  <si>
    <t>Ceftriaxone-Resistant Neisseria gonorrhoeae, Canada, 2017</t>
  </si>
  <si>
    <t>10.3201/eid2402.171756</t>
  </si>
  <si>
    <t>2016 European guideline on the management of non-gonococcal urethritis</t>
  </si>
  <si>
    <t>10.1177/0956462416648585</t>
  </si>
  <si>
    <t>Conjunctivitis caused by Neisseria gonorrhoeae isolates with reduced cephalosporin susceptibility and multidrug resistance</t>
  </si>
  <si>
    <t>10.1128/JCM.01946-13</t>
  </si>
  <si>
    <t>HIV testing among patients infected with Neisseria gonorrhoeae: STD Surveillance Network, United States, 2009-2010</t>
  </si>
  <si>
    <t>10.1007/s10461-012-0304-0</t>
  </si>
  <si>
    <t>Unsupervised screening for chlamydia and gonorrhoea in backpacker hostels in Manly, Sydney</t>
  </si>
  <si>
    <t>10.1071/SH12136</t>
  </si>
  <si>
    <t>Requirements for the import of neisserial Omp85 into the outer membrane of human mitochondria</t>
  </si>
  <si>
    <t>10.1042/BSR20130007</t>
  </si>
  <si>
    <t>First Case of Ceftriaxone-Resistant Multidrug-Resistant Neisseria gonorrhoeae in Singapore</t>
  </si>
  <si>
    <t>10.1128/AAC.02624-18</t>
  </si>
  <si>
    <t>In vitro activity of EDTA and TOL-463 against Neisseria gonorrhoeae</t>
  </si>
  <si>
    <t>10.1016/j.diagmicrobio.2018.10.021</t>
  </si>
  <si>
    <t>Association of Neisseria gonorrhoeae Plasmids With Distinct Lineages and The Economic Status of Their Country of Origin</t>
  </si>
  <si>
    <t>10.1093/infdis/jiaa003</t>
  </si>
  <si>
    <t>Identification and Characterization of the Neisseria gonorrhoeae MscS-Like Mechanosensitive Channel</t>
  </si>
  <si>
    <t>10.1128/IAI.00090-18</t>
  </si>
  <si>
    <t>Detection of tet(M) in high-level tetracycline-resistant Neisseria gonorrhoeae</t>
  </si>
  <si>
    <t>10.1093/jac/dkz130</t>
  </si>
  <si>
    <t>Improved determination of Neisseria gonorrhoeae gyrase A genotype results in clinical specimens</t>
  </si>
  <si>
    <t>10.1093/jac/dkz292</t>
  </si>
  <si>
    <t>Phenotypic MicroArray Screening of Neisseria gonorrhoeae in Chemically Defined Liquid Medium</t>
  </si>
  <si>
    <t>10.1007/978-1-4939-9496-0_13</t>
  </si>
  <si>
    <t>Structures of Neisseria gonorrhoeae MtrR-operator complexes reveal molecular mechanisms of DNA recognition and antibiotic resistance-conferring clinical mutations</t>
  </si>
  <si>
    <t>10.1093/nar/gkab213</t>
  </si>
  <si>
    <t>Mutations in PBP2 from ceftriaxone-resistant Neisseria gonorrhoeae alter the dynamics of the β3-β4 loop to favor a low-affinity drug-binding state</t>
  </si>
  <si>
    <t>10.1016/j.jbc.2021.101188</t>
  </si>
  <si>
    <t>Molecular epidemiological typing of Neisseria gonorrhoeae isolates identifies a novel association between genogroup G10557 (G7072) and decreased susceptibility to cefixime, Germany, 2014 to 2017</t>
  </si>
  <si>
    <t>10.2807/1560-7917.ES.2020.25.41.1900648</t>
  </si>
  <si>
    <t>Antimicrobial resistance (AMR) and molecular characterization of Neisseria gonorrhoeae in Ghana, 2012-2015</t>
  </si>
  <si>
    <t>10.1371/journal.pone.0223598</t>
  </si>
  <si>
    <t>Ceftriaxone susceptibility and molecular characteristics of Neisseria gonorrhoeae isolates in Changsha, China</t>
  </si>
  <si>
    <t>10.1016/j.jiac.2017.03.007</t>
  </si>
  <si>
    <t>Antimicrobial susceptibility and genetic characteristics of Neisseria gonorrhoeae isolates from Vietnam, 2011</t>
  </si>
  <si>
    <t>10.1186/1471-2334-13-40</t>
  </si>
  <si>
    <t>Two cases of multidrug-resistant Neisseria gonorrhoeae related to travel in south-eastern Asia, France, June 2019</t>
  </si>
  <si>
    <t>10.2807/1560-7917.ES.2019.24.36.1900528</t>
  </si>
  <si>
    <t>Azithromycin Resistance and Decreased Ceftriaxone Susceptibility in Neisseria gonorrhoeae, Hawaii, USA</t>
  </si>
  <si>
    <t>10.3201/eid2305.170088</t>
  </si>
  <si>
    <t>Antimicrobial resistance and Neisseria gonorrhoeae multiantigen sequence typing (NG-MAST) genotypes in N. gonorrhoeae during 2012-2014 in Karachi, Pakistan</t>
  </si>
  <si>
    <t>10.1186/s12879-016-1673-1</t>
  </si>
  <si>
    <t>Occurrence of high-level azithromycin-resistant Neisseria gonorrhoeae isolates in China</t>
  </si>
  <si>
    <t>10.1093/jac/dkv266</t>
  </si>
  <si>
    <t>Variability in Azithromycin Susceptibility Results for Neisseria gonorrhoeae Obtained Using Gradient MIC Strip and Agar Dilution Techniques</t>
  </si>
  <si>
    <t>10.1128/JCM.01353-19</t>
  </si>
  <si>
    <t>Epidemiological typing of Neisseria gonorrhoeae and detection of markers associated with antimicrobial resistance directly from urine samples using next generation sequencing</t>
  </si>
  <si>
    <t>10.1136/sextrans-2015-052422</t>
  </si>
  <si>
    <t>A Unique Sequence Is Essential for Efficient Multidrug Efflux Function of the MtrD Protein of Neisseria gonorrhoeae</t>
  </si>
  <si>
    <t>10.1128/mBio.01675-21</t>
  </si>
  <si>
    <t>Analysis of antimicrobial susceptibility testing methods and variables and in vitro activity of gepotidacin against urogenital Neisseria gonorrhoeae in men</t>
  </si>
  <si>
    <t>10.1016/j.diagmicrobio.2021.115484</t>
  </si>
  <si>
    <t>Differences in Neisseria gonorrhoeae population structure and antimicrobial resistance pattern between men who have sex with men and heterosexuals</t>
  </si>
  <si>
    <t>10.1017/S095026881600234X</t>
  </si>
  <si>
    <t>Increasing Resistance to Azithromycin in Neisseria gonorrhoeae in Eastern Chinese Cities: Resistance Mechanisms and Genetic Diversity among Isolates from Nanjing</t>
  </si>
  <si>
    <t>10.1128/AAC.02499-17</t>
  </si>
  <si>
    <t>The role of core groups in the emergence and dissemination of antimicrobial-resistant N gonorrhoeae</t>
  </si>
  <si>
    <t>10.1136/sextrans-2013-051020</t>
  </si>
  <si>
    <t>Antimicrobial susceptibility of Neisseria gonorrhoeae isolates from symptomatic men attending the Nanjing sexually transmitted diseases clinic (2011-2012): genetic characteristics of isolates with reduced sensitivity to ceftriaxone</t>
  </si>
  <si>
    <t>10.1186/s12879-014-0622-0</t>
  </si>
  <si>
    <t>Multiplex Real-Time PCR Assay for Simultaneous Identification of Neisseria gonorrhoeae and Its Ciprofloxacin Susceptibility Status</t>
  </si>
  <si>
    <t>10.1128/JCM.00855-17</t>
  </si>
  <si>
    <t>Phenotypic and Genotypic Characterization of Neisseria gonorrhoeae Isolates from New Zealand with Reduced Susceptibility to Ceftriaxone</t>
  </si>
  <si>
    <t>10.1089/mdr.2018.0111</t>
  </si>
  <si>
    <t>Gen2EpiGUI: User-Friendly Pipeline for Analyzing Whole-Genome Sequencing Data for Epidemiological Studies of Neisseria gonorrhoeae</t>
  </si>
  <si>
    <t>10.1097/OLQ.0000000000001206</t>
  </si>
  <si>
    <t>Modelling the contribution that different sexual practices involving the oropharynx and saliva have on Neisseria gonorrhoeae infections at multiple anatomical sites in men who have sex with men</t>
  </si>
  <si>
    <t>10.1136/sextrans-2020-054565</t>
  </si>
  <si>
    <t>Multiplex TaqMan real-time PCR platform for detection of Neisseria gonorrhoeae with decreased susceptibility to ceftriaxone</t>
  </si>
  <si>
    <t>10.1016/j.diagmicrobio.2018.10.013</t>
  </si>
  <si>
    <t>Molecular Characterization of Penicillinase-Producing Neisseria gonorrhoeae Isolated in Two Time Periods, 2003-2004 and 2014-2015, in Italy</t>
  </si>
  <si>
    <t>10.1089/mdr.2017.0218</t>
  </si>
  <si>
    <t>Azithromycin-resistant Neisseria gonorrhoeae spreading amongst men who have sex with men (MSM) and heterosexuals in New South Wales, Australia, 2017</t>
  </si>
  <si>
    <t>10.1093/jac/dky017</t>
  </si>
  <si>
    <t>Molecular characterization of a ceftriaxone-resistant Neisseria gonorrhoeae strain found in Switzerland: a case report</t>
  </si>
  <si>
    <t>10.1186/s12941-021-00456-5</t>
  </si>
  <si>
    <t>Recent Increase in the Incidence of TEM-135 β-Lactamase-harboring Neisseria gonorrhoeae in Korea</t>
  </si>
  <si>
    <t>10.3343/alm.2018.38.4.324</t>
  </si>
  <si>
    <t>The NarE protein of Neisseria gonorrhoeae catalyzes ADP-ribosylation of several ADP-ribose acceptors despite an N-terminal deletion</t>
  </si>
  <si>
    <t>10.1093/femsle/fnw181</t>
  </si>
  <si>
    <t>Epidemiology, molecular characterisation and antimicrobial susceptibility of Neisseria gonorrhoeae isolates in Madrid, Spain, in 2016</t>
  </si>
  <si>
    <t>10.1017/S095026881900150X</t>
  </si>
  <si>
    <t>Genomic analyses of Neisseria gonorrhoeae reveal an association of the gonococcal genetic island with antimicrobial resistance</t>
  </si>
  <si>
    <t>10.1016/j.jinf.2016.08.010</t>
  </si>
  <si>
    <t>Gonococcal antimicrobial resistance</t>
  </si>
  <si>
    <t>10.4103/0255-0857.158531</t>
  </si>
  <si>
    <t>Culture-free genotyping of Neisseria gonorrhoeae revealed distinct strains at different anatomical sites in a quarter of patients, the Netherlands, 2012 to 2016</t>
  </si>
  <si>
    <t>10.2807/1560-7917.ES.2018.23.50.1800253</t>
  </si>
  <si>
    <t>Temporal evolution of antimicrobial resistance among Neisseria gonorrhoeae clinical isolates in the most populated South American Metropolitan Region</t>
  </si>
  <si>
    <t>10.1590/0074-02760190079</t>
  </si>
  <si>
    <t>Neisseria gonorrhoeae Sequence Typing for Antimicrobial Resistance, a Novel Antimicrobial Resistance Multilocus Typing Scheme for Tracking Global Dissemination of N. gonorrhoeae Strains</t>
  </si>
  <si>
    <t>10.1128/JCM.00100-17</t>
  </si>
  <si>
    <t>Identification and expression analysis of ceftriaxone resistance-related genes in Neisseria gonorrhoeae integrating RNA-Seq data and qRT-PCR validation</t>
  </si>
  <si>
    <t>10.1016/j.jgar.2018.10.008</t>
  </si>
  <si>
    <t>Mutations in penicillin-binding protein 2 from cephalosporin-resistant Neisseria gonorrhoeae hinder ceftriaxone acylation by restricting protein dynamics</t>
  </si>
  <si>
    <t>10.1074/jbc.RA120.012617</t>
  </si>
  <si>
    <t>Multidrug-Resistant Neisseria gonorrhoeae Isolates from Nanjing, China, Are Sensitive to Killing by a Novel DNA Gyrase Inhibitor, ETX0914 (AZD0914)</t>
  </si>
  <si>
    <t>10.1128/AAC.01211-15</t>
  </si>
  <si>
    <t>(1)H, (13)C, and (15)N resonance assignments of N-acetylmuramyl-L-alanine amidase (AmiC) N-terminal domain (NTD) from Neisseria gonorrhoeae</t>
  </si>
  <si>
    <t>10.1007/s12104-018-9852-1</t>
  </si>
  <si>
    <t>Subversion of nutritional immunity by the pathogenic Neisseriae</t>
  </si>
  <si>
    <t>10.1093/femspd/ftx112</t>
  </si>
  <si>
    <t>Quantitative Proteomics of the 2016 WHO Neisseria gonorrhoeae Reference Strains Surveys Vaccine Candidates and Antimicrobial Resistance Determinants</t>
  </si>
  <si>
    <t>10.1074/mcp.RA118.001125</t>
  </si>
  <si>
    <t>Antimicrobial susceptibility/resistance and genetic characteristics of Neisseria gonorrhoeae isolates from Poland, 2010-2012</t>
  </si>
  <si>
    <t>10.1186/1471-2334-14-65</t>
  </si>
  <si>
    <t>Considerations for Strengthening Surveillance of Neisseria gonorrhoeae Antimicrobial Resistance and Interpreting Surveillance Data</t>
  </si>
  <si>
    <t>10.1097/OLQ.0000000000000584</t>
  </si>
  <si>
    <t>RE: Molecular screening for Neisseria gonorrhoeae antimicrobial resistance markers in Nigerian men who have sex with men and transgender women</t>
  </si>
  <si>
    <t>10.1177/0956462418795592</t>
  </si>
  <si>
    <t>Gentamicin Susceptibility among a Sample of Multidrug-Resistant Neisseria gonorrhoeae Isolates in India</t>
  </si>
  <si>
    <t>10.1128/AAC.01907-16</t>
  </si>
  <si>
    <t>Antimicrobial susceptibilities and molecular typing of neisseria gonorrhoeae isolates at a medical centre in Taiwan, 2001-2013 with an emphasis on high rate of azithromycin resistance among the isolates</t>
  </si>
  <si>
    <t>10.1016/j.ijantimicag.2018.01.024</t>
  </si>
  <si>
    <t>Treatment guidelines after an outbreak of azithromycin-resistant Neisseria gonorrhoeae in South Australia</t>
  </si>
  <si>
    <t>10.1016/S1473-3099(17)30007-5</t>
  </si>
  <si>
    <t>Penicillinase-producing plasmid types in Neisseria gonorrhoeae clinical isolates from Australia</t>
  </si>
  <si>
    <t>10.1128/AAC.04120-14</t>
  </si>
  <si>
    <t>Non-culture Neisseria gonorrhoeae molecular penicillinase production surveillance demonstrates the long-term success of empirical dual therapy and informs gonorrhoea management guidelines in a highly endemic setting</t>
  </si>
  <si>
    <t>10.1093/jac/dkt501</t>
  </si>
  <si>
    <t>Multidrug-resistant Neisseria gonorrhoeae failing treatment with ceftriaxone and doxycycline in France, November 2017</t>
  </si>
  <si>
    <t>10.2807/1560-7917.ES.2018.23.21.1800264</t>
  </si>
  <si>
    <t>Enhanced gonococcal antimicrobial surveillance in the era of ceftriaxone resistance: a real-time PCR assay for direct detection of the Neisseria gonorrhoeae H041 strain</t>
  </si>
  <si>
    <t>10.1093/jac/dkr549</t>
  </si>
  <si>
    <t>Identification of Neisseria gonorrhoeae by the Bruker Biotyper Matrix-Assisted Laser Desorption Ionization-Time of Flight Mass Spectrometry System Is Improved by a Database Extension</t>
  </si>
  <si>
    <t>10.1128/JCM.00016-16</t>
  </si>
  <si>
    <t>Ciprofloxacin May be Efficacious in Treating Wild-Type Gyrase A Genotype Neisseria gonorrhoeae Infections</t>
  </si>
  <si>
    <t>10.1097/OLQ.0000000000000758</t>
  </si>
  <si>
    <t>Two Distinct L-Lactate Dehydrogenases Play a Role in the Survival of Neisseria gonorrhoeae in Cervical Epithelial Cells</t>
  </si>
  <si>
    <t>10.1093/infdis/jiz468</t>
  </si>
  <si>
    <t>Construction and optimization of a 'NG Morbidostat' - An automated continuous-culture device for studying the pathways towards antibiotic resistance in Neisseria gonorrhoeae</t>
  </si>
  <si>
    <t>10.12688/f1000research.18861.2</t>
  </si>
  <si>
    <t>Characterization of a novel Neisseria gonorrhoeae penicillinase-producing plasmid isolated in Australia in 2012</t>
  </si>
  <si>
    <t>10.1128/AAC.02993-14</t>
  </si>
  <si>
    <t>Association of host proteins with the broad host range filamentous phage NgoΦ6 of Neisseria gonorrhoeae</t>
  </si>
  <si>
    <t>10.1371/journal.pone.0240579</t>
  </si>
  <si>
    <t>Impact of Species Diversity on the Design of RNA-Based Diagnostics for Antibiotic Resistance in Neisseria gonorrhoeae</t>
  </si>
  <si>
    <t>10.1128/AAC.00549-19</t>
  </si>
  <si>
    <t>Antimicrobial susceptibility testing of Neisseria gonorrhoeae isolates in Pakistan by Etest compared to Calibrated Dichotomous Sensitivity and Clinical Laboratory Standards Institute disc diffusion techniques</t>
  </si>
  <si>
    <t>10.1186/s12866-016-0707-6</t>
  </si>
  <si>
    <t>In vitro assessment of gentamicin and azithromycin-based combination therapy against Neisseria gonorrhoeae isolates in India</t>
  </si>
  <si>
    <t>10.1099/jmm.0.000953</t>
  </si>
  <si>
    <t>Surfactant-enhanced DNA accessibility to nuclease accelerates phenotypic β-lactam antibiotic susceptibility testing of Neisseria gonorrhoeae</t>
  </si>
  <si>
    <t>10.1371/journal.pbio.3000651</t>
  </si>
  <si>
    <t>Molecular epidemiology of Neisseria gonorrhoeae using multi-antigen sequence typing and pulse-field gel electrophoresis in highly endemic Western Australian populations</t>
  </si>
  <si>
    <t>10.1186/s12879-015-0988-7</t>
  </si>
  <si>
    <t>Attenuation of the Type IV Pilus Retraction Motor Influences Neisseria gonorrhoeae Social and Infection Behavior</t>
  </si>
  <si>
    <t>10.1128/mBio.01994-16</t>
  </si>
  <si>
    <t>Molecular epidemiology of β-lactamase-producing Neisseria gonorrhoeae strains in Manaus, AM, Brazil</t>
  </si>
  <si>
    <t>10.1097/OLQ.0b013e318286d2ce</t>
  </si>
  <si>
    <t>Evolution of Neisseria gonorrhoeae is a continuing challenge for molecular detection of gonorrhoea: false negative gonococcal porA mutants are spreading internationally</t>
  </si>
  <si>
    <t>10.1136/sextrans-2012-050829</t>
  </si>
  <si>
    <t>Mutation pattern in the genome of Neisseria gonorrhoeae and its association with multidrug-resistant isolates from Delhi, India</t>
  </si>
  <si>
    <t>10.4103/ijmm.IJMM_16_46</t>
  </si>
  <si>
    <t>Phase variation leads to the misidentification of a Neisseria gonorrhoeae virulence gene</t>
  </si>
  <si>
    <t>10.1371/journal.pone.0072183</t>
  </si>
  <si>
    <t>Polymerase chain reaction-based screening for the ceftriaxone-resistant Neisseria gonorrhoeae F89 strain</t>
  </si>
  <si>
    <t>10.2807/1560-7917.es2013.18.14.20444</t>
  </si>
  <si>
    <t>Lipid A's structure mediates Neisseria gonorrhoeae fitness during experimental infection of mice and men</t>
  </si>
  <si>
    <t>10.1128/mBio.00892-13</t>
  </si>
  <si>
    <t>A multiplex assay for characterization of antimicrobial resistance in Neisseria gonorrhoeae using multi-PCR coupled with mass spectrometry</t>
  </si>
  <si>
    <t>10.1093/jac/dkaa269</t>
  </si>
  <si>
    <t>Direct Detection of penA Gene Associated with Ceftriaxone-Resistant Neisseria gonorrhoeae FC428 Strain by Using PCR</t>
  </si>
  <si>
    <t>10.3201/eid2408.180295</t>
  </si>
  <si>
    <t>A Novel Sialylation Site on Neisseria gonorrhoeae Lipooligosaccharide Links Heptose II Lactose Expression with Pathogenicity</t>
  </si>
  <si>
    <t>10.1128/IAI.00285-18</t>
  </si>
  <si>
    <t>Antimicrobial susceptibility/resistance and NG-MAST characterisation of Neisseria gonorrhoeae in Belarus, Eastern Europe, 2010-2013</t>
  </si>
  <si>
    <t>10.1186/s12879-015-0755-9</t>
  </si>
  <si>
    <t>Iron-regulated small RNA expression as Neisseria gonorrhoeae FA 1090 transitions into stationary phase growth</t>
  </si>
  <si>
    <t>10.1186/s12864-017-3684-8</t>
  </si>
  <si>
    <t>Microwave-accelerated method for ultra-rapid extraction of Neisseria gonorrhoeae DNA for downstream detection</t>
  </si>
  <si>
    <t>10.1016/j.ab.2016.06.017</t>
  </si>
  <si>
    <t>A comparison of agar dilution with the Calibrated Dichotomous Sensitivity (CDS) and Etest methods for determining the minimum inhibitory concentration of ceftriaxone against Neisseria gonorrhoeae</t>
  </si>
  <si>
    <t>10.1016/j.diagmicrobio.2016.04.016</t>
  </si>
  <si>
    <t>Two lytic transglycosylases in Neisseria gonorrhoeae impart resistance to killing by lysozyme and human neutrophils</t>
  </si>
  <si>
    <t>10.1111/cmi.12662</t>
  </si>
  <si>
    <t>Using the Neisseria gonorrhoeae multiantigen sequence-typing method to assess strain diversity and antibiotic resistance in San Francisco, California</t>
  </si>
  <si>
    <t>10.1089/mdr.2011.0229</t>
  </si>
  <si>
    <t>The Frequency of Discordant Gyrase A Genotypes Among Cases of Multiple Neisseria gonorrhoeae Infections at Different Anatomic Sites</t>
  </si>
  <si>
    <t>10.1097/OLQ.0000000000000912</t>
  </si>
  <si>
    <t>Antimicrobial Resistance Surveillance for Neisseria gonorrhoeae-What Do We Really Need to Know to Guide Public Health Interventions?</t>
  </si>
  <si>
    <t>10.1097/OLQ.0000000000000609</t>
  </si>
  <si>
    <t>Genetic relatedness of ceftriaxone-resistant and high-level azithromycin resistant Neisseria gonorrhoeae cases, United Kingdom and Australia, February to April 2018</t>
  </si>
  <si>
    <t>10.2807/1560-7917.ES.2019.24.8.1900118</t>
  </si>
  <si>
    <t>Surveillance of the Antimicrobial Susceptibility of Neisseria gonorrhoeae Isolates Collected in Changsha, China from 2003 to 2015</t>
  </si>
  <si>
    <t>10.7883/yoken.JJID.2016.522</t>
  </si>
  <si>
    <t>Antimicrobial resistance and molecular epidemiology using whole-genome sequencing of Neisseria gonorrhoeae in Ireland, 2014-2016: focus on extended-spectrum cephalosporins and azithromycin</t>
  </si>
  <si>
    <t>10.1007/s10096-018-3296-5</t>
  </si>
  <si>
    <t>In vitro activity of tigecycline alone and antimicrobial combinations against clinical Neisseria gonorrhoeae isolates</t>
  </si>
  <si>
    <t>10.1016/j.diagmicrobio.2016.10.022</t>
  </si>
  <si>
    <t>Gen2Epi: an automated whole-genome sequencing pipeline for linking full genomes to antimicrobial susceptibility and molecular epidemiological data in Neisseria gonorrhoeae</t>
  </si>
  <si>
    <t>10.1186/s12864-019-5542-3</t>
  </si>
  <si>
    <t>Attention Seeker: Production, Modification, and Release of Inflammatory Peptidoglycan Fragments in Neisseria Species</t>
  </si>
  <si>
    <t>10.1128/JB.00354-17</t>
  </si>
  <si>
    <t>Mismatch Amplification Mutation Assay-Based Real-Time PCR for Rapid Detection of Neisseria gonorrhoeae and Antimicrobial Resistance Determinants in Clinical Specimens</t>
  </si>
  <si>
    <t>10.1128/JCM.00365-18</t>
  </si>
  <si>
    <t>Antimicrobial susceptibility and genotypic distribution of Neisseria gonorrhoeae: a 2-year study in Tunisia</t>
  </si>
  <si>
    <t>10.1016/j.medmal.2013.02.001</t>
  </si>
  <si>
    <t>Structural, Biochemical, and In Vivo Characterization of MtrR-Mediated Resistance to Innate Antimicrobials by the Human Pathogen Neisseria gonorrhoeae</t>
  </si>
  <si>
    <t>10.1128/JB.00401-19</t>
  </si>
  <si>
    <t>Antimicrobial susceptibility study of Neisseria gonorrhoeae in the health area of the University and Polytechnic La Fe Hospital of Valencia</t>
  </si>
  <si>
    <t>10.1016/j.eimc.2019.12.002</t>
  </si>
  <si>
    <t>Pili-Induced Clustering of N. gonorrhoeae Bacteria</t>
  </si>
  <si>
    <t>10.1371/journal.pone.0137661</t>
  </si>
  <si>
    <t>H-NS suppresses pilE intragenic transcription and antigenic variation in Neisseria gonorrhoeae</t>
  </si>
  <si>
    <t>10.1099/mic.0.000199</t>
  </si>
  <si>
    <t>Global transmission of multiple-drug resistant Neisseria gonorrhoeae strains refractive to cephalosporin treatment</t>
  </si>
  <si>
    <t>10.1016/j.jfma.2012.03.004</t>
  </si>
  <si>
    <t>New Ceftriaxone- and Multidrug-Resistant Neisseria gonorrhoeae Strain with a Novel Mosaic penA Gene Isolated in Japan</t>
  </si>
  <si>
    <t>10.1128/AAC.00504-16</t>
  </si>
  <si>
    <t>In Vitro Activity of Sitafloxacin and Additional Newer Generation Fluoroquinolones Against Ciprofloxacin-Resistant Neisseria gonorrhoeae Isolates</t>
  </si>
  <si>
    <t>10.1089/mdr.2017.0054</t>
  </si>
  <si>
    <t>First three Neisseria gonorrhoeae isolates with high-level resistance to azithromycin in Sweden: a threat to currently available dual-antimicrobial regimens for treatment of gonorrhea?</t>
  </si>
  <si>
    <t>10.1128/AAC.02093-13</t>
  </si>
  <si>
    <t>Rising trend of antimicrobial resistance among Neisseria gonorrhoeae isolates and the emergence of N. gonorrhoeae isolate with decreased susceptibility to ceftriaxone</t>
  </si>
  <si>
    <t>10.4103/0255-0857.148374</t>
  </si>
  <si>
    <t>In Vitro selection of Neisseria gonorrhoeae mutants with elevated MIC values and increased resistance to cephalosporins</t>
  </si>
  <si>
    <t>10.1128/AAC.03082-14</t>
  </si>
  <si>
    <t>Direct detection of markers associated with Neisseria gonorrhoeae antimicrobial resistance in New Zealand using residual DNA from the Cobas 4800 CT/NG NAAT assay</t>
  </si>
  <si>
    <t>10.1136/sextrans-2014-051632</t>
  </si>
  <si>
    <t>Multiplex High-Resolution Melting Assay for Simultaneous Identification of Molecular Markers Associated with Extended-Spectrum Cephalosporins and Azithromycin Resistance in Neisseria gonorrhoeae</t>
  </si>
  <si>
    <t>10.1016/j.jmoldx.2020.08.003</t>
  </si>
  <si>
    <t>Real-time PCR genotyping of Neisseria gonorrhoeae isolates using 14 informative single nucleotide polymorphisms on gonococcal housekeeping genes</t>
  </si>
  <si>
    <t>10.1093/jac/dks381</t>
  </si>
  <si>
    <t>Suitability of a chocolate agar-based medium for the transportation and long term storage of Neisseria gonorrhoeae isolates at room temperature</t>
  </si>
  <si>
    <t>10.1016/j.mimet.2017.11.011</t>
  </si>
  <si>
    <t>Transfer of a gonococcal β-lactamase plasmid into Neisseria gonorrhoeae belonging to the globally distributed ST1407 lineage</t>
  </si>
  <si>
    <t>10.1093/jac/dky194</t>
  </si>
  <si>
    <t>Antimicrobial susceptibility of clinical isolates of Neisseria gonorrhoeae to alternative antimicrobials with therapeutic potential</t>
  </si>
  <si>
    <t>10.1093/jac/dkx147</t>
  </si>
  <si>
    <t>Genome-wide discovery of epistatic loci affecting antibiotic resistance in Neisseria gonorrhoeae using evolutionary couplings</t>
  </si>
  <si>
    <t>10.1038/s41564-018-0309-1</t>
  </si>
  <si>
    <t>In vitro activity of mecillinam and nitroxoline against Neisseria gonorrhoeae - re-purposing old antibiotics in the multi-drug resistance era</t>
  </si>
  <si>
    <t>10.1099/jmm.0.001014</t>
  </si>
  <si>
    <t>Molecular epidemiology and mechanisms of resistance of azithromycin-resistant Neisseria gonorrhoeae isolated in France during 2013-14</t>
  </si>
  <si>
    <t>10.1093/jac/dkw182</t>
  </si>
  <si>
    <t>Utility of specimens positive for Neisseria gonorrhoeae by the Aptima Combo 2 assay for assessment of strain diversity and antibiotic resistance</t>
  </si>
  <si>
    <t>10.1128/JCM.01694-13</t>
  </si>
  <si>
    <t>Purification and biochemical characterization of DnaK and its transcriptional activator RpoH from Neisseria gonorrhoeae</t>
  </si>
  <si>
    <t>10.1007/s11033-014-3689-1</t>
  </si>
  <si>
    <t>Structural and functional insights into the role of BamD and BamE within the β-barrel assembly machinery in Neisseria gonorrhoeae</t>
  </si>
  <si>
    <t>10.1074/jbc.RA117.000437</t>
  </si>
  <si>
    <t>Emergence of decreased susceptibility and resistance to extended-spectrum cephalosporins in Neisseria gonorrhoeae in Korea</t>
  </si>
  <si>
    <t>10.1093/jac/dkv146</t>
  </si>
  <si>
    <t>In vitro activity of the ketolide cethromycin in multidrug-resistant clinical Neisseria gonorrhoeae isolates and international reference strains</t>
  </si>
  <si>
    <t>10.1080/1120009X.2019.1615724</t>
  </si>
  <si>
    <t>A Case-Control Study of Molecular Epidemiology in Relation to Azithromycin Resistance in Neisseria gonorrhoeae Isolates Collected in Amsterdam, the Netherlands, between 2008 and 2015</t>
  </si>
  <si>
    <t>10.1128/AAC.02374-16</t>
  </si>
  <si>
    <t>Antimicrobial susceptibility of Neisseria gonorrhoeae isolates from patients attending a public referral center for sexually transmitted diseases in Belo Horizonte, State of Minas Gerais, Brazil</t>
  </si>
  <si>
    <t>10.1590/0037-8682-0009-2013</t>
  </si>
  <si>
    <t>Antimicrobial resistance prediction and phylogenetic analysis of Neisseria gonorrhoeae isolates using the Oxford Nanopore MinION sequencer</t>
  </si>
  <si>
    <t>10.1038/s41598-018-35750-4</t>
  </si>
  <si>
    <t>New Clinical Strain of Neisseria gonorrhoeae with Decreased Susceptibility to Ceftriaxone, Japan</t>
  </si>
  <si>
    <t>10.3201/eid2201.150868</t>
  </si>
  <si>
    <t>The novel 2016 WHO Neisseria gonorrhoeae reference strains for global quality assurance of laboratory investigations: phenotypic, genetic and reference genome characterization</t>
  </si>
  <si>
    <t>10.1093/jac/dkw288</t>
  </si>
  <si>
    <t>Decreased susceptibility of Neisseria gonorrhoeae isolates from Switzerland to Cefixime and Ceftriaxone: antimicrobial susceptibility data from 1990 and 2000 to 2012</t>
  </si>
  <si>
    <t>10.1186/1471-2334-13-603</t>
  </si>
  <si>
    <t>Alarming increase in prevalence of Neisseria gonorrhoeae infections associated with a high level of antibiotic resistance in Tripoli, Lebanon</t>
  </si>
  <si>
    <t>10.1016/j.ijantimicag.2016.08.003</t>
  </si>
  <si>
    <t>Performance of the NG OligoGen kit for the diagnosis of Neisseria gonorrhoeae: comparison with cobas 4800 assay</t>
  </si>
  <si>
    <t>10.1016/j.diagmicrobio.2015.09.020</t>
  </si>
  <si>
    <t>Evaluation of rapid measurement of Chlamydia trachomatis and Neisseria gonorrhoeae by using automatic gene analyzer "GENECUBE"</t>
  </si>
  <si>
    <t>Antimicrobial susceptibility and genetic characteristics of Neisseria gonorrhoeae isolates from India, Pakistan and Bhutan in 2007-2011</t>
  </si>
  <si>
    <t>10.1186/1471-2334-13-35</t>
  </si>
  <si>
    <t>Clonal expansion and spread of the ceftriaxone-resistant Neisseria gonorrhoeae strain FC428, identified in Japan in 2015, and closely related isolates</t>
  </si>
  <si>
    <t>10.1093/jac/dkz129</t>
  </si>
  <si>
    <t>In vitro assessment of dual drug combinations to inhibit growth of Neisseria gonorrhoeae</t>
  </si>
  <si>
    <t>10.1128/AAC.04127-14</t>
  </si>
  <si>
    <t>Identification of TEM-135 β-lactamase in Neisseria gonorrhoeae strains carrying African and Toronto plasmids in Argentina</t>
  </si>
  <si>
    <t>10.1128/AAC.03838-14</t>
  </si>
  <si>
    <t>Perturbing the acetylation status of the Type IV pilus retraction motor, PilT, reduces Neisseria gonorrhoeae viability</t>
  </si>
  <si>
    <t>10.1111/mmi.13979</t>
  </si>
  <si>
    <t>Antibodies with higher bactericidal activity induced by a Neisseria gonorrhoeae Rmp deletion mutant strain</t>
  </si>
  <si>
    <t>10.1371/journal.pone.0090525</t>
  </si>
  <si>
    <t>Nationwide surveillance of the antimicrobial susceptibility of Neisseria gonorrhoeae from male urethritis in Japan</t>
  </si>
  <si>
    <t>10.1007/s10156-013-0637-2</t>
  </si>
  <si>
    <t>Emerging international strain of multidrug-resistant Neisseria gonorrhoeae: Infection in a man with urethral discharge</t>
  </si>
  <si>
    <t>Quantitative proteomics of the Neisseria gonorrhoeae cell envelope and membrane vesicles for the discovery of potential therapeutic targets</t>
  </si>
  <si>
    <t>10.1074/mcp.M113.029538</t>
  </si>
  <si>
    <t>Dominating types of penicillinase-plasmids in Neisseria gonorrhoeae strains isolated in 2010-2012 in Warsaw</t>
  </si>
  <si>
    <t>Evidence for a new paradigm of gonorrhoea transmission: cross-sectional analysis of Neisseria gonorrhoeae infections by anatomical site in both partners in 60 male couples</t>
  </si>
  <si>
    <t>10.1136/sextrans-2018-053803</t>
  </si>
  <si>
    <t>In vitro activities of antimicrobial combinations against clinical isolates of Neisseria gonorrhoeae</t>
  </si>
  <si>
    <t>10.1007/s10156-013-0597-6</t>
  </si>
  <si>
    <t>Restriction endonucleases from invasive Neisseria gonorrhoeae cause double-strand breaks and distort mitosis in epithelial cells during infection</t>
  </si>
  <si>
    <t>10.1371/journal.pone.0114208</t>
  </si>
  <si>
    <t>[Molecular characteristics of Neisseria gonorrhoeae isolates with decreased susceptibilities to ceftriaxone in Shenzhen from 2009 to 2011]</t>
  </si>
  <si>
    <t>Neisseria prophage repressor implicated in gonococcal pathogenesis</t>
  </si>
  <si>
    <t>10.1128/IAI.00298-13</t>
  </si>
  <si>
    <t>Overproduction of the MtrCDE efflux pump in Neisseria gonorrhoeae produces unexpected changes in cellular transcription patterns</t>
  </si>
  <si>
    <t>10.1128/AAC.04148-14</t>
  </si>
  <si>
    <t>Comparison of E test and agar dilution for testing activity of ceftriaxone against Neisseria gonorrhoeae</t>
  </si>
  <si>
    <t>10.1099/jmm.0.000283</t>
  </si>
  <si>
    <t>Use of whole genome sequencing to investigate an increase in Neisseria gonorrhoeae infection among women in urban areas of Australia</t>
  </si>
  <si>
    <t>10.1038/s41598-018-20015-x</t>
  </si>
  <si>
    <t>Antimicrobial susceptibility and genotyping analysis of Hungarian Neisseria gonorrhoeae strains in 2013</t>
  </si>
  <si>
    <t>10.1556/AMicr.61.2014.4.5</t>
  </si>
  <si>
    <t>Coupling electrochemical response of a DNA biosensor with PCR for Neisseria gonorrhoeae detection</t>
  </si>
  <si>
    <t>10.1016/j.diagmicrobio.2013.09.010</t>
  </si>
  <si>
    <t>Isolation of Cell Envelopes and Naturally Released Membrane Vesicles of Neisseria gonorrhoeae</t>
  </si>
  <si>
    <t>10.1002/9780471729259.mc04a03s34</t>
  </si>
  <si>
    <t>Using crude whole-genome assemblies of Neisseria gonorrhoeae as a platform for strain analysis: clonal spread of gonorrhea infection in Saskatchewan, Canada</t>
  </si>
  <si>
    <t>10.1128/JCM.01502-14</t>
  </si>
  <si>
    <t>Implementation of a Rapid Genotypic Assay to Promote Targeted Ciprofloxacin Therapy of Neisseria gonorrhoeae in a Large Health System</t>
  </si>
  <si>
    <t>10.1093/cid/ciw864</t>
  </si>
  <si>
    <t>Novel penA mutations identified in Neisseria gonorrhoeae with decreased susceptibility to ceftriaxone isolated between 2000 and 2014 in Japan</t>
  </si>
  <si>
    <t>10.1093/jac/dkw161</t>
  </si>
  <si>
    <t>Mechanistic Basis for Decreased Antimicrobial Susceptibility in a Clinical Isolate of Neisseria gonorrhoeae Possessing a Mosaic-Like mtr Efflux Pump Locus</t>
  </si>
  <si>
    <t>10.1128/mBio.02281-18</t>
  </si>
  <si>
    <t>Effect of Variants of Penicillin-Binding Protein 2 on Cephalosporin and Carbapenem Susceptibilities in Neisseria gonorrhoeae</t>
  </si>
  <si>
    <t>10.1128/AAC.05143-14</t>
  </si>
  <si>
    <t>Whole-genome phylogenomic heterogeneity of Neisseria gonorrhoeae isolates with decreased cephalosporin susceptibility collected in Canada between 1989 and 2013</t>
  </si>
  <si>
    <t>10.1128/JCM.02589-14</t>
  </si>
  <si>
    <t>High-throughput informative single nucleotide polymorphism-based typing of Neisseria gonorrhoeae using the Sequenom MassARRAY iPLEX platform</t>
  </si>
  <si>
    <t>10.1093/jac/dkt544</t>
  </si>
  <si>
    <t>An Escherichia coli expression model reveals the species-specific function of FtsA from Neisseria gonorrhoeae in cell division</t>
  </si>
  <si>
    <t>10.1093/femsle/fnx078</t>
  </si>
  <si>
    <t>penA, ponA, porB1, and mtrR Mutations and Molecular Epidemiological Typing of Neisseria gonorrhoeae with Decreased Susceptibility to Cephalosporins</t>
  </si>
  <si>
    <t>10.1128/AAC.01174-17</t>
  </si>
  <si>
    <t>Real-Time PCR Targeting the penA Mosaic XXXIV Type for Prediction of Extended-Spectrum-Cephalosporin Susceptibility in Clinical Neisseria gonorrhoeae Isolates</t>
  </si>
  <si>
    <t>10.1128/AAC.01339-17</t>
  </si>
  <si>
    <t>In Vivo-Selected Compensatory Mutations Restore the Fitness Cost of Mosaic penA Alleles That Confer Ceftriaxone Resistance in Neisseria gonorrhoeae</t>
  </si>
  <si>
    <t>10.1128/mBio.01905-17</t>
  </si>
  <si>
    <t>Reference map and comparative proteomic analysis of Neisseria gonorrhoeae displaying high resistance against spectinomycin</t>
  </si>
  <si>
    <t>10.1099/jmm.0.067595-0</t>
  </si>
  <si>
    <t>Molecular characterization of two high-level ceftriaxone-resistant Neisseria gonorrhoeae isolates detected in Catalonia, Spain</t>
  </si>
  <si>
    <t>10.1093/jac/dks162</t>
  </si>
  <si>
    <t>A Single Dual-Function Enzyme Controls the Production of Inflammatory NOD Agonist Peptidoglycan Fragments by Neisseria gonorrhoeae</t>
  </si>
  <si>
    <t>10.1128/mBio.01464-17</t>
  </si>
  <si>
    <t>First nationwide study regarding ceftriaxone resistance and molecular epidemiology of Neisseria gonorrhoeae in China</t>
  </si>
  <si>
    <t>10.1093/jac/dkv321</t>
  </si>
  <si>
    <t>Whole-Genome Sequencing of a Large Panel of Contemporary Neisseria gonorrhoeae Clinical Isolates Indicates that a Wild-Type mtrA Gene Is Common: Implications for Inducible Antimicrobial Resistance</t>
  </si>
  <si>
    <t>10.1128/AAC.00262-17</t>
  </si>
  <si>
    <t>Bacterial carbonic anhydrases: underexploited antibacterial therapeutic targets</t>
  </si>
  <si>
    <t>10.4155/fmc-2021-0207</t>
  </si>
  <si>
    <t>In vitro synergy testing of novel antimicrobial combination therapies against Neisseria gonorrhoeae</t>
  </si>
  <si>
    <t>10.1093/jac/dkt540</t>
  </si>
  <si>
    <t>Gonococcal Antimicrobial Susceptibility and the Prevalence of bla(TEM-1) and bla(TEM-135) Genes in Neisseria gonorrhoeae Isolates from Thailand</t>
  </si>
  <si>
    <t>10.7883/yoken.JJID.2016.209</t>
  </si>
  <si>
    <t>Suppression of ERK activation in urethral epithelial cells infected with Neisseria gonorrhoeae and its isogenic minD mutant contributes to anti-apoptosis</t>
  </si>
  <si>
    <t>10.1016/j.micinf.2014.12.012</t>
  </si>
  <si>
    <t>Temocillin in vitro activity against recent clinical isolates of Neisseria gonorrhoeae compared with penicillin, ceftriaxone and ciprofloxacin</t>
  </si>
  <si>
    <t>10.1093/jac/dkv434</t>
  </si>
  <si>
    <t>Neisseria Gonorrhoae and their antimicrobial susceptibility patterns among symptomatic patients from Gondar town, north West Ethiopia</t>
  </si>
  <si>
    <t>10.1186/s13756-018-0376-3</t>
  </si>
  <si>
    <t>Susceptibility to ceftriaxone and occurrence of penicillinase plasmids in Neisseria gonorrhoeae strains isolated in Poland in 2012-2013</t>
  </si>
  <si>
    <t>10.1007/s12223-015-0434-7</t>
  </si>
  <si>
    <t>Trends in antimicrobial resistance in Neisseria gonorrhoeae in the USA: the Gonococcal Isolate Surveillance Project (GISP), January 2006-June 2012</t>
  </si>
  <si>
    <t>10.1136/sextrans-2013-051162</t>
  </si>
  <si>
    <t>Evaluation of pooled ocular and vaginal swabs by the Cepheid GeneXpert CT/NG assay for the detection of Chlamydia trachomatis and Neisseria gonorrhoeae compared to the GenProbe Aptima Combo 2 Assay</t>
  </si>
  <si>
    <t>10.1016/j.diagmicrobio.2014.11.010</t>
  </si>
  <si>
    <t>Antimicrobial susceptibilities and distribution of sequence types of Neisseria gonorrhoeae isolates in Canada: 2010</t>
  </si>
  <si>
    <t>10.1139/cjm-2013-0357</t>
  </si>
  <si>
    <t>Phenotypic and molecular characterization of Neisseria gonorrhoeae isolates from Slovenia, 2006-12: rise and fall of the multidrug-resistant NG-MAST genogroup 1407 clone?</t>
  </si>
  <si>
    <t>10.1093/jac/dku026</t>
  </si>
  <si>
    <t>Performance and Verification of a Real-Time PCR Assay Targeting the gyrA Gene for Prediction of Ciprofloxacin Resistance in Neisseria gonorrhoeae</t>
  </si>
  <si>
    <t>10.1128/JCM.03032-15</t>
  </si>
  <si>
    <t>Genomic Epidemiology and Molecular Resistance Mechanisms of Azithromycin-Resistant Neisseria gonorrhoeae in Canada from 1997 to 2014</t>
  </si>
  <si>
    <t>10.1128/JCM.03195-15</t>
  </si>
  <si>
    <t>Diffusion of antibiotics through the PilQ secretin in Neisseria gonorrhoeae occurs through the immature, sodium dodecyl sulfate-labile form</t>
  </si>
  <si>
    <t>10.1128/JB.02628-14</t>
  </si>
  <si>
    <t>The effect on Neisseria gonorrhoeae screening rates in an integrated clinic following the introduction of dual nucleic acid amplification tests</t>
  </si>
  <si>
    <t>10.1177/0956462412472463</t>
  </si>
  <si>
    <t>The impact of antimicrobials on gonococcal evolution</t>
  </si>
  <si>
    <t>10.1038/s41564-019-0501-y</t>
  </si>
  <si>
    <t>Multitarget PCR Assay for Direct Detection of Penicillinase-Producing Neisseria gonorrhoeae for Enhanced Surveillance of Gonococcal Antimicrobial Resistance</t>
  </si>
  <si>
    <t>10.1128/JCM.00540-15</t>
  </si>
  <si>
    <t>Characterization of a spermine/spermidine transport system reveals a novel DNA sequence duplication in Neisseria gonorrhoeae</t>
  </si>
  <si>
    <t>10.1093/femsle/fnv125</t>
  </si>
  <si>
    <t>Novel Genes Related to Ceftriaxone Resistance Found among Ceftriaxone-Resistant Neisseria gonorrhoeae Strains Selected In Vitro</t>
  </si>
  <si>
    <t>10.1128/AAC.00149-15</t>
  </si>
  <si>
    <t>Keeping track of antimicrobial resistance for Neisseria gonorrhoeae in Auckland, New Zealand: past, present and future considerations</t>
  </si>
  <si>
    <t>High-level azithromycin-resistant Neisseria gonorrhoeae clinical isolate in France, March 2014</t>
  </si>
  <si>
    <t>10.2807/1560-7917.es2014.19.44.20951</t>
  </si>
  <si>
    <t>cis- and trans-Acting Factors Influence Expression of the norM-Encoded Efflux Pump of Neisseria gonorrhoeae and Levels of Gonococcal Susceptibility to Substrate Antimicrobials</t>
  </si>
  <si>
    <t>10.1128/AAC.00821-18</t>
  </si>
  <si>
    <t>Retrospective analysis of antimicrobial susceptibility trends (2000-2009) in Neisseria gonorrhoeae isolates from countries in Latin America and the Caribbean shows evolving resistance to ciprofloxacin, azithromycin and decreased susceptibility to ceftriaxone</t>
  </si>
  <si>
    <t>10.1097/OLQ.0b013e3182631c9f</t>
  </si>
  <si>
    <t>Assessment of Etest as an alternative to agar dilution for antimicrobial susceptibility testing of Neisseria gonorrhoeae</t>
  </si>
  <si>
    <t>10.1128/JCM.02131-13</t>
  </si>
  <si>
    <t>Characterization of the novel DNA gyrase inhibitor AZD0914: low resistance potential and lack of cross-resistance in Neisseria gonorrhoeae</t>
  </si>
  <si>
    <t>10.1128/AAC.04456-14</t>
  </si>
  <si>
    <t>Characterisation of blaTEM genes and types of β-lactamase plasmids in Neisseria gonorrhoeae - the prevalent and conserved blaTEM-135 has not recently evolved and existed in the Toronto plasmid from the origin</t>
  </si>
  <si>
    <t>10.1186/1471-2334-14-454</t>
  </si>
  <si>
    <t>Use of the UriSwab collection device for testing of Chlamydia trachomatis and Neisseria gonorrhoeae: implications for a postal testing service</t>
  </si>
  <si>
    <t>10.1177/0956462412472834</t>
  </si>
  <si>
    <t>Small transcriptome analysis indicates that the enzyme RppH influences both the quality and quantity of sRNAs in Neisseria gonorrhoeae</t>
  </si>
  <si>
    <t>10.1093/femsle/fnu059</t>
  </si>
  <si>
    <t>WGS analysis and molecular resistance mechanisms of azithromycin-resistant (MIC &gt;2 mg/L) Neisseria gonorrhoeae isolates in Europe from 2009 to 2014</t>
  </si>
  <si>
    <t>10.1093/jac/dkw279</t>
  </si>
  <si>
    <t>Evaluation of the New BD Max GC Real-Time PCR Assay, Analytically and Clinically as a Supplementary Test for the BD ProbeTec GC Qx Amplified DNA Assay, for Molecular Detection of Neisseria gonorrhoeae</t>
  </si>
  <si>
    <t>10.1128/JCM.01962-15</t>
  </si>
  <si>
    <t>Determination of in vitro synergy for dual antimicrobial therapy against resistant Neisseria gonorrhoeae using Etest and agar dilution</t>
  </si>
  <si>
    <t>10.1016/j.ijantimicag.2014.10.020</t>
  </si>
  <si>
    <t>In Vitro Activity of the Novel Pleuromutilin Lefamulin (BC-3781) and Effect of Efflux Pump Inactivation on Multidrug-Resistant and Extensively Drug-Resistant Neisseria gonorrhoeae</t>
  </si>
  <si>
    <t>10.1128/AAC.01497-17</t>
  </si>
  <si>
    <t>Detailed characterization of the first high-level azithromycin-resistant Neisseria gonorrhoeae cases in Ireland</t>
  </si>
  <si>
    <t>10.1093/jac/dkv106</t>
  </si>
  <si>
    <t>Notes from the Field: First Case in the United States of Neisseria gonorrhoeae Harboring Emerging Mosaic penA60 Allele, Conferring Reduced Susceptibility to Cefixime and Ceftriaxone</t>
  </si>
  <si>
    <t>10.15585/mmwr.mm6949a5</t>
  </si>
  <si>
    <t>Lytic transglycosylases LtgA and LtgD perform distinct roles in remodeling, recycling and releasing peptidoglycan in Neisseria gonorrhoeae</t>
  </si>
  <si>
    <t>10.1111/mmi.13496</t>
  </si>
  <si>
    <t>Loop structures in the 5' untranslated region and antisense RNA mediate pilE gene expression in Neisseria gonorrhoeae</t>
  </si>
  <si>
    <t>10.1099/mic.0.000369</t>
  </si>
  <si>
    <t>A critical role for the cccA gene product, cytochrome c2, in diverting electrons from aerobic respiration to denitrification in Neisseria gonorrhoeae</t>
  </si>
  <si>
    <t>10.1128/JB.02300-12</t>
  </si>
  <si>
    <t>Delay in diagnosis resulting in corneal perforation: nucleic acid amplification tests for a rapid identification of ocular Neisseria gonorrhoeae infection</t>
  </si>
  <si>
    <t>10.1136/sextrans-2020-054549</t>
  </si>
  <si>
    <t>Alanine 501 Mutations in Penicillin-Binding Protein 2 from Neisseria gonorrhoeae: Structure, Mechanism, and Effects on Cephalosporin Resistance and Biological Fitness</t>
  </si>
  <si>
    <t>10.1021/acs.biochem.6b01030</t>
  </si>
  <si>
    <t>Analytical evaluation of GeneXpert CT/NG, the first genetic point-of-care assay for simultaneous detection of Neisseria gonorrhoeae and Chlamydia trachomatis</t>
  </si>
  <si>
    <t>10.1128/JCM.00806-13</t>
  </si>
  <si>
    <t>Gonorrhoea treatment failure caused by a Neisseria gonorrhoeae strain with combined ceftriaxone and high-level azithromycin resistance, England, February 2018</t>
  </si>
  <si>
    <t>10.2807/1560-7917.ES.2018.23.27.1800323</t>
  </si>
  <si>
    <t>In vitro activities of the novel bicyclolides modithromycin (EDP-420, EP-013420, S-013420) and EDP-322 against MDR clinical Neisseria gonorrhoeae isolates and international reference strains</t>
  </si>
  <si>
    <t>10.1093/jac/dku344</t>
  </si>
  <si>
    <t>Russian gonococcal antimicrobial susceptibility programme (RU-GASP)--resistance in Neisseria gonorrhoeae during 2009-2012 and NG-MAST genotypes in 2011 and 2012</t>
  </si>
  <si>
    <t>10.1186/1471-2334-14-342</t>
  </si>
  <si>
    <t>Evaluation of matrix-assisted laser desorption ionization-time of flight mass spectrometry (MALDI-TOF MS) for identification and clustering of Neisseria gonorrhoeae</t>
  </si>
  <si>
    <t>10.1186/s12866-015-0480-y</t>
  </si>
  <si>
    <t>Response to 'Comparative performance of culture using swabs transported in Amies medium and the Aptima Combo 2 nucleic acid amplification test in detection of Neisseria gonorrhoeae from genital and extra-genital sites: a retrospective study'</t>
  </si>
  <si>
    <t>10.1136/sextrans-2011-050424</t>
  </si>
  <si>
    <t>High in vitro activity of the novel spiropyrimidinetrione AZD0914, a DNA gyrase inhibitor, against multidrug-resistant Neisseria gonorrhoeae isolates suggests a new effective option for oral treatment of gonorrhea</t>
  </si>
  <si>
    <t>10.1128/AAC.03090-14</t>
  </si>
  <si>
    <t>Saturating mutagenesis of an essential gene: a majority of the Neisseria gonorrhoeae major outer membrane porin (PorB) is mutable</t>
  </si>
  <si>
    <t>10.1128/JB.01073-13</t>
  </si>
  <si>
    <t>nagZ Triggers Gonococcal Biofilm Disassembly</t>
  </si>
  <si>
    <t>10.1038/srep22372</t>
  </si>
  <si>
    <t>Is gonococcal disease preventable? The importance of understanding immunity and pathogenesis in vaccine development</t>
  </si>
  <si>
    <t>10.3109/1040841X.2015.1105782</t>
  </si>
  <si>
    <t>Prevalence of bla TEM-220 gene in Penicillinase-producing Neisseria gonorrhoeae strains carrying Toronto/Rio plasmid in Argentina, 2002 - 2011</t>
  </si>
  <si>
    <t>10.1186/s12879-015-1294-0</t>
  </si>
  <si>
    <t>Genetic diversity of blaTEM alleles, antimicrobial susceptibility and molecular epidemiological characteristics of penicillinase-producing Neisseria gonorrhoeae from England and Wales</t>
  </si>
  <si>
    <t>10.1093/jac/dkv260</t>
  </si>
  <si>
    <t>Identification of amino acids conferring high-level resistance to expanded-spectrum cephalosporins in the penA gene from Neisseria gonorrhoeae strain H041</t>
  </si>
  <si>
    <t>10.1128/AAC.00093-13</t>
  </si>
  <si>
    <t>Future treatment of gonorrhea--novel emerging drugs are essential and in progress?</t>
  </si>
  <si>
    <t>10.1517/14728214.2015.1039981</t>
  </si>
  <si>
    <t>excluido</t>
  </si>
  <si>
    <t>[Susceptibility of Neisseria gonorrhoeae strains isolated in Poland in 2012-2013 to spectinomycin]</t>
  </si>
  <si>
    <t>Point-by-Point Progress: Gonorrhea Point of Care Tests</t>
  </si>
  <si>
    <t>10.1080/14737159.2020.1778467</t>
  </si>
  <si>
    <t>Gonococcal antimicrobial resistance: perspectives from the African region</t>
  </si>
  <si>
    <t>10.1136/sextrans-2012-050907</t>
  </si>
  <si>
    <t>A more flexible lipoprotein sorting pathway</t>
  </si>
  <si>
    <t>10.1128/JB.00051-15</t>
  </si>
  <si>
    <t>Analyzing bacterial movements on surfaces</t>
  </si>
  <si>
    <t>10.1016/bs.mcb.2014.10.014</t>
  </si>
  <si>
    <t>Performance and operational characteristics of point-of-care tests for the diagnosis of urogenital gonococcal infections</t>
  </si>
  <si>
    <t>10.1136/sextrans-2017-053192</t>
  </si>
  <si>
    <t>Revisiting the Gram-negative lipoprotein paradigm</t>
  </si>
  <si>
    <t>10.1128/JB.02414-14</t>
  </si>
  <si>
    <t>[Resistance to ciprofloxacin of Neisseria gonorrhoeae strains isolated in Poland in 2012-2013]</t>
  </si>
  <si>
    <t>[Clinical evaluation of dry chemical enzyme method for detecting Neisseria gonorrhoeae and analysis of external quality assessment results]</t>
  </si>
  <si>
    <t>10.3760/cma.j.issn.0376-2491.2018.33.012</t>
  </si>
  <si>
    <t>Purification of Type IV Pili and Pilin Subunits</t>
  </si>
  <si>
    <t>10.1007/978-1-4939-9496-0_7</t>
  </si>
  <si>
    <t>Molecular characterization of decreased susceptibility to ceftriaxone and genotyping of Neisseria gonorrheae isolates in New Delhi, India</t>
  </si>
  <si>
    <t>10.1016/j.diagmicrobio.2021.115423</t>
  </si>
  <si>
    <t>Detection of mutations in mtrR gene in quinolone resistant strains of N. gonorrhoeae isolated from India</t>
  </si>
  <si>
    <t>10.4103/0255-0857.154878</t>
  </si>
  <si>
    <t>Gonococcal antimicrobial resistance in the Western Pacific Region</t>
  </si>
  <si>
    <t>10.1136/sextrans-2012-050906</t>
  </si>
  <si>
    <t>Gonococcal Vaccine Development: Lessons from Group B Meningococcal Vaccines</t>
  </si>
  <si>
    <t>10.1016/j.ebiom.2017.07.026</t>
  </si>
  <si>
    <t>Linking an unchained malady</t>
  </si>
  <si>
    <t>10.1038/nrmicro.2016.137</t>
  </si>
  <si>
    <t>Frequent Transmission of Gonorrhea in Men Who Have Sex with Men</t>
  </si>
  <si>
    <t>10.3201/eid2301.161205</t>
  </si>
  <si>
    <t>Molecular diagnostics for gonorrhoea: implications for antimicrobial resistance and the threat of untreatable gonorrhoea</t>
  </si>
  <si>
    <t>10.1371/journal.pmed.1001598</t>
  </si>
  <si>
    <t>[Resistance to azithromycin of Neisseria gonorrhoeae strains isolated in Poland in 2012-2013 years]</t>
  </si>
  <si>
    <t>Inhibitors of macrophage infectivity potentiator-like PPIases affect neisserial and chlamydial pathogenicity</t>
  </si>
  <si>
    <t>10.1016/j.ijantimicag.2016.06.020</t>
  </si>
  <si>
    <t>[The role of some individual amino acid substitutions in penicillin-binding protein (PBP2) of Neisseria gonorrhoeae in the emergence of resistance to ceftriaxone]</t>
  </si>
  <si>
    <t>Protein interactions within and between two F-type type IV secretion systems</t>
  </si>
  <si>
    <t>10.1111/mmi.14582</t>
  </si>
  <si>
    <t>Analysis of Peptidoglycan Fragment Release</t>
  </si>
  <si>
    <t>10.1007/978-1-4939-3676-2_14</t>
  </si>
  <si>
    <t>Genomic Characterization of Gonococci from Different Anatomic Sites, Italy, 2007-2014</t>
  </si>
  <si>
    <t>10.1089/mdr.2018.0371</t>
  </si>
  <si>
    <t>Epidemiological surveillance study of gonococcal infection in Northern Spain</t>
  </si>
  <si>
    <t>10.1016/j.eimc.2019.05.002</t>
  </si>
  <si>
    <t>Multi-centric validation of an in-house-developed beacon-based PCR diagnostic assay kit for Chlamydia and Neisseria and portable fluorescence detector</t>
  </si>
  <si>
    <t>10.1099/jmm.0.000803</t>
  </si>
  <si>
    <t>How bacterial cells and colonies move on solid substrates</t>
  </si>
  <si>
    <t>10.1103/PhysRevE.99.042419</t>
  </si>
  <si>
    <t>Targeted surveillance strategies for efficient detection of novel antibiotic resistance variants</t>
  </si>
  <si>
    <t>10.7554/eLife.56367</t>
  </si>
  <si>
    <t>Molecular epidemiology of gonorrhoea in Wales (UK)</t>
  </si>
  <si>
    <t>10.1136/sextrans-2012-050663</t>
  </si>
  <si>
    <t>Theoretical modelling of competitive microbial range expansion with heterogeneous mechanical interactions</t>
  </si>
  <si>
    <t>10.1088/1478-3975/abcae9</t>
  </si>
  <si>
    <t>Intractable problems require novel solutions: it's time to get serious about developing a gonorrhoea vaccine</t>
  </si>
  <si>
    <t>10.1136/sextrans-2015-052378</t>
  </si>
  <si>
    <t>Comparison between conventional culture and NAATs for the microbiological diagnosis in gonococcal infection</t>
  </si>
  <si>
    <t>10.1016/j.diagmicrobio.2015.08.005</t>
  </si>
  <si>
    <t>Use of whole-genome sequencing data to analyze 23S rRNA-mediated azithromycin resistance</t>
  </si>
  <si>
    <t>10.1016/j.ijantimicag.2016.10.023</t>
  </si>
  <si>
    <t>Differential interaction forces govern bacterial sorting in early biofilms</t>
  </si>
  <si>
    <t>10.7554/eLife.10811</t>
  </si>
  <si>
    <t>[Usefulness of real-time PCR in detecting Chlamydia trachomatis and Neisseria gonorrhoeae in endocervical swabs and first-voided urine specimens]</t>
  </si>
  <si>
    <t>Evaluation of alternative antibiotics for susceptibility of gonococcal isolates from China</t>
  </si>
  <si>
    <t>10.1016/j.ijantimicag.2019.11.003</t>
  </si>
  <si>
    <t>Lessons learnt from ceftriaxone-resistant gonorrhoea in the UK and Australia</t>
  </si>
  <si>
    <t>10.1016/S1473-3099(20)30055-4</t>
  </si>
  <si>
    <t>Type IV Pilin Post-Translational Modifications Modulate Material Properties of Bacterial Colonies</t>
  </si>
  <si>
    <t>10.1016/j.bpj.2019.01.020</t>
  </si>
  <si>
    <t>Molecular approaches to enhance surveillance of gonococcal antimicrobial resistance</t>
  </si>
  <si>
    <t>10.1038/nrmicro3217</t>
  </si>
  <si>
    <t>Return of the clap</t>
  </si>
  <si>
    <t>10.1038/scientificamerican0512-30</t>
  </si>
  <si>
    <t>Cryo-EM Structures of a Gonococcal Multidrug Efflux Pump Illuminate a Mechanism of Drug Recognition and Resistance</t>
  </si>
  <si>
    <t>10.1128/mBio.00996-20</t>
  </si>
  <si>
    <t>Substitutions in SurA and BamA Lead to Reduced Susceptibility to Broad Range Antibiotics in Gonococci</t>
  </si>
  <si>
    <t>10.3390/genes12091312</t>
  </si>
  <si>
    <t>Culture of the gonococcus: a reliable gold standard?</t>
  </si>
  <si>
    <t>10.1136/sextrans-2016-053004</t>
  </si>
  <si>
    <t>Summary and Trends of the Russian Gonococcal Antimicrobial Surveillance Programme, 2005 to 2016</t>
  </si>
  <si>
    <t>10.1128/JCM.02024-18</t>
  </si>
  <si>
    <t>Phylogenomic analysis reveals persistence of gonococcal strains with reduced-susceptibility to extended-spectrum cephalosporins and mosaic penA-34</t>
  </si>
  <si>
    <t>10.1038/s41467-021-24072-1</t>
  </si>
  <si>
    <t>Population-Dynamic Modeling of Bacterial Horizontal Gene Transfer by Natural Transformation</t>
  </si>
  <si>
    <t>10.1016/j.bpj.2015.11.033</t>
  </si>
  <si>
    <t>Twenty-five-year changing pattern of gonococcal antimicrobial susceptibility in Shanghai: surveillance and its impact on treatment guidelines</t>
  </si>
  <si>
    <t>10.1186/s12879-014-0731-9</t>
  </si>
  <si>
    <t>Evaluation of the activity of ertapenem against gonococcal isolates exhibiting a range of susceptibilities to cefixime</t>
  </si>
  <si>
    <t>10.1093/jac/dkt537</t>
  </si>
  <si>
    <t>Pili mediated intercellular forces shape heterogeneous bacterial microcolonies prior to multicellular differentiation</t>
  </si>
  <si>
    <t>10.1038/s41598-018-34754-4</t>
  </si>
  <si>
    <t>Phase and antigenic variation govern competition dynamics through positioning in bacterial colonies</t>
  </si>
  <si>
    <t>10.1038/s41598-017-12472-7</t>
  </si>
  <si>
    <t>The Long and Winding Road (Apologies to the Beatles)</t>
  </si>
  <si>
    <t>10.1371/journal.ppat.1005094</t>
  </si>
  <si>
    <t>Impact of the gonococcal FC428 penA allele 60.001 on ceftriaxone resistance and biological fitness</t>
  </si>
  <si>
    <t>10.1080/22221751.2020.1773325</t>
  </si>
  <si>
    <t>The ng_ζ1 toxin of the gonococcal epsilon/zeta toxin/antitoxin system drains precursors for cell wall synthesis</t>
  </si>
  <si>
    <t>10.1038/s41467-018-03652-8</t>
  </si>
  <si>
    <t>Gonococcal sepsis in a 32-year-old female: a case report</t>
  </si>
  <si>
    <t>10.1186/s13104-018-3346-1</t>
  </si>
  <si>
    <t>The Gonococcal NlpD Protein Facilitates Cell Separation by Activating Peptidoglycan Cleavage by AmiC</t>
  </si>
  <si>
    <t>10.1128/JB.00540-15</t>
  </si>
  <si>
    <t>A systematic review and meta-analysis of different diagnostic procedures to detect gonococcus infection in resource-limited scenario</t>
  </si>
  <si>
    <t>10.4103/ijmm.IJMM_20_312</t>
  </si>
  <si>
    <t>Genomic Epidemiology of Gonococcal Resistance to Extended-Spectrum Cephalosporins, Macrolides, and Fluoroquinolones in the United States, 2000-2013</t>
  </si>
  <si>
    <t>10.1093/infdis/jiw420</t>
  </si>
  <si>
    <t>The performance and clinical utility of cervical microscopy for the diagnosis of gonorrhoea in women in the era of the NAAT</t>
  </si>
  <si>
    <t>10.1177/0956462414551233</t>
  </si>
  <si>
    <t>Oropharyngeal Gonorrhea in Absence of Urogenital Gonorrhea in Sexual Network of Male and Female Participants, Australia, 2018</t>
  </si>
  <si>
    <t>10.3201/eid2507.181561</t>
  </si>
  <si>
    <t>Mixed gonococcal infections in a high-risk population, Sydney, Australia 2015: implications for antimicrobial resistance surveillance?</t>
  </si>
  <si>
    <t>10.1093/jac/dkw406</t>
  </si>
  <si>
    <t>Adherence to the 2012 European gonorrhoea guideline in the WHO European Region according to the 2018-19 International Union against Sexually Transmitted Infections European Collaborative Clinical Group gonorrhoea survey</t>
  </si>
  <si>
    <t>10.1177/0956462419879278</t>
  </si>
  <si>
    <t>The 2018-19 International Union against Sexually Transmitted Infections European Collaborative Clinical Group report on the diagnosis and treatment of gonorrhoea in Europe</t>
  </si>
  <si>
    <t>10.1177/0956462419879270</t>
  </si>
  <si>
    <t>Whole-genome sequencing reveals transmission of gonococcal antibiotic resistance among men who have sex with men: an observational study</t>
  </si>
  <si>
    <t>10.1136/sextrans-2017-053287</t>
  </si>
  <si>
    <t>Impact of fluoroquinolone resistance mutations on gonococcal fitness and in vivo selection for compensatory mutations</t>
  </si>
  <si>
    <t>10.1093/infdis/jis277</t>
  </si>
  <si>
    <t>Computer Modeling of N-Acetylglutamate Synthase: From Primary Structure to Elemental Stages of Catalysis</t>
  </si>
  <si>
    <t>10.1134/S1607672920060125</t>
  </si>
  <si>
    <t>Gonococcal surveillance Australia: quarter 3, 2012</t>
  </si>
  <si>
    <t>Gene Transfer Efficiency in Gonococcal Biofilms: Role of Biofilm Age, Architecture, and Pilin Antigenic Variation</t>
  </si>
  <si>
    <t>10.1128/JB.00171-15</t>
  </si>
  <si>
    <t>Australian Gonococcal Surveillance Programme, 1 April to 30 June 2015</t>
  </si>
  <si>
    <t>Gonococcal Conjunctivitis Despite Successful Treatment of Male Urethritis Syndrome</t>
  </si>
  <si>
    <t>10.1097/OLQ.0000000000000404</t>
  </si>
  <si>
    <t>Crystallographic study of a MATE transporter presents a difficult case in structure determination with low-resolution, anisotropic data and crystal twinning</t>
  </si>
  <si>
    <t>10.1107/S1399004715016995</t>
  </si>
  <si>
    <t>The European Gonococcal Antimicrobial Surveillance Programme (Euro-GASP)--a sentinel approach in the European Union (EU)/European Economic Area (EEA)</t>
  </si>
  <si>
    <t>10.1136/sextrans-2013-051117</t>
  </si>
  <si>
    <t>Twitching motility of bacteria with type-IV pili: Fractal walks, first passage time, and their consequences on microcolonies</t>
  </si>
  <si>
    <t>10.1103/PhysRevE.96.052411</t>
  </si>
  <si>
    <t>PrintrLab incubator: A portable and low-cost CO2 incubator based on an open-source 3D printer architecture</t>
  </si>
  <si>
    <t>10.1371/journal.pone.0251812</t>
  </si>
  <si>
    <t>Failure of Dual Antimicrobial Therapy in Treatment of Gonorrhea</t>
  </si>
  <si>
    <t>10.1056/NEJMc1512757</t>
  </si>
  <si>
    <t>Tracing subsequent dissemination of a cluster of gonococcal infections caused by an ST1407-related clone harbouring mosaic penA alleles in Taiwan</t>
  </si>
  <si>
    <t>10.1093/jac/dkt059</t>
  </si>
  <si>
    <t>Reduced susceptibility to cefixime but not ceftriaxone: an uncertain perspective for the treatment of gonorrhoea in Brazil</t>
  </si>
  <si>
    <t>10.1016/j.ijantimicag.2017.02.003</t>
  </si>
  <si>
    <t>Gonococcal opa gene as a diagnostic target for nucleic acid amplification tests in Indian Population</t>
  </si>
  <si>
    <t>10.4103/0255-0857.195361</t>
  </si>
  <si>
    <t>Molecular Motors Govern Liquidlike Ordering and Fusion Dynamics of Bacterial Colonies</t>
  </si>
  <si>
    <t>10.1103/PhysRevLett.121.118102</t>
  </si>
  <si>
    <t>How to do it: lessons identified from investigating and trying to control an outbreak of gonorrhoea in young heterosexual adults</t>
  </si>
  <si>
    <t>10.1136/sextrans-2015-052303</t>
  </si>
  <si>
    <t>Trends in gonorrhoea positivity by nucleic acid amplification test versus culture among Australian heterosexual men with a low prevalence of gonorrhoea, 2007-2014</t>
  </si>
  <si>
    <t>10.1136/sextrans-2015-052246</t>
  </si>
  <si>
    <t>Four treatment failures of pharyngeal gonorrhoea with ceftriaxone (500 mg) or cefotaxime (500 mg), Sweden, 2013 and 2014</t>
  </si>
  <si>
    <t>10.2807/1560-7917.es2014.19.30.20862</t>
  </si>
  <si>
    <t>Type-IV Pilus deformation can explain retraction behavior</t>
  </si>
  <si>
    <t>10.1371/journal.pone.0114613</t>
  </si>
  <si>
    <t>Australian Gonococcal Surveillance Programme, 1 July to 30 September 2014</t>
  </si>
  <si>
    <t>Australian Gonococcal Surveillance Programme, 1 July to 30 September 2013</t>
  </si>
  <si>
    <t>Neisseria gonorrhoeae ciprofloxacin-resistant strains were associated with Chlamydia trachomatis coinfection</t>
  </si>
  <si>
    <t>10.2217/fmb-2019-0015</t>
  </si>
  <si>
    <t>Genomic Epidemiology of Azithromycin-Nonsusceptible Neisseria gonorrhoeae, Argentina, 2005-2019</t>
  </si>
  <si>
    <t>10.3201/eid2709.204843</t>
  </si>
  <si>
    <t>Structure Determination of Membrane Proteins Using X-Ray Crystallography</t>
  </si>
  <si>
    <t>10.1007/978-1-0716-1394-8_7</t>
  </si>
  <si>
    <t>Trends and Risk Factors for Antimicrobial-Resistant Neisseria gonorrhoeae, Melbourne, Australia, 2007 to 2018</t>
  </si>
  <si>
    <t>10.1128/AAC.01221-19</t>
  </si>
  <si>
    <t>Using genomics to understand antimicrobial resistance and transmission in Neisseria gonorrhoeae</t>
  </si>
  <si>
    <t>10.1099/mgen.0.000239</t>
  </si>
  <si>
    <t>Peptide Inhibitors Targeting the Neisseria gonorrhoeae Pivotal Anaerobic Respiration Factor AniA</t>
  </si>
  <si>
    <t>10.1128/AAC.00186-17</t>
  </si>
  <si>
    <t>Structure-function studies of the Neisseria gonorrhoeae major outer membrane porin</t>
  </si>
  <si>
    <t>10.1128/IAI.00367-13</t>
  </si>
  <si>
    <t>The serious threat of multidrug-resistant and untreatable gonorrhoea: the pressing need for global action to control the spread of antimicrobial resistance, and mitigate the impact on sexual and reproductive health</t>
  </si>
  <si>
    <t>10.1136/sextrans-2012-050674</t>
  </si>
  <si>
    <t>Adaptation to the cervical environment is associated with increased antibiotic susceptibility in Neisseria gonorrhoeae</t>
  </si>
  <si>
    <t>10.1038/s41467-020-17980-1</t>
  </si>
  <si>
    <t>TraK and TraB are conserved outer membrane proteins of the Neisseria gonorrhoeae Type IV secretion system and are expressed at low levels in wild-type cells</t>
  </si>
  <si>
    <t>10.1128/JB.01825-14</t>
  </si>
  <si>
    <t>Successful Combination of Nucleic Acid Amplification Test Diagnostics and Targeted Deferred Neisseria gonorrhoeae Culture</t>
  </si>
  <si>
    <t>10.1128/JCM.00369-15</t>
  </si>
  <si>
    <t>Trends in antimicrobial resistance in Neisseria gonorrhoeae and molecular characteristics of N. gonorrhoeae with decreased susceptibility to ceftriaxone in Shandong, China, 2007 to 2014</t>
  </si>
  <si>
    <t>10.1016/j.ijantimicag.2017.06.004</t>
  </si>
  <si>
    <t>Time to Develop Standardized Molecular Diagnostics for the Simultaneous Detection of Neisseria gonorrhoeae and Its Antimicrobial Resistance</t>
  </si>
  <si>
    <t>10.1097/OLQ.0000000000000834</t>
  </si>
  <si>
    <t>Increasing Incidence of High-Level Tetracycline-Resistant Neisseria gonorrhoeae due to Clonal Spread and Foreign Import</t>
  </si>
  <si>
    <t>10.3349/ymj.2016.57.2.350</t>
  </si>
  <si>
    <t>Neisseria gonorrhoeae among suspects of sexually transmitted infection in Gambella hospital, Ethiopia: risk factors and drug resistance</t>
  </si>
  <si>
    <t>10.1186/s13104-016-2247-4</t>
  </si>
  <si>
    <t>Neisseria gonorrhoeae and extended-spectrum cephalosporins in California: surveillance and molecular detection of mosaic penA</t>
  </si>
  <si>
    <t>10.1186/1471-2334-13-570</t>
  </si>
  <si>
    <t>Tripartite efflux pumps: energy is required for dissociation, but not assembly or opening of the outer membrane channel of the pump</t>
  </si>
  <si>
    <t>10.1111/mmi.12211</t>
  </si>
  <si>
    <t>Detection of Neisseria gonorrhoeae from Joint Aspirate by Metagenomic Sequencing in Disseminated Gonococcal Infection</t>
  </si>
  <si>
    <t>10.1093/jpids/piaa108</t>
  </si>
  <si>
    <t>Analysis of Pilin Antigenic Variation in Neisseria meningitidis by Next-Generation Sequencing</t>
  </si>
  <si>
    <t>10.1128/JB.00465-18</t>
  </si>
  <si>
    <t>Molecular Characterization of Markers Associated With Antimicrobial Resistance in Neisseria gonorrhoeae Identified From Residual Clinical Samples</t>
  </si>
  <si>
    <t>10.1097/OLQ.0000000000000755</t>
  </si>
  <si>
    <t>Current and future treatment options for gonorrhoea</t>
  </si>
  <si>
    <t>10.1136/sextrans-2012-050913</t>
  </si>
  <si>
    <t>A real-time PCR assay for direct characterization of the Neisseria gonorrhoeae GyrA 91 locus associated with ciprofloxacin susceptibility</t>
  </si>
  <si>
    <t>10.1093/jac/dkv366</t>
  </si>
  <si>
    <t>A Case of Decreased Susceptibility to Ceftriaxone in Neisseria gonorrhoeae in the Absence of a Mosaic Penicillin-Binding Protein 2 (penA) Allele</t>
  </si>
  <si>
    <t>10.1097/OLQ.0000000000000645</t>
  </si>
  <si>
    <t>Is confirmatory testing of Roche cobas 4800 CT/NG test Neisseria gonorrhoeae positive samples required? Comparison of the Roche cobas 4800 CT/NG test with an opa/pap duplex assay for the detection of N gonorrhoeae</t>
  </si>
  <si>
    <t>10.1136/sextrans-2013-051410</t>
  </si>
  <si>
    <t>Antimicrobial resistance genetic factor identification from whole-genome sequence data using deep feature selection</t>
  </si>
  <si>
    <t>10.1186/s12859-019-3054-4</t>
  </si>
  <si>
    <t>Escherichia coli and Neisseria gonorrhoeae UvrD helicase unwinds G4 DNA structures</t>
  </si>
  <si>
    <t>10.1042/BCJ20170587</t>
  </si>
  <si>
    <t>Sharp increase in ciprofloxacin resistance of Neisseria gonorrhoeae in Yaounde, Cameroon: analyses of a laboratory database period 2012-2018</t>
  </si>
  <si>
    <t>10.1177/0956462419897227</t>
  </si>
  <si>
    <t>Multidrug-resistant Neisseria gonorrhoeae infection with ceftriaxone resistance and intermediate resistance to azithromycin, Denmark, 2017</t>
  </si>
  <si>
    <t>10.2807/1560-7917.ES.2017.22.42.17-00659</t>
  </si>
  <si>
    <t>Molecular Assay for Detection of Ciprofloxacin Resistance in Neisseria gonorrhoeae Isolates from Cultures and Clinical Nucleic Acid Amplification Test Specimens</t>
  </si>
  <si>
    <t>10.1128/JCM.01632-15</t>
  </si>
  <si>
    <t>A misleading false-negative result using Neisseria gonorrhoeae opa MGB multiplex PCR assay in patient's rectal sample due to partial mutations of the opa gene</t>
  </si>
  <si>
    <t>Australian Gonococcal Surveillance Programme, 1 January to 31 March 2015</t>
  </si>
  <si>
    <t>Australian Gonococcal Surveillance Programme, 1 April to 30 June 2013</t>
  </si>
  <si>
    <t>Determining the in vitro susceptibility of Neisseria gonorrhoeae isolates from 8 cities in Guangdong Province through an improved microdilution method</t>
  </si>
  <si>
    <t>10.1016/j.diagmicrobio.2018.06.004</t>
  </si>
  <si>
    <t>In Vitro Activity of Delafloxacin against Clinical Neisseria gonorrhoeae Isolates and Selection of Gonococcal Delafloxacin Resistance</t>
  </si>
  <si>
    <t>10.1128/AAC.02798-15</t>
  </si>
  <si>
    <t>Complement interactions with the pathogenic Neisseriae: clinical features, deficiency states, and evasion mechanisms</t>
  </si>
  <si>
    <t>10.1002/1873-3468.13760</t>
  </si>
  <si>
    <t>Selective Inhibition of Neisseria gonorrhoeae by a Dithiazoline in Mixed Infections with Lactobacillus gasseri</t>
  </si>
  <si>
    <t>10.1128/AAC.00826-18</t>
  </si>
  <si>
    <t>Australian Gonococcal Surveillance Programme, 1 January to 31 March 2013</t>
  </si>
  <si>
    <t>High in vitro activity of a novel dual bacterial topoisomerase inhibitor of the ATPase activities of GyrB and ParE (VT12-008911) against Neisseria gonorrhoeae isolates with various high-level antimicrobial resistance and multidrug resistance</t>
  </si>
  <si>
    <t>10.1093/jac/dku073</t>
  </si>
  <si>
    <t>What do UK sexual health clinicians think about saliva as a transmissible vector for Neisseriagonorrhoeae in men who have sex with men?</t>
  </si>
  <si>
    <t>10.1136/sextrans-2018-053911</t>
  </si>
  <si>
    <t>Concerted spatio-temporal dynamics of imported DNA and ComE DNA uptake protein during gonococcal transformation</t>
  </si>
  <si>
    <t>10.1371/journal.ppat.1004043</t>
  </si>
  <si>
    <t>Spontaneous clearance of genital and extragenital Neisseria gonorrhoeae: data from GToG</t>
  </si>
  <si>
    <t>10.1136/sextrans-2020-054500</t>
  </si>
  <si>
    <t>Synthesis and Biological Evaluation of 1,3-Dideazapurine-Like 7-Amino-5-Hydroxymethyl-Benzimidazole Ribonucleoside Analogues as Aminoacyl-tRNA Synthetase Inhibitors</t>
  </si>
  <si>
    <t>10.3390/molecules25204751</t>
  </si>
  <si>
    <t>Antimicrobial Susceptibility of Neisseria gonorrhoeae in Japan from 2000 to 2015</t>
  </si>
  <si>
    <t>10.1097/OLQ.0000000000000556</t>
  </si>
  <si>
    <t>Gonococcal Osteomyelitis Resulting in Permanent Sequelae</t>
  </si>
  <si>
    <t>10.2340/00015555-2296</t>
  </si>
  <si>
    <t>Changing antimicrobial resistance profiles among Neisseria gonorrhoeae isolates in Italy, 2003 to 2012</t>
  </si>
  <si>
    <t>10.1128/AAC.00103-14</t>
  </si>
  <si>
    <t>Loop-mediated isothermal amplification test for detection of Neisseria gonorrhoeae in urine samples and tolerance of the assay to the presence of urea</t>
  </si>
  <si>
    <t>10.1128/JCM.00314-14</t>
  </si>
  <si>
    <t>An era of untreatable gonorrhoea?</t>
  </si>
  <si>
    <t>10.5694/mja18.00564</t>
  </si>
  <si>
    <t>Identification of Neisseria gonorrhoeae isolates with a recombinant porA gene in Scotland, United Kingdom, 2010 to 2011</t>
  </si>
  <si>
    <t>Mitigating the emergence and spread of multidrug- and extensively drug-resistant gonorrhea: is there sufficient support in resource-poor settings in Africa?</t>
  </si>
  <si>
    <t>10.1097/OLQ.0000000000000117</t>
  </si>
  <si>
    <t>Neisseria gonorrhoeae employs two protein inhibitors to evade killing by human lysozyme</t>
  </si>
  <si>
    <t>10.1371/journal.ppat.1007080</t>
  </si>
  <si>
    <t>Biochemical characterization of the bacterial peroxidase from the human pathogen Neisseria gonorrhoeae</t>
  </si>
  <si>
    <t>10.1016/j.jinorgbio.2017.03.007</t>
  </si>
  <si>
    <t>Phosphoethanolamine decoration of Neisseria gonorrhoeae lipid A plays a dual immunostimulatory and protective role during experimental genital tract infection</t>
  </si>
  <si>
    <t>10.1128/IAI.01504-14</t>
  </si>
  <si>
    <t>Monitoring antimicrobial resistance in Neisseria gonorrhoeae in selected countries of the WHO South-East Asia Region between 2009 and 2012: a retrospective analysis</t>
  </si>
  <si>
    <t>10.1136/sextrans-2012-050904</t>
  </si>
  <si>
    <t>Accuracy and reproducibility of the Etest to detect drug-resistant Neisseria gonorrhoeae to contemporary treatment</t>
  </si>
  <si>
    <t>10.1099/jmm.0.000651</t>
  </si>
  <si>
    <t>Antimicrobial effects of copper(II) bis(thiosemicarbazonato) complexes provide new insight into their biochemical mode of action</t>
  </si>
  <si>
    <t>10.1039/c3mt00348e</t>
  </si>
  <si>
    <t>A Comparison of Real-Time Polymerase Chain Reaction Assays for the Detection of Antimicrobial Resistance Markers and Sequence Typing From Clinical Nucleic Acid Amplification Test Samples and Matched Neisseria gonorrhoeae Culture</t>
  </si>
  <si>
    <t>10.1097/OLQ.0000000000000707</t>
  </si>
  <si>
    <t>Disulfide Cross-linking of a Multidrug and Toxic Compound Extrusion Transporter Impacts Multidrug Efflux</t>
  </si>
  <si>
    <t>10.1074/jbc.M116.715227</t>
  </si>
  <si>
    <t>Recent advances in the development and use of molecular tests to predict antimicrobial resistance in Neisseria gonorrhoeae</t>
  </si>
  <si>
    <t>10.1080/14737159.2017.1360137</t>
  </si>
  <si>
    <t>Remarkable increase of Neisseria gonorrhoeae with decreased susceptibility of azithromycin and increase in the failure of azithromycin therapy in male gonococcal urethritis in Sendai in 2015</t>
  </si>
  <si>
    <t>10.1016/j.jiac.2016.07.012</t>
  </si>
  <si>
    <t>Emerging azithromycin-resistance among the Neisseria gonorrhoeae strains isolated in Hungary</t>
  </si>
  <si>
    <t>10.1186/s12941-016-0166-9</t>
  </si>
  <si>
    <t>Molecular Assay for Detection of Genetic Markers Associated with Decreased Susceptibility to Cephalosporins in Neisseria gonorrhoeae</t>
  </si>
  <si>
    <t>10.1128/JCM.00493-15</t>
  </si>
  <si>
    <t>Neisseria gonorrhoeae PIII has a role on NG1873 outer membrane localization and is involved in bacterial adhesion to human cervical and urethral epithelial cells</t>
  </si>
  <si>
    <t>10.1186/1471-2180-13-251</t>
  </si>
  <si>
    <t>Direct real-time PCR-based detection of Neisseria gonorrhoeae 23S rRNA mutations associated with azithromycin resistance</t>
  </si>
  <si>
    <t>10.1093/jac/dkv274</t>
  </si>
  <si>
    <t>Multidrug Resistance in Neisseria gonorrhoeae: Identification of Functionally Important Residues in the MtrD Efflux Protein</t>
  </si>
  <si>
    <t>10.1128/mBio.02277-19</t>
  </si>
  <si>
    <t>Azithromycin-resistant Neisseria gonorrhoeae isolates in Guangzhou, China (2009-2013): coevolution with decreased susceptibilities to ceftriaxone and genetic characteristics</t>
  </si>
  <si>
    <t>10.1186/s12879-016-1469-3</t>
  </si>
  <si>
    <t>Acute syphilitic posterior placoid chorioretinitis</t>
  </si>
  <si>
    <t>10.1093/qjmed/hcz032</t>
  </si>
  <si>
    <t>Gonorrhoea and gonococcal antimicrobial resistance surveillance networks in the WHO European Region, including the independent countries of the former Soviet Union</t>
  </si>
  <si>
    <t>10.1136/sextrans-2012-050909</t>
  </si>
  <si>
    <t>Could vaccination against Neisseria gonorrhoeae be on the horizon?</t>
  </si>
  <si>
    <t>10.2217/fmb-2017-0262</t>
  </si>
  <si>
    <t>Anion inhibition studies of the α-carbonic anhydrases from Neisseria gonorrhoeae</t>
  </si>
  <si>
    <t>10.1080/14756366.2021.1929202</t>
  </si>
  <si>
    <t>Determination of Neisseria gonorrhoeae susceptibility to ciprofloxacin in clinical specimens from men using a real-time PCR assay</t>
  </si>
  <si>
    <t>10.1016/j.ijantimicag.2013.02.026</t>
  </si>
  <si>
    <t>Editorial: Immunity to Neisseria gonorrhoeae</t>
  </si>
  <si>
    <t>10.3389/fimmu.2020.01375</t>
  </si>
  <si>
    <t>Targeting an Essential GTPase Obg for the Development of Broad-Spectrum Antibiotics</t>
  </si>
  <si>
    <t>10.1371/journal.pone.0148222</t>
  </si>
  <si>
    <t>The Gonococcal Transcriptome during Infection of the Lower Genital Tract in Women</t>
  </si>
  <si>
    <t>10.1371/journal.pone.0133982</t>
  </si>
  <si>
    <t>Crystal structure of the open state of the Neisseria gonorrhoeae MtrE outer membrane channel</t>
  </si>
  <si>
    <t>10.1371/journal.pone.0097475</t>
  </si>
  <si>
    <t>Evaluation of the ResistancePlus GC (beta) assay: a commercial diagnostic test for the direct detection of ciprofloxacin susceptibility or resistance in Neisseria gonorrhoeae</t>
  </si>
  <si>
    <t>10.1093/jac/dkz108</t>
  </si>
  <si>
    <t>Could Dampening Expression of the Neisseria gonorrhoeae mtrCDE-Encoded Efflux Pump Be a Strategy To Preserve Currently or Resurrect Formerly Used Antibiotics To Treat Gonorrhea?</t>
  </si>
  <si>
    <t>10.1128/mBio.01576-19</t>
  </si>
  <si>
    <t>Emergence and Spread of Neisseria gonorrhoeae Isolates With Decreased Susceptibility to Extended-Spectrum Cephalosporins in Argentina, 2009 to 2013</t>
  </si>
  <si>
    <t>10.1097/OLQ.0000000000000603</t>
  </si>
  <si>
    <t>Factors associated with anorectal Chlamydia trachomatis or Neisseria gonorrhoeae test positivity in women: a systematic review and meta-analysis</t>
  </si>
  <si>
    <t>10.1136/sextrans-2018-053950</t>
  </si>
  <si>
    <t>The prevalence and antibiotics susceptibility pattern of Neisseria gonorrhoeae in patients attending OPD clinics at St. Mary's Hospital Lacor Uganda</t>
  </si>
  <si>
    <t>Epidemiology of Neisseria gonorrhoeae Gyrase A Genotype, Los Angeles, California, USA</t>
  </si>
  <si>
    <t>10.3201/eid2309.170215</t>
  </si>
  <si>
    <t>Surveillance of gonococcal antimicrobial susceptibility resulting in early detection of emerging resistance</t>
  </si>
  <si>
    <t>10.1093/jac/dks036</t>
  </si>
  <si>
    <t>Whole-genome sequencing as an improved means of investigating Neisseria gonorrhoeae treatment failures</t>
  </si>
  <si>
    <t>10.1071/SH19012</t>
  </si>
  <si>
    <t>Strategies for Global RNA Sequencing of the Human Pathogen Neisseria gonorrhoeae</t>
  </si>
  <si>
    <t>10.1007/978-1-4939-9496-0_11</t>
  </si>
  <si>
    <t>Australian Gonococcal Surveillance Programme annual report, 2013</t>
  </si>
  <si>
    <t>Disseminated gonococcal infection in an elderly Japanese man</t>
  </si>
  <si>
    <t>10.2169/internalmedicine.52.1033</t>
  </si>
  <si>
    <t>Phage proteins are expressed on the surface of Neisseria gonorrhoeae and are potential vaccine candidates</t>
  </si>
  <si>
    <t>10.1371/journal.pone.0202437</t>
  </si>
  <si>
    <t>Molecular epidemiology of Neisseria gonorrhoeae isolates from Saskatchewan, Canada: utility of NG-MAST in predicting antimicrobial susceptibility regionally</t>
  </si>
  <si>
    <t>10.1136/sextrans-2013-051229</t>
  </si>
  <si>
    <t>Cloning, Expression, and Purification of Recombinant Neisseria gonorrhoeae Proteins</t>
  </si>
  <si>
    <t>10.1007/978-1-4939-9496-0_15</t>
  </si>
  <si>
    <t>Coordination of Substrate Binding and Protonation in the N. gonorrhoeae MtrD Efflux Pump Controls the Functionally Rotating Transport Mechanism</t>
  </si>
  <si>
    <t>10.1021/acsinfecdis.1c00149</t>
  </si>
  <si>
    <t>Multidrug-resistant Neisseria gonorrhoeae: future therapeutic options</t>
  </si>
  <si>
    <t>10.2217/fmb-2017-0258</t>
  </si>
  <si>
    <t>Structural effect of the Asp345a insertion in penicillin-binding protein 2 from penicillin-resistant strains of Neisseria gonorrhoeae</t>
  </si>
  <si>
    <t>10.1021/bi5011317</t>
  </si>
  <si>
    <t>Pathogenesis of Neisseria gonorrhoeae in the female reproductive tract: neutrophilic host response, sustained infection, and clinical sequelae</t>
  </si>
  <si>
    <t>10.1097/MOH.0000000000000394</t>
  </si>
  <si>
    <t>Transcriptional regulation of a gonococcal gene encoding a virulence factor (L-lactate permease)</t>
  </si>
  <si>
    <t>10.1371/journal.ppat.1008233</t>
  </si>
  <si>
    <t>Control of pili and sialyltransferase expression in Neisseria gonorrhoeae is mediated by the transcriptional regulator CrgA</t>
  </si>
  <si>
    <t>10.1111/mmi.12522</t>
  </si>
  <si>
    <t>Penicillinase plasmid Australia type in Neisseria gonorrhoeae isolated in Poland</t>
  </si>
  <si>
    <t>10.1007/s00203-021-02623-w</t>
  </si>
  <si>
    <t>Association of Neisseria gonorrhoeae genogroups and specific PBP2/MtrR/PorB mutation patterns with susceptibility to penicillin in a susceptible gonococcal population</t>
  </si>
  <si>
    <t>10.1093/jac/dky233</t>
  </si>
  <si>
    <t>Potential Therapy for Neisseria Gonorrhoeae Infections With Human Chorionic Gonadotropin</t>
  </si>
  <si>
    <t>10.1177/1933719115580998</t>
  </si>
  <si>
    <t>Effects of chameleon dispense-to-plunge speed on particle concentration, complex formation, and final resolution: A case study using the Neisseria gonorrhoeae ribonucleotide reductase inactive complex</t>
  </si>
  <si>
    <t>10.1016/j.jsb.2021.107825</t>
  </si>
  <si>
    <t>Challenges in implementing the new BASHH guidelines for the management of gonorrhoea</t>
  </si>
  <si>
    <t>10.1177/0956462413495822</t>
  </si>
  <si>
    <t>High-volume workflow and performance comparisons for Chlamydia trachomatis and Neisseria gonorrhoeae testing using automated molecular platforms</t>
  </si>
  <si>
    <t>10.1186/s12879-019-4442-0</t>
  </si>
  <si>
    <t>In Vitro Susceptibility to Closthioamide among Clinical and Reference Strains of Neisseria gonorrhoeae</t>
  </si>
  <si>
    <t>10.1128/AAC.00929-17</t>
  </si>
  <si>
    <t>Real-time PCR detection of Neisseria gonorrhoeae susceptibility to penicillin</t>
  </si>
  <si>
    <t>10.1093/jac/dkw291</t>
  </si>
  <si>
    <t>Characteristics of males infected with common Neisseria gonorrhoeae sequence types in the Gonococcal Isolate Surveillance Project, San Francisco, California, 2009</t>
  </si>
  <si>
    <t>10.1093/aje/kwt115</t>
  </si>
  <si>
    <t>Characterization of antimicrobial resistance genes from Neisseria gonorrhoeae positive remnant Aptima urine specimens</t>
  </si>
  <si>
    <t>10.2217/fmb-2019-0161</t>
  </si>
  <si>
    <t>Does the Cervicovaginal Microbiome Facilitate Transmission of Neisseria gonorrhoeae From Women to Men? Implications for Understanding Transmission of Gonorrhea and Advancing Vaccine Development</t>
  </si>
  <si>
    <t>10.1093/infdis/jiw331</t>
  </si>
  <si>
    <t>Structural and genetic analyses of glycan O-acetylation in a bacterial protein glycosylation system: evidence for differential effects on glycan chain length</t>
  </si>
  <si>
    <t>10.1093/glycob/cwx032</t>
  </si>
  <si>
    <t>Characterization of the Neisseria gonorrhoeae Iron and Fur Regulatory Network</t>
  </si>
  <si>
    <t>10.1128/JB.00166-16</t>
  </si>
  <si>
    <t>Neisseria gonorrhoeae Bacterial DNA Load in the Pharynges and Saliva of Men Who Have Sex with Men</t>
  </si>
  <si>
    <t>10.1128/JCM.01186-16</t>
  </si>
  <si>
    <t>Opa+ Neisseria gonorrhoeae exhibits reduced survival in human neutrophils via Src family kinase-mediated bacterial trafficking into mature phagolysosomes</t>
  </si>
  <si>
    <t>10.1111/cmi.12389</t>
  </si>
  <si>
    <t>International Forum on Gonococcal Infections and Resistance</t>
  </si>
  <si>
    <t>10.1016/S1473-3099(17)30585-6</t>
  </si>
  <si>
    <t>Universal vs. targeted screening for Chlamydia trachomatis and Neisseria gonorrhoeae among HIV-infected older adults</t>
  </si>
  <si>
    <t>Lateral gates: β-barrels get in on the act</t>
  </si>
  <si>
    <t>10.1038/nsmb.2709</t>
  </si>
  <si>
    <t>Introduction of routine polymerase chain reaction testing for Neisseria gonorrhoeae in a community laboratory</t>
  </si>
  <si>
    <t>10.1071/SH12213</t>
  </si>
  <si>
    <t>Fitness cost and benefit of antimicrobial resistance in Neisseria gonorrhoeae: Multidisciplinary approaches are needed</t>
  </si>
  <si>
    <t>10.1371/journal.pmed.1002423</t>
  </si>
  <si>
    <t>Bacteriocins and other bioactive substances of probiotic lactobacilli as biological weapons against Neisseria gonorrhoeae</t>
  </si>
  <si>
    <t>10.1093/femspd/ftv013</t>
  </si>
  <si>
    <t>High-resolution melting analysis for rapid detection of the internationally spreading ceftriaxone-resistant Neisseria gonorrhoeae FC428 clone</t>
  </si>
  <si>
    <t>10.1093/jac/dkz395</t>
  </si>
  <si>
    <t>Application of Loop-Mediated Isothermal Amplification Assay for the Detection of Chlamydia trachomatis and Neisseria gonorrhoeae</t>
  </si>
  <si>
    <t>10.1007/978-1-4939-9694-0_3</t>
  </si>
  <si>
    <t>Neisseria gonorrhoeae MlaA influences gonococcal virulence and membrane vesicle production</t>
  </si>
  <si>
    <t>10.1371/journal.ppat.1007385</t>
  </si>
  <si>
    <t>Genotypic and Phenotypic Characterization of Antimicrobial Resistance in Neisseria gonorrhoeae: a Cross-Sectional Study of Isolates Recovered from Routine Urine Cultures in a High-Incidence Setting</t>
  </si>
  <si>
    <t>10.1128/mSphere.00373-19</t>
  </si>
  <si>
    <t>Antibacterial Activity of Chitosan Nanoparticles Against Pathogenic N. gonorrhoea</t>
  </si>
  <si>
    <t>10.2147/IJN.S272736</t>
  </si>
  <si>
    <t>Gonococcal antimicrobial resistance: challenges for public health control</t>
  </si>
  <si>
    <t>10.1136/sextrans-2013-051395</t>
  </si>
  <si>
    <t>Deciphering the Impact of Bystander Selection for Antibiotic Resistance in Neisseria gonorrhoeae</t>
  </si>
  <si>
    <t>10.1093/infdis/jiz156</t>
  </si>
  <si>
    <t>Identification of Novel Immunogenic Proteins of Neisseria gonorrhoeae by Phage Display</t>
  </si>
  <si>
    <t>10.1371/journal.pone.0148986</t>
  </si>
  <si>
    <t>Use of Whole Genome Sequencing for the Molecular Comparison of Neisseria gonorrhoeae Isolates With Decreased Susceptibility to Extended Spectrum Cephalosporins From 2 Geographically Different Regions in America</t>
  </si>
  <si>
    <t>10.1097/OLQ.0000000000001011</t>
  </si>
  <si>
    <t>Formation and dissolution of bacterial colonies</t>
  </si>
  <si>
    <t>10.1103/PhysRevE.92.032704</t>
  </si>
  <si>
    <t>DprA is required for natural transformation and affects pilin variation in Neisseria gonorrhoeae</t>
  </si>
  <si>
    <t>10.1099/mic.0.000343</t>
  </si>
  <si>
    <t>Neisseria cinerea with High Ceftriaxone MIC Is a Source of Ceftriaxone and Cefixime Resistance-Mediating penA Sequences in Neisseria gonorrhoeae</t>
  </si>
  <si>
    <t>10.1128/AAC.02069-17</t>
  </si>
  <si>
    <t>Azithromycin resistance is coevolving with reduced susceptibility to cephalosporins in Neisseria gonorrhoeae in Ontario, Canada</t>
  </si>
  <si>
    <t>10.1128/AAC.02608-13</t>
  </si>
  <si>
    <t>Genetic determinants of genus-level glycan diversity in a bacterial protein glycosylation system</t>
  </si>
  <si>
    <t>10.1371/journal.pgen.1008532</t>
  </si>
  <si>
    <t>Two decades of the gonococcal antimicrobial surveillance program in South America and the Caribbean: challenges and opportunities</t>
  </si>
  <si>
    <t>10.1136/sextrans-2012-050905</t>
  </si>
  <si>
    <t>In-silico Hierarchical Approach for the Identification of Potential Universal Vaccine Candidates (PUVCs) from Neisseria gonorrhoeae</t>
  </si>
  <si>
    <t>10.1016/j.jtbi.2016.09.004</t>
  </si>
  <si>
    <t>Implementation of a standardised and quality-assured enhanced gonococcal antimicrobial surveillance programme in accordance with WHO protocols in Kampala, Uganda</t>
  </si>
  <si>
    <t>10.1136/sextrans-2020-054581</t>
  </si>
  <si>
    <t>Cephalosporin resistance in Neisseria gonorrhoeae infections</t>
  </si>
  <si>
    <t>10.1001/jama.2013.4078</t>
  </si>
  <si>
    <t>Emergence and evolution of internationally disseminated cephalosporin-resistant Neisseria gonorrhoeae clones from 1995 to 2005 in Japan</t>
  </si>
  <si>
    <t>10.1186/s12879-015-1110-x</t>
  </si>
  <si>
    <t>A community-driven resource for genomic epidemiology and antimicrobial resistance prediction of Neisseria gonorrhoeae at Pathogenwatch</t>
  </si>
  <si>
    <t>10.1186/s13073-021-00858-2</t>
  </si>
  <si>
    <t>[The development of resistance must be monitored--gonococci as an example]</t>
  </si>
  <si>
    <t>10.4045/tidsskr.14.0033</t>
  </si>
  <si>
    <t>Genotyping Neisseria gonorrhoeae gyrA and penA antimicrobial genes from remnant Neisseria gonorrhoeae positive Cepheid Xpert® clinical specimens - A feasibility study</t>
  </si>
  <si>
    <t>10.1016/j.mimet.2019.105783</t>
  </si>
  <si>
    <t>Cryoelectron Microscopy Reconstructions of the Pseudomonas aeruginosa and Neisseria gonorrhoeae Type IV Pili at Sub-nanometer Resolution</t>
  </si>
  <si>
    <t>10.1016/j.str.2017.07.016</t>
  </si>
  <si>
    <t>Neisseria gonorrhoeae confirmatory testing: helpful or a hindrance?</t>
  </si>
  <si>
    <t>10.1136/sextrans-2014-051802</t>
  </si>
  <si>
    <t>Prevalence of and factors associated with MDR Neisseria gonorrhoeae in England and Wales between 2004 and 2015: analysis of annual cross-sectional surveillance surveys</t>
  </si>
  <si>
    <t>10.1093/jac/dkx520</t>
  </si>
  <si>
    <t>Antimicrobial resistance monitoring in Neisseria gonorrhoeae and strategic use of funds from the Global Fund to set up a systematic Moroccan gonococcal antimicrobial surveillance programme</t>
  </si>
  <si>
    <t>10.1136/sextrans-2013-051166</t>
  </si>
  <si>
    <t>Use of genomics to investigate Neisseria gonorrhoeae antimicrobial susceptibility testing discrepancies</t>
  </si>
  <si>
    <t>10.1093/jac/dkab438</t>
  </si>
  <si>
    <t>Quantitative Examination of Antibiotic Susceptibility of Neisseria gonorrhoeae Aggregates Using ATP-utilization Commercial Assays and Live/Dead Staining</t>
  </si>
  <si>
    <t>10.3791/58978</t>
  </si>
  <si>
    <t>Gonococcal antimicrobial resistance: the implications for public health control</t>
  </si>
  <si>
    <t>10.1136/sextrans-2013-051394</t>
  </si>
  <si>
    <t>Utilization of Nucleic Acid Amplification Testing Samples for Antimicrobial Resistance Surveillance in Remote Canadian Communities</t>
  </si>
  <si>
    <t>10.1097/OLQ.0000000000000860</t>
  </si>
  <si>
    <t>Successful treatment of gonococcal osteomyelitis with one week of intravenous antibiotic therapy</t>
  </si>
  <si>
    <t>10.1177/0956462418816496</t>
  </si>
  <si>
    <t>Performance of the Abbott Real Time CT/NG assay in urines and cervico-vaginal samples from Senegal</t>
  </si>
  <si>
    <t>10.3855/jidc.4026</t>
  </si>
  <si>
    <t>Antimicrobial susceptibility profile of Gonococcal isolates obtained from men presenting with urethral discharge in Addis Ababa, Ethiopia: Implications for national syndromic treatment guideline</t>
  </si>
  <si>
    <t>10.1371/journal.pone.0233753</t>
  </si>
  <si>
    <t>Detection in the United Kingdom of the Neisseria gonorrhoeae FC428 clone, with ceftriaxone resistance and intermediate resistance to azithromycin, October to December 2018</t>
  </si>
  <si>
    <t>10.2807/1560-7917.ES.2019.24.10.1900147</t>
  </si>
  <si>
    <t>Where does Neisseria acquire foreign DNA from: an examination of the source of genomic and pathogenic islands and the evolution of the Neisseria genus</t>
  </si>
  <si>
    <t>10.1186/1471-2148-13-184</t>
  </si>
  <si>
    <t>Factors That Influence Confirmation of Neisseria gonorrhoeae Positivity by Molecular Methods</t>
  </si>
  <si>
    <t>10.1128/JCM.02068-18</t>
  </si>
  <si>
    <t>Neisseria gonorrhoeae treatment failure and susceptibility to cefixime in Toronto, Canada</t>
  </si>
  <si>
    <t>10.1001/jama.2012.176575</t>
  </si>
  <si>
    <t>Continuum Theory of Active Phase Separation in Cellular Aggregates</t>
  </si>
  <si>
    <t>10.1103/PhysRevLett.126.018102</t>
  </si>
  <si>
    <t>Azithromycin Resistance through Interspecific Acquisition of an Epistasis-Dependent Efflux Pump Component and Transcriptional Regulator in Neisseria gonorrhoeae</t>
  </si>
  <si>
    <t>10.1128/mBio.01419-18</t>
  </si>
  <si>
    <t>Using the genetic characteristics of Neisseria gonorrhoeae strains with decreased susceptibility to cefixime to develop a molecular assay to predict cefixime susceptibility</t>
  </si>
  <si>
    <t>10.1071/SH18227</t>
  </si>
  <si>
    <t>Cephalosporin resistance in Neisseria gonorrhoeae infections--reply</t>
  </si>
  <si>
    <t>10.1001/jama.2013.4087</t>
  </si>
  <si>
    <t>A Case of Persistent and Possibly Treatment Resistant Pharyngeal Gonorrhea</t>
  </si>
  <si>
    <t>10.1097/OLQ.0000000000000430</t>
  </si>
  <si>
    <t>CpG DNA analysis of bacterial STDs</t>
  </si>
  <si>
    <t>10.1186/s12879-015-1016-7</t>
  </si>
  <si>
    <t>Australian Gonococcal Surveillance Programme 1 July to 30 September 2020</t>
  </si>
  <si>
    <t>10.33321/cdi.2020.44.96</t>
  </si>
  <si>
    <t>Neisseria gonorrhoeae infection: State of the art</t>
  </si>
  <si>
    <t>10.1016/j.eimc.2015.12.001</t>
  </si>
  <si>
    <t>Antimicrobial resistance in Neisseria gonorrhoeae in the 21st century: past, evolution, and future</t>
  </si>
  <si>
    <t>10.1128/CMR.00010-14</t>
  </si>
  <si>
    <t>Gonococcal Defenses against Antimicrobial Activities of Neutrophils</t>
  </si>
  <si>
    <t>10.1016/j.tim.2018.07.003</t>
  </si>
  <si>
    <t>Delaying the widespread emergence of cephalosporin-resistant gonorrhoea: what is the best target?</t>
  </si>
  <si>
    <t>10.1136/sextrans-2015-052009</t>
  </si>
  <si>
    <t>Antimicrobial susceptibility of Neisseria gonorrhoeae isolates in Vientiane, Lao PDR</t>
  </si>
  <si>
    <t>10.1016/j.jgar.2017.12.001</t>
  </si>
  <si>
    <t>Alarming resistance of Neisseria gonorrhoeae in a tertiary care hospital of North India</t>
  </si>
  <si>
    <t>10.4103/ijmm.IJMM_18_123</t>
  </si>
  <si>
    <t>Emergence of decreased susceptibility to extended-spectrum cephalosporins in Neisseria gonorrhoeae in India</t>
  </si>
  <si>
    <t>Antimicrobial resistance, genetic resistance determinants for ceftriaxone and molecular epidemiology of Neisseria gonorrhoeae isolates in Nanjing, China</t>
  </si>
  <si>
    <t>10.1093/jac/dku245</t>
  </si>
  <si>
    <t>Antimicrobial Drug Prescription and Neisseria gonorrhoeae Susceptibility, United States, 2005-2013</t>
  </si>
  <si>
    <t>10.3201/eid2310.170488</t>
  </si>
  <si>
    <t>Antimicrobial susceptibility of Neisseria gonorrhoeae isolates from Hefei (2014-2015): genetic characteristics of antimicrobial resistance</t>
  </si>
  <si>
    <t>10.1186/s12879-017-2472-z</t>
  </si>
  <si>
    <t>A high-throughput method to examine protein-nucleotide interactions identifies targets of the bacterial transcriptional regulatory protein fur</t>
  </si>
  <si>
    <t>10.1371/journal.pone.0096832</t>
  </si>
  <si>
    <t>Post-transcriptional regulation of target genes by the sRNA FnrS in Neisseria gonorrhoeae</t>
  </si>
  <si>
    <t>10.1099/mic.0.000484</t>
  </si>
  <si>
    <t>Tackling multidrug-resistant gonorrhea: how should we prepare for the untreatable?</t>
  </si>
  <si>
    <t>10.1586/eri.12.69</t>
  </si>
  <si>
    <t>Low gonorrhoea antimicrobial resistance and culture positivity rates in general practice: a pilot study</t>
  </si>
  <si>
    <t>10.1136/sextrans-2019-054006</t>
  </si>
  <si>
    <t>Molecular tests for the detection of antimicrobial resistant Neisseria gonorrhoeae: when, where, and how to use?</t>
  </si>
  <si>
    <t>10.1097/QCO.0000000000000230</t>
  </si>
  <si>
    <t>Gonococcal Conjunctivitis in Adults: Case Report and Retrospective Review of Cases in Alberta, Canada, 2000-2016</t>
  </si>
  <si>
    <t>10.1097/OLQ.0000000000000897</t>
  </si>
  <si>
    <t>Purification of DNA eluates from the ProbeTec GC Q(x) assay on BD Viper™ XTR allows for further analysis and confirmation of gonorrhea</t>
  </si>
  <si>
    <t>10.1007/s10096-013-1927-4</t>
  </si>
  <si>
    <t>The emergence of the ceftriaxone-resistant Neisseria gonorrhoeae FC428 clone by transfer of resistance from an oral Neisseria subflava reservoir of resistance</t>
  </si>
  <si>
    <t>10.1093/jac/dkab390</t>
  </si>
  <si>
    <t>Identification and initial characterization of a new pair of sibling sRNAs of Neisseria gonorrhoeae involved in type IV pilus biogenesis</t>
  </si>
  <si>
    <t>10.1099/mic.0.001080</t>
  </si>
  <si>
    <t>Stemming the tide of drug-resistant Neisseria gonorrhoeae: the need for an individualized approach to treatment</t>
  </si>
  <si>
    <t>10.1093/jac/dku396</t>
  </si>
  <si>
    <t>Use of the mtrR Gene for Rapid Molecular Diagnosis of Neisseria gonorrhoeae and Identification of the Reduction of Susceptibility to Antibiotics in Endocervical Swabs</t>
  </si>
  <si>
    <t>10.1007/s40291-018-0328-x</t>
  </si>
  <si>
    <t>Importance of multidrug efflux pumps in the antimicrobial resistance property of clinical multidrug-resistant isolates of Neisseria gonorrhoeae</t>
  </si>
  <si>
    <t>10.1128/AAC.00038-14</t>
  </si>
  <si>
    <t>Development of electrochemical microbiochip for the biological diagnosis of Neisseria gonorrhoeae</t>
  </si>
  <si>
    <t>10.2116/analsci.29.1203</t>
  </si>
  <si>
    <t>Gonococcal endocarditis: a case report and review of the literature</t>
  </si>
  <si>
    <t>10.1007/s15010-013-0541-9</t>
  </si>
  <si>
    <t>Exploring quinolone resistance-determining region in Neisseria gonorrhoeae isolates from across India</t>
  </si>
  <si>
    <t>10.4103/ijmr.IJMR_730_15</t>
  </si>
  <si>
    <t>Urethral discharge</t>
  </si>
  <si>
    <t>10.1503/cmaj.113-2122</t>
  </si>
  <si>
    <t>Emergence and characterization of Neisseria gonorrhoeae isolates with decreased susceptibilities to ceftriaxone and cefixime in Canada: 2001-2010</t>
  </si>
  <si>
    <t>10.1097/OLQ.0b013e3182401b69</t>
  </si>
  <si>
    <t>Control of RNA stability by NrrF, an iron-regulated small RNA in Neisseria gonorrhoeae</t>
  </si>
  <si>
    <t>10.1128/JB.00839-13</t>
  </si>
  <si>
    <t>Opacity proteins of neisseria gonorrhoeae in lipooligosaccharide mutants lost ability to interact with neutrophil-restricted CEACAM3 (CD66d)</t>
  </si>
  <si>
    <t>10.1007/s11596-016-1589-4</t>
  </si>
  <si>
    <t>Gonorrhea surveillance in Ghana, Africa</t>
  </si>
  <si>
    <t>10.7205/MILMED-D-13-00418</t>
  </si>
  <si>
    <t>Preservation of Neisseria gonorrhoeae: should swabs be refrigerated or not?: Neisseria gonorrhoeae preservation</t>
  </si>
  <si>
    <t>10.1016/j.mimet.2017.12.012</t>
  </si>
  <si>
    <t>Implementation of Oral and Rectal Gonococcal and Chlamydial Nucleic Acid Amplification-Based Testing as a Component of Local Health Department Activities</t>
  </si>
  <si>
    <t>10.1097/OLQ.0000000000000491</t>
  </si>
  <si>
    <t>16S ribosomal assay for early diagnosis of gonococcal meningitis with negative CSF culture: A case report</t>
  </si>
  <si>
    <t>10.1016/j.jiac.2021.09.004</t>
  </si>
  <si>
    <t>Prediction of Minimum Inhibitory Concentrations of Antimicrobials for Neisseria gonorrhoeae Using Whole-Genome Sequencing</t>
  </si>
  <si>
    <t>10.1007/978-1-4939-9496-0_4</t>
  </si>
  <si>
    <t>A single 2 g oral dose of extended-release azithromycin for treatment of gonococcal urethritis</t>
  </si>
  <si>
    <t>10.1093/jac/dku221</t>
  </si>
  <si>
    <t>Australian Gonococcal Surveillance Programme annual report, 2012</t>
  </si>
  <si>
    <t>High levels of susceptibility to new and older antibiotics in Neisseria gonorrhoeae isolates from Saskatchewan (2003-15): time to consider point-of-care or molecular testing for precision treatment?</t>
  </si>
  <si>
    <t>10.1093/jac/dkx333</t>
  </si>
  <si>
    <t>Versatile Electrochemical Sensing Platform for Bacteria</t>
  </si>
  <si>
    <t>10.1021/acs.analchem.9b00326</t>
  </si>
  <si>
    <t>Determination of Disk Diffusion and MIC Quality Control Guidelines for Solithromycin, a Novel Fluoroketolide Antibacterial, against Neisseria gonorrhoeae</t>
  </si>
  <si>
    <t>10.1128/JCM.02250-15</t>
  </si>
  <si>
    <t>Transformation in Neisseria gonorrhoeae</t>
  </si>
  <si>
    <t>10.1007/978-1-4939-9496-0_10</t>
  </si>
  <si>
    <t>Location, Location, Location-Commensalism, Damage and Evolution of the Pathogenic Neisseria</t>
  </si>
  <si>
    <t>10.1016/j.jmb.2019.04.007</t>
  </si>
  <si>
    <t>Adverse pregnancy and neonatal outcomes associated with Neisseria gonorrhoeae: systematic review and meta-analysis</t>
  </si>
  <si>
    <t>10.1136/sextrans-2020-054653</t>
  </si>
  <si>
    <t>Antiseptic mouthwash against pharyngeal Neisseria gonorrhoeae: a randomised controlled trial and an in vitro study</t>
  </si>
  <si>
    <t>10.1136/sextrans-2016-052753</t>
  </si>
  <si>
    <t>Genomic Characterization of Neisseria gonorrhoeae Strains from 2016 U.S. Sentinel Surveillance Displaying Reduced Susceptibility to Azithromycin</t>
  </si>
  <si>
    <t>10.1128/AAC.02420-19</t>
  </si>
  <si>
    <t>A Subpopulation of Intracellular Neisseria gonorrhoeae Escapes Autophagy-Mediated Killing Inside Epithelial Cells</t>
  </si>
  <si>
    <t>10.1093/infdis/jiy237</t>
  </si>
  <si>
    <t>Antimicrobial resistance in Neisseria gonorrhoeae and Mycoplasma genitalium isolates from the private healthcare sector in South Africa: A pilot study</t>
  </si>
  <si>
    <t>10.7196/SAMJ.2021.v111i10.15714</t>
  </si>
  <si>
    <t>Antibiotic Treatment Regimes as a Driver of the Global Population Dynamics of a Major Gonorrhea Lineage</t>
  </si>
  <si>
    <t>10.1093/molbev/msaa282</t>
  </si>
  <si>
    <t>10.1001/jama.2013.4084</t>
  </si>
  <si>
    <t>Long term storage of fastidious bacteria (Neisseria spp. and Haemophilus spp.) with swab preservation at -80 °C</t>
  </si>
  <si>
    <t>10.1016/j.mimet.2020.105969</t>
  </si>
  <si>
    <t>Resistance, molecular characterization and viability of Neisseria gonorrhoeae recent clinical isolates</t>
  </si>
  <si>
    <t>10.1016/j.medcli.2020.01.007</t>
  </si>
  <si>
    <t>Targeted mutagenesis of intergenic regions in the Neisseria gonorrhoeae gonococcal genetic island reveals multiple regulatory mechanisms controlling type IV secretion</t>
  </si>
  <si>
    <t>10.1111/mmi.13094</t>
  </si>
  <si>
    <t>Simultaneous Detection of Neisseria gonorrhoeae and Fluoroquinolone Resistance Mutations to Enable Rapid Prescription of Oral Antibiotics</t>
  </si>
  <si>
    <t>10.1097/OLQ.0000000000001141</t>
  </si>
  <si>
    <t>Sustained transmission of high-level azithromycin-resistant Neisseria gonorrhoeae in England: an observational study</t>
  </si>
  <si>
    <t>10.1016/S1473-3099(18)30122-1</t>
  </si>
  <si>
    <t>The Molecular Epidemiology and Antimicrobial Resistance of Neisseria gonorrhoeae in Australia: A Nationwide Cross-Sectional Study, 2012</t>
  </si>
  <si>
    <t>10.1093/cid/ciw648</t>
  </si>
  <si>
    <t>Rapid inference of antibiotic resistance and susceptibility by genomic neighbour typing</t>
  </si>
  <si>
    <t>10.1038/s41564-019-0656-6</t>
  </si>
  <si>
    <t>High prevalence of TEM-135 expression from the Asian plasmid in penicillinase-producing Neisseria gonorrhoeae from Hangzhou, China</t>
  </si>
  <si>
    <t>10.1016/j.ijantimicag.2019.06.012</t>
  </si>
  <si>
    <t>Prevention of Ophthalmia Neonatorum Caused by Neisseria gonorrhoeae Using a Fatty Acid-Based Formulation</t>
  </si>
  <si>
    <t>10.1128/mBio.00534-17</t>
  </si>
  <si>
    <t>Antimicrobial resistance in Neisseria gonorrhoeae isolates and gonorrhoea treatment in the Republic of Belarus, Eastern Europe, 2009-2019</t>
  </si>
  <si>
    <t>10.1186/s12879-021-06184-7</t>
  </si>
  <si>
    <t>Are we seeing a true rise in Neisseria gonorrhoeae and Chlamydia trachomatis in men who have sex with men in the U.K.?</t>
  </si>
  <si>
    <t>10.1136/sextrans-2014-051532</t>
  </si>
  <si>
    <t>[Appropriate recommendations?]</t>
  </si>
  <si>
    <t>10.4045/tidsskr.13.1158</t>
  </si>
  <si>
    <t>Treatment of human challenge and MDR strains of Neisseria gonorrhoeae with LpxC inhibitors</t>
  </si>
  <si>
    <t>10.1093/jac/dky151</t>
  </si>
  <si>
    <t>Unique combined penA/mtrR/porB mutations and NG-MAST strain types associated with ceftriaxone and cefixime MIC increases in a 'susceptible' Neisseria gonorrhoeae population</t>
  </si>
  <si>
    <t>10.1093/jac/dkt543</t>
  </si>
  <si>
    <t>[Sexual history taking in medical school]</t>
  </si>
  <si>
    <t>10.4045/tidsskr.14.0206</t>
  </si>
  <si>
    <t>The emerging threat of untreatable gonococcal infection</t>
  </si>
  <si>
    <t>10.1056/NEJMc1203138</t>
  </si>
  <si>
    <t>A multisite implementation of a real-time polymerase chain reaction assay to predict ciprofloxacin susceptibility in Neisseria gonorrhoeae</t>
  </si>
  <si>
    <t>10.1016/j.diagmicrobio.2018.12.018</t>
  </si>
  <si>
    <t>Genomic epidemiology and population structure of Neisseria gonorrhoeae in Norway, 2016-2017</t>
  </si>
  <si>
    <t>10.1099/mgen.0.000359</t>
  </si>
  <si>
    <t>[A case of gonococcal arthritis: Diagnostic difficulties and usefulness of synovial fluid PCR]</t>
  </si>
  <si>
    <t>10.1016/j.revmed.2017.07.004</t>
  </si>
  <si>
    <t>Resistance to Ceftriaxone and Azithromycin in Neisseria gonorrhoeae Isolates From 7 Countries of South America and the Caribbean: 2010-2011</t>
  </si>
  <si>
    <t>10.1097/OLQ.0000000000000587</t>
  </si>
  <si>
    <t>[Sex and risk]</t>
  </si>
  <si>
    <t>[Å. Haugstvedt &amp; H. Moi reply]</t>
  </si>
  <si>
    <t>10.4045/tidsskr.14.0207</t>
  </si>
  <si>
    <t>Decreased susceptibility to cephalosporins among gonococci: data from the Gonococcal Resistance to Antimicrobials Surveillance Programme (GRASP) in England and Wales, 2007-2011</t>
  </si>
  <si>
    <t>10.1016/S1473-3099(13)70143-9</t>
  </si>
  <si>
    <t>Neisserial Opa Protein-CEACAM Interactions: Competition for Receptors as a Means of Bacterial Invasion and Pathogenesis</t>
  </si>
  <si>
    <t>10.1021/acs.biochem.6b00124</t>
  </si>
  <si>
    <t>Fluorescence microscopy methods for determining the viability of bacteria in association with mammalian cells</t>
  </si>
  <si>
    <t>10.3791/50729</t>
  </si>
  <si>
    <t>Secreted single-stranded DNA is involved in the initial phase of biofilm formation by Neisseria gonorrhoeae</t>
  </si>
  <si>
    <t>10.1111/1462-2920.12291</t>
  </si>
  <si>
    <t>In Vitro Susceptibility of Neisseria gonorrhoeae Strains to Mupirocin, an Antibiotic Reformulated for Parenteral Administration in Nanoliposomes</t>
  </si>
  <si>
    <t>10.1128/AAC.02377-17</t>
  </si>
  <si>
    <t>In vitro evaluation of antimicrobial resistance selection in Neisseria gonorrhoeae</t>
  </si>
  <si>
    <t>10.1016/j.ijantimicag.2021.106417</t>
  </si>
  <si>
    <t>Multicenter Investigation of Gepotidacin (GSK2140944) Agar Dilution Quality Control Determinations for Neisseria gonorrhoeae ATCC 49226</t>
  </si>
  <si>
    <t>10.1128/AAC.00527-16</t>
  </si>
  <si>
    <t>Family resemblances: A common fold for some dimeric ion-coupled secondary transporters</t>
  </si>
  <si>
    <t>10.1085/jgp.201511481</t>
  </si>
  <si>
    <t>Neisseria gonorrhoeae: Drug Resistance, Mouse Models, and Vaccine Development</t>
  </si>
  <si>
    <t>10.1146/annurev-micro-090816-093530</t>
  </si>
  <si>
    <t>Comparison of analytical performances of the Roche Cobas 6800 CT/NG assay with the Abbott m2000 Real Time CT/NG assay for detecting Chlamydia trachomatis and Neisseria gonorrhoeae</t>
  </si>
  <si>
    <t>10.1099/jmm.0.000909</t>
  </si>
  <si>
    <t>Rapid spread of Neisseria gonorrhoeae ciprofloxacin resistance due to a newly introduced resistant strain in Nuuk, Greenland, 2012-2015: a community-based prospective cohort study</t>
  </si>
  <si>
    <t>10.1136/bmjopen-2016-011998</t>
  </si>
  <si>
    <t>Australian Gonococcal Surveillance Programme, 1 July to 30 September 2018</t>
  </si>
  <si>
    <t>10.33321/cdi.2019.43.19</t>
  </si>
  <si>
    <t>A real-time PCR assay for detecting a penA mutation associated with ceftriaxone resistance in Neisseria gonorrhoeae</t>
  </si>
  <si>
    <t>10.1016/j.jgar.2019.02.011</t>
  </si>
  <si>
    <t>Nucleic acid amplification tests for the diagnosis of Neisseria gonorrhoeae in low-prevalence settings: a review of the evidence</t>
  </si>
  <si>
    <t>10.1136/sextrans-2014-051588</t>
  </si>
  <si>
    <t>Antimicrobial resistance in Africa: a systematic review</t>
  </si>
  <si>
    <t>10.1186/s12879-017-2713-1</t>
  </si>
  <si>
    <t>Influence of storage time on DNA of Chlamydia trachomatis, Ureaplasma urealyticum, and Neisseria gonorrhoeae for accurate detection by quantitative real-time polymerase chain reaction</t>
  </si>
  <si>
    <t>10.1590/1414-431X20165303</t>
  </si>
  <si>
    <t>Structure and function of the PorB porin from disseminating Neisseria gonorrhoeae</t>
  </si>
  <si>
    <t>10.1042/BJ20121025</t>
  </si>
  <si>
    <t>Comparison of disk diffusion and agar dilution methods for gentamicin susceptibility testing of Neisseria gonorrhoeae</t>
  </si>
  <si>
    <t>10.1016/j.diagmicrobio.2018.03.005</t>
  </si>
  <si>
    <t>Predicting Homogeneous Pilus Structure from Monomeric Data and Sparse Constraints</t>
  </si>
  <si>
    <t>10.1155/2015/817134</t>
  </si>
  <si>
    <t>[Gonorrhoea]</t>
  </si>
  <si>
    <t>Trends in antimicrobial resistance in Neisseria gonorrhoeae in Hanoi, Vietnam, 2017-2019</t>
  </si>
  <si>
    <t>10.1186/s12879-020-05532-3</t>
  </si>
  <si>
    <t>A β-lactamase-producing plasmid from Neisseria gonorrhoeae carrying a unique 6 bp deletion in blaTEM-1 encoding a truncated 24 kDa TEM-1 penicillinase that hydrolyses ampicillin slowly</t>
  </si>
  <si>
    <t>10.1093/jac/dkz306</t>
  </si>
  <si>
    <t>Rapid Detection of Neisseria gonorrhoeae Genomic DNA Using Gold Nanoprobes Which Target the Gonococcal DNA Uptake Sequence</t>
  </si>
  <si>
    <t>10.3389/fcimb.2022.920447</t>
  </si>
  <si>
    <t>[MOLECULAR MECHANISMS OF DRUG RESISTANCE NEISSERIA GONORRHOEAE HISTORY AND PROSPECTS]</t>
  </si>
  <si>
    <t>Emergence of Neisseria gonorrhoeae Strains Harboring a Novel Combination of Azithromycin-Attenuating Mutations</t>
  </si>
  <si>
    <t>10.1128/AAC.02313-18</t>
  </si>
  <si>
    <t>[Re: A man in his 30s with urethral discharge and dysuria]</t>
  </si>
  <si>
    <t>10.4045/tidsskr.14.0581</t>
  </si>
  <si>
    <t>Aetiology of neonatal conjunctivitis evaluated in a population-based setting</t>
  </si>
  <si>
    <t>10.1111/apa.14227</t>
  </si>
  <si>
    <t>Antimicrobial resistance and molecular typing of Neisseria gonorrhoeae isolates in Kyoto and Osaka, Japan, 2010 to 2012: intensified surveillance after identification of the first strain (H041) with high-level ceftriaxone resistance</t>
  </si>
  <si>
    <t>10.1128/AAC.01295-13</t>
  </si>
  <si>
    <t>Mutation of the conserved calcium-binding motif in Neisseria gonorrhoeae PilC1 impacts adhesion but not piliation</t>
  </si>
  <si>
    <t>10.1128/IAI.00493-13</t>
  </si>
  <si>
    <t>Neisseria gonorrhoeae 23S rRNA A2059G mutation is the only determinant necessary for high-level azithromycin resistance and improves in vivo biological fitness</t>
  </si>
  <si>
    <t>10.1093/jac/dky438</t>
  </si>
  <si>
    <t>Changes in the six most common sequence types of Neisseria gonorrhoeae, including ST4378, identified by surveillance of antimicrobial resistance in northern Taiwan from 2006 to 2013</t>
  </si>
  <si>
    <t>10.1016/j.jmii.2014.08.016</t>
  </si>
  <si>
    <t>Role of Gonococcal Neisserial Surface Protein A (NspA) in Serum Resistance and Comparison of Its Factor H Binding Properties with Those of Its Meningococcal Counterpart</t>
  </si>
  <si>
    <t>10.1128/IAI.00658-18</t>
  </si>
  <si>
    <t>Gonorrhoea diagnostics: An update</t>
  </si>
  <si>
    <t>10.4103/0255-0857.180278</t>
  </si>
  <si>
    <t>Complete ciprofloxacin resistance in gonococcal isolates in an urban Ugandan clinic: findings from a cross-sectional study</t>
  </si>
  <si>
    <t>10.1177/0956462418799017</t>
  </si>
  <si>
    <t>Crystal structure of the Neisseria gonorrhoeae MtrD inner membrane multidrug efflux pump</t>
  </si>
  <si>
    <t>10.1371/journal.pone.0097903</t>
  </si>
  <si>
    <t>Antimicrobial Susceptibility Evaluation and Multiple-Locus Variable Number Tandem Repeat Analysis of Neisseria gonorrhoeae Isolates in China in 2012</t>
  </si>
  <si>
    <t>10.1097/OLQ.0000000000000580</t>
  </si>
  <si>
    <t>Epitope determination of immunogenic proteins of Neisseria gonorrhoeae</t>
  </si>
  <si>
    <t>10.1371/journal.pone.0180962</t>
  </si>
  <si>
    <t>Structures of a Na+-coupled, substrate-bound MATE multidrug transporter</t>
  </si>
  <si>
    <t>10.1073/pnas.1219901110</t>
  </si>
  <si>
    <t>Tissue Models for Neisseria gonorrhoeae Research-From 2D to 3D</t>
  </si>
  <si>
    <t>10.3389/fcimb.2022.840122</t>
  </si>
  <si>
    <t>Structural and Functional Annotation and Molecular Docking Analysis of a Hypothetical Protein from Neisseria gonorrhoeae: An In-Silico Approach</t>
  </si>
  <si>
    <t>10.1155/2022/4302625</t>
  </si>
  <si>
    <t>Value of repeat testing using Cepheid GeneXpert CT/NG for indeterminate PCR results when diagnosing Chlamydia trachomatis and Neisseria gonorrhoeae</t>
  </si>
  <si>
    <t>10.1177/0956462414531938</t>
  </si>
  <si>
    <t>Interaction between Neisseria gonorrhoeae bacterial peroxidase and its electron donor, the lipid-modified azurin</t>
  </si>
  <si>
    <t>10.1002/1873-3468.13053</t>
  </si>
  <si>
    <t>Neisseria genomics: current status and future perspectives</t>
  </si>
  <si>
    <t>10.1093/femspd/ftx060</t>
  </si>
  <si>
    <t>Susceptibility of Neisseria gonorrhoeae to azithromycin and ceftriaxone in China: A retrospective study of national surveillance data from 2013 to 2016</t>
  </si>
  <si>
    <t>10.1371/journal.pmed.1002499</t>
  </si>
  <si>
    <t>Nucleic acid amplification tests (NAATs) for gonorrhoea diagnosis in women: experience of a tertiary care hospital in north India</t>
  </si>
  <si>
    <t>Molecular screening for Neisseria gonorrhoeae antimicrobial resistance markers in Nigerian men who have sex with men and transgender women</t>
  </si>
  <si>
    <t>10.1177/0956462418780050</t>
  </si>
  <si>
    <t>Neisseria gonorrhoeae Population Genomics: Use of the Gonococcal Core Genome to Improve Surveillance of Antimicrobial Resistance</t>
  </si>
  <si>
    <t>10.1093/infdis/jiaa002</t>
  </si>
  <si>
    <t>Licensing Nucleic Acid Amplification Tests for Extragenital Gonorrhea and Chlamydia: Innovative Science and a Call to Arms</t>
  </si>
  <si>
    <t>10.1093/cid/ciz1110</t>
  </si>
  <si>
    <t>The prevalence and epidemiology of plasmid-mediated penicillin and tetracycline resistance among Neisseria gonorrhoeae isolates in Guangzhou, China, 2002-2012</t>
  </si>
  <si>
    <t>10.1186/s12879-015-1148-9</t>
  </si>
  <si>
    <t>A capillary-based multiplexed isothermal nucleic acid-based test for sexually transmitted diseases in patients</t>
  </si>
  <si>
    <t>10.1039/c6cc05679b</t>
  </si>
  <si>
    <t>Molecular epidemiology of Neisseria gonorrhoeae strains circulating in Indonesia using multi-locus variable number tandem repeat analysis (MLVA) and Neisseria gonorrhoeae multi-antigen sequence typing (NG-MAST) techniques</t>
  </si>
  <si>
    <t>10.1186/s12879-017-2940-5</t>
  </si>
  <si>
    <t>Efflux Pump Antibiotic Binding Site Mutations Are Associated with Azithromycin Nonsusceptibility in Clinical Neisseria gonorrhoeae Isolates</t>
  </si>
  <si>
    <t>10.1128/mBio.01509-20</t>
  </si>
  <si>
    <t>Genotypic determinants of fluoroquinolone and macrolide resistance in Neisseria gonorrhoeae</t>
  </si>
  <si>
    <t>10.1071/SH18225</t>
  </si>
  <si>
    <t>Performance characteristics of newer MIC gradient strip tests compared with the Etest for antimicrobial susceptibility testing of Neisseria gonorrhoeae</t>
  </si>
  <si>
    <t>10.1111/apm.12887</t>
  </si>
  <si>
    <t>Genetic Resistance Determinants for Cefixime and Molecular Analysis of Gonococci Isolated in Italy</t>
  </si>
  <si>
    <t>10.1089/mdr.2016.0086</t>
  </si>
  <si>
    <t>Analysis of Neisseria gonorrhoeae azithromycin susceptibility in the United States by the Gonococcal Isolate Surveillance Project, 2005 to 2013</t>
  </si>
  <si>
    <t>10.1128/AAC.04337-14</t>
  </si>
  <si>
    <t>Generalized Testing for Gonococcal Antibiotic Susceptibility or Sentinel Surveillance</t>
  </si>
  <si>
    <t>10.1097/OLQ.0000000000000321</t>
  </si>
  <si>
    <t>Editorial commentary: persistent gonococcal DNA: artifact or real? Further insights into the biology of a remarkable pathogen</t>
  </si>
  <si>
    <t>10.1093/cid/ciu876</t>
  </si>
  <si>
    <t>Diagnosis of common bacterial causes of urethritis in men by Gram stain, culture and multiplex PCR</t>
  </si>
  <si>
    <t>Australian Gonococcal Surveillance Programme annual report, 2015</t>
  </si>
  <si>
    <t>FtsK translocation permits discrimination between an endogenous and an imported Xer/dif recombination complex</t>
  </si>
  <si>
    <t>10.1073/pnas.1523178113</t>
  </si>
  <si>
    <t>Six penA Codons Accurately and Reliably Predict Cefixime-Decreased Susceptibility in Neisseria gonorrhoeae</t>
  </si>
  <si>
    <t>10.1093/infdis/jiz504</t>
  </si>
  <si>
    <t>Peptidoglycan-binding protein TsaP functions in surface assembly of type IV pili</t>
  </si>
  <si>
    <t>10.1073/pnas.1322889111</t>
  </si>
  <si>
    <t>In Vitro Activity of Lefamulin against Sexually Transmitted Bacterial Pathogens</t>
  </si>
  <si>
    <t>10.1128/AAC.02380-17</t>
  </si>
  <si>
    <t>Treatment failure with 2 g of azithromycin (extended-release formulation) in gonorrhoea in Japan caused by the international multidrug-resistant ST1407 strain of Neisseria gonorrhoeae</t>
  </si>
  <si>
    <t>10.1093/jac/dku118</t>
  </si>
  <si>
    <t>Detection of Chlamydia trachomatis and Neisseria gonorrhoeae based on cross-priming amplification</t>
  </si>
  <si>
    <t>10.1111/lam.12560</t>
  </si>
  <si>
    <t>Kinetics of DNA uptake during transformation provide evidence for a translocation ratchet mechanism</t>
  </si>
  <si>
    <t>10.1073/pnas.1608110113</t>
  </si>
  <si>
    <t>Antimicrobial activity of plant extracts against sexually transmitted pathogens</t>
  </si>
  <si>
    <t>10.1080/14786419.2014.983919</t>
  </si>
  <si>
    <t>Detection of Chlamydia trachomatis and Neisseria gonorrhoeae Using Multiplex Strand Invasion Based Amplification (mSIBA)</t>
  </si>
  <si>
    <t>10.1007/978-1-4939-9694-0_1</t>
  </si>
  <si>
    <t>Assessment of Serum Bactericidal and Opsonophagocytic Activity of Antibodies to Gonococcal Vaccine Targets</t>
  </si>
  <si>
    <t>10.1007/978-1-0716-1900-1_19</t>
  </si>
  <si>
    <t>An evaluation of Neisseria gonorrhoeae antimicrobial susceptibility testing in the UK</t>
  </si>
  <si>
    <t>10.1136/jclinpath-2014-202392</t>
  </si>
  <si>
    <t>Exploring the Benefits of Molecular Testing for Gonorrhoea Antibiotic Resistance Surveillance in Remote Settings</t>
  </si>
  <si>
    <t>10.1371/journal.pone.0133202</t>
  </si>
  <si>
    <t>Molecular characteristics and antimicrobial susceptibility of penicillinase-producing Neisseria gonorrhoeae isolates in Fukuoka, Japan, 1996-2018</t>
  </si>
  <si>
    <t>10.1016/j.jgar.2021.04.014</t>
  </si>
  <si>
    <t>Biology of the Gonococcus: Disease and Pathogenesis</t>
  </si>
  <si>
    <t>10.1007/978-1-4939-9496-0_1</t>
  </si>
  <si>
    <t>Gentamicin in vitro activity and tentative gentamicin interpretation criteria for the CLSI and calibrated dichotomous sensitivity disc diffusion methods for Neisseria gonorrhoeae</t>
  </si>
  <si>
    <t>10.1093/jac/dkw102</t>
  </si>
  <si>
    <t>Molecular Antimicrobial Resistance of Neisseria gonorrhoeae in a Moroccan Area</t>
  </si>
  <si>
    <t>10.1155/2018/7263849</t>
  </si>
  <si>
    <t>Oxygen governs gonococcal microcolony stability by enhancing the interaction force between type IV pili</t>
  </si>
  <si>
    <t>10.1039/c5ib00018a</t>
  </si>
  <si>
    <t>Non-cytotoxic nanomaterials enhance antimicrobial activities of cefmetazole against multidrug-resistant Neisseria gonorrhoeae</t>
  </si>
  <si>
    <t>10.1371/journal.pone.0064794</t>
  </si>
  <si>
    <t>Closing the Brief Case: Disseminated Neisseria gonorrhoeae in an 18-Year-Old Female</t>
  </si>
  <si>
    <t>10.1128/JCM.00933-17</t>
  </si>
  <si>
    <t>Cross-protection induced by VA-MENGOC-BC® vaccine</t>
  </si>
  <si>
    <t>10.1080/21645515.2018.1438028</t>
  </si>
  <si>
    <t>Expression of Opacity Proteins Interferes with the Transmigration of Neisseria gonorrhoeae across Polarized Epithelial Cells</t>
  </si>
  <si>
    <t>10.1371/journal.pone.0134342</t>
  </si>
  <si>
    <t>Altering the Neisseria gonorrhoeae pilE Guanine Quadruplex Loop Bases Affects Pilin Antigenic Variation</t>
  </si>
  <si>
    <t>10.1021/acs.biochem.9b01038</t>
  </si>
  <si>
    <t>Mosaic Drug Efflux Gene Sequences from Commensal Neisseria Can Lead to Low-Level Azithromycin Resistance Expressed by Neisseria gonorrhoeae Clinical Isolates</t>
  </si>
  <si>
    <t>10.1128/mBio.01747-18</t>
  </si>
  <si>
    <t>Genetic variation regulates the activation and specificity of Restriction-Modification systems in Neisseria gonorrhoeae</t>
  </si>
  <si>
    <t>10.1038/s41598-019-51102-2</t>
  </si>
  <si>
    <t>Analytical specificity and sensitivity of the novel dual-target GeneProof Neisseria gonorrhoeae PCR kit for detection of N. gonorrhoeae</t>
  </si>
  <si>
    <t>10.1111/apm.12440</t>
  </si>
  <si>
    <t>Gonorrhoea</t>
  </si>
  <si>
    <t>10.1038/s41572-019-0128-6</t>
  </si>
  <si>
    <t>Equations To Predict Antimicrobial MICs in Neisseria gonorrhoeae Using Molecular Antimicrobial Resistance Determinants</t>
  </si>
  <si>
    <t>10.1128/AAC.02005-19</t>
  </si>
  <si>
    <t>Disseminated gonococcal infection in women</t>
  </si>
  <si>
    <t>10.1097/AOG.0b013e318244eda9</t>
  </si>
  <si>
    <t>Current and future antimicrobial treatment of gonorrhoea - the rapidly evolving Neisseria gonorrhoeae continues to challenge</t>
  </si>
  <si>
    <t>10.1186/s12879-015-1029-2</t>
  </si>
  <si>
    <t>Self-Inhibitory Peptides Targeting the Neisseria gonorrhoeae MtrCDE Efflux Pump Increase Antibiotic Susceptibility</t>
  </si>
  <si>
    <t>10.1128/AAC.01542-21</t>
  </si>
  <si>
    <t>Mutations in Neisseria gonorrhoeae grown in sub-lethal concentrations of monocaprin do not confer resistance</t>
  </si>
  <si>
    <t>10.1371/journal.pone.0195453</t>
  </si>
  <si>
    <t>Cluster of Neisseria gonorrhoeae Isolates With High-level Azithromycin Resistance and Decreased Ceftriaxone Susceptibility, Hawaii, 2016</t>
  </si>
  <si>
    <t>10.1093/cid/cix485</t>
  </si>
  <si>
    <t>Challenges with antimicrobial susceptibility testing for Neisseria gonorrhoeae in the era of extensively drug-resistant gonorrhoea - molecular antimicrobial resistance testing crucial</t>
  </si>
  <si>
    <t>10.1179/2047772414Z.000000000216</t>
  </si>
  <si>
    <t>Multiplexed nanoplasmonic biosensor for one-step simultaneous detection of Chlamydia trachomatis and Neisseria gonorrhoeae in urine</t>
  </si>
  <si>
    <t>10.1016/j.bios.2017.03.047</t>
  </si>
  <si>
    <t>Detection and analysis of two cases of the internationally spreading ceftriaxone-resistant Neisseria gonorrhoeae FC428 clone in China</t>
  </si>
  <si>
    <t>10.1093/jac/dkz384</t>
  </si>
  <si>
    <t>Gonococcal infections and emergence of gonococcal decreased susceptibility to cephalosporins in France, 2001 to 2012</t>
  </si>
  <si>
    <t>10.2807/1560-7917.es2014.19.34.20885</t>
  </si>
  <si>
    <t>Background review for the '2020 European guideline for the diagnosis and treatment of gonorrhoea in adults'</t>
  </si>
  <si>
    <t>10.1177/0956462420948739</t>
  </si>
  <si>
    <t>Decline in Decreased Cephalosporin Susceptibility and Increase in Azithromycin Resistance in Neisseria gonorrhoeae, Canada</t>
  </si>
  <si>
    <t>10.3201/eid2201.151247</t>
  </si>
  <si>
    <t>Neisseria gonorrhoeae PBP3 and PBP4 Facilitate NOD1 Agonist Peptidoglycan Fragment Release and Survival in Stationary Phase</t>
  </si>
  <si>
    <t>10.1128/IAI.00833-18</t>
  </si>
  <si>
    <t>The first year of the global Enhanced Gonococcal Antimicrobial Surveillance Programme (EGASP) in Bangkok, Thailand, 2015-2016</t>
  </si>
  <si>
    <t>10.1371/journal.pone.0206419</t>
  </si>
  <si>
    <t>Core groups, antimicrobial resistance and rebound in gonorrhoea in North America</t>
  </si>
  <si>
    <t>10.1136/sextrans-2011-050049</t>
  </si>
  <si>
    <t>Bacterial outer membrane vesicles in trafficking, communication and the host-pathogen interaction</t>
  </si>
  <si>
    <t>10.1159/000346770</t>
  </si>
  <si>
    <t>Bacterial twitching motility is coordinated by a two-dimensional tug-of-war with directional memory</t>
  </si>
  <si>
    <t>10.1038/ncomms4759</t>
  </si>
  <si>
    <t>Prevalence of Chlamydia trachomatis, Trichomonas vaginalis and Neisseria gonorrhoeae Based on Data Collected by a Network of Clinical Microbiology Laboratories, in Italy</t>
  </si>
  <si>
    <t>10.1007/5584_2015_5015</t>
  </si>
  <si>
    <t>Neisseria gonorrhoeae filamentous phage NgoΦ6 is capable of infecting a variety of Gram-negative bacteria</t>
  </si>
  <si>
    <t>10.1128/JVI.02707-13</t>
  </si>
  <si>
    <t>Most but not all laboratories can detect the recently emerged Neisseria gonorrhoeae porA mutants - results from the QCMD 2013 N. gonorrhoeae external quality assessment programme</t>
  </si>
  <si>
    <t>10.2807/1560-7917.es2014.19.8.20711</t>
  </si>
  <si>
    <t>Quality Assurance for Antimicrobial Susceptibility Testing of Neisseria gonorrhoeae in Canada, 2003 to 2012</t>
  </si>
  <si>
    <t>10.1128/JCM.02303-15</t>
  </si>
  <si>
    <t>A 3-year-old girl with a recent history of yellow-green vaginal discharge</t>
  </si>
  <si>
    <t>10.3928/00904481-20140221-05</t>
  </si>
  <si>
    <t xml:space="preserve">Australian Gonococcal Surveillance Programme, 1 July to 30 September 2016 </t>
  </si>
  <si>
    <t>Analysis of the potential for point-of-care test to enable individualised treatment of infections caused by antimicrobial-resistant and susceptible strains of Neisseria gonorrhoeae: a modelling study</t>
  </si>
  <si>
    <t>10.1136/bmjopen-2016-015447</t>
  </si>
  <si>
    <t>Serum Complement Activation by C4BP-IgM Fusion Protein Can Restore Susceptibility to Antibiotics in Neisseria gonorrhoeae</t>
  </si>
  <si>
    <t>10.3389/fimmu.2021.726801</t>
  </si>
  <si>
    <t>Biomedical Response to Neisseria gonorrhoeae and Other Sexually Transmitted Infections in the US Military</t>
  </si>
  <si>
    <t>10.1093/milmed/usy431</t>
  </si>
  <si>
    <t>2018 UK national guideline for the management of infection with Neisseria gonorrhoeae</t>
  </si>
  <si>
    <t>10.1177/0956462419886775</t>
  </si>
  <si>
    <t>Genetic transformation of Neisseria gonorrhoeae shows a strand preference</t>
  </si>
  <si>
    <t>10.1111/j.1574-6968.2012.02612.x</t>
  </si>
  <si>
    <t>Neisseria gonorrhoeae Lytic Transglycosylases LtgA and LtgD Reduce Host Innate Immune Signaling through TLR2 and NOD2</t>
  </si>
  <si>
    <t>10.1021/acsinfecdis.6b00088</t>
  </si>
  <si>
    <t>Commensal defence</t>
  </si>
  <si>
    <t>10.1038/s41579-019-0263-9</t>
  </si>
  <si>
    <t>gyrA and parC mutations in fluoroquinolone-resistant Neisseria gonorrhoeae isolates from Kenya</t>
  </si>
  <si>
    <t>10.1186/s12866-019-1439-1</t>
  </si>
  <si>
    <t>Australian gonococcal surveillance programme, 1 April to 30 June 2014</t>
  </si>
  <si>
    <t>The Pilin N-terminal Domain Maintains Neisseria gonorrhoeae Transformation Competence during Pilus Phase Variation</t>
  </si>
  <si>
    <t>10.1371/journal.pgen.1006069</t>
  </si>
  <si>
    <t>Potent and rapid antigonococcal activity of the venom peptide BmKn2 and its derivatives against different Maldi biotype of multidrug-resistant Neisseria gonorrhoeae</t>
  </si>
  <si>
    <t>10.1016/j.peptides.2013.10.020</t>
  </si>
  <si>
    <t>Disseminated gonococcal infection: the importance of testing all mucosal sites</t>
  </si>
  <si>
    <t>10.1503/cmaj.191361</t>
  </si>
  <si>
    <t>Transcriptome Analysis of Neisseria gonorrhoeae during Natural Infection Reveals Differential Expression of Antibiotic Resistance Determinants between Men and Women</t>
  </si>
  <si>
    <t>10.1128/mSphereDirect.00312-18</t>
  </si>
  <si>
    <t>[Neisseria gonorrhoeae identification. Usefulness of the Vitek 2C NH card]</t>
  </si>
  <si>
    <t>Identification of demographic and behavioral risk factors for antibiotic resistant gonorrhea infections to combat the emergence of potentially untreatable infections</t>
  </si>
  <si>
    <t>10.1097/OLQ.0000000000000214</t>
  </si>
  <si>
    <t>In vitro activity and time-kill curve analysis of sitafloxacin against a global panel of antimicrobial-resistant and multidrug-resistant Neisseria gonorrhoeae isolates</t>
  </si>
  <si>
    <t>10.1111/apm.12777</t>
  </si>
  <si>
    <t>Preparing for an era of untreatable gonorrhea</t>
  </si>
  <si>
    <t>10.1097/QCO.0000000000000058</t>
  </si>
  <si>
    <t>Systematic review and survey of Neisseria gonorrhoeae ceftriaxone and azithromycin susceptibility data in the Asia Pacific, 2011 to 2016</t>
  </si>
  <si>
    <t>10.1371/journal.pone.0213312</t>
  </si>
  <si>
    <t>Screening of Neisseria gonorrhoeae and Chlamydia trachomatis by self collected vaginal sample</t>
  </si>
  <si>
    <t>10.4067/S0716-10182014000200020</t>
  </si>
  <si>
    <t>Comparative Evaluation of 2 Nucleic Acid Amplification Tests for the Detection of Chlamydia trachomatis and Neisseria gonorrhoeae at Extragenital Sites</t>
  </si>
  <si>
    <t>10.1097/OLQ.0000000000000627</t>
  </si>
  <si>
    <t>Continued Evolution of Gonococcal Antimicrobial Resistance</t>
  </si>
  <si>
    <t>10.1093/cid/cix492</t>
  </si>
  <si>
    <t>Use of first-line treatment for Neisseria gonorrhoeae after treatment guideline changes</t>
  </si>
  <si>
    <t>10.1097/OLQ.0000000000000061</t>
  </si>
  <si>
    <t>Transcriptional initiation of a small RNA, not R-loop stability, dictates the frequency of pilin antigenic variation in Neisseria gonorrhoeae</t>
  </si>
  <si>
    <t>10.1111/mmi.14356</t>
  </si>
  <si>
    <t>Comparison of self-obtained penile-meatal swabs to urine for the detection of C. trachomatis, N. gonorrhoeae and T. vaginalis</t>
  </si>
  <si>
    <t>10.1136/sextrans-2012-050686</t>
  </si>
  <si>
    <t>Microbiological Analysis from a Phase 2 Randomized Study in Adults Evaluating Single Oral Doses of Gepotidacin in the Treatment of Uncomplicated Urogenital Gonorrhea Caused by Neisseria gonorrhoeae</t>
  </si>
  <si>
    <t>10.1128/AAC.01221-18</t>
  </si>
  <si>
    <t>Comparative evaluation of Roche Aurora FLOW, Becton and Dickinson Viper system, and Dynex DS2 for detection of Chlamydia trachomatis, Neisseria gonorrhoeae, and Trichomonas vaginalis in various clinical specimens</t>
  </si>
  <si>
    <t>10.1016/j.diagmicrobio.2014.07.011</t>
  </si>
  <si>
    <t>Neisseria gonorrhoeae Becomes Susceptible to Polymyxin B and Colistin in the Presence of PBT2</t>
  </si>
  <si>
    <t>10.1021/acsinfecdis.9b00307</t>
  </si>
  <si>
    <t>Can proteomics elucidate mechanisms of antimicrobial resistance in Neisseria gonorrhoeae that whole genome sequencing is unable to identify? An analysis of protein expression within the 2016 WHO N. gonorrhoeae reference strains</t>
  </si>
  <si>
    <t>10.1136/sextrans-2019-054220</t>
  </si>
  <si>
    <t>Substrate specificity and kinetic characterization of peptidoglycan O-acetyltransferase B from Neisseria gonorrhoeae</t>
  </si>
  <si>
    <t>10.1074/jbc.M114.567388</t>
  </si>
  <si>
    <t>PopNetD3-A Network-Based Web Resource for Exploring Population Structure</t>
  </si>
  <si>
    <t>10.1093/gbe/evz100</t>
  </si>
  <si>
    <t>High Prevalence of Azithromycin-Resistant Neisseria gonorrhoeae Isolates With a Multidrug Resistance Phenotype in Fukuoka, Japan</t>
  </si>
  <si>
    <t>10.1097/OLQ.0000000000000279</t>
  </si>
  <si>
    <t>Neutral sphingomyelinase 2 is a key factor for PorB-dependent invasion of Neisseria gonorrhoeae</t>
  </si>
  <si>
    <t>10.1111/cmi.12361</t>
  </si>
  <si>
    <t>Neisseria gonorrhoeae evades autophagic killing by downregulating CD46-cyt1 and remodeling lysosomes</t>
  </si>
  <si>
    <t>10.1371/journal.ppat.1007495</t>
  </si>
  <si>
    <t>The power and limitations of genomic surveillance of bacteria</t>
  </si>
  <si>
    <t>10.2217/fmb-2019-0259</t>
  </si>
  <si>
    <t>Optimizing DNA Extraction Methods for Nanopore Sequencing of Neisseria gonorrhoeae Directly from Urine Samples</t>
  </si>
  <si>
    <t>10.1128/JCM.01822-19</t>
  </si>
  <si>
    <t>4-Hydroxy-tetrahydrodipicolinate reductase from Neisseria gonorrhoeae - structure and interactions with coenzymes and substrate analog</t>
  </si>
  <si>
    <t>10.1016/j.bbrc.2018.07.147</t>
  </si>
  <si>
    <t>Emergence and Spread of Neisseria gonorrhoeae Strains with High-Level Resistance to Azithromycin in Taiwan from 2001 to 2018</t>
  </si>
  <si>
    <t>10.1128/AAC.00773-19</t>
  </si>
  <si>
    <t>The MisR Response Regulator Is Necessary for Intrinsic Cationic Antimicrobial Peptide and Aminoglycoside Resistance in Neisseria gonorrhoeae</t>
  </si>
  <si>
    <t>10.1128/AAC.00823-16</t>
  </si>
  <si>
    <t>A Novel Platform Using RNA Signatures To Accelerate Antimicrobial Susceptibility Testing in Neisseria gonorrhoeae</t>
  </si>
  <si>
    <t>10.1128/JCM.01152-20</t>
  </si>
  <si>
    <t>Beyond the Crystal Structure: Insight into the Function and Vaccine Potential of TbpA Expressed by Neisseria gonorrhoeae</t>
  </si>
  <si>
    <t>10.1128/IAI.00762-15</t>
  </si>
  <si>
    <t>Tackling Antimicrobial Resistance in the Shadow of COVID-19</t>
  </si>
  <si>
    <t>10.1128/mBio.00473-21</t>
  </si>
  <si>
    <t>Enhanced Recovery of Fastidious Organisms from Urine Culture in the Setting of Total Laboratory Automation</t>
  </si>
  <si>
    <t>10.1128/JCM.00546-18</t>
  </si>
  <si>
    <t>Increased power from conditional bacterial genome-wide association identifies macrolide resistance mutations in Neisseria gonorrhoeae</t>
  </si>
  <si>
    <t>10.1038/s41467-020-19250-6</t>
  </si>
  <si>
    <t>First nationwide antimicrobial susceptibility surveillance for Neisseria gonorrhoeae in Brazil, 2015-16</t>
  </si>
  <si>
    <t>10.1093/jac/dky090</t>
  </si>
  <si>
    <t>Time trend analysis (2009-2016) of antimicrobial susceptibility in Neisseria gonorrhoeae isolated in Italy following the introduction of the combined antimicrobial therapy</t>
  </si>
  <si>
    <t>10.1371/journal.pone.0189484</t>
  </si>
  <si>
    <t>[Non-viral sexually transmitted infections - Epidemiology, clinical manifestations, diagnostics and therapy : Part 1: Gonococci]</t>
  </si>
  <si>
    <t>10.1007/s00105-016-3905-0</t>
  </si>
  <si>
    <t>Prevalence and molecular epidemiological typing of penicillinase-producing Neisseria gonorrhoeae and their bla(TEM-135) gene variants in Nanjing, China</t>
  </si>
  <si>
    <t>10.1097/OLQ.0000000000000037</t>
  </si>
  <si>
    <t>Gonorrhea in Indonesia: High Prevalence of Asymptomatic Urogenital Gonorrhea but No Circulating Extended Spectrum Cephalosporins-Resistant Neisseria gonorrhoeae Strains in Jakarta, Yogyakarta, and Denpasar, Indonesia</t>
  </si>
  <si>
    <t>10.1097/OLQ.0000000000000510</t>
  </si>
  <si>
    <t>An audit of pharyngeal gonorrhoea treatment in a public sexual health clinic in Adelaide, South Australia</t>
  </si>
  <si>
    <t>10.1177/0956462412472792</t>
  </si>
  <si>
    <t>Will use of combination cephalosporin/azithromycin therapy forestall resistance to cephalosporins in Neisseria gonorrhoeae?</t>
  </si>
  <si>
    <t>10.1136/sextrans-2014-051730</t>
  </si>
  <si>
    <t>Structural analysis of haemoglobin binding by HpuA from the Neisseriaceae family</t>
  </si>
  <si>
    <t>10.1038/ncomms10172</t>
  </si>
  <si>
    <t>A vaccine for meningococcal B disease and gonorrhoea</t>
  </si>
  <si>
    <t>10.1016/S1473-3099(20)30184-5</t>
  </si>
  <si>
    <t>[Screening of Neisseria gonorrhoeae and Chlamydia trachomatis using techniques of self collected vaginal sample in young women]</t>
  </si>
  <si>
    <t>10.4067/S0716-10182013000500004</t>
  </si>
  <si>
    <t>Australian Gonococcal Surveillance Programme, 1 July to 30 September 2015</t>
  </si>
  <si>
    <t>Upregulation of ATF3 inhibits expression of the pro-inflammatory cytokine IL-6 during Neisseria gonorrhoeae infection</t>
  </si>
  <si>
    <t>10.1111/cmi.12153</t>
  </si>
  <si>
    <t>Phosphoethanolamine Modification of Neisseria gonorrhoeae Lipid A Reduces Autophagy Flux in Macrophages</t>
  </si>
  <si>
    <t>10.1371/journal.pone.0144347</t>
  </si>
  <si>
    <t>Genomic epidemiology and population structure of Neisseria gonorrhoeae from remote highly endemic Western Australian populations</t>
  </si>
  <si>
    <t>10.1186/s12864-018-4557-5</t>
  </si>
  <si>
    <t>Antibiotic resistance in Neisseria gonorrhoea and treatment outcomes of gonococcal urethritis suspected patients in two large hospitals in Bhutan, 2015</t>
  </si>
  <si>
    <t>10.1371/journal.pone.0201721</t>
  </si>
  <si>
    <t>Emergence of ceftriaxone-resistant Neisseria gonorrhoeae strains harbouring a novel mosaic penA gene in China</t>
  </si>
  <si>
    <t>10.1093/jac/dkz530</t>
  </si>
  <si>
    <t>ECDC public health response to the threat of resistant gonorrhoea in Europe</t>
  </si>
  <si>
    <t>Refinement of immunizing antigens to produce functional blocking antibodies against the AniA nitrite reductase of Neisseria gonorrhoeae</t>
  </si>
  <si>
    <t>10.1371/journal.pone.0182555</t>
  </si>
  <si>
    <t>[Doctor, can one contract gonorrhea from an "unaffected woman"?]</t>
  </si>
  <si>
    <t>Surveillance and molecular epidemiology of Neisseria gonorrhoeae isolates in Shenzhen, China, 2010-2017</t>
  </si>
  <si>
    <t>10.1016/j.jgar.2020.08.013</t>
  </si>
  <si>
    <t>Structural insight into the dual function of LbpB in mediating Neisserial pathogenesis</t>
  </si>
  <si>
    <t>10.7554/eLife.71683</t>
  </si>
  <si>
    <t>Retrospective review of pharyngeal gonorrhea treatment failures in Alberta, Canada</t>
  </si>
  <si>
    <t>10.1097/OLQ.0000000000000033</t>
  </si>
  <si>
    <t>In vitro antimicrobial effect and mechanism of action of plasma-activated liquid on planktonic Neisseria gonorrhoeae</t>
  </si>
  <si>
    <t>10.1080/21655979.2021.1955548</t>
  </si>
  <si>
    <t>Neisseria gonorrhoeae Antimicrobial Susceptibility Surveillance - The Gonococcal Isolate Surveillance Project, 27 Sites, United States, 2014</t>
  </si>
  <si>
    <t>10.15585/mmwr.ss6507a1</t>
  </si>
  <si>
    <t>Recent Progress Towards a Gonococcal Vaccine</t>
  </si>
  <si>
    <t>10.3389/fcimb.2022.881392</t>
  </si>
  <si>
    <t>10.3201/eid2403.171892</t>
  </si>
  <si>
    <t>Pharyngeal Gonococcal Infections: A Cross-Sectional Study in a Network of Sexually Transmitted Disease Clinics; Sexually Transmitted Disease Surveillance Network-January 2016 to June 2018</t>
  </si>
  <si>
    <t>10.1097/OLQ.0000000000001073</t>
  </si>
  <si>
    <t>Efficacy of a Novel Tricyclic Topoisomerase Inhibitor in a Murine Model of Neisseria gonorrhoeae Infection</t>
  </si>
  <si>
    <t>10.1128/AAC.00913-16</t>
  </si>
  <si>
    <t>Neisseria gonorrhoeae Antimicrobial Resistance: Past to Present to Future</t>
  </si>
  <si>
    <t>10.1007/s00284-021-02353-8</t>
  </si>
  <si>
    <t>Isolated pharyngeal Neisseria gonorrhoeae in heterosexual male contacts</t>
  </si>
  <si>
    <t>10.1177/0956462413491238</t>
  </si>
  <si>
    <t>Antimicrobial susceptibility in Neisseria gonorrhoeae isolates from five sentinel surveillance sites in Zimbabwe, 2015-2016</t>
  </si>
  <si>
    <t>10.1136/sextrans-2016-053090</t>
  </si>
  <si>
    <t>Screening tests for gonorrhoea should first do no harm</t>
  </si>
  <si>
    <t>10.5694/mja15.r18559</t>
  </si>
  <si>
    <t>Cervical gonorrhea in a transgender man post hysterectomy</t>
  </si>
  <si>
    <t>10.1177/0956462419866048</t>
  </si>
  <si>
    <t>A new rapid resazurin-based microdilution assay for antimicrobial susceptibility testing of Neisseria gonorrhoeae</t>
  </si>
  <si>
    <t>10.1093/jac/dkx113</t>
  </si>
  <si>
    <t>Stability Studies on Dry Swabs and Wet Mailed Swabs for Detection of Chlamydia trachomatis and Neisseria gonorrhoeae in Aptima Assays</t>
  </si>
  <si>
    <t>10.1128/JCM.02235-16</t>
  </si>
  <si>
    <t>Functional and structural studies on the Neisseria gonorrhoeae GmhA, the first enzyme in the glycero-manno-heptose biosynthesis pathways, demonstrate a critical role in lipooligosaccharide synthesis and gonococcal viability</t>
  </si>
  <si>
    <t>10.1002/mbo3.432</t>
  </si>
  <si>
    <t>Demographic and behavioural factors associated with antimicrobial susceptibility to azithromycin and ceftriaxone in Neisseria gonorrhoeae</t>
  </si>
  <si>
    <t>10.1177/0956462420959171</t>
  </si>
  <si>
    <t>Using rapid point-of-care tests to inform antibiotic choice to mitigate drug resistance in gonorrhoea</t>
  </si>
  <si>
    <t>10.2807/1560-7917.ES.2020.25.43.1900210</t>
  </si>
  <si>
    <t>Further evidence to support the individualised treatment of gonorrhoea with ciprofloxacin</t>
  </si>
  <si>
    <t>10.1016/S1473-3099(16)30271-7</t>
  </si>
  <si>
    <t>Chlamydia and gonorrhoea contamination of clinic surfaces</t>
  </si>
  <si>
    <t>10.1136/sextrans-2012-050543</t>
  </si>
  <si>
    <t>Susceptibility of Neisseria gonorrhoeae to Gentamicin-Gonococcal Isolate Surveillance Project, 2015-2016</t>
  </si>
  <si>
    <t>10.1097/OLQ.0000000000000693</t>
  </si>
  <si>
    <t>Prediction of epitopes of Neisseria Gonorrhoeae against USA human leukocyte antigen background: An immunoinformatic approach towards development of future vaccines for USA population</t>
  </si>
  <si>
    <t>10.1016/j.mcp.2018.11.007</t>
  </si>
  <si>
    <t>Disseminated gonorrhea with laryngeal involvement in a 25-year-old man</t>
  </si>
  <si>
    <t>10.1503/cmaj.202183</t>
  </si>
  <si>
    <t>ASM Microbe 2017</t>
  </si>
  <si>
    <t>10.1016/S1473-3099(17)30351-1</t>
  </si>
  <si>
    <t>Exploring and Comparing the Structure of Sexual Networks Affected by Neisseria gonorrhoeae Using Sexual Partner Services Investigation and Genomic Data</t>
  </si>
  <si>
    <t>10.1097/OLQ.0000000000001520</t>
  </si>
  <si>
    <t>Fine-Scale Haplotype Structure Reveals Strong Signatures of Positive Selection in a Recombining Bacterial Pathogen</t>
  </si>
  <si>
    <t>10.1093/molbev/msz225</t>
  </si>
  <si>
    <t>Multiplex Real-Time PCR Assay with High-Resolution Melting Analysis for Characterization of Antimicrobial Resistance in Neisseria gonorrhoeae</t>
  </si>
  <si>
    <t>10.1128/JCM.03354-15</t>
  </si>
  <si>
    <t>Dynamic Observation of the Morphological Changes in Paraurethral Ducts Infected with Gonococci in Men before and after Ceftriaxone Therapy Using High-Frequency Ultrasound</t>
  </si>
  <si>
    <t>10.1159/000484697</t>
  </si>
  <si>
    <t>Assessment of antibacterial activity of crude leaf and root extracts of Cassia alata against Neisseria gonorrhea</t>
  </si>
  <si>
    <t>10.4314/ahs.v14i4.11</t>
  </si>
  <si>
    <t>Septic Arthritis: Diagnosis and Treatment</t>
  </si>
  <si>
    <t>Antimicrobial resistance in Neisseria gonorrhoeae: Global surveillance and a call for international collaborative action</t>
  </si>
  <si>
    <t>10.1371/journal.pmed.1002344</t>
  </si>
  <si>
    <t>Antibiotic susceptibility of Neisseria gonorrhoeae isolates from Guangzhou, China, during 2002-2011</t>
  </si>
  <si>
    <t>10.7883/yoken.67.288</t>
  </si>
  <si>
    <t>Auditing the use and assessing the clinical utility of microscopy as a point-of-care test for Neisseria gonorrhoeae in a Sexual Health clinic</t>
  </si>
  <si>
    <t>10.1177/0956462417721062</t>
  </si>
  <si>
    <t>Antimicrobial resistance of Neisseria gonorrhoeae isolates in south-west Germany, 2004 to 2015: increasing minimal inhibitory concentrations of tetracycline but no resistance to third-generation cephalosporins</t>
  </si>
  <si>
    <t>10.2807/1560-7917.ES.2016.21.36.30335</t>
  </si>
  <si>
    <t>Rapid change in the ciprofloxacin resistance pattern among Neisseria gonorrhoeae strains in Nuuk, Greenland: time to reconsider preventive and treatment strategies</t>
  </si>
  <si>
    <t>10.3402/ijch.v74.26916</t>
  </si>
  <si>
    <t>Comparison of an in-house real-time duplex PCR assay with commercial HOLOGIC® APTIMA assays for the detection of Neisseria gonorrhoeae and Chlamydia trachomatis in urine and extra-genital specimens</t>
  </si>
  <si>
    <t>10.1186/s12879-018-3629-0</t>
  </si>
  <si>
    <t>In vitro antimicrobial combination testing of and evolution of resistance to the first-in-class spiropyrimidinetrione zoliflodacin combined with six therapeutically relevant antimicrobials for Neisseria gonorrhoeae</t>
  </si>
  <si>
    <t>10.1093/jac/dkz376</t>
  </si>
  <si>
    <t>Just Google it! Impact of media coverage of an outbreak of high-level azithromycin-resistant Neisseria gonorrhoeae on online searches, and attendances, testing and diagnoses at sexual health clinics in England between 2015 and 2016: an interrupted time series analysis using surveillance data</t>
  </si>
  <si>
    <t>10.1136/sextrans-2019-053986</t>
  </si>
  <si>
    <t>Confirmatory testing of Neisseria gonorrhoeae in a sexual health clinic: implications for epidemiology and treatment policy</t>
  </si>
  <si>
    <t>10.1136/sextrans-2020-054525</t>
  </si>
  <si>
    <t>Prevalence of Neisseria gonorrhoeae infection among women of reproductive age in sub-Saharan Africa: a systematic review and meta-analysis</t>
  </si>
  <si>
    <t>10.1080/13625187.2020.1779688</t>
  </si>
  <si>
    <t>The lipooligosaccharide-modifying enzyme LptA enhances gonococcal defence against human neutrophils</t>
  </si>
  <si>
    <t>10.1111/cmi.12411</t>
  </si>
  <si>
    <t>Antimicrobial action of copper is amplified via inhibition of heme biosynthesis</t>
  </si>
  <si>
    <t>10.1021/cb4002443</t>
  </si>
  <si>
    <t>Preparation and characterization of latex films photo-immobilized with IFN-α</t>
  </si>
  <si>
    <t>10.1016/j.colsurfb.2016.04.037</t>
  </si>
  <si>
    <t>Hyperacute Gonococcal Keratoconjunctivitis</t>
  </si>
  <si>
    <t>10.1007/s11606-018-4825-8</t>
  </si>
  <si>
    <t>Cephalosporin-resistant gonorrhea in North America</t>
  </si>
  <si>
    <t>10.1001/jama.2012.205107</t>
  </si>
  <si>
    <t>Global epidemiology of Neisseria gonorrhoeae in infertile populations: protocol for a systematic review</t>
  </si>
  <si>
    <t>10.1136/bmjopen-2018-025808</t>
  </si>
  <si>
    <t>Determining antimicrobial resistance profiles and identifying novel mutations of Neisseria gonorrhoeae genomes obtained by multiplexed MinION sequencing</t>
  </si>
  <si>
    <t>10.1007/s11427-019-1558-8</t>
  </si>
  <si>
    <t>The sibling sRNAs NgncR_162 and NgncR_163 of Neisseria gonorrhoeae participate in the expression control of metabolic, transport and regulatory proteins</t>
  </si>
  <si>
    <t>10.1099/mic.0.000548</t>
  </si>
  <si>
    <t>A Role of Sphingosine in the Intracellular Survival of Neisseria gonorrhoeae</t>
  </si>
  <si>
    <t>10.3389/fcimb.2020.00215</t>
  </si>
  <si>
    <t>Association between STI screening intensity in men who have sex with men and gonococcal susceptibility in 21 States in the USA: an ecological study</t>
  </si>
  <si>
    <t>10.1136/sextrans-2019-054313</t>
  </si>
  <si>
    <t>Cephalosporin and azithromycin susceptibility in Neisseria gonorrhoeae isolates by site of infection, British Columbia, 2006 to 2011</t>
  </si>
  <si>
    <t>10.1097/OLQ.0b013e31827bd64c</t>
  </si>
  <si>
    <t>Epidemiology, Treatments, and Vaccine Development for Antimicrobial-Resistant Neisseria gonorrhoeae: Current Strategies and Future Directions</t>
  </si>
  <si>
    <t>10.1007/s40265-021-01530-0</t>
  </si>
  <si>
    <t>Performance of cobas® 4800 and m2000 real-time™ assays for detection of Chlamydia trachomatis and Neisseria gonorrhoeae in rectal and self-collected vaginal specimen</t>
  </si>
  <si>
    <t>10.1016/j.diagmicrobio.2013.06.020</t>
  </si>
  <si>
    <t>Self-collected glans/meatal 'dry' swab specimen and NAAT technology detects Chlamydia trachomatis and Neisseria gonorrhoeae - implications for public policy changes</t>
  </si>
  <si>
    <t>10.1177/0956462416684693</t>
  </si>
  <si>
    <t>Men at risk of gonococcal urethritis: a case-control study in a Darwin sexual health clinic</t>
  </si>
  <si>
    <t>10.1186/s12879-019-4625-8</t>
  </si>
  <si>
    <t>Is the tide turning again for cephalosporin resistance in Neisseria gonorrhoeae in Europe? Results from the 2013 European surveillance</t>
  </si>
  <si>
    <t>10.1186/s12879-015-1013-x</t>
  </si>
  <si>
    <t>Antimicrobial susceptibility profile of Neisseria gonorrhoeae isolated in Cotonou, Benin (2015-2017)</t>
  </si>
  <si>
    <t>10.1136/sextrans-2017-053340</t>
  </si>
  <si>
    <t>Use of Andromas and Bruker MALDI-TOF MS in the identification of Neisseria</t>
  </si>
  <si>
    <t>10.1007/s10096-018-3368-6</t>
  </si>
  <si>
    <t>Molecular epidemiology of drug-resistant Neisseria gonorrhoeae in Russia (Current Status, 2015)</t>
  </si>
  <si>
    <t>10.1186/s12879-016-1688-7</t>
  </si>
  <si>
    <t>Proteomics-driven Antigen Discovery for Development of Vaccines Against Gonorrhea</t>
  </si>
  <si>
    <t>10.1074/mcp.M116.058800</t>
  </si>
  <si>
    <t>Despite Excellent Test Characteristics of the cobas 4800 CT/NG Assay, Detection of Oropharyngeal Chlamydia trachomatis and Neisseria gonorrhoeae Remains Challenging</t>
  </si>
  <si>
    <t>10.1128/JCM.02137-20</t>
  </si>
  <si>
    <t>Trends in Neisseria gonorrhoeae Susceptibility to Cephalosporins in the United States, 2006-2014</t>
  </si>
  <si>
    <t>10.1001/jama.2015.10347</t>
  </si>
  <si>
    <t>Codon 91 Gyrase A Testing Is Necessary and Sufficient to Predict Ciprofloxacin Susceptibility in Neisseria gonorrhoeae</t>
  </si>
  <si>
    <t>10.1093/infdis/jiw551</t>
  </si>
  <si>
    <t>Recommendations for the laboratory-based detection of Chlamydia trachomatis and Neisseria gonorrhoeae--2014</t>
  </si>
  <si>
    <t>A Cost Analysis of Gyrase A Testing and Targeted Ciprofloxacin Therapy Versus Recommended 2-Drug Therapy for Neisseria gonorrhoeae Infection</t>
  </si>
  <si>
    <t>10.1097/OLQ.0000000000000698</t>
  </si>
  <si>
    <t>Prevalence of Ureaplasma urealyticum, Chlamydia trachomatis, and Neisseria gonorrhoeae in gynecological outpatients, Taizhou, China</t>
  </si>
  <si>
    <t>10.1002/jcla.23072</t>
  </si>
  <si>
    <t>Comparison of GMT presto assay and Roche cobas® 4800 CT/NG assay for detection of Chlamydia trachomatis and Neisseria gonorrhoeae in dry swabs</t>
  </si>
  <si>
    <t>10.1016/j.mimet.2015.08.020</t>
  </si>
  <si>
    <t>Low prevalence of ciprofloxacin-resistant Neisseria gonorrhoeae in Nuuk, Greenland</t>
  </si>
  <si>
    <t>10.1097/01.OLQ.0000430780.79488.0f</t>
  </si>
  <si>
    <t>A Neisseria gonorrhoeae strain with a meningococcal mtrR sequence</t>
  </si>
  <si>
    <t>10.1099/jmm.0.074286-0</t>
  </si>
  <si>
    <t>The role of penicillin-binding protein 2 (PBP2) in the cephalosporin susceptibility of Neisseria gonorrhoeae and the need for consensus in naming of PBP2</t>
  </si>
  <si>
    <t>10.1016/j.jfma.2012.03.015</t>
  </si>
  <si>
    <t>Conjunctivitis Caused by a Strain of Neisseria gonorrhoeae That Was Less Susceptible to Ceftriaxone</t>
  </si>
  <si>
    <t>10.2169/internalmedicine.56.7656</t>
  </si>
  <si>
    <t>Human Immune Responses and the Natural History of Neisseria gonorrhoeae Infection</t>
  </si>
  <si>
    <t>10.3389/fimmu.2018.03187</t>
  </si>
  <si>
    <t>Molecular pathways to high-level azithromycin resistance in Neisseria gonorrhoeae</t>
  </si>
  <si>
    <t>10.1093/jac/dkab084</t>
  </si>
  <si>
    <t>Is nucleic acid amplification point-of-care testing for chlamydia and gonorrhoea cost-effective?</t>
  </si>
  <si>
    <t>10.1136/sextrans-2013-051428</t>
  </si>
  <si>
    <t>An old dilemma: is the pap smear a valid test to detect Neisseria gonorrhoeae in asymptomatic women?</t>
  </si>
  <si>
    <t>10.1002/dc.23138</t>
  </si>
  <si>
    <t>Culture obtained from urethral swab of asymptomatic men who screen positive for Neisseria gonorrhoeae by urine nucleic acid amplification testing</t>
  </si>
  <si>
    <t>10.1136/sextrans-2020-054690</t>
  </si>
  <si>
    <t>Prevalence of Chlamydia trachomatis, Neisseria gonorrhoeae, Mycoplasma genitalium and Ureaplasma urealyticum infections using a novel isothermal simultaneous RNA amplification testing method in infertile males</t>
  </si>
  <si>
    <t>10.1186/s12941-017-0220-2</t>
  </si>
  <si>
    <t>A genetic screen reveals a periplasmic copper chaperone required for nitrite reductase activity in pathogenic Neisseria</t>
  </si>
  <si>
    <t>10.1096/fj.15-270751</t>
  </si>
  <si>
    <t>Reply to Allan-Blitz and Klausner</t>
  </si>
  <si>
    <t>10.1093/infdis/jiw552</t>
  </si>
  <si>
    <t>Combined Testing for Chlamydia, Gonorrhea, and Trichomonas by Use of the BD Max CT/GC/TV Assay with Genitourinary Specimen Types</t>
  </si>
  <si>
    <t>10.1128/JCM.01766-16</t>
  </si>
  <si>
    <t>Comparison of Workflow, Maintenance, and Consumables in the GeneXpert Infinity 80 and Panther Instruments While Testing for Chlamydia trachomatis and Neisseria gonorrhoeae</t>
  </si>
  <si>
    <t>10.1097/OLQ.0000000000000444</t>
  </si>
  <si>
    <t>Treatment of gonorrhoea in Auckland, New Zealand: marked variation in prescriber adherence to treatment guidelines</t>
  </si>
  <si>
    <t>10.1111/imj.13433</t>
  </si>
  <si>
    <t>The Detroit 562 Pharyngeal Immortalized Cell Line Model for the Assessment of Infectivity of Pathogenic Neisseria sp</t>
  </si>
  <si>
    <t>10.1007/978-1-4939-9202-7_9</t>
  </si>
  <si>
    <t>How to Identify Exposed Women Who Are Infected with Neisseria gonorrhoeae</t>
  </si>
  <si>
    <t>10.1007/978-1-4939-9496-0_2</t>
  </si>
  <si>
    <t>Second- and third-generation commercial Neisseria gonorrhoeae screening assays and the ongoing issues of false-positive results and confirmatory testing</t>
  </si>
  <si>
    <t>10.1007/s10096-020-04004-5</t>
  </si>
  <si>
    <t>Saccharobipyrimicin, a new antibiotic from the leaf-litter actinomycete Saccharothrix sp. MM696L-181F4</t>
  </si>
  <si>
    <t>10.1038/s41429-021-00418-1</t>
  </si>
  <si>
    <t>[Solanum torvum, toxicological evaluation on microorganisms and sperm cells]</t>
  </si>
  <si>
    <t>Recognition of the β-lactam carboxylate triggers acylation of Neisseria gonorrhoeae penicillin-binding protein 2</t>
  </si>
  <si>
    <t>10.1074/jbc.RA119.009942</t>
  </si>
  <si>
    <t>Neisseria gonorrhoeae infection in female sex workers in an STI clinic in Nairobi, Kenya</t>
  </si>
  <si>
    <t>10.1371/journal.pone.0263531</t>
  </si>
  <si>
    <t>A case of gonococcal meningitis caused by Neisseria gonorrhoeae MLST ST7363 in a healthy young adult</t>
  </si>
  <si>
    <t>10.1016/j.jiac.2020.04.002</t>
  </si>
  <si>
    <t>Risks of Antimicrobial Resistance in N. gonorrhoeae Associated with Intensive Screening Programs in Pre-Exposure Prophylaxis Programs</t>
  </si>
  <si>
    <t>10.1093/cid/ciy048</t>
  </si>
  <si>
    <t>The Lst Sialyltransferase of Neisseria gonorrhoeae Can Transfer Keto-Deoxyoctanoate as the Terminal Sugar of Lipooligosaccharide: a Glyco-Achilles Heel That Provides a New Strategy for Vaccines to Prevent Gonorrhea</t>
  </si>
  <si>
    <t>10.1128/mBio.03666-20</t>
  </si>
  <si>
    <t>Duration of polymerase chain reaction-detectable DNA after treatment of Chlamydia trachomatis, Neisseria gonorrhoeae, and Trichomonas vaginalis infections in women</t>
  </si>
  <si>
    <t>10.1097/OLQ.0000000000000102</t>
  </si>
  <si>
    <t>Cephalosporin resistance in gonorrhoea</t>
  </si>
  <si>
    <t>10.1016/S1473-3099(13)70161-0</t>
  </si>
  <si>
    <t>Pilot study for the 'Test n Treat' trial of on-site rapid chlamydia/gonorrhoea tests and same day treatment</t>
  </si>
  <si>
    <t>10.1136/sextrans-2016-053084</t>
  </si>
  <si>
    <t>Conserved regions of gonococcal TbpB are critical for surface exposure and transferrin iron utilization</t>
  </si>
  <si>
    <t>10.1128/IAI.00280-13</t>
  </si>
  <si>
    <t>Utility of Whole Genome Sequencing in Assessing and Enhancing Partner Notification of Neisseria gonorrhoeae Infection</t>
  </si>
  <si>
    <t>10.1097/OLQ.0000000000001419</t>
  </si>
  <si>
    <t>Comparison between Abbott m2000 RealTime and Alinity m STI systems for detection of Chlamydia trachomatis, Neisseria gonorrhoeae, and Mycoplasma genitalium</t>
  </si>
  <si>
    <t>10.1007/s10096-020-04135-9</t>
  </si>
  <si>
    <t>Spontaneous Clearance of Pharyngeal Gonococcal Infections: A Retrospective Study in Patients of the Sexually Transmitted Infections Clinic; Amsterdam, the Netherlands; 2012 to 2015</t>
  </si>
  <si>
    <t>10.1097/OLQ.0000000000000807</t>
  </si>
  <si>
    <t>New Hope for a Gonorrhea Vaccine</t>
  </si>
  <si>
    <t>10.1001/jama.2017.11037</t>
  </si>
  <si>
    <t>Phylogenomics for drug-resistant Neisseria gonorrhoeae</t>
  </si>
  <si>
    <t>10.1016/S1473-3099(13)70700-X</t>
  </si>
  <si>
    <t>Evolving gonococcal antimicrobial resistance: research priorities and implications for management</t>
  </si>
  <si>
    <t>10.1136/sextrans-2013-051021</t>
  </si>
  <si>
    <t>Genomics against gonorrhoea</t>
  </si>
  <si>
    <t>10.7554/eLife.59379</t>
  </si>
  <si>
    <t>Distinct binding and immunogenic properties of the gonococcal homologue of meningococcal factor h binding protein</t>
  </si>
  <si>
    <t>10.1371/journal.ppat.1003528</t>
  </si>
  <si>
    <t>The prospect of untreatable gonorrhoea</t>
  </si>
  <si>
    <t>10.1136/bmj.j3973</t>
  </si>
  <si>
    <t>Phylogenomic analysis of Neisseria gonorrhoeae transmission to assess sexual mixing and HIV transmission risk in England: a cross-sectional, observational, whole-genome sequencing study</t>
  </si>
  <si>
    <t>10.1016/S1473-3099(19)30610-3</t>
  </si>
  <si>
    <t>Commensal Strains of Neisseria Use DNA to Poison Their Pathogenic Rivals</t>
  </si>
  <si>
    <t>10.1016/j.chom.2019.07.014</t>
  </si>
  <si>
    <t>Control of gdhR Expression in Neisseria gonorrhoeae via Autoregulation and a Master Repressor (MtrR) of a Drug Efflux Pump Operon</t>
  </si>
  <si>
    <t>10.1128/mBio.00449-17</t>
  </si>
  <si>
    <t>Spatiotemporal dynamics of growth and death within spherical bacterial colonies</t>
  </si>
  <si>
    <t>10.1016/j.bpj.2021.06.022</t>
  </si>
  <si>
    <t>Preparation and Standardization of Nosodes Sourced from Klebsiella Pneumoniae, Salmonella Typhi, Neisseria Gonorrhoeae and Candida Albicans Strains</t>
  </si>
  <si>
    <t>10.1055/s-0041-1726009</t>
  </si>
  <si>
    <t>Rapid accurate point-of-care tests combining diagnostics and antimicrobial resistance prediction for Neisseria gonorrhoeae and Mycoplasma genitalium</t>
  </si>
  <si>
    <t>10.1136/sextrans-2016-053072</t>
  </si>
  <si>
    <t>Resistance of Neisseria gonorrhoeae isolates to beta-lactam antibiotics (benzylpenicillin and ceftriaxone) in Russia, 2015-2017</t>
  </si>
  <si>
    <t>10.1371/journal.pone.0220339</t>
  </si>
  <si>
    <t>Pilus phase variation switches gonococcal adherence to invasion by caveolin-1-dependent host cell signaling</t>
  </si>
  <si>
    <t>10.1371/journal.ppat.1003373</t>
  </si>
  <si>
    <t>Performance of the BD CTQx and GCQx Amplified Assays on the BD Viper LT Compared With the BD Viper XTR System</t>
  </si>
  <si>
    <t>10.1097/OLQ.0000000000000313</t>
  </si>
  <si>
    <t>Ease, Comfort, and Performance of the HerSwab Vaginal Self-Sampling Device for the Detection of Chlamydia trachomatis and Neisseria gonorrhoeae</t>
  </si>
  <si>
    <t>10.1097/OLQ.0000000000000406</t>
  </si>
  <si>
    <t>Impact of rapid diagnostic testing for chlamydia and gonorrhea on appropriate antimicrobial utilization in the emergency department</t>
  </si>
  <si>
    <t>10.1016/j.diagmicrobio.2016.10.019</t>
  </si>
  <si>
    <t>Will targeting oropharyngeal gonorrhoea delay the further emergence of drug-resistant Neisseria gonorrhoeae strains?</t>
  </si>
  <si>
    <t>10.1136/sextrans-2014-051731</t>
  </si>
  <si>
    <t>Solution NMR resonance assignment strategies for β-barrel membrane proteins</t>
  </si>
  <si>
    <t>10.1002/pro.2291</t>
  </si>
  <si>
    <t>The usefulness of Neisseria gonorrhoeae strain typing by Pulse-Field Gel Electrophoresis (PFGE) and DNA detection as the forensic evidence in child sexual abuse cases: a case series</t>
  </si>
  <si>
    <t>10.1007/s00414-014-1007-z</t>
  </si>
  <si>
    <t>Modelling the in-host dynamics of Neisseria gonorrhoeae infection</t>
  </si>
  <si>
    <t>10.1093/femspd/ftz008</t>
  </si>
  <si>
    <t>Antimicrobial activity of selected plants against fungal species isolated from South African AIDS patients and their antigonococcal activity</t>
  </si>
  <si>
    <t>10.1515/jcim-2019-0087</t>
  </si>
  <si>
    <t>Test of Cure for Anogenital Gonorrhoea Using Modern RNA-Based and DNA-Based Nucleic Acid Amplification Tests: A Prospective Cohort Study</t>
  </si>
  <si>
    <t>10.1093/cid/ciw141</t>
  </si>
  <si>
    <t>Neisseria gonorrhoeae and fosfomycin: Past, present and future</t>
  </si>
  <si>
    <t>10.1016/j.ijantimicag.2015.05.007</t>
  </si>
  <si>
    <t>Rapid Increase in Gonorrhea Cases With Reduced Susceptibility to Azithromycin in Columbus, Ohio</t>
  </si>
  <si>
    <t>10.1097/OLQ.0000000000000765</t>
  </si>
  <si>
    <t>Neisseria gonorrhoeae Sequence Typing for Antimicrobial Resistance (NG-STAR) clonal complexes are consistent with genomic phylogeny and provide simple nomenclature, rapid visualization and antimicrobial resistance (AMR) lineage predictions</t>
  </si>
  <si>
    <t>10.1093/jac/dkaa552</t>
  </si>
  <si>
    <t>Evaluation of apramycin against spectinomycin-resistant and -susceptible strains of Neisseria gonorrhoeae</t>
  </si>
  <si>
    <t>10.1093/jac/dkz012</t>
  </si>
  <si>
    <t>Screening for Chlamydia trachomatis and Neisseria gonorrhoeae Infections in Men Who Have Sex With Men: Diagnostic Accuracy of Nucleic Acid Amplification Test on Pooled Urine, Anorectal, and Pharyngeal Specimens</t>
  </si>
  <si>
    <t>10.1097/OLQ.0000000000000722</t>
  </si>
  <si>
    <t>The European gonococcal antimicrobial surveillance programme (Euro-GASP) appropriately reflects the antimicrobial resistance situation for Neisseria gonorrhoeae in the European Union/European Economic Area</t>
  </si>
  <si>
    <t>10.1186/s12879-019-4631-x</t>
  </si>
  <si>
    <t>Comment on: High levels of susceptibility to new and older antibiotics in Neisseria gonorrhoeae isolates from Saskatchewan (2003-15): time to consider point-of-care or molecular testing for precision treatment?</t>
  </si>
  <si>
    <t>10.1093/jac/dkx408</t>
  </si>
  <si>
    <t>Is there a future for the ongoing use of azithromycin for the treatment of Neisseria gonorrhoeae?</t>
  </si>
  <si>
    <t>10.1016/j.cmi.2019.10.015</t>
  </si>
  <si>
    <t>High levels of susceptibility to new and older antibiotics in Neisseria gonorrhoeae isolates from Saskatchewan (2003-15): time to consider point-of-care or molecular testing for precision treatment?-authors' response</t>
  </si>
  <si>
    <t>10.1093/jac/dkx512</t>
  </si>
  <si>
    <t>Targeting core groups for gonorrhoea control: feasibility and impact</t>
  </si>
  <si>
    <t>10.1136/sextrans-2014-051732</t>
  </si>
  <si>
    <t>Extragenital Screening Is Essential for Comprehensive Detection of Chlamydia trachomatis and Neisseria gonorrhoeae in the Pediatric Population</t>
  </si>
  <si>
    <t>10.1128/JCM.00335-19</t>
  </si>
  <si>
    <t>Gonorrhea positivity in New Orleans public high schools, 1996 to 2005</t>
  </si>
  <si>
    <t>10.1097/01.OLQ.0000431047.36273.a1</t>
  </si>
  <si>
    <t>Comparison of antimicrobial susceptibilities of pharyngeal, rectal, and urethral Neisseria gonorrhoeae isolates among men who have sex with men</t>
  </si>
  <si>
    <t>10.1128/AAC.04476-14</t>
  </si>
  <si>
    <t>Phase variation of DNA methyltransferases and the regulation of virulence and immune evasion in the pathogenic Neisseria</t>
  </si>
  <si>
    <t>10.1093/femspd/ftx080</t>
  </si>
  <si>
    <t>Quaternary ammonium surfactant structure determines selective toxicity towards bacteria: mechanisms of action and clinical implications in antibacterial prophylaxis</t>
  </si>
  <si>
    <t>10.1093/jac/dkv405</t>
  </si>
  <si>
    <t>Evaluating the generalizability of a multiplex real-time PCR assay for predicting decreased susceptibility to ceftriaxone in a global set of Neisseria gonorrhoeae sequences</t>
  </si>
  <si>
    <t>10.1093/jac/dkaa525</t>
  </si>
  <si>
    <t>Oligonucleotide Microchip for the Identification of Infectious Agents of Reproductive System with Simultaneous Analysis of Determinants of Resistance to Antimicrobial Substances</t>
  </si>
  <si>
    <t>10.1007/s10517-017-3925-5</t>
  </si>
  <si>
    <t>Decreased susceptibility to cephalosporins among gonococci?</t>
  </si>
  <si>
    <t>10.1016/S1473-3099(14)70013-1</t>
  </si>
  <si>
    <t>Hold It Right There! Gonococci Preserve Epithelium Integrity during Intimate Adherence</t>
  </si>
  <si>
    <t>10.1016/j.chom.2020.04.020</t>
  </si>
  <si>
    <t>Progress Toward a Gonococcal Vaccine: The Way Forward</t>
  </si>
  <si>
    <t>10.3389/fimmu.2019.02417</t>
  </si>
  <si>
    <t>Rapid polymerase chain reaction test for the early diagnosis of gonococcal keratoconjunctivitis</t>
  </si>
  <si>
    <t>10.1177/1120672120951018</t>
  </si>
  <si>
    <t>[Neisseria gonorrhoeae: antimicrobial resistance and study of population dynamics. Situation in Barcelona in 2011]</t>
  </si>
  <si>
    <t>10.1016/j.eimc.2013.03.010</t>
  </si>
  <si>
    <t>Comparison of Antimicrobial Susceptibility of Urogenital Neisseria gonorrhoeae Isolates Obtained From Women and Men</t>
  </si>
  <si>
    <t>10.1097/OLQ.0000000000000312</t>
  </si>
  <si>
    <t>Bioinformatics Workflow for Gonococcal Proteomics</t>
  </si>
  <si>
    <t>10.1007/978-1-4939-9496-0_12</t>
  </si>
  <si>
    <t>Comparison of flocked and aptima swabs and two specimen transport media in the aptima combo 2 assay</t>
  </si>
  <si>
    <t>10.1128/JCM.01614-14</t>
  </si>
  <si>
    <t>Phase variable DNA repeats in Neisseria gonorrhoeae influence transcription, translation, and protein sequence variation</t>
  </si>
  <si>
    <t>10.1099/mgen.0.000078</t>
  </si>
  <si>
    <t>Macrophage-Neisseria gonorrhoeae Interactions: A Better Understanding of Pathogen Mechanisms of Immunomodulation</t>
  </si>
  <si>
    <t>10.3389/fimmu.2018.03044</t>
  </si>
  <si>
    <t>Second tests for Chlamydia trachomatis and Neisseria gonorrhoeae</t>
  </si>
  <si>
    <t>10.1136/sextrans-2012-050781</t>
  </si>
  <si>
    <t>Modulation effect of vaginal mucosal microflora and susceptibility to Neisseria gonorrhoeae infections: a systematic review and meta-analysis</t>
  </si>
  <si>
    <t>10.1007/s00404-019-05200-1</t>
  </si>
  <si>
    <t>Molecular Algorithms Accurately Predict Decreased Susceptibility to Ceftriaxone in Neisseria gonorrhoeae</t>
  </si>
  <si>
    <t>10.1097/OLQ.0000000000001274</t>
  </si>
  <si>
    <t>Transcriptional landscape and essential genes of Neisseria gonorrhoeae</t>
  </si>
  <si>
    <t>10.1093/nar/gku762</t>
  </si>
  <si>
    <t>Neisseria gonorrhoeae Blocks Epithelial Exfoliation by Nitric-Oxide-Mediated Metabolic Cross Talk to Promote Colonization in Mice</t>
  </si>
  <si>
    <t>10.1016/j.chom.2020.03.010</t>
  </si>
  <si>
    <t>Prospects of untreatable gonorrhea and ways forward</t>
  </si>
  <si>
    <t>10.2217/fmb.14.138</t>
  </si>
  <si>
    <t>Resistance-Guided Treatment of Gonorrhea: A Prospective Clinical Study</t>
  </si>
  <si>
    <t>10.1093/cid/ciaa596</t>
  </si>
  <si>
    <t>Gonorrheal Diseases</t>
  </si>
  <si>
    <t>10.1542/pir.2017-0120</t>
  </si>
  <si>
    <t>Antibiotics in crisis</t>
  </si>
  <si>
    <t>10.1016/j.cub.2013.11.057</t>
  </si>
  <si>
    <t>More mutation accumulation in Neisseria gonorrhoeae (NG) with susceptibility than that in NG with decreased susceptibility to ceftriaxone</t>
  </si>
  <si>
    <t>10.1097/CM9.0000000000000884</t>
  </si>
  <si>
    <t>Population-Level Antimicrobial Consumption Is Associated With Decreased Antimicrobial Susceptibility in Neisseria gonorrhoeae in 24 European Countries: An Ecological Analysis</t>
  </si>
  <si>
    <t>10.1093/infdis/jiz153</t>
  </si>
  <si>
    <t>NG-STAR genotypes are associated with MDR in Neisseria gonorrhoeae isolates collected in 2017 in Shanghai</t>
  </si>
  <si>
    <t>10.1093/jac/dkz471</t>
  </si>
  <si>
    <t>Investigation of auranofin and gold-containing analogues antibacterial activity against multidrug-resistant Neisseria gonorrhoeae</t>
  </si>
  <si>
    <t>10.1038/s41598-020-62696-3</t>
  </si>
  <si>
    <t>Identification and characterization of AckA-dependent protein acetylation in Neisseria gonorrhoeae</t>
  </si>
  <si>
    <t>10.1371/journal.pone.0179621</t>
  </si>
  <si>
    <t>pilS loci in Neisseria gonorrhoeae are transcriptionally active</t>
  </si>
  <si>
    <t>10.1099/mic.0.000061</t>
  </si>
  <si>
    <t>Estimate of male urethritis incidences in France between 2007 and 2017 with a specific focus on Neisseria gonorrhoeae, Chlamydia trachomatis, and Trichomonas vaginalis infections</t>
  </si>
  <si>
    <t>10.1186/s12879-019-4202-1</t>
  </si>
  <si>
    <t>An In Vitro Model System to Test Mechano-Microbiological Interactions Between Bacteria and Host Cells</t>
  </si>
  <si>
    <t>10.1007/978-1-0716-1661-1_11</t>
  </si>
  <si>
    <t>Editorial: Pathogenic Neisseria: Pathogenicity, vaccines, and antibiotic resistance</t>
  </si>
  <si>
    <t>10.3389/fcimb.2022.1119244</t>
  </si>
  <si>
    <t>Direct urine polymerase chain reaction for chlamydia and gonorrhoea: a simple means of bringing high-throughput rapid testing to remote settings?</t>
  </si>
  <si>
    <t>10.1071/SH12108</t>
  </si>
  <si>
    <t>Structure of the Recombinant Neisseria gonorrhoeae Adhesin Complex Protein (rNg-ACP) and Generation of Murine Antibodies with Bactericidal Activity against Gonococci</t>
  </si>
  <si>
    <t>10.1128/mSphere.00331-18</t>
  </si>
  <si>
    <t>Folliculin Controls the Intracellular Survival and Trans-Epithelial Passage of Neisseria gonorrhoeae</t>
  </si>
  <si>
    <t>10.3389/fcimb.2020.00422</t>
  </si>
  <si>
    <t>Antibiotics modulate attractive interactions in bacterial colonies affecting survivability under combined treatment</t>
  </si>
  <si>
    <t>10.1371/journal.ppat.1009251</t>
  </si>
  <si>
    <t>Self-collected swabs of the urinary meatus diagnose more Chlamydia trachomatis and Neisseria gonorrhoeae infections than first catch urine from men</t>
  </si>
  <si>
    <t>10.1136/sextrans-2012-050573</t>
  </si>
  <si>
    <t>Frequency and correlates of culture-positive infection with Neisseria gonorrhoeae in England: a review of sentinel surveillance data</t>
  </si>
  <si>
    <t>10.1136/sextrans-2014-051756</t>
  </si>
  <si>
    <t>Difference in DNA-binding abilities of Fur-homolog DNA binding protein from Neisseria gonorrhoeae</t>
  </si>
  <si>
    <t>10.1016/j.micpath.2016.08.007</t>
  </si>
  <si>
    <t>Emergence and genomic characterization of the ceftriaxone-resistant Neisseria gonorrhoeae FC428 clone in Chengdu, China</t>
  </si>
  <si>
    <t>10.1093/jac/dkaa123</t>
  </si>
  <si>
    <t>[MutL Protein from the Neisseria gonorrhoeae Mismatch Repair System: Interaction with ATP and DNA]</t>
  </si>
  <si>
    <t>10.31857/S0026898421020117</t>
  </si>
  <si>
    <t>The Inspiration from the Final Report from a 46-Year-Old Male Infected by Chlamydia trachomatis and Neisseria gonorrhoeae</t>
  </si>
  <si>
    <t>10.7754/Clin.Lab.2019.190431</t>
  </si>
  <si>
    <t>Evaluation of a dilution method for non-evaluable results in the detection of Chlamydia trachomatis and Neisseria gonorrhoeae with the Cobas 4800 platform</t>
  </si>
  <si>
    <t>10.1016/j.eimc.2015.06.017</t>
  </si>
  <si>
    <t>Prevalence of genital and oropharyngeal chlamydia and gonorrhoea among female sex workers in Melbourne, Australia, 2015-2017: need for oropharyngeal testing</t>
  </si>
  <si>
    <t>10.1136/sextrans-2018-053957</t>
  </si>
  <si>
    <t>Prevalence of Chlamydia trachomatis, Neisseria gonorrhoeae, Mycoplasma genitalium and Trichomonas vaginalis including relevant resistance-associated mutations in a single center in the Netherlands</t>
  </si>
  <si>
    <t>10.1007/s10096-020-04061-w</t>
  </si>
  <si>
    <t>The genes that encode the gonococcal transferrin binding proteins, TbpB and TbpA, are differentially regulated by MisR under iron-replete and iron-depleted conditions</t>
  </si>
  <si>
    <t>10.1111/mmi.13450</t>
  </si>
  <si>
    <t>Evaluation of the molecular detection of ciprofloxacin resistance in Neisseria gonorrhoeae by the ResistancePlus GC assay (SpeeDx)</t>
  </si>
  <si>
    <t>10.1016/j.diagmicrobio.2020.115262</t>
  </si>
  <si>
    <t>Identifying variations in adherence to the CDC sexually transmitted disease treatment guidelines of Neisseria gonorrhoeae</t>
  </si>
  <si>
    <t>10.1016/j.puhe.2016.04.004</t>
  </si>
  <si>
    <t>The epidemiology of gonococcal arthritis in an Indigenous Australian population</t>
  </si>
  <si>
    <t>10.1136/sextrans-2014-051893</t>
  </si>
  <si>
    <t>A comprehensive overview of urogenital, anorectal and oropharyngeal Neisseria gonorrhoeae testing and diagnoses among different STI care providers: a cross-sectional study</t>
  </si>
  <si>
    <t>10.1186/s12879-017-2402-0</t>
  </si>
  <si>
    <t>Analysis of the vaginal microbiome of giant pandas using metagenomics sequencing</t>
  </si>
  <si>
    <t>10.1002/mbo3.1131</t>
  </si>
  <si>
    <t>Frequency of Nucleic Acid Amplification Test Positivity Among Men Who Have Sex With Men Returning for a Test-of-Cure Visit 7 to 30 Days After Treatment of Laboratory-Confirmed Neisseria gonorrhoeae Infection at 2 Public Sexual Health Clinics, New York City, 2013 to 2016</t>
  </si>
  <si>
    <t>10.1097/OLQ.0000000000000712</t>
  </si>
  <si>
    <t>Patients May Accurately Self-collect Pharyngeal and Rectal Specimens for Neisseria gonorrhoeae and Chlamydia trachomatis Infection: But Is There Benefit?</t>
  </si>
  <si>
    <t>10.1093/cid/ciaa1272</t>
  </si>
  <si>
    <t>Genomic epidemiology of Neisseria gonorrhoeae with reduced susceptibility to cefixime in the USA: a retrospective observational study</t>
  </si>
  <si>
    <t>10.1016/S1473-3099(13)70693-5</t>
  </si>
  <si>
    <t>Analyzing Neisseria gonorrhoeae Pilin Antigenic Variation Using 454 Sequencing Technology</t>
  </si>
  <si>
    <t>10.1128/JB.00330-16</t>
  </si>
  <si>
    <t>Single gene targeted nanopore sequencing enables simultaneous identification and antimicrobial resistance detection of sexually transmitted infections</t>
  </si>
  <si>
    <t>10.1371/journal.pone.0262242</t>
  </si>
  <si>
    <t>Ceftriaxone Reduced Susceptible Neisseria gonorrhoeae in the Netherlands, 2009 to 2017: From PenA Mosaicism to A501T/V Nonmosaicism</t>
  </si>
  <si>
    <t>10.1097/OLQ.0000000000001031</t>
  </si>
  <si>
    <t>Trends and determinants of antimicrobial susceptibility of Neisseria gonorrhoeae in the Netherlands, 2007 to 2015</t>
  </si>
  <si>
    <t>10.2807/1560-7917.ES.2018.23.36.1700565</t>
  </si>
  <si>
    <t>Motor Properties of PilT-Independent Type 4 Pilus Retraction in Gonococci</t>
  </si>
  <si>
    <t>10.1128/JB.00778-18</t>
  </si>
  <si>
    <t>Trends in antimicrobial susceptibility for azithromycin and ceftriaxone in Neisseria gonorrhoeae isolates in Amsterdam, the Netherlands, between 2012 and 2015</t>
  </si>
  <si>
    <t>10.2807/1560-7917.ES.2017.22.1.30431</t>
  </si>
  <si>
    <t>Simultaneous Evaluation of Diagnostic Assays for Pharyngeal and Rectal Neisseria gonorrhoeae and Chlamydia trachomatis Using a Master Protocol</t>
  </si>
  <si>
    <t>10.1093/cid/ciz1105</t>
  </si>
  <si>
    <t>The solution structure of the soluble form of the lipid-modified azurin from Neisseria gonorrhoeae, the electron donor of cytochrome c peroxidase</t>
  </si>
  <si>
    <t>10.1016/j.bbabio.2015.11.006</t>
  </si>
  <si>
    <t>Binding of oxo-Cu2 clusters to ferric ion-binding protein A from Neisseria gonorrhoeae: a structural insight</t>
  </si>
  <si>
    <t>10.1039/c3mt00091e</t>
  </si>
  <si>
    <t>Mechanism of formation of a toroid around DNA by the mismatch sensor protein</t>
  </si>
  <si>
    <t>10.1093/nar/gkx1149</t>
  </si>
  <si>
    <t>Self-Reported Use of Mouthwash and Pharyngeal Gonorrhoea Detection by Nucleic Acid Amplification Test</t>
  </si>
  <si>
    <t>10.1097/OLQ.0000000000000654</t>
  </si>
  <si>
    <t>Secretion of Chromosomal DNA by the Neisseria gonorrhoeae Type IV Secretion System</t>
  </si>
  <si>
    <t>10.1007/978-3-319-75241-9_13</t>
  </si>
  <si>
    <t>The first wide-scale drug repurposing screen using the Prestwick Chemical Library (1200 bioactive molecules) against Neisseria gonorrhoeae identifies high in vitro activity of auranofin and many additional drugs</t>
  </si>
  <si>
    <t>10.1111/apm.13014</t>
  </si>
  <si>
    <t>Applying molecular algorithms to predict decreased susceptibility to ceftriaxone from a report of strains of Neisseria gonorrhoeae in Amsterdam, the Netherlands</t>
  </si>
  <si>
    <t>10.1093/jac/dkab389</t>
  </si>
  <si>
    <t>Et tu, Neisseria? Conflicts of Interest Between Neisseria Species</t>
  </si>
  <si>
    <t>10.3389/fcimb.2022.913292</t>
  </si>
  <si>
    <t>Fluoroquinolone resistance in Neisseria gonorrhoeae after cessation of ciprofloxacin usage in San Francisco: using molecular typing to investigate strain turnover</t>
  </si>
  <si>
    <t>10.1097/OLQ.0000000000000233</t>
  </si>
  <si>
    <t>Infection: Sexual transmission of gonorrhoea is facilitated by other bacteria</t>
  </si>
  <si>
    <t>10.1038/nrurol.2016.158</t>
  </si>
  <si>
    <t>[Bacterial arthritis' clinical suspicion in an HIV patient]</t>
  </si>
  <si>
    <t>10.37201/req/125.2020</t>
  </si>
  <si>
    <t>Multidrug-resistant Neisseria gonorrhoeae infection in heterosexual men with reduced susceptibility to ceftriaxone, first report in Thailand</t>
  </si>
  <si>
    <t>10.1038/s41598-021-00675-y</t>
  </si>
  <si>
    <t>Emerging cephalosporin and multidrug-resistant gonorrhoea in Europe</t>
  </si>
  <si>
    <t>10.2807/1560-7917.es2014.19.45.20955</t>
  </si>
  <si>
    <t>Decreased susceptibility to cephalosporins among gonococci? Authors' reply</t>
  </si>
  <si>
    <t>10.1016/S1473-3099(14)70023-4</t>
  </si>
  <si>
    <t>Challenges with gonorrhea in the era of multi-drug and extensively drug resistance - are we on the right track?</t>
  </si>
  <si>
    <t>10.1586/14787210.2014.906902</t>
  </si>
  <si>
    <t>Repurposing an old drug: aztreonam as a new treatment strategy for gonorrhoea</t>
  </si>
  <si>
    <t>10.1093/jac/dkw589</t>
  </si>
  <si>
    <t>Control of Neisseria gonorrhoeae in the era of evolving antimicrobial resistance</t>
  </si>
  <si>
    <t>10.1016/j.idc.2013.08.001</t>
  </si>
  <si>
    <t>Role of the Gonococcal Neisserial Heparin Binding Antigen in Microcolony Formation, and Serum Resistance and Adherence to Epithelial Cells</t>
  </si>
  <si>
    <t>10.1093/infdis/jiz628</t>
  </si>
  <si>
    <t>Evaluation of the Hologic gen-probe PANTHER, APTIMA Combo 2 assay in a tertiary care teaching hospital</t>
  </si>
  <si>
    <t>10.1309/AJCPFQ25SQVZAWHZ</t>
  </si>
  <si>
    <t>High prevalence of ciprofloxacin-resistant gonorrhea among female sex workers in Kampala, Uganda (2008-2009)</t>
  </si>
  <si>
    <t>10.1097/OLQ.0000000000000099</t>
  </si>
  <si>
    <t>Disseminated Gonococcal Infection</t>
  </si>
  <si>
    <t>10.1056/NEJMicm1811120</t>
  </si>
  <si>
    <t>Evaluation of Urethrotropic-Clade Meningococcal Infection by Urine Metagenomic Shotgun Sequencing</t>
  </si>
  <si>
    <t>10.1128/JCM.01732-21</t>
  </si>
  <si>
    <t>Clinical Performance of the Xpert(®) CT/NG Test for Detection of Chlamydia trachomatis and Neisseria gonorrhoeae: A Multicenter Evaluation in Chinese Urban Hospitals</t>
  </si>
  <si>
    <t>10.3389/fcimb.2021.784610</t>
  </si>
  <si>
    <t>Multiplex real-time PCR assays for the prediction of cephalosporin, ciprofloxacin and azithromycin antimicrobial susceptibility of positive Neisseria gonorrhoeae nucleic acid amplification test samples</t>
  </si>
  <si>
    <t>10.1093/jac/dkaa360</t>
  </si>
  <si>
    <t>Atypical Mutation in Neisseria gonorrhoeae 23S rRNA Associated with High-Level Azithromycin Resistance</t>
  </si>
  <si>
    <t>10.1128/AAC.00885-20</t>
  </si>
  <si>
    <t>Gonorrhoea and chlamydia in persons with HIV: number needed to screen</t>
  </si>
  <si>
    <t>10.1136/sextrans-2018-053793</t>
  </si>
  <si>
    <t>Multidrug-resistant Neisseria gonorrhoeae: implications for future treatment strategies</t>
  </si>
  <si>
    <t>10.1016/S1473-3099(18)30274-3</t>
  </si>
  <si>
    <t>[Usefulness of the Gram stain in urethral exudates in the Primary Care Unit]</t>
  </si>
  <si>
    <t>10.1016/j.semerg.2017.11.006</t>
  </si>
  <si>
    <t>Gonorrhoea of the sigmoid neovagina in a male-to-female transgender</t>
  </si>
  <si>
    <t>10.1177/0956462414544725</t>
  </si>
  <si>
    <t>Detection of Neisseria gonorrhoeae or Chlamydia trachomatis from oral wash specimens using the Abbott RealTime CT/NG assay and the Cobas 4800 CT/NG assay: A prospective study</t>
  </si>
  <si>
    <t>10.1016/j.jiac.2021.12.006</t>
  </si>
  <si>
    <t>Gonococcal MtrE and its surface-expressed Loop 2 are immunogenic and elicit bactericidal antibodies</t>
  </si>
  <si>
    <t>10.1016/j.jinf.2018.06.001</t>
  </si>
  <si>
    <t>Associations between antimicrobial susceptibility/resistance of Neisseria gonorrhoeae isolates in European Union/European Economic Area and patients' gender, sexual orientation and anatomical site of infection, 2009-2016</t>
  </si>
  <si>
    <t>10.1186/s12879-021-05931-0</t>
  </si>
  <si>
    <t>Antimicrobial peptide LL-37 and its truncated forms, GI-20 and GF-17, exert spermicidal effects and microbicidal activity against Neisseria gonorrhoeae</t>
  </si>
  <si>
    <t>10.1093/humrep/dey315</t>
  </si>
  <si>
    <t>Surveillance of Antibiotic Susceptibility Patterns of Neisseria gonorrhoeae from 2013 to 2015 in Guangxi Province, China</t>
  </si>
  <si>
    <t>10.7883/yoken.JJID.2017.169</t>
  </si>
  <si>
    <t>Single-Stranded DNA Uptake during Gonococcal Transformation</t>
  </si>
  <si>
    <t>10.1128/JB.00464-16</t>
  </si>
  <si>
    <t>Transport Dynamics of MtrD: An RND Multidrug Efflux Pump from Neisseria gonorrhoeae</t>
  </si>
  <si>
    <t>10.1021/acs.biochem.1c00399</t>
  </si>
  <si>
    <t>Purification and Characterization of (2R,3R)-2,3-Butanediol Dehydrogenase of the Human Pathogen Neisseria gonorrhoeae FA1090 Produced in Escherichia coli</t>
  </si>
  <si>
    <t>10.1007/s12033-021-00308-9</t>
  </si>
  <si>
    <t>Reflex Detection of Ciprofloxacin Resistance in Neisseria gonorrhoeae by Use of the SpeeDx ResistancePlus GC Assay</t>
  </si>
  <si>
    <t>10.1128/JCM.00089-21</t>
  </si>
  <si>
    <t>Azithromycin resistance and its mechanism in Neisseria gonorrhoeae strains in Hyogo, Japan</t>
  </si>
  <si>
    <t>10.1128/AAC.04320-14</t>
  </si>
  <si>
    <t>Matrix-assisted laser desorption-ionization time-of-flight mass spectrometry for the identification of Neisseria gonorrhoeae</t>
  </si>
  <si>
    <t>10.1016/j.cmi.2016.06.010</t>
  </si>
  <si>
    <t>Risk factors for antimicrobial-resistant Neisseria gonorrhoeae and characteristics of patients infected with gonorrhea</t>
  </si>
  <si>
    <t>10.1016/j.eimc.2018.07.004</t>
  </si>
  <si>
    <t>The genetics of Neisseria species</t>
  </si>
  <si>
    <t>10.1146/annurev-genet-120213-092007</t>
  </si>
  <si>
    <t>The 2012 International Union against Sexually Transmitted Infections European Collaborative Clinical Group report on the diagnosis and management of Neisseria gonorrhoeae infections in Europe</t>
  </si>
  <si>
    <t>10.1177/0956462413476269</t>
  </si>
  <si>
    <t>PacBio Amplicon Sequencing Method To Measure Pilin Antigenic Variation Frequencies of Neisseria gonorrhoeae</t>
  </si>
  <si>
    <t>10.1128/mSphere.00562-19</t>
  </si>
  <si>
    <t>Is gentamicin a viable therapeutic option for treating resistant Neisseria gonorrhoeae in New South Wales?</t>
  </si>
  <si>
    <t>10.33321/cdi.2021.45.12</t>
  </si>
  <si>
    <t>Evidence for Clonally Associated Increasing Rates of Azithromycin Resistant Neisseria gonorrhoeae in Rio de Janeiro, Brazil</t>
  </si>
  <si>
    <t>10.1155/2019/3180580</t>
  </si>
  <si>
    <t>Strengthening Global Surveillance for Antimicrobial Drug-Resistant Neisseria gonorrhoeae through the Enhanced Gonococcal Antimicrobial Surveillance Program</t>
  </si>
  <si>
    <t>10.3201/eid2313.170443</t>
  </si>
  <si>
    <t>Experimental Human Infection with Neisseria gonorrhoeae</t>
  </si>
  <si>
    <t>10.1007/978-1-4939-9496-0_25</t>
  </si>
  <si>
    <t>Changes in the rates of Neisseria gonorrhoeae antimicrobial resistance are primarily driven by dynamic fluctuations in common gonococcal genotypes</t>
  </si>
  <si>
    <t>10.1093/jac/dkw452</t>
  </si>
  <si>
    <t>Acceptability and Feasibility of Sexually Transmitted Infection Testing and Treatment among Pregnant Women in Gaborone, Botswana, 2015</t>
  </si>
  <si>
    <t>10.1155/2016/1251238</t>
  </si>
  <si>
    <t>Etest to detect drug-resistant Neisseria gonorrhoeae to contemporary treatment; methodological issues concerning accuracy and reproducibility</t>
  </si>
  <si>
    <t>10.1099/jmm.0.000705</t>
  </si>
  <si>
    <t>10.1016/j.eimc.2016.11.012</t>
  </si>
  <si>
    <t>Nucleic Acid Extraction from Residual Aptima Clinical Samples: Evaluation of Automated Platform To Enhance Workflow</t>
  </si>
  <si>
    <t>10.1128/JCM.00342-17</t>
  </si>
  <si>
    <t>Host cell-derived lactate functions as an effector molecule in Neisseria meningitidis microcolony dispersal</t>
  </si>
  <si>
    <t>10.1371/journal.ppat.1006251</t>
  </si>
  <si>
    <t>10.1016/S1473-3099(14)70015-5</t>
  </si>
  <si>
    <t>10.1016/S1473-3099(14)70012-X</t>
  </si>
  <si>
    <t>Evidence of Recent Genomic Evolution in Gonococcal Strains With Decreased Susceptibility to Cephalosporins or Azithromycin in the United States, 2014-2016</t>
  </si>
  <si>
    <t>10.1093/infdis/jiz079</t>
  </si>
  <si>
    <t>WGS to predict antibiotic MICs for Neisseria gonorrhoeae</t>
  </si>
  <si>
    <t>10.1093/jac/dkx067</t>
  </si>
  <si>
    <t>Case study: Nonsexual transmission of Neisseria gonorrhea in a prepubescent female patient</t>
  </si>
  <si>
    <t>10.1111/ped.14438</t>
  </si>
  <si>
    <t>Genomic surveillance of Neisseria gonorrhoeae to investigate the distribution and evolution of antimicrobial-resistance determinants and lineages</t>
  </si>
  <si>
    <t>10.1099/mgen.0.000205</t>
  </si>
  <si>
    <t>Self-derived structure-disrupting peptides targeting methionine aminopeptidase in pathogenic bacteria: a new strategy to generate antimicrobial peptides</t>
  </si>
  <si>
    <t>10.1096/fj.201700613RR</t>
  </si>
  <si>
    <t>Gepotidacin for the Treatment of Uncomplicated Urogenital Gonorrhea: A Phase 2, Randomized, Dose-Ranging, Single-Oral Dose Evaluation</t>
  </si>
  <si>
    <t>10.1093/cid/ciy145</t>
  </si>
  <si>
    <t>Activity of Vsr endonucleases encoded by Neisseria gonorrhoeae FA1090 is influenced by MutL and MutS proteins</t>
  </si>
  <si>
    <t>10.1186/s12866-018-1243-3</t>
  </si>
  <si>
    <t>The antimicrobial resistance landscape of Neisseria gonorrhoeae in New Zealand from November 2018 to March 2019 and the role of sexual orientation in transmission</t>
  </si>
  <si>
    <t>10.1099/mgen.0.000701</t>
  </si>
  <si>
    <t>Efficacy of Antigonococcal CMP-Nonulosonate Therapeutics Require Cathelicidins</t>
  </si>
  <si>
    <t>10.1093/infdis/jiaa438</t>
  </si>
  <si>
    <t>Meatal Swabs Contain Less Cellular Material and Are Associated with a Decrease in Gram Stain Smear Quality Compared to Urethral Swabs in Men</t>
  </si>
  <si>
    <t>10.1128/JCM.00423-17</t>
  </si>
  <si>
    <t>A new multidrug-resistant strain of Neisseria gonorrhoeae in Australia</t>
  </si>
  <si>
    <t>10.1056/NEJMc1408109</t>
  </si>
  <si>
    <t>Global epidemiology of Neisseria gonorrhoeae in infertile populations: systematic review, meta-analysis and metaregression</t>
  </si>
  <si>
    <t>10.1136/sextrans-2020-054515</t>
  </si>
  <si>
    <t>Rectal Microbiota Associated With Chlamydia trachomatis and Neisseria gonorrhoeae Infections in Men Having Sex With Other Men</t>
  </si>
  <si>
    <t>10.3389/fcimb.2019.00358</t>
  </si>
  <si>
    <t>Gonococcal lipooligosaccharide sialylation: virulence factor and target for novel immunotherapeutics</t>
  </si>
  <si>
    <t>10.1093/femspd/ftx049</t>
  </si>
  <si>
    <t>Neisseria gonorrhoeae infects the heterogeneous epithelia of the human cervix using distinct mechanisms</t>
  </si>
  <si>
    <t>10.1371/journal.ppat.1008136</t>
  </si>
  <si>
    <t>Evaluation of the Roche cobas® CT/NG test for detection of Chlamydia trachomatis and Neisseria gonorrhoeae in male urine</t>
  </si>
  <si>
    <t>10.1097/OLQ.0b013e31824e26ff</t>
  </si>
  <si>
    <t>Whole-genome sequencing to determine transmission of Neisseria gonorrhoeae: an observational study</t>
  </si>
  <si>
    <t>10.1016/S1473-3099(16)30157-8</t>
  </si>
  <si>
    <t>Dissecting the role of conformational change and membrane binding by the bacterial cell division regulator MinE in the stimulation of MinD ATPase activity</t>
  </si>
  <si>
    <t>10.1074/jbc.M117.805945</t>
  </si>
  <si>
    <t>Patterns of Extragenital Chlamydia and Gonorrhea in Women and Men Who Have Sex With Men Reporting a History of Receptive Anal Intercourse</t>
  </si>
  <si>
    <t>10.1097/OLQ.0000000000000384</t>
  </si>
  <si>
    <t>Human Factor H Domains 6 and 7 Fused to IgG1 Fc Are Immunotherapeutic against Neisseria gonorrhoeae</t>
  </si>
  <si>
    <t>10.4049/jimmunol.1701666</t>
  </si>
  <si>
    <t>A Brief History of Evolving Diagnostics and Therapy for Gonorrhea: Lessons Learned</t>
  </si>
  <si>
    <t>10.1093/cid/ciy271</t>
  </si>
  <si>
    <t>Prevalence and characteristics of rectal chlamydia and gonorrhea cases among men who have sex with men after the introduction of nucleic acid amplification test screening at 2 Canadian sexually transmitted infection clinics</t>
  </si>
  <si>
    <t>10.1097/OLQ.0000000000000176</t>
  </si>
  <si>
    <t>Culture-Independent Genotyping Revealed 3 Strain Clusters in a Potential Neisseria gonorrhoeae Outbreak in Young Heterosexuals (&lt;25 Years), the Netherlands, October 2017 to March 2019</t>
  </si>
  <si>
    <t>10.1097/OLQ.0000000000001370</t>
  </si>
  <si>
    <t>Comparison of the patterns of chlamydia and gonorrhoea at the oropharynx, anorectum and urethra among men who have sex with men</t>
  </si>
  <si>
    <t>10.1136/sextrans-2020-054632</t>
  </si>
  <si>
    <t>Susceptibility Trends of Zoliflodacin against Multidrug-Resistant Neisseria gonorrhoeae Clinical Isolates in Nanjing, China, 2014 to 2018</t>
  </si>
  <si>
    <t>10.1128/AAC.00863-20</t>
  </si>
  <si>
    <t>Mycoplasma genitalium: yet another challenging STI</t>
  </si>
  <si>
    <t>10.1016/S1473-3099(17)30364-X</t>
  </si>
  <si>
    <t>Antimicrobial Resistance in Neisseria gonorrhoeae</t>
  </si>
  <si>
    <t>Markedly decreasing azithromycin susceptibility of Neisseria gonorrhoeae, Germany, 2014 to 2021</t>
  </si>
  <si>
    <t>10.2807/1560-7917.ES.2021.26.31.2100616</t>
  </si>
  <si>
    <t>Susceptibility patterns in Neisseria gonorrhoeae in Nuuk, Greenland, 2015-2018: a short communication</t>
  </si>
  <si>
    <t>10.1080/22423982.2018.1557975</t>
  </si>
  <si>
    <t>Antimicrobial Resistance in Gonorrhea: Diagnostics to the Rescue</t>
  </si>
  <si>
    <t>10.1093/cid/ciaa591</t>
  </si>
  <si>
    <t>Prediction of ceftriaxone MIC in Neisseria gonorrhoeae using DNA microarray technology and regression analysis</t>
  </si>
  <si>
    <t>10.1093/jac/dkab308</t>
  </si>
  <si>
    <t>Screening for Chlamydia trachomatis and Neisseria gonorrhoeae among high-school participants using the Versant CT/GC DNA 1.0 assay (kinetic PCR)</t>
  </si>
  <si>
    <t>10.1099/jmm.0.078444-0</t>
  </si>
  <si>
    <t>In Vitro Synergy Testing of Gentamicin, an Old Drug Suggested as Future Treatment Option for Gonorrhoea, in Combination With Six Other Antimicrobials Against Multidrug-Resistant Neisseria gonorrhoeae Strains</t>
  </si>
  <si>
    <t>10.1097/OLQ.0000000000000708</t>
  </si>
  <si>
    <t>Antimicrobial susceptibility of Neisseria gonorrhoeae isolates and treatment of gonorrhoea patients in Ternopil and Dnipropetrovsk regions of Ukraine, 2013-2018</t>
  </si>
  <si>
    <t>10.1111/apm.12948</t>
  </si>
  <si>
    <t>Evaluation of the performance of nucleic acid amplification tests (NAATs) in detection of chlamydia and gonorrhoea infection in vaginal specimens relative to patient infection status: a systematic review</t>
  </si>
  <si>
    <t>10.1136/bmjopen-2018-022510</t>
  </si>
  <si>
    <t>Prevalence of Chlamydia trachomatis and Neisseria gonorrhoeae infections among pregnant women and eye colonization of their neonates at birth time, Shiraz, Southern Iran</t>
  </si>
  <si>
    <t>10.1186/s12879-018-3382-4</t>
  </si>
  <si>
    <t>Positive Selection Pressure Drives Variation on the Surface-Exposed Variable Proteins of the Pathogenic Neisseria</t>
  </si>
  <si>
    <t>10.1371/journal.pone.0161348</t>
  </si>
  <si>
    <t>Detection of Chlamydia trachomatis and Neisseria gonorrhoeae in Rectal and Oropharyngeal Swabs and Urine Specimens from Men Who Have Sex With Men with Abbott's M2000 RealTime</t>
  </si>
  <si>
    <t>10.1097/OLQ.0000000000000360</t>
  </si>
  <si>
    <t>Developing target product profiles for Neisseria gonorrhoeae diagnostics in the context of antimicrobial resistance: An expert consensus</t>
  </si>
  <si>
    <t>10.1371/journal.pone.0237424</t>
  </si>
  <si>
    <t>Rapid multiplex PCR assay for simultaneous detection of Neisseria gonorrhoeae and Chlamydia trachomatis in genitourinary samples: A 30-minute assay</t>
  </si>
  <si>
    <t>10.1016/j.mimet.2020.106103</t>
  </si>
  <si>
    <t>Biochemical characterization and redesign of the coenzyme specificity of a novel monofunctional NAD(+)-dependent homoserine dehydrogenase from the human pathogen Neisseria gonorrhoeae</t>
  </si>
  <si>
    <t>10.1016/j.pep.2021.105909</t>
  </si>
  <si>
    <t>Lactobacillus crispatus and its enolase and glutamine synthetase influence interactions between Neisseria gonorrhoeae and human epithelial cells</t>
  </si>
  <si>
    <t>10.1007/s12275-020-9505-9</t>
  </si>
  <si>
    <t>Comparison of methods for the detection of Neisseria gonorrhoeae from South African women attending antenatal care</t>
  </si>
  <si>
    <t>10.1177/0956462420971439</t>
  </si>
  <si>
    <t>Persistence of Neisseria gonorrhoeae DNA following treatment for pharyngeal and rectal gonorrhea is influenced by antibiotic susceptibility and reinfection</t>
  </si>
  <si>
    <t>10.1093/cid/ciu873</t>
  </si>
  <si>
    <t>Antimicrobial susceptibility of Neisseria gonorrhoeae in Barcelona during a five-year period, 2013 to 2017</t>
  </si>
  <si>
    <t>10.2807/1560-7917.ES.2020.25.42.1900576</t>
  </si>
  <si>
    <t>Ethnically diverse urban transmission networks of Neisseria gonorrhoeae without evidence of HIV serosorting</t>
  </si>
  <si>
    <t>10.1136/sextrans-2019-054025</t>
  </si>
  <si>
    <t>RNA markers enable phenotypic test of antibiotic susceptibility in Neisseria gonorrhoeae after 10 minutes of ciprofloxacin exposure</t>
  </si>
  <si>
    <t>10.1038/s41598-018-29707-w</t>
  </si>
  <si>
    <t>Phylogenomic analysis of Neisseria gonorrhoeae: a promising tool for tracking putative gonococcal sexual networks</t>
  </si>
  <si>
    <t>10.1016/S1473-3099(19)30751-0</t>
  </si>
  <si>
    <t>High Prevalence of Vaginal and Rectal Mycoplasma genitalium Macrolide Resistance Among Female Sexually Transmitted Disease Clinic Patients in Seattle, Washington</t>
  </si>
  <si>
    <t>10.1097/OLQ.0000000000001148</t>
  </si>
  <si>
    <t>Azithromycin susceptibility of Neisseria gonorrhoeae in the USA in 2017: a genomic analysis of surveillance data</t>
  </si>
  <si>
    <t>10.1016/S2666-5247(20)30059-8</t>
  </si>
  <si>
    <t>Assuring Adequate Treatment for Persons Diagnosed With Gonorrhea in New York State</t>
  </si>
  <si>
    <t>10.1097/OLQ.0000000000001241</t>
  </si>
  <si>
    <t>Chlamydia trachomatis infection among patients attending sexual and reproductive health clinics: A cross-sectional study in Bao'an District, Shenzhen, China</t>
  </si>
  <si>
    <t>10.1371/journal.pone.0212292</t>
  </si>
  <si>
    <t>Persistence of an outbreak of gonorrhoea with high-level resistance to azithromycin in England, November 2014‒May 2018</t>
  </si>
  <si>
    <t>10.2807/1560-7917.ES.2018.23.23.1800287</t>
  </si>
  <si>
    <t>TdfH selectively binds metal-loaded tetrameric calprotectin for zinc import</t>
  </si>
  <si>
    <t>10.1038/s42003-022-03039-y</t>
  </si>
  <si>
    <t>Does the '2012 IUSTI ECCG report on the diagnosis and management of Neisseria gonorrhoeae infections in Europe' depict the situation in Europe?</t>
  </si>
  <si>
    <t>10.1177/0956462412473383</t>
  </si>
  <si>
    <t>Efficacy and Safety of Single-Dose Oral Delafloxacin Compared With Intramuscular Ceftriaxone for Uncomplicated Gonorrhea Treatment: An Open-Label, Noninferiority, Phase 3, Multicenter, Randomized Study</t>
  </si>
  <si>
    <t>10.1097/OLQ.0000000000000971</t>
  </si>
  <si>
    <t>Neisseria gonorrhoeae - Rising Infection Rates, Dwindling Treatment Options</t>
  </si>
  <si>
    <t>10.1056/NEJMp1812269</t>
  </si>
  <si>
    <t>Supplementary testing is not required in the cobas 4800 CT/NG test for Neisseria gonorrhoeae weak-positive urogenital samples</t>
  </si>
  <si>
    <t>10.1128/JCM.01976-14</t>
  </si>
  <si>
    <t>Reply to letter: increased prevalence of Trichomonas vaginalis in mid-aged women is linked to sexual activity and not to hormonal changes</t>
  </si>
  <si>
    <t>10.1097/LGT.0b013e3182883088</t>
  </si>
  <si>
    <t>New treatment options for Neisseria gonorrhoeae in the era of emerging antimicrobial resistance</t>
  </si>
  <si>
    <t>10.1071/SH19034</t>
  </si>
  <si>
    <t>Bactericidal Effect of 5-Mercapto-2-nitrobenzoic Acid-Coated Silver Nanoclusters against Multidrug-Resistant Neisseria gonorrhoeae</t>
  </si>
  <si>
    <t>10.1021/acsami.0c06163</t>
  </si>
  <si>
    <t>Antibiotic-Sparing Gonorrhea Diagnostic Wins Federal Funding</t>
  </si>
  <si>
    <t>10.1001/jama.2020.16465</t>
  </si>
  <si>
    <t>Neisseria: recent advances and future challenges</t>
  </si>
  <si>
    <t>10.1093/femspd/ftx090</t>
  </si>
  <si>
    <t>Pain in the eye: a case of gonococcal orbital cellulitis</t>
  </si>
  <si>
    <t>10.1136/sextrans-2020-054850</t>
  </si>
  <si>
    <t>Optimizations to keep gonorrhoea treatable and reduce antimicrobial resistance selection</t>
  </si>
  <si>
    <t>10.1038/s41585-020-00378-5</t>
  </si>
  <si>
    <t>Trends in antimicrobial resistance in Neisseria gonorrhoeae isolated from Guangzhou, China, 2000 to 2005 and 2008 to 2013</t>
  </si>
  <si>
    <t>10.1097/OLQ.0000000000000218</t>
  </si>
  <si>
    <t>Neisseria gonorrhoeae FC428 Subclone, Vietnam, 2019-2020</t>
  </si>
  <si>
    <t>10.3201/eid2802.211788</t>
  </si>
  <si>
    <t>Neisseria gonorrhoeae non-susceptible to cephalosporins and quinolones in Northwest Ethiopia</t>
  </si>
  <si>
    <t>10.1186/1471-2334-13-415</t>
  </si>
  <si>
    <t>Comparison of the BD Viper System with XTR Technology to the Gen-Probe APTIMA COMBO 2 Assay using the TIGRIS DTS system for the detection of Chlamydia trachomatis and Neisseria gonorrhoeae in urine specimens</t>
  </si>
  <si>
    <t>10.1097/OLQ.0b013e31824f2f5b</t>
  </si>
  <si>
    <t>DNA stability of Chlamydia trachomatis and Neisseria gonorrhoeae in urine</t>
  </si>
  <si>
    <t>10.1016/j.diagmicrobio.2016.04.005</t>
  </si>
  <si>
    <t>Failure of azithromycin 2.0 g in the treatment of gonococcal urethritis caused by high-level resistance in California</t>
  </si>
  <si>
    <t>10.1097/OLQ.0000000000000265</t>
  </si>
  <si>
    <t>An evaluation study of the Becton-Dickinson ProbeTec Qx (BDQx) Trichomonas vaginalis trichomoniasis molecular diagnostic test in two large, urban STD services</t>
  </si>
  <si>
    <t>10.1136/sextrans-2016-052902</t>
  </si>
  <si>
    <t>Multicenter Comparison of Nucleic Acid Amplification Tests for the Diagnosis of Rectal and Oropharyngeal Chlamydia trachomatis and Neisseria gonorrhoeae Infections</t>
  </si>
  <si>
    <t>10.1128/JCM.01363-21</t>
  </si>
  <si>
    <t>Mycoplasma genitalium co-infection with Chlamydia trachomatis and Neisseria gonorrhoeae among asymptomatic patients: the silent wick for macrolide resistance spread</t>
  </si>
  <si>
    <t>10.1136/sextrans-2018-053848</t>
  </si>
  <si>
    <t>[The Comparison of Real-Time PCR and bacterial culture in laboratory diagnostics of gonorrhoea in patients of Department of Dermatology and Venereology Medical University of Warsaw]</t>
  </si>
  <si>
    <t>Phenotypic and genetic characterization of the first two cases of extended-spectrum-cephalosporin-resistant Neisseria gonorrhoeae infection in South Africa and association with cefixime treatment failure</t>
  </si>
  <si>
    <t>10.1093/jac/dkt034</t>
  </si>
  <si>
    <t>Neisseria gonorrhoeae strain with reduced susceptibilities to extended-spectrum cephalosporins</t>
  </si>
  <si>
    <t>10.3201/eid2007.131396</t>
  </si>
  <si>
    <t>Genomic Analysis Reveals Antibiotic-Susceptible Clones and Emerging Resistance in Neisseria gonorrhoeae in Saskatchewan, Canada</t>
  </si>
  <si>
    <t>10.1128/AAC.02514-19</t>
  </si>
  <si>
    <t>Gonococcal susceptibility to cephalosporins--Hawaii, 2003 to 2011</t>
  </si>
  <si>
    <t>10.1097/01.olq.0000431357.18959.30</t>
  </si>
  <si>
    <t>DNA processing by the MOBH family relaxase TraI encoded within the gonococcal genetic island</t>
  </si>
  <si>
    <t>10.1093/nar/gkz577</t>
  </si>
  <si>
    <t>[Etiology of purulent-inflammatory processes in the genital tract: suspicions of clinicians and problems of laboratory confirmation.]</t>
  </si>
  <si>
    <t>10.18821/0869-2084-2020-65-5-328-331</t>
  </si>
  <si>
    <t>Author's response</t>
  </si>
  <si>
    <t>10.1177/0956462414538420</t>
  </si>
  <si>
    <t>Establishment and performance evaluation of multiplex PCR-dipstick DNA chromatography assay for simultaneous diagnosis of four sexually transmitted pathogens</t>
  </si>
  <si>
    <t>10.1016/j.mimet.2021.106250</t>
  </si>
  <si>
    <t>Disseminated gonococcal infection in a patient with paroxysmal nocturnal hemoglobinuria having received ravulizumab and meningococcal vaccine</t>
  </si>
  <si>
    <t>10.1016/j.jmii.2020.06.013</t>
  </si>
  <si>
    <t>Simultaneous Detection of Multiple Pathogenic Targets with Stem-Tagged Primer Sets</t>
  </si>
  <si>
    <t>10.1002/cbic.201900668</t>
  </si>
  <si>
    <t>Multiplex Strand Invasion Based Amplification (mSIBA) assay for detection of Chlamydia trachomatis and Neisseria gonorrhoeae</t>
  </si>
  <si>
    <t>10.1038/srep20487</t>
  </si>
  <si>
    <t>No widespread dissemination of Chlamydia trachomatis diagnostic-escape variants and the impact of Neisseria gonorrhoeae positivity on the Aptima Combo 2 assay</t>
  </si>
  <si>
    <t>10.1136/sextrans-2021-054988</t>
  </si>
  <si>
    <t>Gentamicin, azithromycin and ceftriaxone in the treatment of gonorrhoea: the relationship between antibiotic MIC and clinical outcome</t>
  </si>
  <si>
    <t>10.1093/jac/dkz436</t>
  </si>
  <si>
    <t>Sustained Transmission of Neisseria gonorrhoeae with High-Level Resistance to Azithromycin, in Indianapolis, Indiana, 2017-2018</t>
  </si>
  <si>
    <t>10.1093/cid/ciab132</t>
  </si>
  <si>
    <t>Whole-genome sequencing of Neisseria gonorrhoeae in a forensic transmission case</t>
  </si>
  <si>
    <t>10.1016/j.fsigen.2019.07.003</t>
  </si>
  <si>
    <t>Infection: targeted IL-12 resets the immune response to gonorrhoea</t>
  </si>
  <si>
    <t>10.1038/nrurol.2013.225</t>
  </si>
  <si>
    <t>Quality assurance for antimicrobial susceptibility testing of Neisseria gonorrhoeae in Latin American and Caribbean countries, 2013-2015</t>
  </si>
  <si>
    <t>10.1136/sextrans-2017-053502</t>
  </si>
  <si>
    <t>The influence of target population on nonculture-based detection of markers of Neisseria gonorrhoeae antimicrobial resistance</t>
  </si>
  <si>
    <t>10.1071/SH12026</t>
  </si>
  <si>
    <t>Sodium Tetraphenylborate Displays Selective Bactericidal Activity against Neisseria meningitidis and N. gonorrhoeae and Is Effective at Reducing Bacterial Infection Load</t>
  </si>
  <si>
    <t>10.1128/AAC.00254-20</t>
  </si>
  <si>
    <t>First cases of Neisseria gonorrhoeae resistant to ceftriaxone in Catalonia, Spain, May 2011</t>
  </si>
  <si>
    <t>10.1016/j.eimc.2011.11.010</t>
  </si>
  <si>
    <t>Repeat Episodes of Symptomatic Urethritis Due to a Uropathogenic Meningococcal Clade</t>
  </si>
  <si>
    <t>10.1097/OLQ.0000000000001079</t>
  </si>
  <si>
    <t>Extragenital Mycoplasma genitalium infections among men who have sex with men</t>
  </si>
  <si>
    <t>10.1136/sextrans-2019-054058</t>
  </si>
  <si>
    <t>Neisseria gonorrhoeae vaccine development: hope on the horizon?</t>
  </si>
  <si>
    <t>10.1097/QCO.0000000000000450</t>
  </si>
  <si>
    <t>Improving Control of Antibiotic-Resistant Gonorrhea by Integrating Research Agendas Across Disciplines: Key Questions Arising From Mathematical Modeling</t>
  </si>
  <si>
    <t>10.1093/infdis/jiv517</t>
  </si>
  <si>
    <t>Structural and biochemical insights into the disulfide reductase mechanism of DsbD, an essential enzyme for neisserial pathogens</t>
  </si>
  <si>
    <t>10.1074/jbc.RA118.004847</t>
  </si>
  <si>
    <t>Commensal Bacteria: Not Just Innocent Bystanders</t>
  </si>
  <si>
    <t>10.1128/mBio.02723-18</t>
  </si>
  <si>
    <t>Gonorrhea and chlamydia in the emergency department: Continued need for more focused treatment for men, women and pregnant women</t>
  </si>
  <si>
    <t>10.1016/j.ajem.2017.01.002</t>
  </si>
  <si>
    <t>Gonococcemia mimicking a lupus flare in a young woman</t>
  </si>
  <si>
    <t>10.1177/0961203313507989</t>
  </si>
  <si>
    <t>Do women need screening for extragenital gonococcal and chlamydial infections?</t>
  </si>
  <si>
    <t>10.1097/OLQ.0000000000000267</t>
  </si>
  <si>
    <t>"Hidden" sexually transmitted infections among women in primary care health services, Amazonas, Brazil</t>
  </si>
  <si>
    <t>10.1177/0956462414523742</t>
  </si>
  <si>
    <t>Sparse pustules and tenosynovitis in a young man</t>
  </si>
  <si>
    <t>10.1016/j.ejim.2019.05.008</t>
  </si>
  <si>
    <t>Gonococcal Adaptation to Palmitic Acid Through farAB Expression and FadD Activity Mutations Increases In Vivo Fitness in a Murine Genital Tract Infection Model</t>
  </si>
  <si>
    <t>10.1093/infdis/jiaa701</t>
  </si>
  <si>
    <t>Human Three-Dimensional Endometrial Epithelial Cell Model To Study Host Interactions with Vaginal Bacteria and Neisseria gonorrhoeae</t>
  </si>
  <si>
    <t>10.1128/IAI.01049-16</t>
  </si>
  <si>
    <t>Estimating gonorrhoea prevalence in young heterosexual men and women attending community-based sexual health services to inform decisions on gonorrhoea testing</t>
  </si>
  <si>
    <t>10.1017/S0950268817000024</t>
  </si>
  <si>
    <t>Proteomics, Bioinformatics and Structure-Function Antigen Mining For Gonorrhea Vaccines</t>
  </si>
  <si>
    <t>10.3389/fimmu.2018.02793</t>
  </si>
  <si>
    <t>Performance of a single-use, rapid, point-of-care PCR device for the detection of Neisseria gonorrhoeae, Chlamydia trachomatis, and Trichomonas vaginalis: a cross-sectional study</t>
  </si>
  <si>
    <t>10.1016/S1473-3099(20)30734-9</t>
  </si>
  <si>
    <t>Targeting Culture Criteria to Maximize Culture Positivity of Neisseria gonorrhoeae in 3 Sexual Health Clinic Settings</t>
  </si>
  <si>
    <t>10.1097/OLQ.0000000000001528</t>
  </si>
  <si>
    <t>Comparing mail-in self-collected specimens sent via United States Postal Service versus clinic-collected specimens for the detection of Chlamydia trachomatis and Neisseria gonorrhoeae in extra-genital sites</t>
  </si>
  <si>
    <t>10.1371/journal.pone.0189515</t>
  </si>
  <si>
    <t>Drifting towards ceftriaxone treatment failure in gonorrhoea: risk factor analysis of data from the Gonococcal Resistance to Antimicrobials Surveillance Programme in England and Wales</t>
  </si>
  <si>
    <t>10.1136/sextrans-2016-052583</t>
  </si>
  <si>
    <t>A multicentre double-blind randomised controlled trial evaluating the efficacy of daily use of antibacterial mouthwash against oropharyngeal gonorrhoea among men who have sex with men: the OMEGA (Oral Mouthwash use to Eradicate GonorrhoeA) study protocol</t>
  </si>
  <si>
    <t>10.1186/s12879-017-2541-3</t>
  </si>
  <si>
    <t>Lactobacillus crispatus inhibits growth of Gardnerella vaginalis and Neisseria gonorrhoeae on a porcine vaginal mucosa model</t>
  </si>
  <si>
    <t>10.1186/s12866-015-0608-0</t>
  </si>
  <si>
    <t>Predicting and Interpreting the Structure of Type IV Pilus of Electricigens by Molecular Dynamics Simulations</t>
  </si>
  <si>
    <t>10.3390/molecules22081342</t>
  </si>
  <si>
    <t>Structure-Activity Relationship Studies of Acetazolamide-Based Carbonic Anhydrase Inhibitors with Activity against Neisseria gonorrhoeae</t>
  </si>
  <si>
    <t>10.1021/acsinfecdis.1c00055</t>
  </si>
  <si>
    <t>In vitro activity of the novel oral antimicrobial SMT-571, with a new mechanism of action, against MDR and XDR Neisseria gonorrhoeae: future treatment option for gonorrhoea?</t>
  </si>
  <si>
    <t>10.1093/jac/dkz060</t>
  </si>
  <si>
    <t>Comparison of three real-time PCR assays for the detection of Chlamydia trachomatis and Neisseria gonorrhoeae in young pregnant women</t>
  </si>
  <si>
    <t>10.1016/j.diagmicrobio.2015.09.002</t>
  </si>
  <si>
    <t>Identification of an Unusual 16S rRNA Mutation in Neisseria gonorrhoeae</t>
  </si>
  <si>
    <t>10.1128/JCM.01337-19</t>
  </si>
  <si>
    <t>Kiss and Tell: Limited Empirical Data on Oropharyngeal Neisseria gonorrhoeae Among Men Who Have Sex With Men and Implications for Modeling</t>
  </si>
  <si>
    <t>10.1097/OLQ.0000000000000709</t>
  </si>
  <si>
    <t>Considering the Potential Application of Whole Genome Sequencing to Gonorrhea Prevention and Control</t>
  </si>
  <si>
    <t>10.1097/OLQ.0000000000000813</t>
  </si>
  <si>
    <t>Type I Interferon Induction by Neisseria gonorrhoeae: Dual Requirement of Cyclic GMP-AMP Synthase and Toll-like Receptor 4</t>
  </si>
  <si>
    <t>10.1016/j.celrep.2016.05.030</t>
  </si>
  <si>
    <t>Diagnosis of some genital-tract infections: part 2. Molecular tests and the new challenges</t>
  </si>
  <si>
    <t>10.1177/0956462419890526</t>
  </si>
  <si>
    <t>Chlamydia trachomatis, Neisseria gonorrhoeae, and Trichomonas vaginalis among women with genitourinary infection and pregnancy-related complications in Tehran: A cross-sectional study</t>
  </si>
  <si>
    <t>10.1177/0956462420922462</t>
  </si>
  <si>
    <t>Laboratory Validation of Xpert Chlamydia trachomatis/Neisseria gonorrhoeae and Trichomonas vaginalis Testing as Performed by Nurses at Three Primary Health Care Facilities in South Africa</t>
  </si>
  <si>
    <t>10.1128/JCM.01430-17</t>
  </si>
  <si>
    <t>Single-Arm Open-Label Clinical Trial of Two Grams of Aztreonam for the Treatment of Neisseria gonorrhoeae</t>
  </si>
  <si>
    <t>10.1128/AAC.01739-20</t>
  </si>
  <si>
    <t>Imaging Flow Cytometry Analysis of CEACAM Binding to Opa-Expressing Neisseria gonorrhoeae</t>
  </si>
  <si>
    <t>10.1002/cyto.a.24037</t>
  </si>
  <si>
    <t>A novel gonorrhea vaccine composed of MetQ lipoprotein formulated with CpG shortens experimental murine infection</t>
  </si>
  <si>
    <t>10.1016/j.vaccine.2020.10.077</t>
  </si>
  <si>
    <t>PRP as a new approach to prevent infection: preparation and in vitro antimicrobial properties of PRP</t>
  </si>
  <si>
    <t>10.3791/50351</t>
  </si>
  <si>
    <t>Plasmid mediated penicillin and tetracycline resistance among Neisseria gonorrhoeae isolates from Kenya</t>
  </si>
  <si>
    <t>10.1186/s12879-020-05398-5</t>
  </si>
  <si>
    <t>Antimicrobial resistance prediction in Neisseria gonorrhoeae: current status and future prospects</t>
  </si>
  <si>
    <t>10.1080/14737159.2022.2015329</t>
  </si>
  <si>
    <t>Clinical evaluation of the OneStep Gonorrhea RapiCard InstaTest for detection of Neisseria gonorrhoeae in symptomatic patients from KwaZulu-Natal, South Africa</t>
  </si>
  <si>
    <t>10.1128/JCM.03603-14</t>
  </si>
  <si>
    <t>[Purulent keratoconjunctivitis due to Neisseria gonorrhoeae and Chlamydia trachomatis coinfection]</t>
  </si>
  <si>
    <t>10.1556/OH.2013.29620</t>
  </si>
  <si>
    <t>Pharmacokinetic/pharmacodynamic considerations for new and current therapeutic drugs for uncomplicated gonorrhoea-challenges and opportunities</t>
  </si>
  <si>
    <t>10.1016/j.cmi.2020.08.006</t>
  </si>
  <si>
    <t>Microscopy and Culture for the Diagnosis of Gonorrhea Methodological Issues on Validity and Reliability</t>
  </si>
  <si>
    <t>10.1097/OLQ.0000000000000611</t>
  </si>
  <si>
    <t>The natural history of incident gonococcal infection in adolescent women: similar observations in a female mouse model of gonococcal and chlamydial coinfection</t>
  </si>
  <si>
    <t>10.1097/OLQ.0b013e3182471974</t>
  </si>
  <si>
    <t>Evaluation of the SpeeDx ResistancePlus® GC and SpeeDx GC 23S 2611 (beta) molecular assays for prediction of antimicrobial resistance/susceptibility to ciprofloxacin and azithromycin in Neisseria gonorrhoeae</t>
  </si>
  <si>
    <t>10.1093/jac/dkaa381</t>
  </si>
  <si>
    <t>Infection: Proof of principle for effectiveness of a gonorrhoea vaccine</t>
  </si>
  <si>
    <t>10.1038/nrurol.2017.139</t>
  </si>
  <si>
    <t>Structure of the Neisseria meningitidis Type IV pilus</t>
  </si>
  <si>
    <t>10.1038/ncomms13015</t>
  </si>
  <si>
    <t>An In Vitro Model System to Test Mechano-microbiological Interactions Between Bacteria and Host Cells</t>
  </si>
  <si>
    <t>10.1007/978-1-4939-3124-8_10</t>
  </si>
  <si>
    <t>[Prevalence of Neisseria gonorrhoeae, amongst inmates of the Preventive Reclusion Center in Arica]</t>
  </si>
  <si>
    <t>10.4067/S0716-10182020000100032</t>
  </si>
  <si>
    <t>Enhancement of immune responses by co-administration of bacterial ghosts-mediated Neisseria gonorrhoeae DNA vaccines</t>
  </si>
  <si>
    <t>10.1111/jam.14815</t>
  </si>
  <si>
    <t>Antimicrobial resistance of Neisseria gonorrhoeae in Germany: low levels of cephalosporin resistance, but high azithromycin resistance</t>
  </si>
  <si>
    <t>10.1186/s12879-018-2944-9</t>
  </si>
  <si>
    <t>[Neisser and the clap]</t>
  </si>
  <si>
    <t>Increases in the Estimated Number of Reported Gonorrhea Cases Among Men Who Have Sex With Men: The Role of Testing</t>
  </si>
  <si>
    <t>10.1097/OLQ.0000000000001019</t>
  </si>
  <si>
    <t>Vaginal Lactobacilli Reduce Neisseria gonorrhoeae Viability through Multiple Strategies: An in Vitro Study</t>
  </si>
  <si>
    <t>10.3389/fcimb.2017.00502</t>
  </si>
  <si>
    <t>Comparison of minimum inhibitory concentration results for gepotidacin obtained using agar dilution and broth microdilution methods</t>
  </si>
  <si>
    <t>10.1016/j.diagmicrobio.2020.115107</t>
  </si>
  <si>
    <t>Gonococcal endocarditis: a case report and literature review</t>
  </si>
  <si>
    <t>10.1007/s10096-013-1921-x</t>
  </si>
  <si>
    <t>Anatomical site prevalence and genotypes of Chlamydia trachomatis infections among men who have sex with men: a multi-site study in China</t>
  </si>
  <si>
    <t>10.1186/s12879-019-4664-1</t>
  </si>
  <si>
    <t>Genomic Characterization of Emerging Bacterial Uropathogen Neisseria meningitidis, Which Was Misidentified as Neisseria gonorrhoeae by Nucleic Acid Amplification Testing</t>
  </si>
  <si>
    <t>10.1128/JCM.01699-20</t>
  </si>
  <si>
    <t>Modified Profile of Matrix Metalloproteinase 2 and 9 Production by Human Fallopian Tube Epithelial Cells After Infection In Vitro With Neisseria gonorrhoeae</t>
  </si>
  <si>
    <t>10.1093/infdis/jiw568</t>
  </si>
  <si>
    <t>Does gonorrhoea screening intensity play a role in the early selection of antimicrobial resistance in men who have sex with men (MSM)? A comparative study of Belgium and the United Kingdom</t>
  </si>
  <si>
    <t>10.12688/f1000research.14869.2</t>
  </si>
  <si>
    <t>Increased prevalence of Trichomonas vaginalis in mid-aged women is linked to sexual activity and not to hormonal changes</t>
  </si>
  <si>
    <t>10.1097/LGT.0b013e318284dbc3</t>
  </si>
  <si>
    <t>Rho GTPases as pathogen targets: Focus on curable sexually transmitted infections</t>
  </si>
  <si>
    <t>10.4161/21541248.2014.991233</t>
  </si>
  <si>
    <t>The potential utility of liposomes for Neisseria vaccines</t>
  </si>
  <si>
    <t>10.1080/14760584.2021.1981865</t>
  </si>
  <si>
    <t>A New Multiplex Genetic Detection Assay Method for the Rapid Semi-Quantitative Detection of Six Common Curable Sexually Transmitted Pathogens From the Genital Tract</t>
  </si>
  <si>
    <t>10.3389/fcimb.2021.704037</t>
  </si>
  <si>
    <t>Structure of the Neisserial outer membrane protein Opa₆₀: loop flexibility essential to receptor recognition and bacterial engulfment</t>
  </si>
  <si>
    <t>10.1021/ja503093y</t>
  </si>
  <si>
    <t>Expanding U.S. Laboratory Capacity for Neisseria gonorrhoeae Antimicrobial Susceptibility Testing and Whole-Genome Sequencing through the CDC's Antibiotic Resistance Laboratory Network</t>
  </si>
  <si>
    <t>10.1128/JCM.01461-19</t>
  </si>
  <si>
    <t>Ten years of external quality assessment (EQA) of Neisseria gonorrhoeae antimicrobial susceptibility testing in Europe elucidate high reliability of data</t>
  </si>
  <si>
    <t>10.1186/s12879-019-3900-z</t>
  </si>
  <si>
    <t>Surveillance of antimicrobial susceptibilities of Neisseria gonorrhoeae in Nanning, China, 2000 to 2012</t>
  </si>
  <si>
    <t>10.1097/OLQ.0000000000000157</t>
  </si>
  <si>
    <t>Public health surveillance of multidrug-resistant clones of Neisseria gonorrhoeae in Europe: a genomic survey</t>
  </si>
  <si>
    <t>10.1016/S1473-3099(18)30225-1</t>
  </si>
  <si>
    <t>Effect of different fatty acids on Neisseria gonorrhoeae viability</t>
  </si>
  <si>
    <t>Determining the Most Likely Source of Infection: An Application to Neisseria Gonorrhoeae Among Men Who Have Sex with Men</t>
  </si>
  <si>
    <t>10.1097/EDE.0000000000000816</t>
  </si>
  <si>
    <t>Oral Immunization of Rabbits with S. enterica Typhimurium Expressing Neisseria gonorrhoeae Filamentous Phage Φ6 Induces Bactericidal Antibodies Against N. gonorrhoeae</t>
  </si>
  <si>
    <t>10.1038/srep22549</t>
  </si>
  <si>
    <t>Genomic analysis and antimicrobial resistance of Neisseria gonorrhoeae isolates from Vietnam in 2011 and 2015-16</t>
  </si>
  <si>
    <t>10.1093/jac/dkaa040</t>
  </si>
  <si>
    <t>Neisseria gonorrhoeae elicits extracellular traps in primary neutrophil culture while suppressing the oxidative burst</t>
  </si>
  <si>
    <t>10.1128/mBio.02452-14</t>
  </si>
  <si>
    <t>Antimicrobial resistance in Neisseria gonorrhoeae in China: a meta-analysis</t>
  </si>
  <si>
    <t>10.1186/s12879-016-1435-0</t>
  </si>
  <si>
    <t>Evaluation of the Bio-Rad Dx CT/NG/MG® assay for simultaneous detection of Chlamydia trachomatis, Neisseria gonorrhoeae and Mycoplasma genitalium in urine</t>
  </si>
  <si>
    <t>10.1007/s10096-016-2646-4</t>
  </si>
  <si>
    <t>Gonorrhoea surveillance in Ghana, Africa</t>
  </si>
  <si>
    <t>10.1136/sextrans-2013-051296</t>
  </si>
  <si>
    <t>Workflow and maintenance characteristics of five automated laboratory instruments for the diagnosis of sexually transmitted infections</t>
  </si>
  <si>
    <t>10.1128/JCM.03549-13</t>
  </si>
  <si>
    <t>Complement-Dependent Serum Bactericidal Assays for Neisseria gonorrhoeae</t>
  </si>
  <si>
    <t>10.1007/978-1-4939-9496-0_16</t>
  </si>
  <si>
    <t>Could antiseptic mouthwash inhibit pharyngeal Neisseria gonorrhoeae? Further research is required</t>
  </si>
  <si>
    <t>10.1136/sextrans-2017-053139</t>
  </si>
  <si>
    <t>Molecular Detection of Pathogens Causing Sexually Transmissible Infections in Patients with Prostate Cancer and Hyperplasia by Quantitative TaqMan Real-Time PCR Assay</t>
  </si>
  <si>
    <t>10.7754/Clin.Lab.2019.181243</t>
  </si>
  <si>
    <t>Condom effectiveness against non-viral sexually transmitted infections: a prospective study using electronic daily diaries</t>
  </si>
  <si>
    <t>10.1136/sextrans-2012-050618</t>
  </si>
  <si>
    <t>Gonococcal resistance can be viewed productively as part of a syndemic of antimicrobial resistance: an ecological analysis of 30 European countries</t>
  </si>
  <si>
    <t>10.1186/s13756-020-00764-z</t>
  </si>
  <si>
    <t>Increased Detection of Pharyngeal and Rectal Gonorrhea in Men Who Have Sex With Men After Transition From Culture To Nucleic Acid Amplification Testing</t>
  </si>
  <si>
    <t>10.1097/OLQ.0000000000000553</t>
  </si>
  <si>
    <t>First Case of High-Level Azithromycin-Resistant Neisseria gonorrhoeae in North Carolina</t>
  </si>
  <si>
    <t>10.1097/OLQ.0000000000001149</t>
  </si>
  <si>
    <t>Stably high azithromycin resistance and decreasing ceftriaxone susceptibility in Neisseria gonorrhoeae in 25 European countries, 2016</t>
  </si>
  <si>
    <t>10.1186/s12879-018-3528-4</t>
  </si>
  <si>
    <t>Lactiplantibacillus plantarum strains isolated from spontaneously fermented cocoa exhibit potential probiotic properties against Gardnerella vaginalis and Neisseria gonorrhoeae</t>
  </si>
  <si>
    <t>10.1186/s12866-021-02264-5</t>
  </si>
  <si>
    <t>Gonorrhoea treatment combined with population-level general cephalosporin and quinolone consumption may select for Neisseria gonorrhoeae antimicrobial resistance at the levels of NG-MAST genogroup: An ecological study in Europe</t>
  </si>
  <si>
    <t>10.1016/j.jgar.2020.10.022</t>
  </si>
  <si>
    <t>Evaluating 3D printing to solve the sample-to-device interface for LRS and POC diagnostics: example of an interlock meter-mix device for metering and lysing clinical urine samples</t>
  </si>
  <si>
    <t>10.1039/c6lc00292g</t>
  </si>
  <si>
    <t>Moving forward in tackling antimicrobial resistance: WHO actions</t>
  </si>
  <si>
    <t>10.1136/sextrans-2012-050910</t>
  </si>
  <si>
    <t>An outbreak of high-level azithromycin resistant Neisseria gonorrhoeae in England</t>
  </si>
  <si>
    <t>10.1136/sextrans-2015-052312</t>
  </si>
  <si>
    <t>Gonococcal conjunctivitis: the importance of good-quality conjunctival swabs</t>
  </si>
  <si>
    <t>10.3399/bjgp15X687181</t>
  </si>
  <si>
    <t>Desialylation of Neisseria gonorrhoeae Lipooligosaccharide by Cervicovaginal Microbiome Sialidases: The Potential for Enhancing Infectivity in Men</t>
  </si>
  <si>
    <t>10.1093/infdis/jiw329</t>
  </si>
  <si>
    <t>The Interpretation of Repeat Positive Results for Gonorrhea and Chlamydia in Children</t>
  </si>
  <si>
    <t>10.1016/j.jpag.2014.09.014</t>
  </si>
  <si>
    <t>Molecular Characterization and Antimicrobial Resistance in Neisseria gonorrhoeae, Nunavut Region of Inuit Nunangat, Canada, 2018-2019</t>
  </si>
  <si>
    <t>10.3201/eid2706.204407</t>
  </si>
  <si>
    <t>In vitro activity of fosfomycin alone and in combination with ceftriaxone or azithromycin against clinical Neisseria gonorrhoeae isolates</t>
  </si>
  <si>
    <t>10.1128/AAC.04536-14</t>
  </si>
  <si>
    <t>Association between intensity of STI screening and development of antimicrobial resistance in N. gonorrhoeae in 12 cities in the USA: An ecological study</t>
  </si>
  <si>
    <t>10.12688/f1000research.15569.4</t>
  </si>
  <si>
    <t>The Staying Power of Pharyngeal Gonorrhea: Implications for Public Health and Antimicrobial Resistance</t>
  </si>
  <si>
    <t>10.1093/cid/ciab074</t>
  </si>
  <si>
    <t>Detection of Chlamydia trachomatis or Neisseria gonorrhoeae in otorhinolaryngology patients with pharyngeal symptoms</t>
  </si>
  <si>
    <t>10.1136/sextrans-2013-051419</t>
  </si>
  <si>
    <t>Azithromycin resistant gonococci: a literature review</t>
  </si>
  <si>
    <t>10.1186/s13756-020-00805-7</t>
  </si>
  <si>
    <t>Transcriptional and Translational Responsiveness of the Neisseria gonorrhoeae Type IV Secretion System to Conditions of Host Infections</t>
  </si>
  <si>
    <t>10.1128/IAI.00519-21</t>
  </si>
  <si>
    <t>Swab-Yourself Trial With Economic Monitoring and Testing for Infections Collectively (SYSTEMATIC): Part 2. A Diagnostic Accuracy and Cost-effectiveness Study Comparing Rectal, Pharyngeal, and Urogenital Samples Analyzed Individually, Versus as a Pooled Specimen, for the Diagnosis of Gonorrhea and Chlamydia</t>
  </si>
  <si>
    <t>10.1093/cid/ciaa1546</t>
  </si>
  <si>
    <t>Functional analysis of the Gonococcal Genetic Island of Neisseria gonorrhoeae</t>
  </si>
  <si>
    <t>10.1371/journal.pone.0109613</t>
  </si>
  <si>
    <t>Using a public database of Neisseria gonorrhoeae genomes to detect mutations associated with zoliflodacin resistance</t>
  </si>
  <si>
    <t>10.1093/jac/dkab262</t>
  </si>
  <si>
    <t>[Against tripper soon almost no herb is effective]</t>
  </si>
  <si>
    <t>10.1007/s15006-016-8318-6</t>
  </si>
  <si>
    <t>Sensitivity and specificity of the vaginal wet prep</t>
  </si>
  <si>
    <t>10.1016/j.jemermed.2012.12.027</t>
  </si>
  <si>
    <t>Cytochrome c-based domain modularity governs genus-level diversification of electron transfer to dissimilatory nitrite reduction</t>
  </si>
  <si>
    <t>10.1111/1462-2920.12661</t>
  </si>
  <si>
    <t>Testing for pharyngeal gonorrhoea in heterosexual men: should we revisit national guidelines?</t>
  </si>
  <si>
    <t>10.1177/0956462420913442</t>
  </si>
  <si>
    <t>Synthesis and biological evaluation of novel 5-aryl-4-(5-nitrofuran-2-yl)-pyrimidines as potential anti-bacterial agents</t>
  </si>
  <si>
    <t>10.1016/j.bmcl.2017.05.013</t>
  </si>
  <si>
    <t>Characterization of an ntrX mutant of Neisseria gonorrhoeae reveals a response regulator that controls expression of respiratory enzymes in oxidase-positive proteobacteria</t>
  </si>
  <si>
    <t>10.1128/JB.02062-12</t>
  </si>
  <si>
    <t>Letter to the editor: Chlamydia trachomatis samples testing falsely negative in the Aptima Combo 2 test in Finland, 2019</t>
  </si>
  <si>
    <t>10.2807/1560-7917.ES.2019.24.24.1900354</t>
  </si>
  <si>
    <t>Prevalence of Mycoplasma genitalium in men with urethritis and in high risk asymptomatic males in Tel Aviv: a prospective study</t>
  </si>
  <si>
    <t>10.1177/0956462416630675</t>
  </si>
  <si>
    <t>Establishment of a Gonococcal Antimicrobial Surveillance Programme, in Accordance With World Health Organization Standards, in Côte d'Ivoire, Western Africa, 2014-2017</t>
  </si>
  <si>
    <t>10.1097/OLQ.0000000000000943</t>
  </si>
  <si>
    <t>Secretory leukocyte protease inhibitor binds to Neisseria gonorrhoeae outer membrane opacity protein and is bactericidal</t>
  </si>
  <si>
    <t>10.1111/j.1600-0897.2012.01149.x</t>
  </si>
  <si>
    <t>Isolation of Naturally Released Gonococcal Outer Membrane Vesicles as Vaccine Antigens</t>
  </si>
  <si>
    <t>10.1007/978-1-4939-9496-0_9</t>
  </si>
  <si>
    <t>Comparative Whole-Genome Analysis of Neisseria gonorrhoeae Isolates Revealed Changes in the Gonococcal Genetic Island and Specific Genes as a Link to Antimicrobial Resistance</t>
  </si>
  <si>
    <t>10.3389/fcimb.2022.831336</t>
  </si>
  <si>
    <t>Genomic epidemiology of Neisseria gonorrhoeae elucidating the gonococcal antimicrobial resistance and lineages/sublineages across Brazil, 2015-16</t>
  </si>
  <si>
    <t>10.1093/jac/dkaa318</t>
  </si>
  <si>
    <t>Characterization of motility and piliation in pathogenic Neisseria</t>
  </si>
  <si>
    <t>10.1186/s12866-015-0424-6</t>
  </si>
  <si>
    <t>Human endometrial MAIT cells are transiently tissue resident and respond to Neisseria gonorrhoeae</t>
  </si>
  <si>
    <t>10.1038/s41385-020-0331-5</t>
  </si>
  <si>
    <t>Quantification of confocal images of biofilms grown on irregular surfaces</t>
  </si>
  <si>
    <t>10.1016/j.mimet.2014.02.020</t>
  </si>
  <si>
    <t>[ABOUT UNIFICATION OF LABORATORY CRITERIA OF DIFFERENTIATION OF BACTERIAL VAGINOSIS]</t>
  </si>
  <si>
    <t>The NorM MATE transporter from N. gonorrhoeae: insights into drug and ion binding from atomistic molecular dynamics simulations</t>
  </si>
  <si>
    <t>10.1016/j.bpj.2014.06.005</t>
  </si>
  <si>
    <t>Nanoscale imaging of bacterial infections by sphingolipid expansion microscopy</t>
  </si>
  <si>
    <t>10.1038/s41467-020-19897-1</t>
  </si>
  <si>
    <t>Extragenital Gonorrhea and Chlamydia Among Men and Women According to Type of Sexual Exposure</t>
  </si>
  <si>
    <t>10.1097/OLQ.0000000000000967</t>
  </si>
  <si>
    <t>Molecular test for chlamydia and gonorrhoea used at point of care in remote primary healthcare settings: a diagnostic test evaluation</t>
  </si>
  <si>
    <t>10.1136/sextrans-2017-053443</t>
  </si>
  <si>
    <t>Australian Gonococcal Surveillance Programme, 1 April to 30 June 2019</t>
  </si>
  <si>
    <t>10.33321/cdi.2020.44.37</t>
  </si>
  <si>
    <t>Structures of glyceraldehyde 3-phosphate dehydrogenase in Neisseria gonorrhoeae and Chlamydia trachomatis</t>
  </si>
  <si>
    <t>10.1002/pro.3824</t>
  </si>
  <si>
    <t>Reply to drs. Hafner and Schaefer</t>
  </si>
  <si>
    <t>10.1016/j.jemermed.2013.08.093</t>
  </si>
  <si>
    <t>Factors associated with unsuccessful follow-up in patients undertreated for gonorrhea and chlamydia infections</t>
  </si>
  <si>
    <t>10.1016/j.ajem.2019.06.007</t>
  </si>
  <si>
    <t>Chlamydia trachomatis, Ureaplasma urealyticum and Neisseria gonorrhoeae among Chinese women with urinary tract infections in Shanghai: A community-based cross-sectional study</t>
  </si>
  <si>
    <t>10.1111/jog.13526</t>
  </si>
  <si>
    <t>Genomic analyses of ciprofloxacin-resistant Neisseria gonorrhoeae isolates recovered from the largest South American metropolitan area</t>
  </si>
  <si>
    <t>10.1016/j.ygeno.2022.110287</t>
  </si>
  <si>
    <t>Extragenital Infections Caused by Chlamydia trachomatis and Neisseria gonorrhoeae: A Review of the Literature</t>
  </si>
  <si>
    <t>10.1155/2016/5758387</t>
  </si>
  <si>
    <t>[A 34-year old man with fever, joint pain and red spots]</t>
  </si>
  <si>
    <t>Response letter to T Fowler and co-authors - estimating the positive predictive value of opportunistic population testing for gonorrhoea as part of the English Chlamydia Screening Programme</t>
  </si>
  <si>
    <t>10.1177/0956462414535205</t>
  </si>
  <si>
    <t>Septic arthritis in a previously healthy man with pan-negative infectious and rheumatologic work-up</t>
  </si>
  <si>
    <t>10.1136/bcr-2019-231823</t>
  </si>
  <si>
    <t>Meningococcal Disease-Associated Prophage-Like Elements Are Present in Neisseria gonorrhoeae and Some Commensal Neisseria Species</t>
  </si>
  <si>
    <t>10.1093/gbe/evaa023</t>
  </si>
  <si>
    <t>Letter to the editor: Strengthening epidemiological surveillance of Neisseria gonorrhoea - beyond the detection of cases</t>
  </si>
  <si>
    <t>10.2807/1560-7917.ES.2019.24.25.1900355</t>
  </si>
  <si>
    <t>Transcriptional control of the gonococcal ompA gene by the MisR/MisS two-component regulatory system</t>
  </si>
  <si>
    <t>10.1038/s41598-020-66382-2</t>
  </si>
  <si>
    <t>Use of Human Monocyte-Derived Macrophages to Study Neisseria gonorrhoeae Infection</t>
  </si>
  <si>
    <t>10.1007/978-1-4939-9496-0_18</t>
  </si>
  <si>
    <t>Diagnostic accuracy of a prototype rapid chlamydia and gonorrhoea recombinase polymerase amplification assay: a multicentre cross-sectional preclinical evaluation</t>
  </si>
  <si>
    <t>10.1016/j.cmi.2018.06.003</t>
  </si>
  <si>
    <t>Antimicrobial Resistance of Neisseria gonorrhoeae Isolates from High-Risk Men in Johannesburg, South Africa</t>
  </si>
  <si>
    <t>10.1128/AAC.00906-20</t>
  </si>
  <si>
    <t>Lipophilic quinolone derivatives: Synthesis and in vitro antibacterial evaluation</t>
  </si>
  <si>
    <t>10.1016/j.bmcl.2021.128450</t>
  </si>
  <si>
    <t>[The comparative characteristic of immune status of males with bacterial inflammatory urogenital pathology of different etiology in the city of Orenburg]</t>
  </si>
  <si>
    <t>Vertical transmission of Neisseria gonorrhoeae to a female premature neonate with congenital pneumonia</t>
  </si>
  <si>
    <t>10.1016/j.jfma.2013.04.008</t>
  </si>
  <si>
    <t>Destructive septic arthritis of the sternoclavicular joint due to Neisseria gonorrhoeae</t>
  </si>
  <si>
    <t>10.1016/j.jbspin.2012.02.011</t>
  </si>
  <si>
    <t>Emergence and dissemination of three mild outbreaks of Neisseria gonorrhoeae with high-level resistance to azithromycin in Barcelona, 2016-18</t>
  </si>
  <si>
    <t>10.1093/jac/dkaa536</t>
  </si>
  <si>
    <t>Comparison of rRNA-based and DNA-based nucleic acid amplifications for detection of Chlamydia trachomatis, Neisseria gonorrhoeae, and Ureaplasma urealyticum in urogenital swabs</t>
  </si>
  <si>
    <t>10.1186/s12879-018-3580-0</t>
  </si>
  <si>
    <t>Emerging Trends in Antibiotic Resistant Neisseria gonorrhoeae: A National and Hawai'i Perspective</t>
  </si>
  <si>
    <t>High in vitro susceptibility to the novel spiropyrimidinetrione ETX0914 (AZD0914) among 873 contemporary clinical Neisseria gonorrhoeae isolates from 21 European countries from 2012 to 2014</t>
  </si>
  <si>
    <t>10.1128/AAC.00786-15</t>
  </si>
  <si>
    <t>Our weak defense against the gonococcus</t>
  </si>
  <si>
    <t>10.1001/jamaophthalmol.2013.5365</t>
  </si>
  <si>
    <t>Outer membrane vesicle vaccines for Neisseria gonorrhoeae</t>
  </si>
  <si>
    <t>10.1038/s41585-021-00534-5</t>
  </si>
  <si>
    <t>Diagnostics within the clinic to test for gonorrhoea and chlamydia reduces the time to treatment: a service evaluation</t>
  </si>
  <si>
    <t>10.1136/sextrans-2014-051580</t>
  </si>
  <si>
    <t>The Clinico-Epidemiological Profile of Patients with Gonorrhoea and Challenges in the Management of Neisseria gonorrhoeae Infection in an STI clinic, Ternopil, Ukraine (2013-2018)</t>
  </si>
  <si>
    <t>10.25122/jml-2019-0170</t>
  </si>
  <si>
    <t>Re: 'Gentamicin 240 mg plus azithromycin 2 g vs. ceftriaxone 500 mg plus azithromycin 2 g for treatment of rectal and pharyngeal gonorrhoea' by Rob et al</t>
  </si>
  <si>
    <t>10.1016/j.cmi.2020.01.035</t>
  </si>
  <si>
    <t>[Gonococcal pelviperitonitis: a diagnostic challenge]</t>
  </si>
  <si>
    <t>10.23938/ASSN.0931</t>
  </si>
  <si>
    <t>Translating mouthwash use for gonorrhoea prevention into a public health campaign: identifying current knowledge and research gaps</t>
  </si>
  <si>
    <t>10.1071/SH18237</t>
  </si>
  <si>
    <t>Expansion of a urethritis-associated Neisseria meningitidis clade in the United States with concurrent acquisition of N. gonorrhoeae alleles</t>
  </si>
  <si>
    <t>10.1186/s12864-018-4560-x</t>
  </si>
  <si>
    <t>Molecular characterization of Neisseria gonorrhoeae isolates collected through a national surveillance programme in Japan, 2013: evidence of the emergence of a ceftriaxone-resistant strain from a ceftriaxone-susceptible lineage</t>
  </si>
  <si>
    <t>10.1093/jac/dkab104</t>
  </si>
  <si>
    <t>Pharyngeal Chlamydia and gonorrhea: a hidden problem</t>
  </si>
  <si>
    <t>10.1177/0956462419838922</t>
  </si>
  <si>
    <t>Repurposed Drugs That Block the Gonococcus-Complement Receptor 3 Interaction Can Prevent and Cure Gonococcal Infection of Primary Human Cervical Epithelial Cells</t>
  </si>
  <si>
    <t>10.1128/mBio.03046-19</t>
  </si>
  <si>
    <t>Chlamydia trachomatis serovar distribution and other sexually transmitted coinfections in subjects attending an STD outpatients clinic in Italy</t>
  </si>
  <si>
    <t>Use of Human Fallopian Tube Organ in Culture (FTOC) and Primary Fallopian Tube Epithelial Cells (FTEC) to Study the Biology of Neisseria gonorrhoeae Infection</t>
  </si>
  <si>
    <t>10.1007/978-1-4939-9496-0_22</t>
  </si>
  <si>
    <t>Prevalence of Neisseria gonorrhoeae among persons 14 to 39 years of age, United States, 1999 to 2008</t>
  </si>
  <si>
    <t>10.1097/OLQ.0b013e31827c5a71</t>
  </si>
  <si>
    <t>A role for lactate dehydrogenases in the survival of Neisseria gonorrhoeae in human polymorphonuclear leukocytes and cervical epithelial cells</t>
  </si>
  <si>
    <t>10.1093/infdis/jiu230</t>
  </si>
  <si>
    <t>Global analysis of neutrophil responses to Neisseria gonorrhoeae reveals a self-propagating inflammatory program</t>
  </si>
  <si>
    <t>10.1371/journal.ppat.1004341</t>
  </si>
  <si>
    <t>Novel cost-effective quality control approach for the Cepheid Xpert CT/NG assay for the detection of Chlamydia Trachomatis and Neisseria Gonorrhoeae</t>
  </si>
  <si>
    <t>10.1016/j.mimet.2016.04.010</t>
  </si>
  <si>
    <t>Overall Low Extended-Spectrum Cephalosporin Resistance but high Azithromycin Resistance in Neisseria gonorrhoeae in 24 European Countries, 2015</t>
  </si>
  <si>
    <t>10.1186/s12879-017-2707-z</t>
  </si>
  <si>
    <t>In vitro efficacy of 21 dual antimicrobial combinations comprising novel and currently recommended combinations for treatment of drug resistant gonorrhoea in future era</t>
  </si>
  <si>
    <t>10.1371/journal.pone.0193678</t>
  </si>
  <si>
    <t>Persistence Dynamics of Antimicrobial-Resistant Neisseria in the Pharynx of Rhesus Macaques</t>
  </si>
  <si>
    <t>10.1128/AAC.02232-19</t>
  </si>
  <si>
    <t>Accurate detection of Neisseria gonorrhoeae ciprofloxacin susceptibility directly from genital and extragenital clinical samples: towards genotype-guided antimicrobial therapy</t>
  </si>
  <si>
    <t>10.1093/jac/dkv432</t>
  </si>
  <si>
    <t>Molecular epidemiology of penicillinase-producing Neisseria gonorrhoeae isolates in France</t>
  </si>
  <si>
    <t>10.1016/j.cmi.2017.04.010</t>
  </si>
  <si>
    <t>trans-Translation inhibitors bind to a novel site on the ribosome and clear Neisseria gonorrhoeae in vivo</t>
  </si>
  <si>
    <t>10.1038/s41467-021-22012-7</t>
  </si>
  <si>
    <t>Current status of Neisseria gonorrhoeae cervicitis in pregnant women in Japan</t>
  </si>
  <si>
    <t>10.1371/journal.pone.0211595</t>
  </si>
  <si>
    <t>Laboratory Capacity for Antimicrobial Susceptibility Surveillance of Neisseria gonorrhoeae-District of Columbia, 2007-2012</t>
  </si>
  <si>
    <t>10.1097/OLQ.0000000000000304</t>
  </si>
  <si>
    <t>Testing for gonorrhoea should routinely include the pharynx</t>
  </si>
  <si>
    <t>10.1016/S1473-3099(18)30341-4</t>
  </si>
  <si>
    <t>Management of pharyngeal gonorrhea is crucial to prevent the emergence and spread of antibiotic-resistant Neisseria gonorrhoeae</t>
  </si>
  <si>
    <t>10.1128/AAC.00505-12</t>
  </si>
  <si>
    <t>Use of a Rapid Diagnostic for Chlamydia trachomatis and Neisseria gonorrhoeae for Women in the Emergency Department Can Improve Clinical Management: Report of a Randomized Clinical Trial</t>
  </si>
  <si>
    <t>10.1016/j.annemergmed.2018.09.012</t>
  </si>
  <si>
    <t>[Gonococcal conjunctivitis in a young woman]</t>
  </si>
  <si>
    <t>10.1016/j.jfo.2013.04.012</t>
  </si>
  <si>
    <t>SERS-based sensor for the detection of sexually transmitted pathogens in the male swab specimens: A new approach for clinical diagnosis</t>
  </si>
  <si>
    <t>10.1016/j.bios.2021.113358</t>
  </si>
  <si>
    <t>Phase-Variable Heptose I Glycan Extensions Modulate Efficacy of 2C7 Vaccine Antibody Directed against Neisseria gonorrhoeae Lipooligosaccharide</t>
  </si>
  <si>
    <t>10.4049/jimmunol.1600374</t>
  </si>
  <si>
    <t>Australian Gonococcal Surveillance Programme, 1 January to 31 March 2016</t>
  </si>
  <si>
    <t>Diagnostic Tests for Detecting Chlamydia trachomatis and Neisseria gonorrhoeae in Rectal and Pharyngeal Specimens</t>
  </si>
  <si>
    <t>10.1128/JCM.00211-21</t>
  </si>
  <si>
    <t>Addressing Neisseria gonorrhoeae Treatment Resistance With the DNA Gyrase A Assay: An Economic Study, United States</t>
  </si>
  <si>
    <t>10.1097/OLQ.0000000000001090</t>
  </si>
  <si>
    <t>Australian Gonococcal Surveillance Programme, 1 January to 31 March 2018</t>
  </si>
  <si>
    <t>10.33321/cdi.2019.43.27</t>
  </si>
  <si>
    <t>Australian Gonococcal Surveillance Programme, 1 April to 30 June 2016</t>
  </si>
  <si>
    <t>Potential impact of vaccination against Neisseria meningitidis on Neisseria gonorrhoeae in the United States: results from a decision-analysis model</t>
  </si>
  <si>
    <t>10.4161/hv.36221</t>
  </si>
  <si>
    <t>Australian Gonococcal Surveillance Programme: 1 April to 30 June 2020</t>
  </si>
  <si>
    <t>10.33321/cdi.2020.44.74</t>
  </si>
  <si>
    <t>Australian Gonococcal Surveillance Programme: 1 July to 30 September 2019</t>
  </si>
  <si>
    <t>10.33321/cdi.2020.44.73</t>
  </si>
  <si>
    <t>MetQ of Neisseria gonorrhoeae Is a Surface-Expressed Antigen That Elicits Bactericidal and Functional Blocking Antibodies</t>
  </si>
  <si>
    <t>10.1128/IAI.00898-16</t>
  </si>
  <si>
    <t>Meta-analysis of the Cepheid Xpert(®) CT/NG assay for extragenital detection of Chlamydia trachomatis (CT) and Neisseria gonorrhoeae (NG) infections</t>
  </si>
  <si>
    <t>10.1071/SH18079</t>
  </si>
  <si>
    <t>Tracking Antimicrobial Resistance in Neisseria gonorrhoeae from the Molecular Level Using Endocervical Swabs</t>
  </si>
  <si>
    <t>10.1093/labmed/lmab037</t>
  </si>
  <si>
    <t>In vitro selection of Neisseria gonorrhoeae unveils novel mutations associated with extended-spectrum cephalosporin resistance</t>
  </si>
  <si>
    <t>10.3389/fcimb.2022.924764</t>
  </si>
  <si>
    <t>The Characteristics of Patients Frequently Tested and Repeatedly Infected with Neisseria gonorrhoeae</t>
  </si>
  <si>
    <t>10.3390/ijerph17051495</t>
  </si>
  <si>
    <t>Antimicrobial Blue Light Inactivation of Microbial Isolates in Biofilms</t>
  </si>
  <si>
    <t>10.1002/lsm.23159</t>
  </si>
  <si>
    <t>Prevalence of Chlamydia trachomatis and Neisseria gonorrhoeae infections detected by real-time PCR among individuals reporting sexual assaults in the Paris, France area</t>
  </si>
  <si>
    <t>10.1016/j.forsciint.2016.04.031</t>
  </si>
  <si>
    <t>World Health Organization Global Gonococcal Antimicrobial Surveillance Program (WHO GASP): review of new data and evidence to inform international collaborative actions and research efforts</t>
  </si>
  <si>
    <t>10.1071/SH19023</t>
  </si>
  <si>
    <t>[Impact of the migratory movements in the bacterial resistance to antibiotics]</t>
  </si>
  <si>
    <t>10.4321/S1135-57272014000600014</t>
  </si>
  <si>
    <t>[Infectious endocarditis due to Neisseria gonorrhoeae]</t>
  </si>
  <si>
    <t>Selection for a CEACAM receptor-specific binding phenotype during Neisseria gonorrhoeae infection of the human genital tract</t>
  </si>
  <si>
    <t>10.1128/IAI.03123-14</t>
  </si>
  <si>
    <t>Neisseria gonorrhoeae subverts formin-dependent actin polymerization to colonize human macrophages</t>
  </si>
  <si>
    <t>10.1371/journal.ppat.1010184</t>
  </si>
  <si>
    <t>Identification and isolation of antimicrobial compounds from the flower extract of Hibiscus rosa-sinensis L: In silico and in vitro approaches</t>
  </si>
  <si>
    <t>10.1016/j.micpath.2018.08.003</t>
  </si>
  <si>
    <t>Gentamicin 240 mg plus azithromycin 2 g vs. ceftriaxone 500 mg plus azithromycin 2 g for treatment of rectal and pharyngeal gonorrhoea' - Author's reply</t>
  </si>
  <si>
    <t>10.1016/j.cmi.2020.02.033</t>
  </si>
  <si>
    <t>Antimicrobial resistance in New Zealand: the evidence and a call for action</t>
  </si>
  <si>
    <t>Characterization of 2 Neisseria gonorrhoeae Strains With High-Level Azithromycin Resistance Isolated in 2015 and 2018 in Japan</t>
  </si>
  <si>
    <t>10.1097/OLQ.0000000000001303</t>
  </si>
  <si>
    <t>Australian Gonococcal Surveillance Programme, 1 January to 31 March 2021</t>
  </si>
  <si>
    <t>Distribution of Chlamydia trachomatis omp A genotypes in patients attending a sexually transmitted disease outpatient clinic in New Delhi, India</t>
  </si>
  <si>
    <t>10.4103/ijmr.IJMR_1171_17</t>
  </si>
  <si>
    <t>Are Urogenital Symptoms Caused by Sexually Transmitted Infections and Colonizing Bacteria?</t>
  </si>
  <si>
    <t>10.1097/LGT.0000000000000608</t>
  </si>
  <si>
    <t>Description of an unusual Neisseria meningitidis isolate containing and expressing Neisseria gonorrhoeae-Specific 16S rRNA gene sequences</t>
  </si>
  <si>
    <t>10.1128/JCM.00309-13</t>
  </si>
  <si>
    <t>10.33321/cdi.2021.45.47</t>
  </si>
  <si>
    <t>Positive Testing for Neisseria gonorrhoeae and Chlamydia trachomatis and the Risk of Pelvic Inflammatory Disease in IUD Users</t>
  </si>
  <si>
    <t>10.1089/jwh.2015.5190</t>
  </si>
  <si>
    <t>[Neisseria gonorrhoeae: a wayward pathogen. Microbiological concepts, antimicrobial resistance and its epidemiological surveillance in Chile]</t>
  </si>
  <si>
    <t>10.4067/S0716-10182021000400512</t>
  </si>
  <si>
    <t>Novel enzymatic synthesis of spacer-linked P(k) trisaccharide targeting for neutralization of Shiga toxin</t>
  </si>
  <si>
    <t>10.1016/j.jbiotec.2015.06.403</t>
  </si>
  <si>
    <t>DNA uptake sequences in Neisseria gonorrhoeae as intrinsic transcriptional terminators and markers of horizontal gene transfer</t>
  </si>
  <si>
    <t>10.1099/mgen.0.000069</t>
  </si>
  <si>
    <t>Genomic Analysis of the Predominant Strains and Antimicrobial Resistance Determinants Within 1479 Neisseria gonorrhoeae Isolates From the US Gonococcal Isolate Surveillance Project in 2018</t>
  </si>
  <si>
    <t>10.1097/OLQ.0000000000001471</t>
  </si>
  <si>
    <t>A profile of the cobas® CT/NG assay on the cobas® 6800/8800 system for detection of Chlamydia trachomatis and Neisseria gonorrhoeae</t>
  </si>
  <si>
    <t>10.1080/14737159.2020.1724093</t>
  </si>
  <si>
    <t>Oxygen-dependent copper toxicity: targets in the chlorophyll biosynthesis pathway identified in the copper efflux ATPase CopA deficient mutant</t>
  </si>
  <si>
    <t>10.1111/1462-2920.12733</t>
  </si>
  <si>
    <t>Global Emergence and Dissemination of Neisseria gonorrhoeae ST-9363 Isolates with Reduced Susceptibility to Azithromycin</t>
  </si>
  <si>
    <t>10.1093/gbe/evab287</t>
  </si>
  <si>
    <t>Australian Gonococcal Surveillance Programme 1 January to 31 March 2019</t>
  </si>
  <si>
    <t>10.33321/cdi.2020.44.3</t>
  </si>
  <si>
    <t>Australian Gonococcal Surveillance Programme 1 January to 31 March 2017</t>
  </si>
  <si>
    <t>10.33321/cdi.2020.44.8</t>
  </si>
  <si>
    <t>Is it time to reconsider epidemiological treatment for gonorrhoea?</t>
  </si>
  <si>
    <t>10.1177/0956462418787611</t>
  </si>
  <si>
    <t>Australian Gonococcal Surveillance Programme 1 April to 30 June 2021</t>
  </si>
  <si>
    <t>10.33321/cdi.2021.45.68</t>
  </si>
  <si>
    <t>Neisseria proteomics for antigen discovery and vaccine development</t>
  </si>
  <si>
    <t>10.1586/14789450.2014.938640</t>
  </si>
  <si>
    <t>Using multiplex nucleic acid amplification tests in the diagnosis and screening for trichomonas vaginalis and mycoplasma genitalium</t>
  </si>
  <si>
    <t>10.1177/0956462420987415</t>
  </si>
  <si>
    <t>Increasing trends of gonorrhoea and syphilis and the threat of drug-resistant gonorrhoea in Europe</t>
  </si>
  <si>
    <t>Australian Gonococcal Surveillance Programme, 1 January to 31 March 2014</t>
  </si>
  <si>
    <t>Use of Nucleic Acid Amplification Testing for Diagnosis of Extragenital Sexually Transmitted Infections</t>
  </si>
  <si>
    <t>10.1128/JCM.00616-17</t>
  </si>
  <si>
    <t>A cost-effective and simple alternative technique for reconstitution of freeze-dried cultures of Neisseria gonorrhoeae</t>
  </si>
  <si>
    <t>10.1099/jmm.0.068650-0</t>
  </si>
  <si>
    <t>Australian Gonococcal Surveillance Programme 1 April to 30 June 2018</t>
  </si>
  <si>
    <t>10.33321/cdi.2020.44.5</t>
  </si>
  <si>
    <t>Australian Gonococcal Surveillance Programme 1 April to 30 June 2017</t>
  </si>
  <si>
    <t>10.33321/cdi.2020.44.7</t>
  </si>
  <si>
    <t>Australian Gonococcal Surveillance Programme 1 July to 30 September 2017</t>
  </si>
  <si>
    <t>10.33321/cdi.2020.44.6</t>
  </si>
  <si>
    <t>A profile of the binx health io® molecular point-of-care test for chlamydia and gonorrhea in women and men</t>
  </si>
  <si>
    <t>10.1080/14737159.2021.1952074</t>
  </si>
  <si>
    <t>Diagnosis of Neisseria gonorrhoeae using molecular beacon</t>
  </si>
  <si>
    <t>10.1155/2015/597432</t>
  </si>
  <si>
    <t>Immune Responses to Neisseria gonorrhoeae: Challenges and Opportunities With Respect to Pelvic Inflammatory Disease</t>
  </si>
  <si>
    <t>10.1093/infdis/jiaa766</t>
  </si>
  <si>
    <t>Relationship between Gepotidacin Exposure and Prevention of On-Therapy Resistance Amplification in a Neisseria gonorrhoeae Hollow-Fiber In Vitro Infection Model</t>
  </si>
  <si>
    <t>10.1128/AAC.00521-20</t>
  </si>
  <si>
    <t>Clinician-collected urethra swab: A good alternative sample type using cobas 4800 system for Chlamydia trachomatis and Neisseria gonorrhoeae in men</t>
  </si>
  <si>
    <t>10.1002/jcla.23331</t>
  </si>
  <si>
    <t>Men and Women Have Similar Neisseria gonorrhoeae Bacterial Loads: a Comparison of Three Anatomical Sites</t>
  </si>
  <si>
    <t>10.1128/JCM.01171-20</t>
  </si>
  <si>
    <t>A Double-Strand Break Does Not Promote Neisseria gonorrhoeae Pilin Antigenic Variation</t>
  </si>
  <si>
    <t>10.1128/JB.00256-19</t>
  </si>
  <si>
    <t>Impact of Anatomic Site, Specimen Collection Timing, and Patient Symptom Status on Neisseria gonorrhoeae Culture Recovery</t>
  </si>
  <si>
    <t>10.1097/OLQ.0000000000001540</t>
  </si>
  <si>
    <t>How actively should we screen for chlamydia and gonorrhoea in MSM and other high-ST-prevalence populations as we enter the era of increasingly untreatable infections? A viewpoint</t>
  </si>
  <si>
    <t>10.1099/jmm.0.000889</t>
  </si>
  <si>
    <t>Type IV pilus assembly proficiency and dynamics influence pilin subunit phospho-form macro- and microheterogeneity in Neisseria gonorrhoeae</t>
  </si>
  <si>
    <t>10.1371/journal.pone.0096419</t>
  </si>
  <si>
    <t>Fever, arthritis, and cutaneous lesions</t>
  </si>
  <si>
    <t>10.1016/j.ejim.2017.04.023</t>
  </si>
  <si>
    <t>Australian Gonococcal Surveillance Programme annual report, 2014</t>
  </si>
  <si>
    <t>Evaluation of the Versant CT/GC DNA 1.0 assay (kPCR) for the detection of extra-genital Chlamydia trachomatis and Neisseria gonorrhoeae infections</t>
  </si>
  <si>
    <t>10.1371/journal.pone.0120979</t>
  </si>
  <si>
    <t>Pooling Pharyngeal, Anorectal, and Urogenital Samples for Screening Asymptomatic Men Who Have Sex with Men for Chlamydia trachomatis and Neisseria gonorrhoeae</t>
  </si>
  <si>
    <t>10.1128/JCM.01969-19</t>
  </si>
  <si>
    <t>Genomic Analysis and Comparison of Two Gonorrhea Outbreaks</t>
  </si>
  <si>
    <t>10.1128/mBio.00525-16</t>
  </si>
  <si>
    <t>A Randomized Controlled Trial Comparing the Treatment of Patients Tested for Chlamydia and Gonorrhea After a Rapid Polymerase Chain Reaction Test Versus Standard of Care Testing</t>
  </si>
  <si>
    <t>10.1097/OLQ.0000000000000438</t>
  </si>
  <si>
    <t>Comparison of gentamicin MICs by agar dilution and Etest for clinical isolates of Neisseria gonorrhoeae</t>
  </si>
  <si>
    <t>10.1093/jac/dkaa202</t>
  </si>
  <si>
    <t>Clinical performance of four multiplex real-time PCR kits detecting urogenital and sexually transmitted pathogens</t>
  </si>
  <si>
    <t>10.1016/j.cmi.2021.09.028</t>
  </si>
  <si>
    <t>Home-based versus clinic-based specimen collection in the management of Chlamydia trachomatis and Neisseria gonorrhoeae infections</t>
  </si>
  <si>
    <t>10.1002/14651858.CD011317.pub2</t>
  </si>
  <si>
    <t>Structural basis of peptidoglycan endopeptidase regulation</t>
  </si>
  <si>
    <t>10.1073/pnas.2001661117</t>
  </si>
  <si>
    <t>Sexually transmitted infection prevalence in a population seeking no-cost contraception</t>
  </si>
  <si>
    <t>10.1097/OLQ.0b013e31829529eb</t>
  </si>
  <si>
    <t>Treating pharyngeal gonorrhoea continues to remain a challenge</t>
  </si>
  <si>
    <t>10.1016/S1473-3099(21)00649-6</t>
  </si>
  <si>
    <t>Innate recognition by neutrophil granulocytes differs between Neisseria gonorrhoeae strains causing local or disseminating infections</t>
  </si>
  <si>
    <t>10.1128/IAI.00128-13</t>
  </si>
  <si>
    <t>[Prevalence of Chlamydia trachomatis, Neisseria gonorrhoeae and Mycoplasma genitalium infections in the emergency department]</t>
  </si>
  <si>
    <t>10.1016/j.patbio.2012.04.001</t>
  </si>
  <si>
    <t>Sustained transmission of the ceftriaxone-resistant Neisseria gonorrhoeae FC428 clone in China</t>
  </si>
  <si>
    <t>10.1093/jac/dkaa196</t>
  </si>
  <si>
    <t>Gonococcal aneurysm of the ascending aorta: case report and review of Neisseria gonorrhoeae endovascular infections</t>
  </si>
  <si>
    <t>10.1097/OLQ.0000000000000079</t>
  </si>
  <si>
    <t>Pelvic Inflammatory Disease Due to Neisseria gonorrhoeae and Chlamydia trachomatis: Immune Evasion Mechanisms and Pathogenic Disease Pathways</t>
  </si>
  <si>
    <t>10.1093/infdis/jiab031</t>
  </si>
  <si>
    <t>Cationic cell-penetrating peptide is bactericidal against Neisseria gonorrhoeae</t>
  </si>
  <si>
    <t>10.1093/jac/dkz339</t>
  </si>
  <si>
    <t>Modelling the potential role of saliva use during masturbation in the transmission of Neisseria gonorrhoeae at multiple anatomical sites</t>
  </si>
  <si>
    <t>10.1071/SH21138</t>
  </si>
  <si>
    <t>Comparison between Aptima® assays (Hologic) and the CoBAS® 6800 system (Roche) for the diagnosis of sexually transmitted infections caused by Chlamydia trachomatis, Neisseria gonorrhoeae, and Mycoplasma genitalium</t>
  </si>
  <si>
    <t>10.1007/s10096-020-04143-9</t>
  </si>
  <si>
    <t>Predictors of repeat Chlamydia trachomatis and/or Neisseria gonorrhoeae infections among African-American adolescent women</t>
  </si>
  <si>
    <t>10.1136/sextrans-2012-050530</t>
  </si>
  <si>
    <t>Changing patterns of disseminated gonococcal infection in France: cross-sectional data 2009-2011</t>
  </si>
  <si>
    <t>10.1136/sextrans-2013-051119</t>
  </si>
  <si>
    <t>Should we still use azithromycin for gonorrhoea treatment?</t>
  </si>
  <si>
    <t>10.1071/SH19016</t>
  </si>
  <si>
    <t>Dual antimicrobial therapy for gonorrhoea: what is the role of azithromycin?</t>
  </si>
  <si>
    <t>10.1016/S1473-3099(18)30162-2</t>
  </si>
  <si>
    <t>Detection of N. gonorrhoeae and C. trachomatis infection using urine sample from symptomatic high-risk women by APTIMA Combo2 assay</t>
  </si>
  <si>
    <t>10.4103/0255-0857.108756</t>
  </si>
  <si>
    <t>Molecular Surveillance and Prediction of Antimicrobial Resistance of Neisseria gonorrhoeae in Northern Alberta, Canada, 2015 to 2018</t>
  </si>
  <si>
    <t>10.1097/OLQ.0000000000001604</t>
  </si>
  <si>
    <t>Toward economic evaluation of the value of vaccines and other health technologies in addressing AMR</t>
  </si>
  <si>
    <t>10.1073/pnas.1717161115</t>
  </si>
  <si>
    <t>Association of TLR4 and TLR9 gene polymorphisms and haplotypes with cervicitis susceptibility</t>
  </si>
  <si>
    <t>10.1371/journal.pone.0220330</t>
  </si>
  <si>
    <t>Chronic gonococcal arthritis with C5 deficiency presenting with brief flare-ups: case study and literature review</t>
  </si>
  <si>
    <t>10.1007/s10067-014-2643-x</t>
  </si>
  <si>
    <t>[Immunological mechanisms of Neisseria gonorrhoeae infection: An update]</t>
  </si>
  <si>
    <t>Mechanism and catalytic strategy of the prokaryotic-specific GTP cyclohydrolase-IB</t>
  </si>
  <si>
    <t>10.1042/BCJ20161025</t>
  </si>
  <si>
    <t>Design and immune characterization of a novel Neisseria gonorrhoeae DNA vaccine using bacterial ghosts as vector and adjuvant</t>
  </si>
  <si>
    <t>10.1016/j.vaccine.2018.06.006</t>
  </si>
  <si>
    <t>The closo-Dodecaborate Dianion Fused with Oxazoles Provides 3D Diboraheterocycles with Selective Antimicrobial Activity</t>
  </si>
  <si>
    <t>10.1002/chem.201801602</t>
  </si>
  <si>
    <t>Examining Chlamydia trachomatis and Neisseria gonorrhoeae rates between 2010 and 2015: a population-based observational study</t>
  </si>
  <si>
    <t>10.1177/0956462416674427</t>
  </si>
  <si>
    <t>Antimicrobial resistance in Neisseria gonorrhoeae isolates from foreign-born population in the European Gonococcal Antimicrobial Surveillance Programme</t>
  </si>
  <si>
    <t>10.1136/sextrans-2018-053912</t>
  </si>
  <si>
    <t>The development of mouthwashes without anti-gonococcal activity for controlled clinical trials: an in vitro study</t>
  </si>
  <si>
    <t>10.12688/f1000research.20399.2</t>
  </si>
  <si>
    <t>Quantitative Real-Time Polymerase Chain Reaction for the Diagnosis of Mycoplasma genitalium Infection in South African Men With and Without Symptoms of Urethritis</t>
  </si>
  <si>
    <t>10.1097/OLQ.0000000000000540</t>
  </si>
  <si>
    <t>Basic Methods for Examining Neisseria gonorrhoeae Interactions with Host Cells In Vitro</t>
  </si>
  <si>
    <t>10.1007/978-1-4939-9496-0_17</t>
  </si>
  <si>
    <t>Molecular Features of Cephalosporins Important for Activity against Antimicrobial-Resistant Neisseria gonorrhoeae</t>
  </si>
  <si>
    <t>10.1021/acsinfecdis.0c00400</t>
  </si>
  <si>
    <t>Crossreactivity of an Antiserum Directed to the Gram-Negative Bacterium Neisseria gonorrhoeae with the SNARE-Complex Protein Snap23 Correlates to Impaired Exocytosis in SH-SY5Y Cells</t>
  </si>
  <si>
    <t>10.1007/s12031-017-0920-2</t>
  </si>
  <si>
    <t>Neonatal Conjunctivitis Caused by Neisseria cinerea: A Case of Mistaken Identity</t>
  </si>
  <si>
    <t>10.1093/jpids/piy116</t>
  </si>
  <si>
    <t>Gonorrhoea during COVID-19 in London, UK</t>
  </si>
  <si>
    <t>10.1136/sextrans-2020-054943</t>
  </si>
  <si>
    <t>Prevalence of genital mycoplasmas and ureaplasmas in men younger than 40 years-of-age with acute epididymitis</t>
  </si>
  <si>
    <t>10.1111/j.1442-2042.2011.02917.x</t>
  </si>
  <si>
    <t>In vitro Antigonorrhea Activity of the Aerial Part of Asparagus suaveolens n-Hexane Fraction and Palmitone as a Bioactive Compound</t>
  </si>
  <si>
    <t>Challenges in the management of Neisseria gonorrhoeae keratitis</t>
  </si>
  <si>
    <t>10.1007/s10792-014-0032-8</t>
  </si>
  <si>
    <t>[Gonorrhea cases on the rise]</t>
  </si>
  <si>
    <t>[A man in his 30s with urethral discharge and dysuria]</t>
  </si>
  <si>
    <t>10.4045/tidsskr.13.0623</t>
  </si>
  <si>
    <t>Neisseria gonorrhoeae DNA bacterial load in men with symptomatic and asymptomatic gonococcal urethritis</t>
  </si>
  <si>
    <t>10.1136/sextrans-2016-052950</t>
  </si>
  <si>
    <t>Survey of the laboratory diagnosis of gonorrhoea and chlamydial infection in the UK</t>
  </si>
  <si>
    <t>10.1136/sextrans-2014-051749</t>
  </si>
  <si>
    <t>Preclinical Testing of Vaccines and Therapeutics for Gonorrhea in Female Mouse Models of Lower and Upper Reproductive Tract Infection</t>
  </si>
  <si>
    <t>10.1093/infdis/jiab211</t>
  </si>
  <si>
    <t>Corneal melting caused by Neisseria gonorrhoeae in an adolescent</t>
  </si>
  <si>
    <t>10.1097/INF.0000000000000583</t>
  </si>
  <si>
    <t>Current levels of gonorrhoea screening in MSM in Belgium may have little effect on prevalence: a modelling study</t>
  </si>
  <si>
    <t>10.1017/S0950268818000092</t>
  </si>
  <si>
    <t>Limits of the lab: diagnosing "latent gonorrhea," 1872-1910</t>
  </si>
  <si>
    <t>10.1353/bhm.2013.0000</t>
  </si>
  <si>
    <t>Investigation of Polycaprolactone Matrices for Intravaginal Delivery of Doxycycline</t>
  </si>
  <si>
    <t>10.1002/jps.24652</t>
  </si>
  <si>
    <t>Time trends in ophthalmia neonatorum and dacryocystitis of the newborn in England, 2000-2011: database study</t>
  </si>
  <si>
    <t>10.1136/sextrans-2014-051682</t>
  </si>
  <si>
    <t>Gonococcal vaccines: Public health value and preferred product characteristics; report of a WHO global stakeholder consultation, January 2019</t>
  </si>
  <si>
    <t>10.1016/j.vaccine.2020.02.073</t>
  </si>
  <si>
    <t>Antimicrobial Resistance Mechanisms, Multilocus Sequence Typing, and NG-STAR Sequence Types of Diverse Neisseria gonorrhoeae Isolates in KwaZulu-Natal, South Africa</t>
  </si>
  <si>
    <t>10.1128/AAC.00759-21</t>
  </si>
  <si>
    <t>Dermatologisch-venerologische Forschung um 1900: Die Nobelpreis-Nominierungen für Albert Neisser (1855-1916)</t>
  </si>
  <si>
    <t>10.1111/ddg.13169</t>
  </si>
  <si>
    <t>Single-Dose Zoliflodacin (ETX0914) for Treatment of Urogenital Gonorrhea</t>
  </si>
  <si>
    <t>10.1056/NEJMoa1706988</t>
  </si>
  <si>
    <t>An optimized Factor H-Fc fusion protein against multidrug-resistant Neisseria gonorrhoeae</t>
  </si>
  <si>
    <t>10.3389/fimmu.2022.975676</t>
  </si>
  <si>
    <t>Estimating the fitness cost and benefit of cefixime resistance in Neisseria gonorrhoeae to inform prescription policy: A modelling study</t>
  </si>
  <si>
    <t>10.1371/journal.pmed.1002416</t>
  </si>
  <si>
    <t>The Serogroup B Meningococcal Vaccine Bexsero Elicits Antibodies to Neisseria gonorrhoeae</t>
  </si>
  <si>
    <t>10.1093/cid/ciy1061</t>
  </si>
  <si>
    <t>Bypassing Phase Variation of Lipooligosaccharide (LOS): Using Heptose 1 Glycan Mutants To Establish Widespread Efficacy of Gonococcal Anti-LOS Monoclonal Antibody 2C7</t>
  </si>
  <si>
    <t>10.1128/IAI.00862-19</t>
  </si>
  <si>
    <t>Reply: Evidence of Recent Genomic Evolution in Gonococcal Strains With Decreased Susceptibility to Cephalosporins or Azithromycin in the United States, 2014-2016</t>
  </si>
  <si>
    <t>10.1093/infdis/jiz505</t>
  </si>
  <si>
    <t>Expanded sexually transmitted infection surveillance efforts in the United States military: a time for action</t>
  </si>
  <si>
    <t>10.7205/MILMED-D-13-00137</t>
  </si>
  <si>
    <t>Cross-sectional study of asymptomatic Neisseria gonorrhoeae and Chlamydia trachomatis infections in sexually transmitted disease related clinics in Shenzhen, China</t>
  </si>
  <si>
    <t>10.1371/journal.pone.0234261</t>
  </si>
  <si>
    <t>Molecular Engineering of Ghfp, the Gonococcal Orthologue of Neisseria meningitidis Factor H Binding Protein</t>
  </si>
  <si>
    <t>10.1128/CVI.00794-14</t>
  </si>
  <si>
    <t>Novel C-7 carbon substituted fourth generation fluoroquinolones targeting N. Gonorrhoeae infections</t>
  </si>
  <si>
    <t>10.1016/j.bmcl.2020.127428</t>
  </si>
  <si>
    <t>Should we fear gonorrhoea?</t>
  </si>
  <si>
    <t>10.1016/S1473-3099(19)30637-1</t>
  </si>
  <si>
    <t>Impact of specimen storage temperature and time on the implementation of GeneXpert® testing for sexually transmitted infections in resource-constraint settings</t>
  </si>
  <si>
    <t>10.1016/j.mimet.2019.105719</t>
  </si>
  <si>
    <t>Time to re-evaluate the guidance on sexual infections in fertility services</t>
  </si>
  <si>
    <t>10.1080/14647273.2020.1714086</t>
  </si>
  <si>
    <t>Increase in Gonorrhea Incidence Associated With Enhanced Partner Notification Strategy</t>
  </si>
  <si>
    <t>10.1097/OLQ.0000000000001060</t>
  </si>
  <si>
    <t>The rarity of gonococcal arthritis in association with HIV infection</t>
  </si>
  <si>
    <t>10.3855/jidc.4450</t>
  </si>
  <si>
    <t>Screening for chlamydia and/or gonorrhea in primary health care: protocol for systematic review</t>
  </si>
  <si>
    <t>10.1186/s13643-018-0904-5</t>
  </si>
  <si>
    <t>Performance of Patient-collected Specimens for Neisseria gonorrhoeae Culture</t>
  </si>
  <si>
    <t>10.1093/cid/ciaa1089</t>
  </si>
  <si>
    <t>Comparing swabs for diagnosing chlamydia and gonorrhea in women: recent findings</t>
  </si>
  <si>
    <t>10.2217/cer.13.52</t>
  </si>
  <si>
    <t>Neisseria gonorrhoeae positivity in clients presenting as asymptomatic contacts of gonorrhoea at a sexual health centre</t>
  </si>
  <si>
    <t>10.1071/SH19091</t>
  </si>
  <si>
    <t>Pooling of urine samples for molecular detection of Chlamydia trachomatis, Neisseria gonorrhoeae and Mycoplasma genitalium as a screening strategy among young adults in Catalonia</t>
  </si>
  <si>
    <t>10.1016/j.eimc.2019.05.003</t>
  </si>
  <si>
    <t>Infrequent Testing of Women for Rectal Chlamydia and Gonorrhea in the United States</t>
  </si>
  <si>
    <t>10.1093/cid/cix857</t>
  </si>
  <si>
    <t>Time-Motion Analysis of Four Automated Systems for the Detection of Chlamydia trachomatis and Neisseria gonorrhoeae by Nucleic Acid Amplification Testing</t>
  </si>
  <si>
    <t>10.1177/2211068213511245</t>
  </si>
  <si>
    <t>Assessment of self taken swabs versus clinician taken swab cultures for diagnosing gonorrhoea in women: single centre, diagnostic accuracy study</t>
  </si>
  <si>
    <t>10.1136/bmj.e8107</t>
  </si>
  <si>
    <t>Accurate, rapid, point-of-care tests for sexually transmitted infections</t>
  </si>
  <si>
    <t>10.1016/S1473-3099(20)30790-8</t>
  </si>
  <si>
    <t>Decreased Azithromycin Susceptibility of Neisseria gonorrhoeae Isolates in Patients Recently Treated with Azithromycin</t>
  </si>
  <si>
    <t>10.1093/cid/cix249</t>
  </si>
  <si>
    <t>Prevalence and factors associated with gonorrhea infection with respect to anatomic distributions among men who have sex with men</t>
  </si>
  <si>
    <t>10.1371/journal.pone.0211682</t>
  </si>
  <si>
    <t>The Performance of Pooled 3 Anatomic Site Testing for Chlamydia trachomatis and Neisseria gonorrhoeae Among Men Who Have Sex With Men and Transgender Women</t>
  </si>
  <si>
    <t>10.1097/OLQ.0000000000001411</t>
  </si>
  <si>
    <t>Mobile DNA in the Pathogenic Neisseria</t>
  </si>
  <si>
    <t>10.1128/microbiolspec.MDNA3-0015-2014</t>
  </si>
  <si>
    <t>The challenges and successes of implementing a sustainable antimicrobial resistance surveillance programme in Nepal</t>
  </si>
  <si>
    <t>10.1186/1471-2458-14-269</t>
  </si>
  <si>
    <t>Aztreonam for Neisseria gonorrhoeae: a systematic review and meta-analysis</t>
  </si>
  <si>
    <t>10.1093/jac/dkaa108</t>
  </si>
  <si>
    <t>Assay for peptidoglycan O-acetyltransferase: a potential new antibacterial target</t>
  </si>
  <si>
    <t>10.1016/j.ab.2013.04.022</t>
  </si>
  <si>
    <t>Meningococcal Detoxified Outer Membrane Vesicle Vaccines Enhance Gonococcal Clearance in a Murine Infection Model</t>
  </si>
  <si>
    <t>10.1093/infdis/jiab450</t>
  </si>
  <si>
    <t>Pooled 3-Anatomic-Site Testing for Chlamydia trachomatis and Neisseria gonorrhoeae: A Systematic Review and Meta-Analysis</t>
  </si>
  <si>
    <t>10.1097/OLQ.0000000000001558</t>
  </si>
  <si>
    <t>Improved detection of genetic markers of antimicrobial resistance by hybridization probe-based melting curve analysis using primers to mask proximal mutations: examples include the influenza H275Y substitution</t>
  </si>
  <si>
    <t>10.1093/jac/dks040</t>
  </si>
  <si>
    <t>Additional Considerations for the Implementation of Same-Day Screening and Treatment of Sexually Transmitted Infections</t>
  </si>
  <si>
    <t>10.1097/OLQ.0000000000001169</t>
  </si>
  <si>
    <t>Australian Gonococcal Surveillance Programme, 1 January to 31 March 2020</t>
  </si>
  <si>
    <t>10.33321/cdi.2020.44.61</t>
  </si>
  <si>
    <t>Prevalence of Chlamydia trachomatis and Neisseria gonorrhoeae co-infections among patients with newly diagnosed syphilis: a single-centre, cross-sectional study</t>
  </si>
  <si>
    <t>10.21101/cejph.a5142</t>
  </si>
  <si>
    <t>Prevalence of Rectal Chlamydial and Gonococcal Infections: A Systematic Review</t>
  </si>
  <si>
    <t>10.1097/OLQ.0000000000000754</t>
  </si>
  <si>
    <t>Evaluation of gonorrhea test of cure at 1 week in a Los Angeles community-based clinic serving men who have sex with men</t>
  </si>
  <si>
    <t>10.1097/OLQ.0000000000000190</t>
  </si>
  <si>
    <t>Repurposing Fenamic Acid Drugs To Combat Multidrug-Resistant Neisseria gonorrhoeae</t>
  </si>
  <si>
    <t>10.1128/AAC.02206-19</t>
  </si>
  <si>
    <t>Copper(II)-Bis(Thiosemicarbazonato) Complexes as Antibacterial Agents: Insights into Their Mode of Action and Potential as Therapeutics</t>
  </si>
  <si>
    <t>10.1128/AAC.01289-15</t>
  </si>
  <si>
    <t>Complement alone drives efficacy of a chimeric antigonococcal monoclonal antibody</t>
  </si>
  <si>
    <t>10.1371/journal.pbio.3000323</t>
  </si>
  <si>
    <t>High susceptibility to zoliflodacin and conserved target (GyrB) for zoliflodacin among 1209 consecutive clinical Neisseria gonorrhoeae isolates from 25 European countries, 2018</t>
  </si>
  <si>
    <t>10.1093/jac/dkab024</t>
  </si>
  <si>
    <t>Resistant gonorrhoea: east meets west</t>
  </si>
  <si>
    <t>10.1016/S1473-3099(18)30276-7</t>
  </si>
  <si>
    <t>Risk of Gonococcal Infection During Vaginal Exposure is Associated With High Vaginal pH and Active Menstruation</t>
  </si>
  <si>
    <t>10.1097/OLQ.0000000000000926</t>
  </si>
  <si>
    <t>Evaluation of bacterial recovery and viability from three different swab transport systems</t>
  </si>
  <si>
    <t>10.1097/PAT.0000000000000074</t>
  </si>
  <si>
    <t>Management of Gonorrhea in Adolescents and Adults in the United States</t>
  </si>
  <si>
    <t>10.1093/cid/civ731</t>
  </si>
  <si>
    <t>Assessing Different Partner Notification Methods for Assuring Partner Treatment for Gonorrhea: Looking for the Best Mix of Options</t>
  </si>
  <si>
    <t>10.1097/PHH.0000000000000458</t>
  </si>
  <si>
    <t>Identification of regulatory elements that control expression of the tbpBA operon in Neisseria gonorrhoeae</t>
  </si>
  <si>
    <t>10.1128/JB.01693-14</t>
  </si>
  <si>
    <t>Prevention of Gonococcal Eye Infection in Newborns</t>
  </si>
  <si>
    <t>10.1001/jama.2018.21434</t>
  </si>
  <si>
    <t>Neisseria gonorrhoeae Modulates Cell Death in Human Endocervical Epithelial Cells through Export of Exosome-Associated cIAP2</t>
  </si>
  <si>
    <t>10.1128/IAI.00732-15</t>
  </si>
  <si>
    <t>Sampling technique is important for optimal isolation of pharyngeal gonorrhoea</t>
  </si>
  <si>
    <t>10.1136/sextrans-2013-051077</t>
  </si>
  <si>
    <t>Biological feasibility and importance of a gonorrhea vaccine for global public health</t>
  </si>
  <si>
    <t>10.1016/j.vaccine.2018.02.081</t>
  </si>
  <si>
    <t>Screening tests for Chlamydia trachomatis or Neisseria gonorrhoeae using the cobas 4800 PCR system do not require a second test to confirm: an audit of patients issued with equivocal results at a sexual health clinic in the Northwest of England, U.K</t>
  </si>
  <si>
    <t>10.1136/sextrans-2012-050535</t>
  </si>
  <si>
    <t>Modified self-obtained pooled sampling to screen for Chlamydia trachomatis and Neisseria gonorrhoeae infections in men who have sex with men</t>
  </si>
  <si>
    <t>10.1136/sextrans-2020-054666</t>
  </si>
  <si>
    <t>Prevalence of and Risk Factors for Sexually Transmitted Infections among Korean Adolescents under Probation</t>
  </si>
  <si>
    <t>10.3346/jkms.2017.32.11.1771</t>
  </si>
  <si>
    <t>10.1016/j.arcped.2013.05.017</t>
  </si>
  <si>
    <t>Exploitation of Neisseria meningitidis Group B OMV Vaccines Against N. gonorrhoeae to Inform the Development and Deployment of Effective Gonorrhea Vaccines</t>
  </si>
  <si>
    <t>10.3389/fimmu.2019.00683</t>
  </si>
  <si>
    <t>Benefits of Rapid Molecular Diagnosis of Chlamydia Trachomatis and Neisseria Gonorrhoeae Infections in Women Attending Family Planning Clinics</t>
  </si>
  <si>
    <t>10.1097/OLQ.0000000000000351</t>
  </si>
  <si>
    <t>Testing of In Vitro Susceptibility of Neisseria gonorrhoeae to Azithromycin: Comparison of Disk Diffusion and Reference Agar Dilution Methods</t>
  </si>
  <si>
    <t>10.1128/JCM.01398-20</t>
  </si>
  <si>
    <t>Confirmatory assays are essential when using molecular testing for Neisseria gonorrhoeae in low-prevalence settings: insights from the third National Survey of Sexual Attitudes and Lifestyles (Natsal-3)</t>
  </si>
  <si>
    <t>10.1136/sextrans-2014-051850</t>
  </si>
  <si>
    <t>Antimicrobial Resistance of Neisseria Gonorrhoeae in a Newly Implemented Surveillance Program in Uganda: Surveillance Report</t>
  </si>
  <si>
    <t>10.2196/17009</t>
  </si>
  <si>
    <t>COVID-19-related nationwide lockdown did not reduce the reported diagnoses of Chlamydia trachomatis and Neisseria gonorrhoeae in Finland</t>
  </si>
  <si>
    <t>10.1136/sextrans-2020-054881</t>
  </si>
  <si>
    <t>Speed switching of gonococcal surface motility correlates with proton motive force</t>
  </si>
  <si>
    <t>10.1371/journal.pone.0067718</t>
  </si>
  <si>
    <t>Development and application of Cas13a-based diagnostic assay for Neisseria gonorrhoeae detection and azithromycin resistance identification</t>
  </si>
  <si>
    <t>10.1093/jac/dkab447</t>
  </si>
  <si>
    <t>High prevalence of rectal gonorrhea and Chlamydia infection in women attending a sexually transmitted disease clinic</t>
  </si>
  <si>
    <t>10.1089/jwh.2014.4948</t>
  </si>
  <si>
    <t>Epidemiological trends of sexually transmitted infections among women in Cheonan, South Korea, 2006-2012</t>
  </si>
  <si>
    <t>10.4014/jmb.1306.06055</t>
  </si>
  <si>
    <t>Increases in Neisseria gonorrhoeae With Reduced Susceptibility to Azithromycin Among Men Who Have Sex With Men in Seattle, King County, Washington, 2012-2016</t>
  </si>
  <si>
    <t>10.1093/cid/cix898</t>
  </si>
  <si>
    <t>Polyarthralgies chez un patient jeune, à quoi devons-nous penser?</t>
  </si>
  <si>
    <t>Prevalence of gonococcal conjunctivitis in adults and neonates</t>
  </si>
  <si>
    <t>10.1038/eye.2015.57</t>
  </si>
  <si>
    <t>[Pelvic inflammatory diseases: Microbiologic diagnosis - CNGOF and SPILF Pelvic Inflammatory Diseases Guidelines]</t>
  </si>
  <si>
    <t>10.1016/j.gofs.2019.03.007</t>
  </si>
  <si>
    <t>Comparison of the Cepheid GeneXpert CT/NG assay to the Hologic Aptima Combo2 assay for the detection of Chlamydia trachomatis and Neisseria gonorrhoeae in self-collected rectal swabs</t>
  </si>
  <si>
    <t>10.1016/j.diagmicrobio.2017.10.013</t>
  </si>
  <si>
    <t>Self-obtained vaginal swabs are not inferior to provider-performed endocervical sampling for emergency department diagnosis of Neisseria gonorrhoeae and Chlamydia trachomatis</t>
  </si>
  <si>
    <t>10.1111/acem.14213</t>
  </si>
  <si>
    <t>Disseminated gonococcal infection: a potential marker of failing sexually transmitted infection control and prevention services</t>
  </si>
  <si>
    <t>10.1136/sextrans-2021-055149</t>
  </si>
  <si>
    <t>The potential impact of vaccination on the prevalence of gonorrhea</t>
  </si>
  <si>
    <t>10.1016/j.vaccine.2015.07.015</t>
  </si>
  <si>
    <t>Conventional versus molecular detection of Chlamydia trachomatis and Neisseria gonorrhoeae among males in a sexually transmitted infections clinic</t>
  </si>
  <si>
    <t>Epididymo-orchitis caused by enteric organisms in men &gt; 35 years old: beyond fluoroquinolones</t>
  </si>
  <si>
    <t>10.1007/s10096-018-3212-z</t>
  </si>
  <si>
    <t>Discovery and characterization of a novel class of pyrazolopyrimidinedione tRNA synthesis inhibitors</t>
  </si>
  <si>
    <t>10.1038/ja.2014.163</t>
  </si>
  <si>
    <t>Responding to the challenge of untreatable gonorrhea: ETX0914, a first-in-class agent with a distinct mechanism-of-action against bacterial Type II topoisomerases</t>
  </si>
  <si>
    <t>10.1038/srep11827</t>
  </si>
  <si>
    <t>Gardnerella vaginalis and Neisseria gonorrhoeae Are Effectively Inhibited by Lactobacilli with Probiotic Properties Isolated from Brazilian Cupuaçu (Theobroma grandiflorum) Fruit</t>
  </si>
  <si>
    <t>10.1155/2021/6626249</t>
  </si>
  <si>
    <t>Detection of Neisseria gonorrhoeae in the pharynx and saliva: implications for gonorrhoea transmission</t>
  </si>
  <si>
    <t>10.1136/sextrans-2015-052399</t>
  </si>
  <si>
    <t>Gonococcal ascending aortic aneurysm with penetrating ulcer and bovine arch</t>
  </si>
  <si>
    <t>10.1177/0218492314527296</t>
  </si>
  <si>
    <t>A multiplex PCR assay for the simultaneous detection of Chlamydia trachomatis, Neisseria gonorrhoeae, and Trichomonas vaginalis</t>
  </si>
  <si>
    <t>10.1016/j.yexmp.2015.01.011</t>
  </si>
  <si>
    <t>Describing the progression from Chlamydia trachomatis and Neisseria gonorrhoeae to pelvic inflammatory disease: systematic review of mathematical modeling studies</t>
  </si>
  <si>
    <t>10.1097/OLQ.0b013e31825159ff</t>
  </si>
  <si>
    <t>Emergence of a Neisseria gonorrhoeae clone with reduced cephalosporin susceptibility between 2014 and 2019 in Amsterdam, The Netherlands, revealed by genomic population analysis</t>
  </si>
  <si>
    <t>10.1093/jac/dkab082</t>
  </si>
  <si>
    <t>Community-Based Prevalence Estimates of Chlamydia trachomatis and Neisseria gonorrhoeae Infections Among Gay, Bisexual, and Other Men Who Have Sex With Men in Montréal, Canada</t>
  </si>
  <si>
    <t>10.1097/OLQ.0000000000001486</t>
  </si>
  <si>
    <t>Reinfection by untreated partners of people treated for Chlamydia trachomatis and Neisseria gonorrhoeae: mathematical modelling study</t>
  </si>
  <si>
    <t>10.1136/sextrans-2013-051279</t>
  </si>
  <si>
    <t>The 2012 European guideline on the diagnosis and treatment of gonorrhoea in adults recommends dual antimicrobial therapy</t>
  </si>
  <si>
    <t>10.2807/ese.17.47.20323-en</t>
  </si>
  <si>
    <t>Lipid a is more than acyl chains</t>
  </si>
  <si>
    <t>10.1128/IAI.01830-14</t>
  </si>
  <si>
    <t>[The Neisseria gonorhoeae and Chlamydia trachomatis coinfection in patients of Department of Dermatology and Venereology Medical University of Warsaw]</t>
  </si>
  <si>
    <t>Both MisR (CpxR) and MisS (CpxA) Are Required for Neisseria gonorrhoeae Infection in a Murine Model of Lower Genital Tract Infection</t>
  </si>
  <si>
    <t>10.1128/IAI.00307-17</t>
  </si>
  <si>
    <t>Invasive &lt;em&gt;Neisseria gonorrhoeae&lt;/em&gt; producing pre-septal cellulitis and keratoconjunctivitis: diagnosis and management</t>
  </si>
  <si>
    <t>10.5694/mja17.00223</t>
  </si>
  <si>
    <t>A small RNA that cooperatively senses two stacked metabolites in one pocket for gene control</t>
  </si>
  <si>
    <t>10.1038/s41467-021-27790-8</t>
  </si>
  <si>
    <t>Chlamydia and Gonorrhea Acquisition Among Adolescents and Young Adults in Pennsylvania: A Rural and Urban Comparison</t>
  </si>
  <si>
    <t>10.1097/OLQ.0000000000000697</t>
  </si>
  <si>
    <t>Neighborhoods at risk: estimating risk of higher Neisseria gonorrhoeae incidence among women at the census tract level</t>
  </si>
  <si>
    <t>10.1097/OLQ.0000000000000195</t>
  </si>
  <si>
    <t>Regional differences in chlamydia and gonorrhoeae positivity rate among heterosexual STI clinic visitors in the Netherlands: contribution of client and regional characteristics as assessed by cross-sectional surveillance data</t>
  </si>
  <si>
    <t>10.1136/bmjopen-2018-022793</t>
  </si>
  <si>
    <t>Antibacterial activity of ceramide and ceramide analogs against pathogenic Neisseria</t>
  </si>
  <si>
    <t>10.1038/s41598-017-18071-w</t>
  </si>
  <si>
    <t>Comprehensive Molecular Screening in a Cohort of Young Men Who Have Sex With Men and Transgender Women: Effect of Additive Rectal Specimen Source Collection and Analyte Testing</t>
  </si>
  <si>
    <t>10.1097/OLQ.0000000000001244</t>
  </si>
  <si>
    <t>The utility of wet prep in predicting Neisseria gonorrhoeae and Chlamydia trachomatis</t>
  </si>
  <si>
    <t>10.1016/j.jemermed.2012.02.043</t>
  </si>
  <si>
    <t>N-(1,3,4-Oxadiazol-2-yl)Benzamides as Antibacterial Agents against Neisseria gonorrhoeae</t>
  </si>
  <si>
    <t>10.3390/ijms22052427</t>
  </si>
  <si>
    <t>Evaluation of the Diagnostic Efficacy of Xpert CT/NG for Chlamydia trachomatis and Neisseria gonorrhoeae</t>
  </si>
  <si>
    <t>10.1155/2020/2892734</t>
  </si>
  <si>
    <t>Targeting Lipooligosaccharide (LOS) for a Gonococcal Vaccine</t>
  </si>
  <si>
    <t>10.3389/fimmu.2019.00321</t>
  </si>
  <si>
    <t>Gonococcus infection probably acquired from bathing in a natural thermal pool: a case report</t>
  </si>
  <si>
    <t>10.1186/s13256-021-03043-6</t>
  </si>
  <si>
    <t>Spontaneous clearance of urogenital, anorectal and oropharyngeal Chlamydia trachomatis and Neisseria gonorrhoeae in women, MSM and heterosexual men visiting the STI clinic: a prospective cohort study</t>
  </si>
  <si>
    <t>10.1136/sextrans-2018-053825</t>
  </si>
  <si>
    <t>Oropharyngeal Neisseria gonorrhoeae infections: should women be routinely tested?</t>
  </si>
  <si>
    <t>10.1016/S1473-3099(20)30777-5</t>
  </si>
  <si>
    <t>Recommendation on screening for chlamydia and gonorrhea in primary care for individuals not known to be at high risk</t>
  </si>
  <si>
    <t>10.1503/cmaj.201967</t>
  </si>
  <si>
    <t>[The contemporary world trends in epidemiology of gonococcal infection: The publications review]</t>
  </si>
  <si>
    <t>10.32687/0869-866X-2021-29-3-451-455</t>
  </si>
  <si>
    <t>A Critical Need for Research on Gonorrhea Vaccine Acceptability</t>
  </si>
  <si>
    <t>10.1097/OLQ.0000000000001331</t>
  </si>
  <si>
    <t>In-Vitro Evaluation of Antimicrobial Activities of Escherichia coli, Klebsiella pneumoniae, Salmonella typhi, Neisseria gonorrhoeae, and Candida albicans Nosodes</t>
  </si>
  <si>
    <t>10.1055/s-0041-1727149</t>
  </si>
  <si>
    <t>Preparing for the Chlamydia and Gonorrhea Self-Test</t>
  </si>
  <si>
    <t>10.1097/OLQ.0000000000000737</t>
  </si>
  <si>
    <t>Effects of Sexual Network Connectivity and Antimicrobial Drug Use on Antimicrobial Resistance in Neisseria gonorrhoeae</t>
  </si>
  <si>
    <t>10.3201/eid2407.172104</t>
  </si>
  <si>
    <t>Crystal structure of an efficacious gonococcal adherence inhibitor: an enolase from Lactobacillus gasseri</t>
  </si>
  <si>
    <t>10.1016/j.febslet.2014.05.020</t>
  </si>
  <si>
    <t>Evaluation of Abbott RealTime CT/NG assay for detection of Chlamydia trachomatis and Neisseria gonorrhoeae in cervical swabs from female sex workers in China</t>
  </si>
  <si>
    <t>10.1371/journal.pone.0089658</t>
  </si>
  <si>
    <t>Incidence and antimicrobial susceptibility of Neisseria gonorrhoeae isolates from patients attending the national Neisseria gonorrhoeae reference laboratory of Hungary</t>
  </si>
  <si>
    <t>10.1186/1471-2334-14-433</t>
  </si>
  <si>
    <t>Is there a role for topical antiseptics in the treatment of gonorrhoea?</t>
  </si>
  <si>
    <t>10.1136/sextrans-2016-053028</t>
  </si>
  <si>
    <t>Neisseria gonorrhoeae co-infection exacerbates vaginal HIV shedding without affecting systemic viral loads in human CD34+ engrafted mice</t>
  </si>
  <si>
    <t>10.1371/journal.pone.0191672</t>
  </si>
  <si>
    <t>Mycoplasma genitalium and Other Reproductive Tract Infections in Pregnant Women, Papua New Guinea, 2015-2017</t>
  </si>
  <si>
    <t>10.3201/eid2703.201783</t>
  </si>
  <si>
    <t>Gonorrhea vaginitis in a pediatric patient: a case report</t>
  </si>
  <si>
    <t>10.11604/pamj.2021.38.358.28390</t>
  </si>
  <si>
    <t>Acclimation to Nutritional Immunity and Metal Intoxication Requires Zinc, Manganese, and Copper Homeostasis in the Pathogenic Neisseriae</t>
  </si>
  <si>
    <t>10.3389/fcimb.2022.909888</t>
  </si>
  <si>
    <t>Dueling regulatory properties of a transcriptional activator (MtrA) and repressor (MtrR) that control efflux pump gene expression in Neisseria gonorrhoeae</t>
  </si>
  <si>
    <t>10.1128/mBio.00446-12</t>
  </si>
  <si>
    <t>Multidrug-resistant gonorrhea: A research and development roadmap to discover new medicines</t>
  </si>
  <si>
    <t>10.1371/journal.pmed.1002366</t>
  </si>
  <si>
    <t>Behavioral and socioeconomic risk factors associated with probable resistance to ceftriaxone and resistance to penicillin and tetracycline in Neisseria gonorrhoeae in Shanghai</t>
  </si>
  <si>
    <t>10.1371/journal.pone.0089458</t>
  </si>
  <si>
    <t>Gonococcal tenosynovitis in two HIV-infected heterosexual men: delayed diagnoses following negative urine nucleic acid amplification testing</t>
  </si>
  <si>
    <t>10.1177/0956462415585253</t>
  </si>
  <si>
    <t>Analytical Evaluation of the Abbott RealTime CT/NG Assay for Detection of Chlamydia trachomatis and Neisseria gonorrhoeae in Rectal and Pharyngeal Swabs</t>
  </si>
  <si>
    <t>10.1016/j.jmoldx.2020.03.004</t>
  </si>
  <si>
    <t>The potential impact of new generation molecular point-of-care tests on gonorrhoea and chlamydia in a setting of high endemic prevalence</t>
  </si>
  <si>
    <t>10.1071/SH13026</t>
  </si>
  <si>
    <t>Prevalence of Neisseria gonorrhoeae and Trichomonas vaginalis in Portuguese women of childbearing age</t>
  </si>
  <si>
    <t>10.1080/01443615.2020.1736014</t>
  </si>
  <si>
    <t>[Laboratory practices: diagnostics and antibiotics resistance testing of Neisseria gonorrhoeae in Germany]</t>
  </si>
  <si>
    <t>10.1007/s00103-015-2191-9</t>
  </si>
  <si>
    <t>Detection of genital chlamydial and gonococcal infection using urine samples: A community-based study from India</t>
  </si>
  <si>
    <t>10.1016/j.jiph.2017.04.006</t>
  </si>
  <si>
    <t>Clinical Performance of the BD CTGCTV2 Assay for the BD MAX System for Detection of Chlamydia trachomatis, Neisseria gonorrhoeae, and Trichomonas vaginalis Infections</t>
  </si>
  <si>
    <t>10.1097/OLQ.0000000000001280</t>
  </si>
  <si>
    <t>Prevalence of porA pseudogene deletion among Neisseria gonorrhoeae isolates referred to the UK's Gonococcal Resistance to Antimicrobials Surveillance Program</t>
  </si>
  <si>
    <t>10.1071/SH16162</t>
  </si>
  <si>
    <t>PlexProbes enhance qPCR multiplexing by discriminating multiple targets in each fluorescent channel</t>
  </si>
  <si>
    <t>10.1371/journal.pone.0263329</t>
  </si>
  <si>
    <t>There has been a true rise in Neisseria gonorrhoeae but not in Chlamydia trachomatis in men who have sex with men in Dublin, Ireland</t>
  </si>
  <si>
    <t>10.1136/sextrans-2014-051662</t>
  </si>
  <si>
    <t>Analysis of Host Responses to Neisseria gonorrhoeae Using a Human Three-Dimensional Endometrial Epithelial Cell Model</t>
  </si>
  <si>
    <t>10.1007/978-1-4939-9496-0_20</t>
  </si>
  <si>
    <t>Cross-reactivity of Antibodies Directed to the Gram-Negative Bacterium Neisseria gonorrhoeae With Heat Shock Protein 60 and ATP-Binding Protein Correlates to Reduced Mitochondrial Activity in HIBCPP Choroid Plexus Papilloma Cells</t>
  </si>
  <si>
    <t>10.1007/s12031-015-0585-7</t>
  </si>
  <si>
    <t>A systematic review and appraisal of the quality of practice guidelines for the management of Neisseria gonorrhoeae infections</t>
  </si>
  <si>
    <t>10.1136/sextrans-2016-052939</t>
  </si>
  <si>
    <t>Telephone-triage services do not lead to an increased wait time for assessment of gonorrhoea in symptomatic patients</t>
  </si>
  <si>
    <t>10.1177/0956462421999280</t>
  </si>
  <si>
    <t>Opa-interacting protein 5 modulates docetaxel-induced cell death via regulation of mitophagy in gastric cancer</t>
  </si>
  <si>
    <t>10.1177/1010428317733985</t>
  </si>
  <si>
    <t>Antibodies directed to the gram-negative bacterium Neisseria gonorrhoeae cross-react with the 60 kDa heat shock protein and lead to impaired neurite outgrowth in NTera2/D1 cells</t>
  </si>
  <si>
    <t>10.1007/s12031-014-0258-y</t>
  </si>
  <si>
    <t>Monocaprin eye drop formulation to combat antibiotic resistant gonococcal blindness</t>
  </si>
  <si>
    <t>10.1038/s41598-020-68722-8</t>
  </si>
  <si>
    <t>Severe conjunctivitis due to multidrug-resistant Neisseria gonorrhoeae and adenovirus 53 coinfection in a traveler returning from Thailand</t>
  </si>
  <si>
    <t>10.1111/jtm.12071</t>
  </si>
  <si>
    <t>Epididymitis: An Overview</t>
  </si>
  <si>
    <t>Prevalence of genital mycoplasmas in asymptomatic male partners of women diagnosed as having chlamydial infections</t>
  </si>
  <si>
    <t>10.1016/j.jiac.2013.07.011</t>
  </si>
  <si>
    <t>Simultaneous detection of seven sexually transmitted agents in human immunodeficiency virus-infected Brazilian women by multiplex polymerase chain reaction</t>
  </si>
  <si>
    <t>10.4269/ajtmh.13-0315</t>
  </si>
  <si>
    <t>Detecting re-infection in patients after an initial diagnosis of gonorrhoea: is routine recall for re-screening useful?</t>
  </si>
  <si>
    <t>10.1177/0956462414548905</t>
  </si>
  <si>
    <t>Utilizing CMP-Sialic Acid Analogs to Unravel Neisseria gonorrhoeae Lipooligosaccharide-Mediated Complement Resistance and Design Novel Therapeutics</t>
  </si>
  <si>
    <t>10.1371/journal.ppat.1005290</t>
  </si>
  <si>
    <t>Neisseria gonorrhoeae: An Unexpected Cause of Polyarthritis and Meningitis</t>
  </si>
  <si>
    <t>10.1177/23247096211012194</t>
  </si>
  <si>
    <t>Gonorrhoea: tackling the global epidemic in the era of rising antimicrobial resistance</t>
  </si>
  <si>
    <t>10.1071/SH19121</t>
  </si>
  <si>
    <t>Cross-sectional study to evaluate Trichomonas vaginalis positivity in women tested for Neisseria gonorrhoeae and Chlamydia trachomatis, attending genitourinary medicine and primary care clinics in Bristol, South West England</t>
  </si>
  <si>
    <t>10.1136/sextrans-2016-052942</t>
  </si>
  <si>
    <t>A portable magnetofluidic platform for detecting sexually transmitted infections and antimicrobial susceptibility</t>
  </si>
  <si>
    <t>10.1126/scitranslmed.abf6356</t>
  </si>
  <si>
    <t>Establishing an invertebrate Galleria mellonella greater wax moth larval model of Neisseria gonorrhoeae infection</t>
  </si>
  <si>
    <t>10.1080/21505594.2021.1950269</t>
  </si>
  <si>
    <t>Update on Emerging Infections: news from the Centers for Disease Control and Prevention. Update to the CDC’s Sexually Transmitted Diseases Treatment Guidelines, 2010: Oral cephalosporins no longer a recommended treatment for gonococcal infections</t>
  </si>
  <si>
    <t>10.1016/j.annemergmed.2012.10.015</t>
  </si>
  <si>
    <t>UriSwab: an effective transport medium for nucleic acid detection of Chlamydia trachomatis, Mycoplasma genitalium and Neisseria gonorrhoeae</t>
  </si>
  <si>
    <t>10.1071/SH16117</t>
  </si>
  <si>
    <t>[Prevalence of infections by Chlamydia trachomatis and Neisseria gonorrhoeae among high school students in the Sabana Central area of Cundinamarca, Colombia]</t>
  </si>
  <si>
    <t>10.7705/biomedica.v35i3.2398</t>
  </si>
  <si>
    <t>Update on French recommendations for the treatment of uncomplicated Neisseria gonorrhoeae infections</t>
  </si>
  <si>
    <t>10.1177/09564624211023025</t>
  </si>
  <si>
    <t>Prevalence of Chlamydia trachomatis and Neisseria gonorrhoeae infection in adolescents in Northern Italy: an observational school-based study</t>
  </si>
  <si>
    <t>10.1186/s12889-016-2839-x</t>
  </si>
  <si>
    <t>[Increased infections by herpes simplex virus type 1 and polymicrobials of the genital tract, in the general population of a Spanish middle city]</t>
  </si>
  <si>
    <t>10.37201/req/004.2021</t>
  </si>
  <si>
    <t>Substantial increase in yield of Neisseria gonorrhoeae testing 2008-2013 at a Sydney metropolitan sexual health clinic: an observational study</t>
  </si>
  <si>
    <t>10.1071/SH17080</t>
  </si>
  <si>
    <t>Modulation of phagocytosis-induced cell death of human neutrophils by Neisseria gonorrhoeae</t>
  </si>
  <si>
    <t>10.1002/JLB.4MA0820-649R</t>
  </si>
  <si>
    <t>Genome-based epidemiology and antimicrobial resistance determinants of Neisseria gonorrhoeae isolates with decreased susceptibility and resistance to extended-spectrum cephalosporins in Argentina in 2011-16</t>
  </si>
  <si>
    <t>10.1093/jac/dkz054</t>
  </si>
  <si>
    <t>Antibody to reduction modifiable protein increases the bacterial burden and the duration of gonococcal infection in a mouse model</t>
  </si>
  <si>
    <t>10.1093/infdis/jiv024</t>
  </si>
  <si>
    <t>Anatomic distribution of Neisseria gonorrhoeae, Chlamydia trachomatis and Mycoplasma genitalium infections in men who have sex with men</t>
  </si>
  <si>
    <t>10.1071/SH12092</t>
  </si>
  <si>
    <t>First line dual therapy for gonorrhoea to limit the spread of antimicrobial resistance</t>
  </si>
  <si>
    <t>10.1136/bmj.j565</t>
  </si>
  <si>
    <t>Prevalence and risk factors for Chlamydia trachomatis, Neisseria gonorrhoeae and Trichomonas vaginalis infection in pregnant women in Papua New Guinea</t>
  </si>
  <si>
    <t>10.1136/sextrans-2014-051670</t>
  </si>
  <si>
    <t>Antimicrobial resistance of Neisseria gonorrhoeae in Jakarta, Indonesia: a cross-sectional study</t>
  </si>
  <si>
    <t>10.1071/SH19140</t>
  </si>
  <si>
    <t>The Distribution and Spread of Susceptible and Resistant Neisseria gonorrhoeae Across Demographic Groups in a Major Metropolitan Center</t>
  </si>
  <si>
    <t>10.1093/cid/ciaa1229</t>
  </si>
  <si>
    <t>FbpA--a bacterial transferrin with more to offer</t>
  </si>
  <si>
    <t>10.1016/j.bbagen.2011.09.001</t>
  </si>
  <si>
    <t>A lysine-cysteine redox switch with an NOS bridge regulates enzyme function</t>
  </si>
  <si>
    <t>10.1038/s41586-021-03513-3</t>
  </si>
  <si>
    <t>Prevalence of 7 sexually transmitted organisms by multiplex real-time PCR in Fallopian tube specimens collected from Saudi women with and without ectopic pregnancy</t>
  </si>
  <si>
    <t>10.1186/s12879-015-1313-1</t>
  </si>
  <si>
    <t>Development of a SimpleProbe real-Time PCR Assay for rapid detection and identification of the US novel urethrotropic clade of Neisseria meningitidis ST-11 (US_NmUC)</t>
  </si>
  <si>
    <t>10.1371/journal.pone.0228467</t>
  </si>
  <si>
    <t>Neisseria gonorrhoeae Limits Chlamydia trachomatis Inclusion Development and Infectivity in a Novel In Vitro Co-Infection Model</t>
  </si>
  <si>
    <t>10.3389/fcimb.2022.911818</t>
  </si>
  <si>
    <t>Mechanistic Insight Into the Activation of the NLRP3 Inflammasome by Neisseria gonorrhoeae in Macrophages</t>
  </si>
  <si>
    <t>10.3389/fimmu.2019.01815</t>
  </si>
  <si>
    <t>The Case for Extragenital Screening of Chlamydia trachomatis and Neisseria gonorrhoeae in the College Health Setting</t>
  </si>
  <si>
    <t>10.1097/OLQ.0000000000000593</t>
  </si>
  <si>
    <t>STI in times of PrEP: high prevalence of chlamydia, gonorrhea, and mycoplasma at different anatomic sites in men who have sex with men in Germany</t>
  </si>
  <si>
    <t>10.1186/s12879-020-4831-4</t>
  </si>
  <si>
    <t>Overdiagnosis of Urinary Tract Infection and Underdiagnosis of Sexually Transmitted Infection in Adult Women Presenting to an Emergency Department</t>
  </si>
  <si>
    <t>10.1128/JCM.00670-15</t>
  </si>
  <si>
    <t>Australian Gonococcal Surveillance Programme 1 October to 31 December 2020</t>
  </si>
  <si>
    <t>10.33321/cdi.2021.45.44</t>
  </si>
  <si>
    <t>Octenidine/carbenicillin GUMBOS as potential treatment for oropharyngeal gonorrhoea</t>
  </si>
  <si>
    <t>10.1093/jac/dkaa346</t>
  </si>
  <si>
    <t>The second nationwide surveillance of the antimicrobial susceptibility of Neisseria gonorrhoeae from male urethritis in Japan, 2012-2013</t>
  </si>
  <si>
    <t>10.1016/j.jiac.2015.01.010</t>
  </si>
  <si>
    <t>Gonococcal Pelvic Inflammatory Disease: Placing Mechanistic Insights Into the Context of Clinical and Epidemiological Observations</t>
  </si>
  <si>
    <t>10.1093/infdis/jiab227</t>
  </si>
  <si>
    <t>Usefulness of a novel multiplex real-time PCR assay for the diagnosis of sexually-transmitted infections</t>
  </si>
  <si>
    <t>10.1016/j.eimc.2015.10.014</t>
  </si>
  <si>
    <t>The reproductive cycle is a pathogenic determinant during gonococcal pelvic inflammatory disease in mice</t>
  </si>
  <si>
    <t>10.1038/mi.2015.122</t>
  </si>
  <si>
    <t>Gonococcal septic shock associated with eculizumab treatment</t>
  </si>
  <si>
    <t>10.1097/INF.0b013e3182503849</t>
  </si>
  <si>
    <t>Gonococcal orbital cellulitis</t>
  </si>
  <si>
    <t>10.1136/bcr-2018-227787</t>
  </si>
  <si>
    <t>Reliable Rapid Assay for Gonorrhea and Chlamydia in the Emergency Department</t>
  </si>
  <si>
    <t>10.1016/j.jemermed.2017.08.094</t>
  </si>
  <si>
    <t>Alginate microbead-encapsulated silver complexes for selective delivery of broad-spectrum silver-based microbicides</t>
  </si>
  <si>
    <t>10.1016/j.ijantimicag.2015.05.016</t>
  </si>
  <si>
    <t>Nucleic acid contamination in sexual health clinics</t>
  </si>
  <si>
    <t>10.1097/QCO.0000000000000126</t>
  </si>
  <si>
    <t>Gonorrhoea in 21st century--international and Polish situation</t>
  </si>
  <si>
    <t>Prevalence of Neisseria gonorrhoeae in Western Iran</t>
  </si>
  <si>
    <t>10.7883/yoken.JJID.2021.006</t>
  </si>
  <si>
    <t>Neisseria gonorrhoeae infects the human endocervix by activating non-muscle myosin II-mediated epithelial exfoliation</t>
  </si>
  <si>
    <t>10.1371/journal.ppat.1006269</t>
  </si>
  <si>
    <t>Rationale for a Neisseria gonorrhoeae Susceptible-only Interpretive Breakpoint for Azithromycin</t>
  </si>
  <si>
    <t>10.1093/cid/ciz292</t>
  </si>
  <si>
    <t>To be on the safe side': a qualitative study regarding users' beliefs and experiences of internet-based self-sampling for Chlamydia trachomatis and Neisseria gonorrhoeae testing</t>
  </si>
  <si>
    <t>10.1136/bmjopen-2020-041340</t>
  </si>
  <si>
    <t>Prevalence of urogenital, anal, and pharyngeal infections with Chlamydia trachomatis, Neisseria gonorrhoeae, and Mycoplasma genitalium: a cross-sectional study in Reunion island</t>
  </si>
  <si>
    <t>10.1186/s12879-021-05801-9</t>
  </si>
  <si>
    <t>Take three, test one: a cross-sectional study to evaluate the molecular detection of Chlamydia trachomatis and Neisseria gonorrhoeae in pooled pharyngeal, anorectal and urine samples versus single-site testing among men who have sex with men in Belgium</t>
  </si>
  <si>
    <t>10.1080/17843286.2018.1545376</t>
  </si>
  <si>
    <t>Expedited Partner Therapy to Combat Neisseria gonorrhoeae and Chlamydia trachomatis in Military Populations: Can We Apply This Best Practice?</t>
  </si>
  <si>
    <t>10.7205/MILMED-D-14-00590</t>
  </si>
  <si>
    <t>High in vitro activity of DIS-73285, a novel antimicrobial with a new mechanism of action, against MDR and XDR Neisseria gonorrhoeae</t>
  </si>
  <si>
    <t>10.1093/jac/dkaa322</t>
  </si>
  <si>
    <t>A 34-year-old man with urethral discharge</t>
  </si>
  <si>
    <t>10.1503/cmaj.121776</t>
  </si>
  <si>
    <t>Sustained Simultaneous Delivery of Metronidazole and Doxycycline From Polycaprolactone Matrices Designed for Intravaginal Treatment of Pelvic Inflammatory Disease</t>
  </si>
  <si>
    <t>10.1016/j.xphs.2017.09.033</t>
  </si>
  <si>
    <t>Australian Gonococcal Surveillance Programme Annual Report, 2019</t>
  </si>
  <si>
    <t>10.33321/cdi.2020.44.58</t>
  </si>
  <si>
    <t>Ribonucleotide reductase, a novel drug target for gonorrhea</t>
  </si>
  <si>
    <t>10.7554/eLife.67447</t>
  </si>
  <si>
    <t>Point of care diagnostics for sexually transmitted infections: perspectives and advances</t>
  </si>
  <si>
    <t>10.1586/14787210.2014.880651</t>
  </si>
  <si>
    <t>Yes wee can' - a nurse-driven asymptomatic screening program for chlamydia and gonorrhoea in a remote emergency department</t>
  </si>
  <si>
    <t>10.1071/SH11064</t>
  </si>
  <si>
    <t>Prevalence of Mycoplasma genitalium in men with urethritis in a large public hospital in Brussels, Belgium: An observational, cross-sectional study</t>
  </si>
  <si>
    <t>10.1371/journal.pone.0196217</t>
  </si>
  <si>
    <t>Global epidemiology of antimicrobial resistance in commensal Neisseria species: A systematic review</t>
  </si>
  <si>
    <t>10.1016/j.ijmm.2022.151551</t>
  </si>
  <si>
    <t>In vitro activity of the novel triazaacenaphthylene gepotidacin (GSK2140944) against MDR Neisseria gonorrhoeae</t>
  </si>
  <si>
    <t>10.1093/jac/dky162</t>
  </si>
  <si>
    <t>Test of cure, retesting and extragenital testing practices for Chlamydia trachomatis and Neisseria gonorrhoeae among general practitioners in different socioeconomic status areas: A retrospective cohort study, 2011-2016</t>
  </si>
  <si>
    <t>10.1371/journal.pone.0194351</t>
  </si>
  <si>
    <t>How Good Is Your Rule of Thumb? Validating Male-to-Female Case Ratio as a Proxy for Men Who Have Sex With Men Involvement in N. gonorrhoeae Incidence at the County Level</t>
  </si>
  <si>
    <t>10.1097/OLQ.0000000000000720</t>
  </si>
  <si>
    <t>Modulation of the Neisseria gonorrhoeae drug efflux conduit MtrE</t>
  </si>
  <si>
    <t>10.1038/s41598-017-16995-x</t>
  </si>
  <si>
    <t>Screening for Asymptomatic Gonorrhea and Chlamydia in the Pediatric Emergency Department</t>
  </si>
  <si>
    <t>10.1097/OLQ.0000000000000424</t>
  </si>
  <si>
    <t>Identifying a consensus sample type to test for Chlamydia trachomatis, Neisseria gonorrhoeae, Mycoplasma genitalium, Trichomonas vaginalis and human papillomavirus</t>
  </si>
  <si>
    <t>10.1016/j.cmi.2018.03.013</t>
  </si>
  <si>
    <t>High percentage of the ceftriaxone-resistant Neisseria gonorrhoeae FC428 clone among isolates from a single hospital in Hangzhou, China</t>
  </si>
  <si>
    <t>10.1093/jac/dkaa526</t>
  </si>
  <si>
    <t>Gonorrhea Treatment Failures With Oral and Injectable Expanded Spectrum Cephalosporin Monotherapy vs Dual Therapy at 4 Canadian Sexually Transmitted Infection Clinics, 2010-2013</t>
  </si>
  <si>
    <t>10.1097/OLQ.0000000000000280</t>
  </si>
  <si>
    <t>Acute kidney injury caused by systemic Neisseria gonorrhoeae infection after successful kidney transplantation</t>
  </si>
  <si>
    <t>10.1111/tid.12987</t>
  </si>
  <si>
    <t>Evaluation of the new AmpliSens multiplex real-time PCR assay for simultaneous detection of Neisseria gonorrhoeae, Chlamydia trachomatis, Mycoplasma genitalium, and Trichomonas vaginalis</t>
  </si>
  <si>
    <t>10.1111/apm.12430</t>
  </si>
  <si>
    <t>Prevalence of Chlamydia trachomatis and Neisseria gonorrhoeae in an urban public hospital pregnancy termination clinic</t>
  </si>
  <si>
    <t>10.1177/0956462417689984</t>
  </si>
  <si>
    <t>Utility of MALDI-TOF MS for differentiation of Neisseria gonorrhoeae isolates with dissimilar azithromycin susceptibility profiles</t>
  </si>
  <si>
    <t>10.1093/jac/dkaa303</t>
  </si>
  <si>
    <t>Enhanced Production of a Thermostable Carbonic Anhydrase in Escherichia coli by Using a Modified NEXT Tag</t>
  </si>
  <si>
    <t>10.3390/molecules26195830</t>
  </si>
  <si>
    <t>Is previous azithromycin treatment associated with azithromycin resistance in Neisseria gonorrhoeae? A cross-sectional study using national surveillance data in England</t>
  </si>
  <si>
    <t>10.1136/sextrans-2017-053461</t>
  </si>
  <si>
    <t>The vaginal microbiota and its association with human papillomavirus, Chlamydia trachomatis, Neisseria gonorrhoeae and Mycoplasma genitalium infections: a systematic review and meta-analysis</t>
  </si>
  <si>
    <t>10.1016/j.cmi.2018.04.019</t>
  </si>
  <si>
    <t>Performance evaluation of the PelvoCheck CT/NG test kit for the detection of Chlamydia trachomatis and Neisseria gonorrhoeae</t>
  </si>
  <si>
    <t>10.1136/bmjopen-2015-009894</t>
  </si>
  <si>
    <t>Alcohol use, mycoplasma genitalium, and other STIs associated With HIV incidence among women at high risk in Kampala, Uganda</t>
  </si>
  <si>
    <t>10.1097/QAI.0b013e3182777167</t>
  </si>
  <si>
    <t>Variation in adherence to the treatment guidelines for Neisseria gonorrhoeae by clinical practice setting, California, 2009 to 2011</t>
  </si>
  <si>
    <t>10.1097/OLQ.0000000000000113</t>
  </si>
  <si>
    <t>Neisseria gonorrhoeae Transmission Among Men Who Have Sex With Men: An Anatomical Site-Specific Mathematical Model Evaluating the Potential Preventive Impact of Mouthwash</t>
  </si>
  <si>
    <t>10.1097/OLQ.0000000000000661</t>
  </si>
  <si>
    <t>Gonorrhea in a Tertiary Care Portuguese Hospital: A 10-year Retrospective Study of the Evolution of Cases and Drug Resistance of the Isolates</t>
  </si>
  <si>
    <t>10.1016/j.ad.2020.08.010</t>
  </si>
  <si>
    <t>Incidence and duration of incident oropharyngeal gonorrhoea and chlamydia infections among men who have sex with men: prospective cohort study</t>
  </si>
  <si>
    <t>10.1136/sextrans-2020-054764</t>
  </si>
  <si>
    <t>Gonococcal Conjunctivitis: A Case Report of an Unusual Mode of Transmission</t>
  </si>
  <si>
    <t>10.1016/j.jpag.2016.11.003</t>
  </si>
  <si>
    <t>Australian Gonococcal Surveillance Programme Annual Report, 2020</t>
  </si>
  <si>
    <t>10.33321/cdi.2021.45.58</t>
  </si>
  <si>
    <t>Burden of Mycoplasma genitalium and Bacterial Coinfections in a Population-Based Sample in New Mexico</t>
  </si>
  <si>
    <t>10.1097/OLQ.0000000000001472</t>
  </si>
  <si>
    <t>10.33321/cdi.2021.45.24</t>
  </si>
  <si>
    <t>Evaluation of the APTIMA Combo 2 Assay using self-administered vaginal swabs for the detection of Chlamydia trachomatis and Neisseria gonorrhoeae</t>
  </si>
  <si>
    <t>10.1016/j.diagmicrobio.2013.03.011</t>
  </si>
  <si>
    <t>The antibiotic management of gonorrhoea in Ontario, Canada following multiple changes in guidelines: an interrupted time-series analysis</t>
  </si>
  <si>
    <t>10.1136/sextrans-2017-053224</t>
  </si>
  <si>
    <t>Time-kill curve analysis and pharmacodynamic modelling for in vitro evaluation of antimicrobials against Neisseria gonorrhoeae</t>
  </si>
  <si>
    <t>10.1186/s12866-016-0838-9</t>
  </si>
  <si>
    <t>Prevalence of Mycoplasma genitalium and other sexually transmitted infections causing urethritis among high-risk heterosexual male patients in Estonia</t>
  </si>
  <si>
    <t>10.1080/23744235.2017.1366044</t>
  </si>
  <si>
    <t>Stealthy microbes: How Neisseria gonorrhoeae hijacks bulwarked iron during infection</t>
  </si>
  <si>
    <t>10.3389/fcimb.2022.1017348</t>
  </si>
  <si>
    <t>Structural insight into the biogenesis of β-barrel membrane proteins</t>
  </si>
  <si>
    <t>10.1038/nature12521</t>
  </si>
  <si>
    <t>Screening for Chlamydia trachomatis, Neisseria gonorrhoeae, and Mycoplasma genitalium should it be integrated into routine pregnancy care in French young pregnant women?</t>
  </si>
  <si>
    <t>10.1016/j.diagmicrobio.2015.01.014</t>
  </si>
  <si>
    <t>Planning for a Gonococcal Vaccine: A Narrative Review of Vaccine Development and Public Health Implications</t>
  </si>
  <si>
    <t>10.1097/OLQ.0000000000001332</t>
  </si>
  <si>
    <t>Case 29-2017. A 59-Year-Old Woman with Pain and Swelling in the Right Hand and Ankles</t>
  </si>
  <si>
    <t>10.1056/NEJMcpc1706108</t>
  </si>
  <si>
    <t>Aetiology and prevalence of mixed-infections and mono-infections in non-gonococcal urethritis in men: a case-control study</t>
  </si>
  <si>
    <t>10.1136/sextrans-2019-054121</t>
  </si>
  <si>
    <t>What Is the Optimal Testing Strategy for Oropharyngeal Neisseria gonorrhoeae in Men Who Have Sex With Men? Comparing Selective Testing Versus Routine Universal Testing From Dutch Sexually Transmitted Infection Clinic Data (2008-2017)</t>
  </si>
  <si>
    <t>10.1093/cid/ciz964</t>
  </si>
  <si>
    <t>Trends of resistance to antimicrobials recommended currently and in the past for management of gonorrhea in the Apex STD center in India and comparison of antimicrobial resistance profile between 2002-2006 and 2007-2012</t>
  </si>
  <si>
    <t>10.1097/OLQ.0000000000000261</t>
  </si>
  <si>
    <t>Bridging of Neisseria gonorrhoeae lineages across sexual networks in the HIV pre-exposure prophylaxis era</t>
  </si>
  <si>
    <t>10.1038/s41467-019-12053-4</t>
  </si>
  <si>
    <t>Epidemiological, clinical and laboratory differences between male urethral infections due to Haemophilus spp. and those due to Neisseria gonorrhoeae, Chlamydia trachomatis, Mycoplasma genitalium and Ureaplasma urealyticum: A descriptive study</t>
  </si>
  <si>
    <t>10.4081/aiua.2021.4.468</t>
  </si>
  <si>
    <t>Anogenital infection by Chlamydia trachomatis and Neisseria gonorrhoeae in HIV-infected men and women in Salvador, Brazil</t>
  </si>
  <si>
    <t>10.1016/j.bjid.2016.09.004</t>
  </si>
  <si>
    <t>Epidemiology of symptomatic infective anoproctitis in a population of men having sex with men (MSM)</t>
  </si>
  <si>
    <t>10.1007/s15010-022-01766-2</t>
  </si>
  <si>
    <t>Rectal Infection With Neisseria gonorrhoeae and Chlamydia trachomatis in Men in the United States</t>
  </si>
  <si>
    <t>10.1093/cid/ciw594</t>
  </si>
  <si>
    <t>Accuracy of Presumptive Gonorrhea Treatment for Gay, Bisexual, and Other Men Who Have Sex with Men: Results from a Large Sexual Health Clinic in Los Angeles, California</t>
  </si>
  <si>
    <t>10.1089/lgbt.2017.0115</t>
  </si>
  <si>
    <t>Revised simulation model does not predict rebound in gonorrhoea prevalence where core groups are treated in the presence of antimicrobial resistance</t>
  </si>
  <si>
    <t>10.1136/sextrans-2014-051792</t>
  </si>
  <si>
    <t>Drug Targeting a Gonococcal Virulence Factor Exploits Host Antimicrobial Peptides in Clearance of Infection</t>
  </si>
  <si>
    <t>10.1093/infdis/jiaa439</t>
  </si>
  <si>
    <t>An Illustration of the Potential Health and Economic Benefits of Combating Antibiotic-Resistant Gonorrhea</t>
  </si>
  <si>
    <t>10.1097/OLQ.0000000000000725</t>
  </si>
  <si>
    <t>Application of Isothermal Signal Amplification Technique in the Etiological Diagnosis of Gonorrhea and Drug Resistance Gene Detection</t>
  </si>
  <si>
    <t>10.1155/2022/5989889</t>
  </si>
  <si>
    <t>Rapid ultrasonic isothermal amplification of DNA with multiplexed melting analysis – applications in the clinical diagnosis of sexually transmitted diseases</t>
  </si>
  <si>
    <t>10.1039/c4cc08389j</t>
  </si>
  <si>
    <t>Epidemiologic Treatment for Contacts to Neisseria gonorrhoeae and Chlamydia trachomatis Infection in Sexually Transmitted Disease Clinic Patients in Seattle, WA; 1994 to 2018</t>
  </si>
  <si>
    <t>10.1097/OLQ.0000000000001234</t>
  </si>
  <si>
    <t>High prevalence of Chlamydia trachomatis and Neisseria gonorrhoeae in Western French Guiana</t>
  </si>
  <si>
    <t>10.1016/j.bjid.2020.04.014</t>
  </si>
  <si>
    <t>Enhanced molecular surveillance in response to the detection of extensively resistant gonorrhoea in Australia</t>
  </si>
  <si>
    <t>10.1093/jac/dkaa402</t>
  </si>
  <si>
    <t>Increases in the Rate of Neisseria gonorrhoeae Among Gay, Bisexual and Other Men Who Have Sex With Men-Findings From the Sexually Transmitted Disease Surveillance Network 2010-2015</t>
  </si>
  <si>
    <t>10.1097/OLQ.0000000000000623</t>
  </si>
  <si>
    <t>Preseptal cellulitis caused by Neisseria gonorrhoeae: A rare disease need to be vigilant</t>
  </si>
  <si>
    <t>10.1016/j.jmii.2015.05.024</t>
  </si>
  <si>
    <t>High proportions of rectal and pharyngeal chlamydia and gonorrhoea cases among cisgender men are missed using current CDC screening recommendations</t>
  </si>
  <si>
    <t>10.1136/sextrans-2021-055361</t>
  </si>
  <si>
    <t>Neisseria gonorrhoeae antimicrobial resistance among men who have sex with men and men who have sex exclusively with women: the Gonococcal Isolate Surveillance Project, 2005-2010</t>
  </si>
  <si>
    <t>10.7326/0003-4819-158-5-201303050-00004</t>
  </si>
  <si>
    <t>Association of Chlamydia trachomatis, Neisseria gonorrhoeae, Mycoplasma genitalium and Ureaplasma species infection and organism load with cervicitis in north Indian population</t>
  </si>
  <si>
    <t>10.1111/lam.13520</t>
  </si>
  <si>
    <t>Neisseria gonorrhoeae-derived heptose elicits an innate immune response and drives HIV-1 expression</t>
  </si>
  <si>
    <t>10.1073/pnas.1303738110</t>
  </si>
  <si>
    <t>What is the appropriate therapy for asymptomatic gonorrhoea in men who have sex with men?</t>
  </si>
  <si>
    <t>10.1177/0956462416642933</t>
  </si>
  <si>
    <t>Detection of Neisseria gonorrhoeae and Chlamydia trachomatis infections in pregnant women by multiplex recombinase polymerase amplification</t>
  </si>
  <si>
    <t>10.1371/journal.pone.0251119</t>
  </si>
  <si>
    <t>Microbiological efficacy and tolerability of a single-dose regimen of 1 g of ceftriaxone in men with gonococcal urethritis</t>
  </si>
  <si>
    <t>10.1093/jac/dkw180</t>
  </si>
  <si>
    <t>Prevalence and risk factors for gonococcal infection in Reunion Island</t>
  </si>
  <si>
    <t>10.1016/j.idnow.2021.12.003</t>
  </si>
  <si>
    <t>Extragenital Screening of Chlamydia trachomatis and Neisseria gonorrhoeae Among Women in the College Health Setting</t>
  </si>
  <si>
    <t>10.1097/OLQ.0000000000001397</t>
  </si>
  <si>
    <t>Mycoplasma genitalium, Chlamydia trachomatis, and Neisseria gonorrhoeae Detected With Aptima Assays Performed on Self-Obtained Vaginal Swabs and Urine Collected at Home and in a Clinic</t>
  </si>
  <si>
    <t>10.1097/OLQ.0000000000001004</t>
  </si>
  <si>
    <t>Facilitators and barriers for clinical implementation of a 30-minute point-of-care test for Neisseria gonorrhoeae and Chlamydia trachomatis into clinical care: A qualitative study within sexual health services in England</t>
  </si>
  <si>
    <t>10.1371/journal.pone.0265173</t>
  </si>
  <si>
    <t>Etiology and antimicrobial susceptibility of pathogens responsible for urethral discharge among men in Harare, Zimbabwe</t>
  </si>
  <si>
    <t>10.1097/OLQ.0000000000000204</t>
  </si>
  <si>
    <t>In Vitro and In Vivo Activities of TP0480066, a Novel Topoisomerase Inhibitor, against Neisseria gonorrhoeae</t>
  </si>
  <si>
    <t>10.1128/AAC.02145-20</t>
  </si>
  <si>
    <t>A man with fever and joint pain</t>
  </si>
  <si>
    <t>10.4045/tidsskr.16.0266</t>
  </si>
  <si>
    <t>Keep an eye on Neisseria gonorrhoeae</t>
  </si>
  <si>
    <t>10.1016/j.cmi.2020.03.002</t>
  </si>
  <si>
    <t>Development of Complement Factor H-Based Immunotherapeutic Molecules in Tobacco Plants Against Multidrug-Resistant Neisseria gonorrhoeae</t>
  </si>
  <si>
    <t>10.3389/fimmu.2020.583305</t>
  </si>
  <si>
    <t>Is it the end of mouthwash as an intervention for gonorrhoea?</t>
  </si>
  <si>
    <t>10.1016/S1473-3099(21)00195-X</t>
  </si>
  <si>
    <t>High burden of chlamydia and gonorrhoea in pharyngeal, rectal and urethral sites among Thai transgender women: implications for anatomical site selection for the screening of STI</t>
  </si>
  <si>
    <t>10.1136/sextrans-2018-053835</t>
  </si>
  <si>
    <t>A role for fibroblast growth factor receptor 1 in the pathogenesis of Neisseria meningitidis</t>
  </si>
  <si>
    <t>10.1016/j.micpath.2020.104534</t>
  </si>
  <si>
    <t>Adult gonococcal conjunctivitis: Prevalence, clinical features and complications</t>
  </si>
  <si>
    <t>10.1099/jmm.0.001416</t>
  </si>
  <si>
    <t>Treatment efficacy for rectal Neisseria gonorrhoeae: a systematic review and meta-analysis of randomized controlled trials</t>
  </si>
  <si>
    <t>10.1093/jac/dkab315</t>
  </si>
  <si>
    <t>A Narrative Review of Clinical Treatment Outcomes of Neisseria gonorrhoeae Infection With Ciprofloxacin by Minimum Inhibitory Concentration and Anatomic Site</t>
  </si>
  <si>
    <t>10.1097/OLQ.0000000000001334</t>
  </si>
  <si>
    <t>Extragenital Testing for Neisseria gonorrhoeae and Chlamydia trachomatis in a Large HIV Clinic in the US South: Implementation and Epidemiology</t>
  </si>
  <si>
    <t>10.1097/OLQ.0000000000001349</t>
  </si>
  <si>
    <t>Surface enhanced Raman spectroscopy of Chlamydia trachomatis and Neisseria gonorrhoeae for diagnostics, and extra-cellular metabolomics and biochemical monitoring</t>
  </si>
  <si>
    <t>10.1038/s41598-018-23562-5</t>
  </si>
  <si>
    <t>Evaluating the utility of syndromic case management for three sexually transmitted infections in women visiting hospitals in Delhi, India</t>
  </si>
  <si>
    <t>10.1038/s41598-017-01422-y</t>
  </si>
  <si>
    <t>Chlorhexidine Mouthwash Fails to Eradicate Oropharyngeal Gonorrhea in a Clinical Pilot Trial (MoNg)</t>
  </si>
  <si>
    <t>10.1097/OLQ.0000000000001515</t>
  </si>
  <si>
    <t>The safety profile of Bald's eyesalve for the treatment of bacterial infections</t>
  </si>
  <si>
    <t>10.1038/s41598-020-74242-2</t>
  </si>
  <si>
    <t>Atypical microorganisms in expressed prostatic secretion from patients with chronic prostatitis/chronic pelvic pain syndrome: microbiological results from a case-control study</t>
  </si>
  <si>
    <t>10.1159/000350934</t>
  </si>
  <si>
    <t>Oropharyngeal gonorrhoea infections among heterosexual women and heterosexual men with urogenital gonorrhoea attending a sexual health clinic in Melbourne, Australia</t>
  </si>
  <si>
    <t>10.1016/j.cmi.2021.03.033</t>
  </si>
  <si>
    <t>Vaccine research for gonococcal infections: where are we?</t>
  </si>
  <si>
    <t>10.1136/sextrans-2013-051225</t>
  </si>
  <si>
    <t>A misleading urethral smear with polymorphonuclear leucocytes and intracellular diplococci; case report of urethritis caused by Neisseria meningitidis</t>
  </si>
  <si>
    <t>10.1099/jmm.0.059378-0</t>
  </si>
  <si>
    <t>Should azithromycin 1 g be abandoned as a treatment for bacterial STIs? The case for and against</t>
  </si>
  <si>
    <t>10.1136/sextrans-2015-052414</t>
  </si>
  <si>
    <t>Persistence after treatment of pharyngeal gonococcal infections in patients of the STI clinic, Amsterdam, the Netherlands, 2012-2015: a retrospective cohort study</t>
  </si>
  <si>
    <t>10.1136/sextrans-2017-053147</t>
  </si>
  <si>
    <t>Genital and Extragenital Gonorrhea and Chlamydia in Children and Adolescents Evaluated for Sexual Abuse</t>
  </si>
  <si>
    <t>10.1097/PEC.0000000000001014</t>
  </si>
  <si>
    <t>In vivo efficacy of acetazolamide in a mouse model of Neisseria gonorrhoeae infection</t>
  </si>
  <si>
    <t>10.1016/j.micpath.2022.105454</t>
  </si>
  <si>
    <t>High prevalence of Chlamydia trachomatis and Neisseria gonorrhoeae infections in anal and pharyngeal sites among a community-based sample of men who have sex with men and transgender women in Lima, Peru</t>
  </si>
  <si>
    <t>10.1136/bmjopen-2015-008245</t>
  </si>
  <si>
    <t>Swab-yourself Trial With Economic Monitoring and Testing for Infections Collectively (SYSTEMATIC): Part 1. A Diagnostic Accuracy and Cost-effectiveness Study Comparing Clinician-taken vs Self-taken Rectal and Pharyngeal Samples for the Diagnosis of Gonorrhea and Chlamydia</t>
  </si>
  <si>
    <t>10.1093/cid/ciaa1266</t>
  </si>
  <si>
    <t>Adolescents may accurately self-collect pharyngeal and rectal clinical specimens for the detection of Chlamydia trachomatis and Neisseria gonorrhoeae infection</t>
  </si>
  <si>
    <t>10.1371/journal.pone.0255878</t>
  </si>
  <si>
    <t>Evaluation of the Microbiological Efficacy of a Single 2-Gram Dose of Extended-Release Azithromycin by Population Pharmacokinetics and Simulation in Japanese Patients with Gonococcal Urethritis</t>
  </si>
  <si>
    <t>10.1128/AAC.01409-17</t>
  </si>
  <si>
    <t>The Prevalence of Antimicrobial Resistant Neisseria gonorrhoeae in Papua New Guinea: A Systematic Review and Meta-Analysis</t>
  </si>
  <si>
    <t>10.3390/ijerph19031520</t>
  </si>
  <si>
    <t>Societal factors contributing to infections caused by Chlamydia trachomatis and Neisseria gonorrhoeae in a veteran population</t>
  </si>
  <si>
    <t>10.1177/0956462421999276</t>
  </si>
  <si>
    <t>Properly folded and functional PorB from Neisseria gonorrhoeae inhibits dendritic cell stimulation of CD4(+) T cell proliferation</t>
  </si>
  <si>
    <t>10.1074/jbc.RA117.001209</t>
  </si>
  <si>
    <t>Diagnosis of Chlamydia trachomatis, Neisseria gonorrhoeae, Trichomonas vaginalis and Mycoplasma genitalium: an observational study of testing patterns, prevalence and co-infection rates in northern New Zealand</t>
  </si>
  <si>
    <t>10.1071/SH17110</t>
  </si>
  <si>
    <t>Delay in Seeking Health Care Services After Onset of Urethritis Symptoms in Men</t>
  </si>
  <si>
    <t>10.1097/OLQ.0000000000000976</t>
  </si>
  <si>
    <t>New treatment options for infections caused by increasingly antimicrobial-resistant Neisseria gonorrhoeae</t>
  </si>
  <si>
    <t>10.1586/14787210.2016.1134315</t>
  </si>
  <si>
    <t>Chlamydia and Gonorrhea: Shifting Age-Based Positivity Among Young Females, 2010-2017</t>
  </si>
  <si>
    <t>10.1016/j.amepre.2020.05.023</t>
  </si>
  <si>
    <t>Rational Design of Thermostable Carbonic Anhydrase Mutants Using Molecular Dynamics Simulations</t>
  </si>
  <si>
    <t>10.1021/acs.jpcb.8b05926</t>
  </si>
  <si>
    <t>Research news in clinical context</t>
  </si>
  <si>
    <t>10.1136/sextrans-2020-054858</t>
  </si>
  <si>
    <t>Value of light microscopy to diagnose urogenital gonorrhoea: a diagnostic test study in Indonesian clinic-based and outreach sexually transmitted infections services</t>
  </si>
  <si>
    <t>10.1136/bmjopen-2017-016202</t>
  </si>
  <si>
    <t>Much is still unknown about cervicitis of unknown etiology</t>
  </si>
  <si>
    <t>10.1097/OLQ.0b013e3182917baa</t>
  </si>
  <si>
    <t>Neisseria gonorrhoeae Septic Arthritis With Contiguous Infection Consistent With Acute Osteomyelitis</t>
  </si>
  <si>
    <t>10.1097/OLQ.0000000000001212</t>
  </si>
  <si>
    <t>Immunization with recombinant truncated Neisseria meningitidis-Macrophage Infectivity Potentiator (rT-Nm-MIP) protein induces murine antibodies that are cross-reactive and bactericidal for Neisseria gonorrhoeae</t>
  </si>
  <si>
    <t>10.1016/j.vaccine.2018.05.069</t>
  </si>
  <si>
    <t>Prevalence of Neisseria gonorrhea and their antimicrobial susceptibility patterns among symptomatic women attending gynecology outpatient department in Hawassa referral hospital, Hawassa, Ethiopia</t>
  </si>
  <si>
    <t>[Gonococcal pharyngitis]</t>
  </si>
  <si>
    <t>10.17116/otorino20218602185</t>
  </si>
  <si>
    <t>Proton Detected Solid-State NMR of Membrane Proteins at 28 Tesla (1.2 GHz) and 100 kHz Magic-Angle Spinning</t>
  </si>
  <si>
    <t>10.3390/biom11050752</t>
  </si>
  <si>
    <t>Incident gonorrhoea and chlamydia among a prospective cohort of men who have sex with men in Kisumu, Kenya</t>
  </si>
  <si>
    <t>10.1136/sextrans-2019-054166</t>
  </si>
  <si>
    <t>Where have all the susceptible gonococci gone? A historical review of changes in MIC distribution over the past 75 years</t>
  </si>
  <si>
    <t>10.1186/s12879-019-4712-x</t>
  </si>
  <si>
    <t>Advances in the Understanding and Treatment of Male Urethritis</t>
  </si>
  <si>
    <t>10.1093/cid/civ755</t>
  </si>
  <si>
    <t>Adherence Enables Neisseria gonorrhoeae to Overcome Zinc Limitation Imposed by Nutritional Immunity Proteins</t>
  </si>
  <si>
    <t>10.1128/iai.00009-22</t>
  </si>
  <si>
    <t>Murine host response to Neisseria gonorrhoeae upper genital tract infection reveals a common transcriptional signature, plus distinct inflammatory responses that vary between reproductive cycle phases</t>
  </si>
  <si>
    <t>10.1186/s12864-018-5000-7</t>
  </si>
  <si>
    <t>Get Yourself Tested 2011-2012: findings and prevalence of Chlamydia trachomatis and Neisseria gonorrhoeae at an urban public health system</t>
  </si>
  <si>
    <t>10.1177/0956462414536541</t>
  </si>
  <si>
    <t>Rectal Chlamydia trachomatis and Neisseria gonorrhoeae Infections Among Women Reporting Anal Intercourse</t>
  </si>
  <si>
    <t>10.1097/AOG.0000000000002804</t>
  </si>
  <si>
    <t>A Phase 2 Trial of Oral Solithromycin 1200 mg or 1000 mg as Single-Dose Oral Therapy for Uncomplicated Gonorrhea</t>
  </si>
  <si>
    <t>10.1093/cid/civ478</t>
  </si>
  <si>
    <t>Incident and recurrent Chlamydia trachomatis and Neisseria gonorrhoeae infections, active component, U.S. Armed Forces, 2010-2014</t>
  </si>
  <si>
    <t>Detection of Chlamydia trachomatis and Neisseria gonorrhoeae with the cobas CT/NG v2.0 test: performance compared with the BD ProbeTec CT Q(x) and GC Q(x) amplified DNA and Aptima AC2 assays</t>
  </si>
  <si>
    <t>10.1136/sextrans-2018-053545</t>
  </si>
  <si>
    <t>Risk factors for antimicrobial-resistant Neisseria gonorrhoeae in Europe</t>
  </si>
  <si>
    <t>10.1097/OLQ.0000000000000185</t>
  </si>
  <si>
    <t>The changing landscape of controlling sexually transmitted infections in the U.S. military</t>
  </si>
  <si>
    <t>Neisseria gonorrhoeae Challenge Increases Matrix Metalloproteinase-8 Expression in Fallopian Tube Explants</t>
  </si>
  <si>
    <t>10.3389/fcimb.2017.00399</t>
  </si>
  <si>
    <t>Solithromycin versus ceftriaxone plus azithromycin for the treatment of uncomplicated genital gonorrhoea (SOLITAIRE-U): a randomised phase 3 non-inferiority trial</t>
  </si>
  <si>
    <t>10.1016/S1473-3099(19)30116-1</t>
  </si>
  <si>
    <t>Are Ureaplasma spp. a cause of nongonococcal urethritis? A systematic review and meta-analysis</t>
  </si>
  <si>
    <t>10.1371/journal.pone.0113771</t>
  </si>
  <si>
    <t>Clinical Factors Associated With Accurate Presumptive Treatment of Neisseria gonorrhoeae Infections in Men Who Have Sex with Men and Transgender Women</t>
  </si>
  <si>
    <t>10.1093/cid/ciaa1828</t>
  </si>
  <si>
    <t>Partner Therapy in Sexually Transmitted Infections: A Teachable Moment</t>
  </si>
  <si>
    <t>10.1001/jamainternmed.2018.2406</t>
  </si>
  <si>
    <t>Highly specific and efficient primers for in-house multiplex PCR detection of Chlamydia trachomatis, Neisseria gonorrhoeae, Mycoplasma hominis and Ureaplasma urealyticum</t>
  </si>
  <si>
    <t>10.1186/1756-0500-7-433</t>
  </si>
  <si>
    <t>Vertical transmission of bacterial eye infections, Angola, 2011-2012</t>
  </si>
  <si>
    <t>10.3201/eid2103.140312</t>
  </si>
  <si>
    <t>A Comparison of US Clinical Laboratory Chlamydia and Gonorrhea Testing Practices Before and After the 2014 Centers for Disease Control and Prevention Testing Recommendations</t>
  </si>
  <si>
    <t>10.1097/OLQ.0000000000001299</t>
  </si>
  <si>
    <t>Treatment of gonococcal infection: when one drug is not enough</t>
  </si>
  <si>
    <t>10.1089/jwh.2014.4820</t>
  </si>
  <si>
    <t>Addressing Gaps in the Management of Chlamydia trachomatis and Neisseria gonorrhoeae in Primary Care: Lessons Learned in a Pilot Intervention Study</t>
  </si>
  <si>
    <t>10.1097/OLQ.0000000000001005</t>
  </si>
  <si>
    <t>A service evaluation comparing home-based testing to clinic-based testing for Chlamydia and gonorrhoea in Birmingham and Solihull</t>
  </si>
  <si>
    <t>10.1177/0956462418767180</t>
  </si>
  <si>
    <t>Asymptomatic anorectal Chlamydia trachomatis and Neisseria gonorrhoeae infections are associated with systemic CD8+ T-cell activation</t>
  </si>
  <si>
    <t>10.1097/QAD.0000000000001580</t>
  </si>
  <si>
    <t>Immunization against a saccharide epitope accelerates clearance of experimental gonococcal infection</t>
  </si>
  <si>
    <t>10.1371/journal.ppat.1003559</t>
  </si>
  <si>
    <t>Cluster analysis for symptomatic management of Neisseria gonorrhoea and Chlamydia trachomatis in sexually transmitted infections related clinics in China</t>
  </si>
  <si>
    <t>10.3389/fpubh.2022.1005481</t>
  </si>
  <si>
    <t>Molecular-based Testing for Sexually Transmitted Infections Using Samples Previously Collected for Vaginitis Diagnosis</t>
  </si>
  <si>
    <t>10.1093/cid/ciy504</t>
  </si>
  <si>
    <t>Unusually low prevalence of Mycoplasma genitalium in urine samples from infertile men and healthy controls: a prevalence study</t>
  </si>
  <si>
    <t>10.1136/bmjopen-2014-005372</t>
  </si>
  <si>
    <t>Gonococcal polyarthritis with sternoclavicular joint involvement in pregnant woman: a case report</t>
  </si>
  <si>
    <t>10.11604/pamj.2014.17.242.4181</t>
  </si>
  <si>
    <t>Combination therapy for gonorrhoea: in vitro synergy testing</t>
  </si>
  <si>
    <t>10.1093/jac/dks449</t>
  </si>
  <si>
    <t>Review of use of a new rapid real-time PCR, the Cepheid GeneXpert® (Xpert) CT/NG assay, for Chlamydia trachomatis and Neisseria gonorrhoeae: results for patients while in a clinical setting</t>
  </si>
  <si>
    <t>10.1586/14737159.2014.871495</t>
  </si>
  <si>
    <t>Impact of point-of-care management on the transmission of anogenital gonococcal infections among men who have sex with men in Amsterdam: a mathematical modelling and cost-effectiveness study</t>
  </si>
  <si>
    <t>10.1136/sextrans-2017-053159</t>
  </si>
  <si>
    <t>Screening for Chlamydia trachomatis and Neisseria gonorrhoeae infection among asymptomatic men who have sex with men in Bangkok, Thailand</t>
  </si>
  <si>
    <t>10.1177/0956462417744904</t>
  </si>
  <si>
    <t>The effectiveness of gentamicin in the treatment of Neisseria gonorrhoeae: a systematic review</t>
  </si>
  <si>
    <t>10.1186/2046-4053-3-104</t>
  </si>
  <si>
    <t>Molecular epidemiology and socio-demographic risk factors of sexually transmitted infections among women in Lebanon</t>
  </si>
  <si>
    <t>10.1186/s12879-020-05066-8</t>
  </si>
  <si>
    <t>Multiple drug allergy syndrome in pregnancy: Lessons for sexual health physicians</t>
  </si>
  <si>
    <t>10.1177/09564624211029069</t>
  </si>
  <si>
    <t>High prevalence of Neisseria gonorrhoeae in a remote, undertreated population of Namibian pastoralists</t>
  </si>
  <si>
    <t>10.1017/S0950268813003488</t>
  </si>
  <si>
    <t>[Purulent peritonitis due to gonococcal infection]</t>
  </si>
  <si>
    <t>Vaginal douching and sexually transmitted infections among female sex workers: a cross-sectional study in three provinces in China</t>
  </si>
  <si>
    <t>10.1177/0956462414543937</t>
  </si>
  <si>
    <t>Technologies, strategies and approaches for testing populations at risk of sexually transmitted infections: a systematic review protocol to inform prevention and control in EU/EEA countries</t>
  </si>
  <si>
    <t>10.1186/s13643-020-01303-y</t>
  </si>
  <si>
    <t>Outer membrane vesicles from Neisseria gonorrhoeae target PorB to mitochondria and induce apoptosis</t>
  </si>
  <si>
    <t>10.1371/journal.ppat.1006945</t>
  </si>
  <si>
    <t>Gentamicin Alone Is Inadequate to Eradicate Neisseria Gonorrhoeae From the Pharynx</t>
  </si>
  <si>
    <t>10.1093/cid/ciz1109</t>
  </si>
  <si>
    <t>Screening adolescents for sexually transmitted infections in the pediatric emergency department</t>
  </si>
  <si>
    <t>10.1097/PEC.0000000000000322</t>
  </si>
  <si>
    <t>Extragenital Screening in Men Who Have Sex With Men Diagnoses More Chlamydia and Gonorrhea Cases Than Urine Testing Alone</t>
  </si>
  <si>
    <t>10.1097/OLQ.0000000000000435</t>
  </si>
  <si>
    <t>Enhancement of adaptive immunity to Neisseria gonorrhoeae by local intravaginal administration of microencapsulated interleukin 12</t>
  </si>
  <si>
    <t>10.1093/infdis/jit354</t>
  </si>
  <si>
    <t>Attitudes to, and experience of, pooled sampling for sexually transmitted infection testing: a web-based survey of English sexual health services</t>
  </si>
  <si>
    <t>10.1177/0956462417742318</t>
  </si>
  <si>
    <t>Improved sensitivity from pooled urine, pharyngeal and rectal specimens when using a molecular assay for the detection of chlamydia and gonorrhoea near point of care</t>
  </si>
  <si>
    <t>10.1136/sextrans-2020-054835</t>
  </si>
  <si>
    <t>Ureaplasma urealyticum: Presence among Sexually Transmitted Diseases</t>
  </si>
  <si>
    <t>10.7883/yoken.JJID.2015.258</t>
  </si>
  <si>
    <t>Population-based study of chlamydial and gonococcal infections among women in Shenzhen, China: Implications for programme planning</t>
  </si>
  <si>
    <t>10.1371/journal.pone.0196516</t>
  </si>
  <si>
    <t>Antibiotic-resistant Neisseria gonorrhoeae and changes to the 2019 Rwandan National STI Guidelines</t>
  </si>
  <si>
    <t>10.1177/09564624211053242</t>
  </si>
  <si>
    <t>Management of sexually transmissible infections in the era of multiplexed molecular diagnostics: a primary care survey</t>
  </si>
  <si>
    <t>10.1071/SH17190</t>
  </si>
  <si>
    <t>Emerging trends in antibiotic resistance: Implications for emergency medicine</t>
  </si>
  <si>
    <t>10.1016/j.ajem.2017.03.010</t>
  </si>
  <si>
    <t>To Pool or Not to Pool Samples for Sexually Transmitted Infections Detection in Men Who Have Sex With Men? An Evaluation of a New Pooling Method Using the GeneXpert Instrument in West Africa</t>
  </si>
  <si>
    <t>10.1097/OLQ.0000000000001191</t>
  </si>
  <si>
    <t>Sensitive simultaneous detection of seven sexually transmitted agents in semen by multiplex-PCR and of HPV by single PCR</t>
  </si>
  <si>
    <t>10.1371/journal.pone.0098862</t>
  </si>
  <si>
    <t>Gonococcal aortitis in a patient with fever of unknown origin</t>
  </si>
  <si>
    <t>10.1111/imj.13949</t>
  </si>
  <si>
    <t>Modelling response strategies for controlling gonorrhoea outbreaks in men who have sex with men in Australia</t>
  </si>
  <si>
    <t>10.1371/journal.pcbi.1009385</t>
  </si>
  <si>
    <t>Molecular detection of potential sexually transmitted pathogens in semen and urine specimens of infertile and fertile males</t>
  </si>
  <si>
    <t>10.1016/j.diagmicrobio.2013.05.018</t>
  </si>
  <si>
    <t>PCR-based rapid diagnostic tests as a strategy for preventing infections with sexually transmitted diseases-a 'diagnostics-as-prevention' modelling approach</t>
  </si>
  <si>
    <t>10.1111/lam.13059</t>
  </si>
  <si>
    <t>Pathogenesis of Neisseria gonorrhoeae and the Host Defense in Ascending Infections of Human Fallopian Tube</t>
  </si>
  <si>
    <t>10.3389/fimmu.2018.02710</t>
  </si>
  <si>
    <t>Characterization of Neisseria gonorrhoeae isolates detected in Switzerland (1998-2012): emergence of multidrug-resistant clones less susceptible to cephalosporins</t>
  </si>
  <si>
    <t>10.1186/1471-2334-14-106</t>
  </si>
  <si>
    <t>A Population-Specific Optimized GeneXpert Pooling Algorithm for Chlamydia trachomatis and Neisseria gonorrhoeae To Reduce Cost of Molecular Sexually Transmitted Infection Screening in Resource-Limited Settings</t>
  </si>
  <si>
    <t>10.1128/JCM.00176-20</t>
  </si>
  <si>
    <t>Is Screening for Chlamydia and Gonorrhea in Men Who Have Sex With Men Associated With Reduction of the Prevalence of these Infections? A Systematic Review of Observational Studies</t>
  </si>
  <si>
    <t>10.1097/OLQ.0000000000000824</t>
  </si>
  <si>
    <t>P1 Ref Endonuclease: A Molecular Mechanism for Phage-Enhanced Antibiotic Lethality</t>
  </si>
  <si>
    <t>10.1371/journal.pgen.1005797</t>
  </si>
  <si>
    <t>Zoliflodacin: An Oral Spiropyrimidinetrione Antibiotic for the Treatment of Neisseria gonorrheae, Including Multi-Drug-Resistant Isolates</t>
  </si>
  <si>
    <t>10.1021/acsinfecdis.0c00021</t>
  </si>
  <si>
    <t>Identification of bile acid and fatty acid species as candidate rapidly bactericidal agents for topical treatment of gonorrhoea</t>
  </si>
  <si>
    <t>10.1093/jac/dkab217</t>
  </si>
  <si>
    <t>Adverse pregnancy and neonatal outcomes associated with Neisseria gonorrhoeae, Mycoplasma genitalium, M. hominis, Ureaplasma urealyticum and U. parvum: a systematic review and meta-analysis protocol</t>
  </si>
  <si>
    <t>10.1136/bmjopen-2018-024175</t>
  </si>
  <si>
    <t>Effectiveness of syndromic management for male patients with urethral discharge symptoms in Amazonas, Brazil</t>
  </si>
  <si>
    <t>10.1590/abd1806-4841.20175453</t>
  </si>
  <si>
    <t>Verified clinical failure with cefotaxime 1g for treatment of gonorrhoea in the Netherlands: a case report</t>
  </si>
  <si>
    <t>10.1136/sextrans-2014-051552</t>
  </si>
  <si>
    <t>2012 European guideline on the diagnosis and treatment of gonorrhoea in adults</t>
  </si>
  <si>
    <t>10.1177/0956462412472837</t>
  </si>
  <si>
    <t>Gonorrhoea in Greenland, incidence and previous preventive measures: a review to improve future strategies</t>
  </si>
  <si>
    <t>10.1080/22423982.2017.1350092</t>
  </si>
  <si>
    <t>Could Intensive Screening for Gonorrhea/Chlamydia in Preexposure Prophylaxis Cohorts Select for Resistance? Historical Lessons From a Mass Treatment Campaign in Greenland</t>
  </si>
  <si>
    <t>10.1097/OLQ.0000000000001092</t>
  </si>
  <si>
    <t>High co-occurrence of anorectal chlamydia with urogenital chlamydia in women visiting an STI clinic revealed by routine universal testing in an observational study; a recommendation towards a better anorectal chlamydia control in women</t>
  </si>
  <si>
    <t>10.1186/1471-2334-14-274</t>
  </si>
  <si>
    <t>Dacryoadenitis due to gonococcal conjunctivitis complicated by corneal perforation</t>
  </si>
  <si>
    <t>10.1080/01676830.2018.1452948</t>
  </si>
  <si>
    <t>What's left in the cupboard? Older antimicrobials for treating gonorrhoea</t>
  </si>
  <si>
    <t>10.1093/jac/dkaa559</t>
  </si>
  <si>
    <t>Barriers to Access to New Gonorrhea Point-of-Care Diagnostic Tests in Low- and Middle-Income Countries and Potential Solutions: A Qualitative Interview-Based Study</t>
  </si>
  <si>
    <t>10.1097/OLQ.0000000000001238</t>
  </si>
  <si>
    <t>Comparison of self-collected meatal swabs with urine specimens for the diagnosis of Chlamydia trachomatis and Neisseria gonorrhoeae in men</t>
  </si>
  <si>
    <t>10.1099/jmm.0.000428</t>
  </si>
  <si>
    <t>Assessing the Burden of Chlamydia and Gonorrhea for Deployed and Active Duty Personnel Assigned Outside the USA</t>
  </si>
  <si>
    <t>10.1093/milmed/usy366</t>
  </si>
  <si>
    <t>A limp with an unusual cause</t>
  </si>
  <si>
    <t>10.1136/bmj.h1985</t>
  </si>
  <si>
    <t>Risk-based screening for Chlamydia trachomatis and Neisseria gonorrhoeae prior to intrauterine device insertion</t>
  </si>
  <si>
    <t>10.1016/j.contraception.2015.06.012</t>
  </si>
  <si>
    <t>Users' Opinions of Internet-based Self-sampling Tests for Chlamydia trachomatis and Neisseria gonorrhoeae in Sweden</t>
  </si>
  <si>
    <t>10.2340/00015555-3677</t>
  </si>
  <si>
    <t>Disseminated gonococcal infection and eculizumab--a "high risk" connection?</t>
  </si>
  <si>
    <t>10.1097/OLQ.0000000000000202</t>
  </si>
  <si>
    <t>Has the increasing incidence of chlamydia and gonorrhoea resulted in increased chlamydial and gonococcal conjunctivitis presentations? Results from Melbourne, Australia, from 2000 to 2017</t>
  </si>
  <si>
    <t>10.1111/ceo.13373</t>
  </si>
  <si>
    <t>Endocervical and Neutrophil Lipoxygenases Coordinate Neutrophil Transepithelial Migration to Neisseria gonorrhoeae</t>
  </si>
  <si>
    <t>10.1093/infdis/jiy347</t>
  </si>
  <si>
    <t>Rapid testing and treatment for sexually transmitted infections improve patient care and yield public health benefits</t>
  </si>
  <si>
    <t>10.1177/0956462417736431</t>
  </si>
  <si>
    <t>Influence of Insurance Status and Demographic Features on Recognition of Symptomatic and Asymptomatic Gonorrhea Cases</t>
  </si>
  <si>
    <t>10.1097/OLQ.0000000000000308</t>
  </si>
  <si>
    <t>Sexually transmitted infections in pregnancy - An update on Chlamydia trachomatis and Neisseria gonorrhoeae</t>
  </si>
  <si>
    <t>10.1016/j.ejogrb.2020.10.002</t>
  </si>
  <si>
    <t>Pharyngeal screening for Chlamydia trachomatis, more harm than good?</t>
  </si>
  <si>
    <t>10.1016/S1473-3099(21)00581-8</t>
  </si>
  <si>
    <t>Engineered Escherichia coli with periplasmic carbonic anhydrase as a biocatalyst for CO2 sequestration</t>
  </si>
  <si>
    <t>10.1128/AEM.02400-13</t>
  </si>
  <si>
    <t>Attitudes of women participating in a clinical trial on point-of-care testing and home testing for STIs</t>
  </si>
  <si>
    <t>10.1177/0956462420955067</t>
  </si>
  <si>
    <t>Sexually Transmitted Infection Prevalence in Women With HIV: Is There a Role for Targeted Screening?</t>
  </si>
  <si>
    <t>10.1097/OLQ.0000000000000852</t>
  </si>
  <si>
    <t>Antimicrobial resistance point-of-care testing for gonorrhoea treatment regimens: cost-effectiveness and impact on ceftriaxone use of five hypothetical strategies compared with standard care in England sexual health clinics</t>
  </si>
  <si>
    <t>10.2807/1560-7917.ES.2020.25.43.1900402</t>
  </si>
  <si>
    <t>Screening for Asymptomatic Extragenital Gonorrhea and Chlamydia in Men Who Have Sex with Men: Significance, Recommendations, and Options for Overcoming Barriers to Testing</t>
  </si>
  <si>
    <t>10.1089/lgbt.2014.0056</t>
  </si>
  <si>
    <t>Chlamydia trachomatis Variants Escaping Detection in the Aptima Combo 2 Assay in the United States</t>
  </si>
  <si>
    <t>10.1097/OLQ.0000000000001617</t>
  </si>
  <si>
    <t>Epidemiological investigation of the relationship between common lower genital tract infections and high-risk human papillomavirus infections among women in Beijing, China</t>
  </si>
  <si>
    <t>10.1371/journal.pone.0178033</t>
  </si>
  <si>
    <t>Demographic and Behavioral Risk Factors Associated with Reduced Susceptibility of Neisseria gonorrhoeae to First-Line Antimicrobials in South African Men with Gonococcal Urethral Discharge</t>
  </si>
  <si>
    <t>10.1128/AAC.00389-21</t>
  </si>
  <si>
    <t>Standard symptom- and sexual history-based testing misses anorectal Chlamydia trachomatis and neisseria gonorrhoeae infections in swingers and men who have sex with men</t>
  </si>
  <si>
    <t>10.1097/OLQ.0b013e31828098f8</t>
  </si>
  <si>
    <t>Microbiological Characteristics of Chlamydia trachomatis and Neisseria gonorrhoeae Infections in South African Women</t>
  </si>
  <si>
    <t>10.1128/JCM.02848-15</t>
  </si>
  <si>
    <t>DNA cleavage by CgII and NgoAVII requires interaction between N- and R-proteins and extensive nucleotide hydrolysis</t>
  </si>
  <si>
    <t>10.1093/nar/gku1236</t>
  </si>
  <si>
    <t>Agent-based modelling study of antimicrobial-resistant Neisseria gonorrhoeae transmission in men who have sex with men: towards individualised diagnosis and treatment</t>
  </si>
  <si>
    <t>10.1071/SH18235</t>
  </si>
  <si>
    <t>Can previous first-line therapies for Neisseria gonorrhoeae be targeted to specific patient subgroups to treat gonorrhea?</t>
  </si>
  <si>
    <t>10.1097/OLQ.0000000000000223</t>
  </si>
  <si>
    <t>Immune Activation in the Female Genital Tract: Expression Profiles of Soluble Proteins in Women at High Risk for HIV Infection</t>
  </si>
  <si>
    <t>10.1371/journal.pone.0143109</t>
  </si>
  <si>
    <t>Treatment efficacy for pharyngeal Neisseria gonorrhoeae: a systematic review and meta-analysis of randomized controlled trials</t>
  </si>
  <si>
    <t>10.1093/jac/dkaa300</t>
  </si>
  <si>
    <t>Prevalence and risk factors of three curable sexually transmitted infections among women in Nairobi, Kenya</t>
  </si>
  <si>
    <t>10.1186/s13104-016-1990-x</t>
  </si>
  <si>
    <t>Pre-exposure to azithromycin enhances gonococcal resilience to subsequent ciprofloxacin exposure: an in vitro study</t>
  </si>
  <si>
    <t>10.12688/f1000research.126078.2</t>
  </si>
  <si>
    <t>Pelvic inflammatory disease: management requires a patient, prudent, prejudice-free provider</t>
  </si>
  <si>
    <t>10.1515/ijamh-2018-0216</t>
  </si>
  <si>
    <t>Antiseptic mouthwash for gonorrhoea prevention (OMEGA): a randomised, double-blind, parallel-group, multicentre trial</t>
  </si>
  <si>
    <t>10.1016/S1473-3099(20)30704-0</t>
  </si>
  <si>
    <t>High prevalence of extra-genital chlamydial or gonococcal infections among men who have sex with men and transgender women in Lima, Peru</t>
  </si>
  <si>
    <t>10.1177/0956462416630909</t>
  </si>
  <si>
    <t>Serine acetyltransferase from Neisseria gonorrhoeae; structural and biochemical basis of inhibition</t>
  </si>
  <si>
    <t>10.1042/BCJ20210564</t>
  </si>
  <si>
    <t>Detection of Mycoplasma genitalium from male primary urine specimens: an epidemiologic dichotomy with Trichomonas vaginalis</t>
  </si>
  <si>
    <t>10.1016/j.diagmicrobio.2015.03.016</t>
  </si>
  <si>
    <t>Diagnostic accuracy of pooling urine, anorectal, and oropharyngeal specimens for the detection of Chlamydia trachomatis and Neisseria gonorrhoeae: a systematic review and meta-analysis</t>
  </si>
  <si>
    <t>10.1186/s12916-021-02160-9</t>
  </si>
  <si>
    <t>Changing susceptibility pattern of Neisseria Gonorrhoeae: A threat to management of sexually transmitted infections - Case series</t>
  </si>
  <si>
    <t>10.4103/njcp.njcp_444_19</t>
  </si>
  <si>
    <t>Rising to Meet the Programmatic Public Health Challenges of Emerging Neisseria gonorrhoeae Antimicrobial Resistance: Strengthening the United States Response to Resistant Gonorrhea</t>
  </si>
  <si>
    <t>10.1097/OLQ.0000000000001521</t>
  </si>
  <si>
    <t>Dual Azithromycin/Ceftriaxone Therapy for Gonorrhea in PrEP Cohorts Results in Levels of Macrolide Consumption That Exceed Resistance Thresholds by up to 7-Fold</t>
  </si>
  <si>
    <t>10.1093/infdis/jiab178</t>
  </si>
  <si>
    <t>Gonorrhée disséminée associée à une atteinte du larynx chez un homme de 25 ans</t>
  </si>
  <si>
    <t>10.1503/cmaj.202183-f</t>
  </si>
  <si>
    <t>A Novel Factor H-Fc Chimeric Immunotherapeutic Molecule against Neisseria gonorrhoeae</t>
  </si>
  <si>
    <t>10.4049/jimmunol.1500292</t>
  </si>
  <si>
    <t>Treatment of Cases of Neisseria gonorrhoeae and Chlamydia trachomatis in Emergency Department Patients</t>
  </si>
  <si>
    <t>10.1097/OLQ.0000000000000299</t>
  </si>
  <si>
    <t>Undertreatment of chlamydia and gonorrhea among pregnant women in the emergency department</t>
  </si>
  <si>
    <t>10.1177/0956462419880379</t>
  </si>
  <si>
    <t>Advancing our understanding of HIV co-infections and neurological disease using the humanized mouse</t>
  </si>
  <si>
    <t>10.1186/s12977-021-00559-z</t>
  </si>
  <si>
    <t>Trends in Chlamydia and Gonorrhea Testing and Positivity Rates in a Safety Net Hospital in Georgia: 2014 to 2017</t>
  </si>
  <si>
    <t>10.1097/OLQ.0000000000001522</t>
  </si>
  <si>
    <t>Progesterone suppresses Th17 cell responses, and enhances the development of regulatory T cells, through thymic stromal lymphopoietin-dependent mechanisms in experimental gonococcal genital tract infection</t>
  </si>
  <si>
    <t>10.1016/j.micinf.2013.06.012</t>
  </si>
  <si>
    <t>Evaluation of the anatomical site distribution of chlamydia and gonorrhoea in men who have sex with men and in high-risk women by routine testing: cross-sectional study revealing missed opportunities for treatment strategies</t>
  </si>
  <si>
    <t>10.1136/sextrans-2013-051248</t>
  </si>
  <si>
    <t>Narrative Review: Assessment of Neisseria gonorrhoeae Infections Among Men Who Have Sex With Men in National and Sentinel Surveillance Systems in the United States</t>
  </si>
  <si>
    <t>10.1097/OLQ.0000000000000740</t>
  </si>
  <si>
    <t>Comparative genomics of human Lactobacillus crispatus isolates reveals genes for glycosylation and glycogen degradation: implications for in vivo dominance of the vaginal microbiota</t>
  </si>
  <si>
    <t>10.1186/s40168-019-0667-9</t>
  </si>
  <si>
    <t>High Proportion of Anorectal Chlamydia trachomatis and Neisseria gonorrhoeae After Routine Universal Urogenital and Anorectal Screening in Women Visiting the Sexually Transmitted Infection Clinic</t>
  </si>
  <si>
    <t>10.1093/cid/cix243</t>
  </si>
  <si>
    <t>Prevalence of sexually transmissible infections and HIV in men attending sex-on-premises venues in Australia: a systematic review and meta-analysis of observational studies</t>
  </si>
  <si>
    <t>10.1071/SH19150</t>
  </si>
  <si>
    <t>Sociodemographic factors and STIs associated with Chlamydia trachomatis and Neisseria gonorrhoeae infections in Zambian female sex workers and single mothers</t>
  </si>
  <si>
    <t>10.1177/0956462419894453</t>
  </si>
  <si>
    <t>Proposing an antibacterial mouthwash to prevent gonorrhoea is not sexy</t>
  </si>
  <si>
    <t>10.1016/S1473-3099(21)00322-4</t>
  </si>
  <si>
    <t>Prevalence, incidence and predictors of anal Chlamydia trachomatis, anal Neisseria gonorrhoeae and syphilis among older gay and bisexual men in the longitudinal Study for the Prevention of Anal Cancer (SPANC)</t>
  </si>
  <si>
    <t>10.1136/sextrans-2019-054011</t>
  </si>
  <si>
    <t>High prevalence of Chlamydia trachomatis, Neisseria gonorrhoeae and particularly Trichomonas vaginalis diagnosed using US FDA-approved Aptima molecular tests and evaluation of conventional routine diagnostic tests in Ternopil, Ukraine</t>
  </si>
  <si>
    <t>10.1111/apm.12975</t>
  </si>
  <si>
    <t>New Evidence for Antimicrobial-Resistant Gonorrhea Control Programs: Lessons Learned from the SURRG Project</t>
  </si>
  <si>
    <t>10.1097/OLQ.0000000000001523</t>
  </si>
  <si>
    <t>Incidence of curable sexually transmissible infections among adolescents and young adults in remote Australian Aboriginal communities: analysis of longitudinal clinical service data</t>
  </si>
  <si>
    <t>10.1136/sextrans-2014-051617</t>
  </si>
  <si>
    <t>Preclinical Efficacy of a Lipooligosaccharide Peptide Mimic Candidate Gonococcal Vaccine</t>
  </si>
  <si>
    <t>10.1128/mBio.02552-19</t>
  </si>
  <si>
    <t>Coinfection with Chlamydia trachomatis, Neisseria gonorrhoeae and Trichomonas vaginalis: a cross-sectional analysis of positivity and risk factors in remote Australian Aboriginal communities</t>
  </si>
  <si>
    <t>10.1136/sextrans-2014-051535</t>
  </si>
  <si>
    <t>Gonococcal Tenosynovitis Diagnosed with the Aid of Emergency Department Bedside Ultrasound</t>
  </si>
  <si>
    <t>10.1016/j.jemermed.2018.02.031</t>
  </si>
  <si>
    <t>Susceptibility of invasive Neisseria meningitidis strains isolated in Germany to azithromycin, an alternative agent for post-exposure prophylaxis</t>
  </si>
  <si>
    <t>10.1093/jac/dkz535</t>
  </si>
  <si>
    <t>Case Report: Severe Disseminated Gonococcal Infection with Polyarticular Gout: Two Cases in Older Travelers</t>
  </si>
  <si>
    <t>10.4269/ajtmh.18-0589</t>
  </si>
  <si>
    <t>Acquired microcyst in the paraurethral glands of a male patient</t>
  </si>
  <si>
    <t>10.1177/0956462413481554</t>
  </si>
  <si>
    <t>Evaluation of the Performance of the Cobas CT/NG Test for Use on the Cobas 6800/8800 Systems for Detection of Chlamydia trachomatis and Neisseria gonorrhoeae in Male and Female Urogenital Samples</t>
  </si>
  <si>
    <t>10.1128/JCM.01996-18</t>
  </si>
  <si>
    <t>Prevalence of pharyngeal infection by Neisseria gonorrhoeae among human immunodeficiency virus-positive men who have sex with men in downtown Madrid, 2011</t>
  </si>
  <si>
    <t>10.1177/0956462413486455</t>
  </si>
  <si>
    <t>Understanding protein glycosylation pathways in bacteria</t>
  </si>
  <si>
    <t>10.2217/fmb-2016-0166</t>
  </si>
  <si>
    <t>Large two-centre study into the prevalence of Mycoplasma genitalium and Trichomonas vaginalis in the Netherlands</t>
  </si>
  <si>
    <t>10.1177/0956462415596496</t>
  </si>
  <si>
    <t>Improving STD service delivery: Would American patients and providers use self-tests for gonorrhea and chlamydia?</t>
  </si>
  <si>
    <t>10.1016/j.ypmed.2018.08.007</t>
  </si>
  <si>
    <t>Increased Gonorrhea Screening and Case Finding After Implementation of Expanded Screening Criteria-Urban Indian Health Service Facility in Phoenix, Arizona, 2011-2013</t>
  </si>
  <si>
    <t>10.1097/OLQ.0000000000000457</t>
  </si>
  <si>
    <t>The performance of non-NAAT point-of-care (POC) tests and rapid NAAT tests for chlamydia and gonorrhoea infections. An assessment of currently available assays</t>
  </si>
  <si>
    <t>10.1136/sextrans-2014-051997</t>
  </si>
  <si>
    <t>Potential effect of antiseptic mouthwash on the incidence of Neisseria gonorrhoeae among men who have sex with men: a mathematical modelling study</t>
  </si>
  <si>
    <t>10.1136/bmjopen-2021-052823</t>
  </si>
  <si>
    <t>Impact of Rapid Susceptibility Testing and Antibiotic Selection Strategy on the Emergence and Spread of Antibiotic Resistance in Gonorrhea</t>
  </si>
  <si>
    <t>10.1093/infdis/jix450</t>
  </si>
  <si>
    <t>RNA Biosignatures in Adolescent Patients in a Pediatric Emergency Department With Pelvic Inflammatory Disease</t>
  </si>
  <si>
    <t>10.1097/PEC.0000000000000483</t>
  </si>
  <si>
    <t>Gonorrhea treatment practices in the STD Surveillance Network, 2010-2012</t>
  </si>
  <si>
    <t>10.1097/OLQ.0000000000000217</t>
  </si>
  <si>
    <t>Neisseria gonorrhoeae induces a tolerogenic phenotype in macrophages to modulate host immunity</t>
  </si>
  <si>
    <t>10.1155/2013/127017</t>
  </si>
  <si>
    <t>Characteristics and predictors of women who obtain rescreening for sexually transmitted infections using the www.iwantthekit.org screening programme</t>
  </si>
  <si>
    <t>10.1177/0956462413483252</t>
  </si>
  <si>
    <t>[Comparison of two methods for detection of Chlamydia trachomatis and Ureaplasma urealyticum in male reproductive tract]</t>
  </si>
  <si>
    <t>10.19723/j.issn.1671-167X.2021.04.027</t>
  </si>
  <si>
    <t>Travel-associated gonorrhoea in four Nordic countries, 2008 to 2013</t>
  </si>
  <si>
    <t>10.2807/1560-7917.ES.2017.22.20.30537</t>
  </si>
  <si>
    <t>Population-based Neisseria gonorrhoeae, Chlamydia trachomatis and Trichomonas vaginalis prevalence using discarded, deidentified urine specimens previously collected for drug testing</t>
  </si>
  <si>
    <t>10.1136/sextrans-2017-053355</t>
  </si>
  <si>
    <t>Prevalence and associated factors of Chlamydia trachomatis and Neisseria gonorrhoeae among female commercial sex workers in Hawassa City, Southern Ethiopia</t>
  </si>
  <si>
    <t>10.1186/s12879-019-3698-8</t>
  </si>
  <si>
    <t>Characteristics and Impact of Disseminated Gonococcal Infection in the "Top End" of Australia</t>
  </si>
  <si>
    <t>10.4269/ajtmh.19-0288</t>
  </si>
  <si>
    <t>Gonorrhoea enhanced surveillance for indigenous status and risk factors in the south-eastern Sydney population</t>
  </si>
  <si>
    <t>10.33321/cdi.2019.43.23</t>
  </si>
  <si>
    <t>[Management of uncomplicated pelvic inflammatory disease]</t>
  </si>
  <si>
    <t>10.1016/j.jgyn.2012.09.011</t>
  </si>
  <si>
    <t>Factors associated with the over-treatment and under-treatment of gonorrhea and chlamydia in adolescents presenting to a public hospital emergency department</t>
  </si>
  <si>
    <t>10.1016/j.ijid.2016.10.009</t>
  </si>
  <si>
    <t>Assessment of Neisseria gonorrhea prevalence and resistance in the Eastern Mediterranean Region</t>
  </si>
  <si>
    <t>10.1111/dth.14241</t>
  </si>
  <si>
    <t>Smartphone-based, sensitive µPAD detection of urinary tract infection and gonorrhea</t>
  </si>
  <si>
    <t>10.1016/j.bios.2015.07.014</t>
  </si>
  <si>
    <t>Neisseria gonorrhoeae Modulates Immunity by Polarizing Human Macrophages to a M2 Profile</t>
  </si>
  <si>
    <t>10.1371/journal.pone.0130713</t>
  </si>
  <si>
    <t>Detection of Three Sexually Transmitted Infections by Anatomic Site: Evidence From an Internet-Based Screening Program</t>
  </si>
  <si>
    <t>10.1097/OLQ.0000000000001139</t>
  </si>
  <si>
    <t>Diagnostics for Gonorrhea and Chlamydia in the Emergency Department: Fight Smarter Not Harder</t>
  </si>
  <si>
    <t>10.1016/j.annemergmed.2020.09.445</t>
  </si>
  <si>
    <t>External quality assessment (EQA) of Neisseria gonorrhoeae antimicrobial susceptibility testing in primary laboratories in Germany</t>
  </si>
  <si>
    <t>10.1186/s12879-020-05234-w</t>
  </si>
  <si>
    <t>Adverse Birth Outcomes and Maternal Neisseria gonorrhoeae Infection: A Population-Based Cohort Study in Washington State</t>
  </si>
  <si>
    <t>10.1097/OLQ.0000000000000592</t>
  </si>
  <si>
    <t>[Rapid diagnosis of sexually transmitted infections : Joint statement of DSTIG, RKI, and PEI, as well as the reference centers for HIV, HBV, and HCV and consulting laboratories for Chlamydia, gonococci, and Treponema pallidum]</t>
  </si>
  <si>
    <t>10.1007/s00103-020-03218-4</t>
  </si>
  <si>
    <t>Meningitis secondary to disseminated gonococcal infection</t>
  </si>
  <si>
    <t>10.1136/bcr-2021-244895</t>
  </si>
  <si>
    <t>Acceptability and satisfaction towards self-collection for chlamydia and gonorrhoea testing among transgender women in Tangerine Clinic, Thailand: shifting towards the new normal</t>
  </si>
  <si>
    <t>10.1002/jia2.25801</t>
  </si>
  <si>
    <t>Cervical Cytology of Samples with Ureaplasma urealyticum, Ureaplasma parvum, Chlamydia trachomatis, Trichomonas vaginalis, Mycoplasma hominis, and Neisseria gonorrhoeae Detected by Multiplex PCR</t>
  </si>
  <si>
    <t>10.1155/2020/7045217</t>
  </si>
  <si>
    <t>Antibiotic-Resistant Neisseria gonorrhoeae Spread Faster with More Treatment, Not More Sexual Partners</t>
  </si>
  <si>
    <t>10.1371/journal.ppat.1005611</t>
  </si>
  <si>
    <t>A Meningococcal Native Outer Membrane Vesicle Vaccine With Attenuated Endotoxin and Overexpressed Factor H Binding Protein Elicits Gonococcal Bactericidal Antibodies</t>
  </si>
  <si>
    <t>10.1093/infdis/jiy609</t>
  </si>
  <si>
    <t>Gonococcus - The culprit of refractory, severe conjunctivitis in an elderly patient</t>
  </si>
  <si>
    <t>10.1016/j.clae.2015.04.006</t>
  </si>
  <si>
    <t>Optimizing Strategies for Chlamydia trachomatis and Neisseria gonorrhoeae Screening in Men Who Have Sex With Men: A Modeling Study</t>
  </si>
  <si>
    <t>10.1093/cid/ciz510</t>
  </si>
  <si>
    <t>VA-MENGOC-BC Vaccination Induces Serum and Mucosal Anti Neisseria gonorrhoeae Immune Responses and Reduces the Incidence of Gonorrhea</t>
  </si>
  <si>
    <t>10.1097/INF.0000000000003047</t>
  </si>
  <si>
    <t>Things Are Not Always What They Seem: Two Cases of Child Maltreatment Presenting With Common Pediatric Chief Complaints</t>
  </si>
  <si>
    <t>10.1097/PEC.0000000000001686</t>
  </si>
  <si>
    <t>Clinical evaluation of a new Pap test-based method for screening of Chlamydia trachomatis and Neisseria gonorrhoeae using liquid-based cytology media</t>
  </si>
  <si>
    <t>10.1097/SMJ.0b013e3182a5f113</t>
  </si>
  <si>
    <t>[From surveillance to action: Modifying therapeutic behaviours in gonococcal infections]</t>
  </si>
  <si>
    <t>10.1016/j.aprim.2019.01.005</t>
  </si>
  <si>
    <t>Detection of Neisseria gonorrhoeae and Chlamydia trachomatis from pooled rectal, pharyngeal and urine specimens in men who have sex with men</t>
  </si>
  <si>
    <t>10.1136/sextrans-2017-053303</t>
  </si>
  <si>
    <t>The efficacy and safety of gentamicin plus azithromycin and gemifloxacin plus azithromycin as treatment of uncomplicated gonorrhea</t>
  </si>
  <si>
    <t>10.1093/cid/ciu521</t>
  </si>
  <si>
    <t>Antimicrobial Resistance Surveillance in Low- and Middle-Income Countries: Progress and Challenges in Eight South Asian and Southeast Asian Countries</t>
  </si>
  <si>
    <t>10.1128/CMR.00048-19</t>
  </si>
  <si>
    <t>Prevalence and risk factors associated with Chlamydia trachomatis, Neisseria gonorrhoeae, and Mycoplasma genitalium among women in Pelotas, Southern Brazil</t>
  </si>
  <si>
    <t>10.1177/0956462419898982</t>
  </si>
  <si>
    <t>Vaccines against gonorrhea: current status and future challenges</t>
  </si>
  <si>
    <t>10.1016/j.vaccine.2013.08.067</t>
  </si>
  <si>
    <t>High incidence of extra-genital gonorrheal and chlamydial infections among high-risk men who have sex with men and transgender women in Peru</t>
  </si>
  <si>
    <t>10.1177/0956462417744098</t>
  </si>
  <si>
    <t>WHO global antimicrobial resistance surveillance for Neisseria gonorrhoeae 2017-18: a retrospective observational study</t>
  </si>
  <si>
    <t>10.1016/S2666-5247(21)00171-3</t>
  </si>
  <si>
    <t>Increasing Azithromycin Resistance in Neisseria gonorrhoeae Due to NG-MAST 12302 Clonal Spread in Canada, 2015 to 2018</t>
  </si>
  <si>
    <t>10.1128/AAC.01688-21</t>
  </si>
  <si>
    <t>Peptidoglycan fragment release from Neisseria meningitidis</t>
  </si>
  <si>
    <t>10.1128/IAI.00279-13</t>
  </si>
  <si>
    <t>Genetic Similarity of Gonococcal Homologs to Meningococcal Outer Membrane Proteins of Serogroup B Vaccine</t>
  </si>
  <si>
    <t>10.1128/mBio.01668-19</t>
  </si>
  <si>
    <t>Whole genome sequencing of Neisseria gonorrhoeae reveals transmission clusters involving patients of mixed HIV serostatus</t>
  </si>
  <si>
    <t>10.1136/sextrans-2017-053198</t>
  </si>
  <si>
    <t>Prevalence of Chlamydia Trachomatis, Neisseria Gonorrhoeae, and Trichomonas Vaginalis Infection in Chilean Adolescents and Young Adults</t>
  </si>
  <si>
    <t>10.1016/j.jpag.2018.01.003</t>
  </si>
  <si>
    <t>Substantial increases in chlamydia and gonorrhea positivity unexplained by changes in individual-level sexual behaviors among men who have sex with men in an Australian sexual health service from 2007 to 2013</t>
  </si>
  <si>
    <t>10.1097/OLQ.0000000000000232</t>
  </si>
  <si>
    <t>DNA Metabolism in Balance: Rapid Loss of a RecA-Based Hyperrec Phenotype</t>
  </si>
  <si>
    <t>10.1371/journal.pone.0154137</t>
  </si>
  <si>
    <t>Interest of simultaneous Chlamydia trachomatis and Neisseria gonorrhoeae screening at the time of preabortion consultation</t>
  </si>
  <si>
    <t>10.1016/j.contraception.2012.04.012</t>
  </si>
  <si>
    <t>Genital Chlamydia trachomatis Infection among Women of Reproductive Age Attending the Gynecology Clinic of Hawassa University Referral Hospital, Southern Ethiopia</t>
  </si>
  <si>
    <t>10.1371/journal.pone.0168580</t>
  </si>
  <si>
    <t>Antibiotic use before chlamydia and gonorrhea genital and extragenital screening in the sexually transmitted infection clinical setting</t>
  </si>
  <si>
    <t>10.1128/AAC.03932-14</t>
  </si>
  <si>
    <t>Repeat infection with Neisseria gonorrhoeae among active duty U.S. Army personnel: a population-based case-series study</t>
  </si>
  <si>
    <t>10.1177/0956462416681940</t>
  </si>
  <si>
    <t>Retesting and repeat positivity following diagnosis of Chlamydia trachomatis and Neisseria gonorrhoea in New Zealand: a retrospective cohort study</t>
  </si>
  <si>
    <t>10.1186/s12879-017-2635-y</t>
  </si>
  <si>
    <t>Activation of NOD receptors by Neisseria gonorrhoeae modulates the innate immune response</t>
  </si>
  <si>
    <t>10.1177/1753425913493453</t>
  </si>
  <si>
    <t>Discovery of Blood Transcriptional Endotypes in Women with Pelvic Inflammatory Disease</t>
  </si>
  <si>
    <t>10.4049/jimmunol.1701658</t>
  </si>
  <si>
    <t>Important treatment change for Neisseria gonorrhoea</t>
  </si>
  <si>
    <t>10.1016/j.jflm.2012.06.003</t>
  </si>
  <si>
    <t>Antimicrobial Susceptibility of Urogenital and Extragenital Neisseria gonorrhoeae Isolates Among Men Who Have Sex With Men: Strengthening the US Response to Resistant Gonorrhea and Enhanced Gonococcal Isolate Surveillance Project, 2018 to 2019</t>
  </si>
  <si>
    <t>10.1097/OLQ.0000000000001548</t>
  </si>
  <si>
    <t>Clinical presentation of asymptomatic and symptomatic heterosexual men who tested positive for urethral gonorrhoea at a sexual health clinic in Melbourne, Australia</t>
  </si>
  <si>
    <t>10.1186/s12879-020-05197-y</t>
  </si>
  <si>
    <t>Partner Elicitation After Partner Services Interviews and Reinterviews Among Patients With Antimicrobial-Resistant Gonorrhea</t>
  </si>
  <si>
    <t>10.1097/OLQ.0000000000001531</t>
  </si>
  <si>
    <t>Prospective Evaluation of Cervicovaginal Self- and Cervical Physician Collection for the Detection of Chlamydia trachomatis, Neisseria gonorrhoeae, Trichomonas vaginalis, and Mycoplasma genitalium Infections</t>
  </si>
  <si>
    <t>10.1097/OLQ.0000000000000778</t>
  </si>
  <si>
    <t>Gonorrhea and Chlamydia Specimen Positivity Rate by Polymerase Chain Reaction at a Regional Veteran Affairs Medical Center</t>
  </si>
  <si>
    <t>10.1093/labmed/lmaa046</t>
  </si>
  <si>
    <t>Routine screening for Chlamydia trachomatis and Neisseria gonorrhoeae in first trimester abortion</t>
  </si>
  <si>
    <t>10.1016/j.jiph.2017.10.012</t>
  </si>
  <si>
    <t>Epidemiology of sexually transmitted infections in rural southwestern Haiti: the Grand'Anse Women's Health Study</t>
  </si>
  <si>
    <t>10.4269/ajtmh.13-0762</t>
  </si>
  <si>
    <t>Species-specific differences in regulation of macrophage inflammation by the C3a-C3a receptor axis</t>
  </si>
  <si>
    <t>10.1177/1753425917747044</t>
  </si>
  <si>
    <t>Gonorrhea-positive sinus cultures in a 15-year-old with allergic fungal sinusitis</t>
  </si>
  <si>
    <t>10.1097/01.JAA.0000654388.09692.8a</t>
  </si>
  <si>
    <t>Defining genital tract cytokine signatures of sexually transmitted infections and bacterial vaginosis in women at high risk of HIV infection: a cross-sectional study</t>
  </si>
  <si>
    <t>10.1136/sextrans-2014-051601</t>
  </si>
  <si>
    <t>[Gonococci change more quickly than prescribing practices; resistance to frequently prescribed antibiotics]</t>
  </si>
  <si>
    <t>Gonorrhea: new challenges</t>
  </si>
  <si>
    <t>10.1016/j.clindermatol.2013.08.010</t>
  </si>
  <si>
    <t>Prevalence of pharyngeal and rectal Chlamydia trachomatis and Neisseria gonorrhoeae infections among men who have sex with men in Germany</t>
  </si>
  <si>
    <t>10.1136/sextrans-2012-050929</t>
  </si>
  <si>
    <t>In vitro activity of the new fluoroketolide solithromycin (CEM-101) against macrolide-resistant and -susceptible Mycoplasma genitalium strains</t>
  </si>
  <si>
    <t>10.1128/AAC.02411-14</t>
  </si>
  <si>
    <t>Chlamydia trachomatis, Neisseria gonorrhoeae, and Trichomonas vaginalis screening and treatment of pregnant women in Port-au-Prince, Haiti</t>
  </si>
  <si>
    <t>10.1177/0956462416689755</t>
  </si>
  <si>
    <t>Sexually transmitted rectal infections in a cohort of 'men having sex with men'</t>
  </si>
  <si>
    <t>10.1099/jmm.0.000781</t>
  </si>
  <si>
    <t>Auranofin exerts antibacterial activity against Neisseria gonorrhoeae in a female mouse model of genital tract infection</t>
  </si>
  <si>
    <t>10.1371/journal.pone.0266764</t>
  </si>
  <si>
    <t>Peer-delivered point-of-care testing for Chlamydia trachomatis and Neisseria gonorrhoeae within an urban community setting: a cross-sectional analysis</t>
  </si>
  <si>
    <t>10.1071/SH19233</t>
  </si>
  <si>
    <t>"It was difficult to offer same day results": evaluation of community-based point-of-care testing for sexually transmitted infections among youth using the GeneXpert platform in Zimbabwe</t>
  </si>
  <si>
    <t>10.1186/s12913-022-07557-7</t>
  </si>
  <si>
    <t>Emergence of resistance to ciprofloxacin in Neisseria meningitidis in Brazil</t>
  </si>
  <si>
    <t>10.1099/jmm.0.000685</t>
  </si>
  <si>
    <t>Genital Chlamydia trachomatis and Neisseria gonorrhoeae infections among women in sub-Saharan Africa: A structured review</t>
  </si>
  <si>
    <t>10.1177/0956462418758224</t>
  </si>
  <si>
    <t>The Use of Gentamicin for Treatment of Urogenital and Extragenital Gonorrhea: A Systematic Review of Efficacy Data</t>
  </si>
  <si>
    <t>10.1177/1060028020927057</t>
  </si>
  <si>
    <t>Prevalence of Trichomonas vaginalis, Chlamydia trachomatis, Neisseria gonorrhoeae and human papillomavirus in a sexual health clinic setting in urban Sri Lanka</t>
  </si>
  <si>
    <t>10.1177/0956462414552813</t>
  </si>
  <si>
    <t>Granulomas, Proctitis, and HIV: Complex Diagnosis with a Simple Treatment</t>
  </si>
  <si>
    <t>10.1053/j.gastro.2020.01.035</t>
  </si>
  <si>
    <t>Optimizing Screening for Anorectal, Pharyngeal, and Urogenital Chlamydia trachomatis and Neisseria gonorrhoeae Infections in At-Risk Adolescents and Young Adults in New Orleans, Louisiana and Los Angeles, California, United States</t>
  </si>
  <si>
    <t>10.1093/cid/ciaa1838</t>
  </si>
  <si>
    <t>Modelling bacterial twitching in fluid flows: a CFD-DEM approach</t>
  </si>
  <si>
    <t>10.1038/s41598-019-51101-3</t>
  </si>
  <si>
    <t>Chlamydia trachomatis in Iceland: Prevalence, Clinico-epidemiological Features and Comparison of Cobas 480 CT/NG and Aptima Combo 2 (CT/NG) for Diagnosis</t>
  </si>
  <si>
    <t>10.2340/00015555-3762</t>
  </si>
  <si>
    <t>Pharmacokinetic Data Are Predictive of In Vivo Efficacy for Cefixime and Ceftriaxone against Susceptible and Resistant Neisseria gonorrhoeae Strains in the Gonorrhea Mouse Model</t>
  </si>
  <si>
    <t>10.1128/AAC.01644-18</t>
  </si>
  <si>
    <t>Improved sexual history taking in the 2012 BASHH asymptomatic screening re-audit</t>
  </si>
  <si>
    <t>10.1177/0956462413504555</t>
  </si>
  <si>
    <t>Antisera against Neisseria gonorrhoeae cross-react with specific brain proteins of the common marmoset monkey and other nonhuman primate species</t>
  </si>
  <si>
    <t>10.1016/j.brainres.2016.10.012</t>
  </si>
  <si>
    <t>Widespread Use of High-dose Ceftriaxone Therapy for Uncomplicated Gonorrhea Without Reported Ceftriaxone Treatment Failure: Results From 5 Years of Multicenter Surveillance Data in China</t>
  </si>
  <si>
    <t>10.1093/cid/ciz170</t>
  </si>
  <si>
    <t>Routine universal testing versus selective or incidental testing for oropharyngeal Neisseria gonorrhoeae in women in the Netherlands: a retrospective cohort study</t>
  </si>
  <si>
    <t>10.1016/S1473-3099(20)30594-6</t>
  </si>
  <si>
    <t>A Phase 1 Pharmacokinetic and Safety Study of Extended-Duration, High-dose Cefixime for Cephalosporin-resistant Neisseria gonorrhoeae in the Pharynx</t>
  </si>
  <si>
    <t>10.1097/OLQ.0000000000000844</t>
  </si>
  <si>
    <t>A drug candidate for Alzheimer's and Huntington's disease, PBT2, can be repurposed to render Neisseria gonorrhoeae susceptible to natural cationic antimicrobial peptides</t>
  </si>
  <si>
    <t>10.1093/jac/dkab291</t>
  </si>
  <si>
    <t>Prevalent bacterial vaginosis infection - a risk factor for incident sexually transmitted infections in women in Durban, South Africa</t>
  </si>
  <si>
    <t>10.1177/0956462415616038</t>
  </si>
  <si>
    <t>Sexual behaviours, knowledge and attitudes regarding safe sex, and prevalence of non-viral sexually transmitted infections among attendees of youth clinics in St. Petersburg, Russia</t>
  </si>
  <si>
    <t>10.1111/j.1468-3083.2012.04512.x</t>
  </si>
  <si>
    <t>Potential deleterious effects of promoting the use of ceftriaxone in the treatment of Neisseria gonorrhoeae</t>
  </si>
  <si>
    <t>10.1097/OLQ.0000000000000174</t>
  </si>
  <si>
    <t>Cutaneous manifestations of disseminated gonococcemia</t>
  </si>
  <si>
    <t>Comparison of patients diagnosed with gonorrhoea through community screening with those self-presenting to the genitourinary medicine clinic</t>
  </si>
  <si>
    <t>10.1136/bmjopen-2014-004862</t>
  </si>
  <si>
    <t>Number, type and cost of microbiological tests during HIV Pre-Exposure Prophylaxis: The experience of a French hospital</t>
  </si>
  <si>
    <t>10.1016/j.medmal.2020.10.017</t>
  </si>
  <si>
    <t>Body Parts Matter: Social, Behavioral, and Biological Considerations for Urethral, Pharyngeal, and Rectal Gonorrhea and Chlamydia Screening Among MSM in Lima, Peru</t>
  </si>
  <si>
    <t>10.1097/OLQ.0000000000000816</t>
  </si>
  <si>
    <t>Testing Practices and Incidence of Chlamydial and Gonococcal Infection in the Veterans Health Administration, 2009-2019</t>
  </si>
  <si>
    <t>10.1093/cid/ciaa1454</t>
  </si>
  <si>
    <t>Management of gonococcal infection among adults and youth: New key recommendations</t>
  </si>
  <si>
    <t>Chlamydia trachomatis and Neisseria gonorrhoeae in Pregnancy: Trends in United States, 2010 to 2018</t>
  </si>
  <si>
    <t>10.1097/OLQ.0000000000001504</t>
  </si>
  <si>
    <t>Utility of Hybrid Transferrin Binding Protein Antigens for Protection Against Pathogenic Neisseria Species</t>
  </si>
  <si>
    <t>10.3389/fimmu.2019.00247</t>
  </si>
  <si>
    <t>Epidemiology of gonorrhoea: a global perspective</t>
  </si>
  <si>
    <t>10.1071/SH19061</t>
  </si>
  <si>
    <t>The waiting game': are current chlamydia and gonorrhoea near-patient/point-of-care tests acceptable to service users and will they impact on treatment?</t>
  </si>
  <si>
    <t>10.1177/0956462415591414</t>
  </si>
  <si>
    <t>Prevalence of Curable Sexually Transmitted Infections in Pregnant Women in Low- and Middle-Income Countries From 2010 to 2015: A Systematic Review</t>
  </si>
  <si>
    <t>10.1097/OLQ.0000000000000460</t>
  </si>
  <si>
    <t>Prevalence and characteristics of gastrointestinal infections in men who have sex with men diagnosed with rectal chlamydia infection in the UK: an 'unlinked anonymous' cross-sectional study</t>
  </si>
  <si>
    <t>10.1136/sextrans-2016-053057</t>
  </si>
  <si>
    <t>Should we screen heterosexuals for extra-genital chlamydial and gonococcal infections?</t>
  </si>
  <si>
    <t>10.1177/0956462414543120</t>
  </si>
  <si>
    <t>Establishment of multiplex PCR for simultaneous detection of four venereal pathogens</t>
  </si>
  <si>
    <t>10.3967/0895-3988.2013.07.017</t>
  </si>
  <si>
    <t>Diagnosis of a neonatal ophthalmic discharge, Ophthalmia neonatorum, in the molecular age: investigation for a correct therapy</t>
  </si>
  <si>
    <t>The "3 in 1" Study: Pooling Self-Taken Pharyngeal, Urethral, and Rectal Samples into a Single Sample for Analysis for Detection of Neisseria gonorrhoeae and Chlamydia trachomatis in Men Who Have Sex with Men</t>
  </si>
  <si>
    <t>10.1128/JCM.02460-15</t>
  </si>
  <si>
    <t>A Case of Acute Gonococcal Conjunctivitis in an Unusual Age Group</t>
  </si>
  <si>
    <t>10.3126/nepjoph.v13i1.29021</t>
  </si>
  <si>
    <t>Assessment of eight nucleic acid amplification technologies for potential use to detect infectious agents in low-resource settings</t>
  </si>
  <si>
    <t>10.1371/journal.pone.0215756</t>
  </si>
  <si>
    <t>Opt-out screening for Chlamydia trachomatis and Neisseria gonorrhoeae in female detainees at Cook County jail in Chicago, IL</t>
  </si>
  <si>
    <t>10.1097/OLQ.0000000000000106</t>
  </si>
  <si>
    <t>What is needed to guide testing for anorectal and pharyngeal Chlamydia trachomatis and Neisseria gonorrhoeae in women and men? Evidence and opinion</t>
  </si>
  <si>
    <t>10.1186/s12879-015-1280-6</t>
  </si>
  <si>
    <t>Five-year review of ocular Neisseria gonorrhoeae infections presenting to ophthalmology departments in Greater Glasgow &amp; Clyde, Scotland</t>
  </si>
  <si>
    <t>10.1038/s41433-021-01658-z</t>
  </si>
  <si>
    <t>Persistent Chlamydia trachomatis, Neisseria gonorrhoeae or Trichomonas vaginalis positivity after treatment among human immunodeficiency virus-infected pregnant women, South Africa</t>
  </si>
  <si>
    <t>10.1177/0956462419898612</t>
  </si>
  <si>
    <t>Characterization of a Neisseria gonorrhoeae Ciprofloxacin panel for an antimicrobial resistant Isolate Bank</t>
  </si>
  <si>
    <t>10.1371/journal.pone.0264149</t>
  </si>
  <si>
    <t>Local outbreak of quinolone-resistant but ceftriaxone-susceptible gonorrhoea in a region of Denmark</t>
  </si>
  <si>
    <t>Prevalence and antibiotic resistance of Mycoplasma genitalium among STI clinic attendees in Western Canada: a cross-sectional analysis</t>
  </si>
  <si>
    <t>10.1136/bmjopen-2017-016300</t>
  </si>
  <si>
    <t>Introduction of a complementary screening system for the detection of sexually transmitted infections in patients with sterile pyuria</t>
  </si>
  <si>
    <t>10.37201/req/145.2020</t>
  </si>
  <si>
    <t>Gonorrhea: Data on antibiotic resistance and accompanying infections at the University Hospital Dresden over a 10-year time period</t>
  </si>
  <si>
    <t>10.1111/j.1610-0387.2012.08044.x</t>
  </si>
  <si>
    <t>High prevalence of coinfection of azithromycin-resistant Mycoplasma genitalium with other STIs: a prospective observational study of London-based symptomatic and STI-contact clinic attendees</t>
  </si>
  <si>
    <t>10.1136/sextrans-2019-054356</t>
  </si>
  <si>
    <t>Test of cure study: a feasibility study to estimate the time to test of cure (TOC) for Neisseria gonorrhoeae and Chlamydia trachomatis infections</t>
  </si>
  <si>
    <t>10.1136/sextrans-2019-054302</t>
  </si>
  <si>
    <t>Chlamydia trachomatis and Neisseria gonorrhoeae PCR detection in women treated for ectopic pregnancy</t>
  </si>
  <si>
    <t>10.1080/01443615.2021.1979947</t>
  </si>
  <si>
    <t>Decreased Cephalosporin Susceptibility of Oropharyngeal Neisseria Species in Antibiotic-using Men Who Have Sex With Men in Hanoi, Vietnam</t>
  </si>
  <si>
    <t>10.1093/cid/ciz365</t>
  </si>
  <si>
    <t>A Chlamydia trachomatis 23S rRNA G1523A variant escaping detection in the Aptima Combo 2 assay (Hologic) was widespread across Denmark in July-September 2019</t>
  </si>
  <si>
    <t>10.1111/apm.13043</t>
  </si>
  <si>
    <t>Cross-sectional study of pharyngeal and genital chlamydia and gonorrhoea infections in emergency department patients</t>
  </si>
  <si>
    <t>10.1136/sextrans-2013-051358</t>
  </si>
  <si>
    <t>Risk of Pelvic Inflammatory Disease in Relation to Chlamydia and Gonorrhea Testing, Repeat Testing, and Positivity: A Population-Based Cohort Study</t>
  </si>
  <si>
    <t>10.1093/cid/cix769</t>
  </si>
  <si>
    <t>Efficacy of 1 g Ceftriaxone Monotherapy Compared to Dual Therapy With Azithromycin or Doxycycline for Treating Extragenital Gonorrhea Among Men Who Have Sex With Men</t>
  </si>
  <si>
    <t>10.1093/cid/ciab455</t>
  </si>
  <si>
    <t>Assembly of NADPH oxidase in human neutrophils is modulated by the opacity-associated protein expression State of Neisseria gonorrhoeae</t>
  </si>
  <si>
    <t>10.1128/IAI.00881-13</t>
  </si>
  <si>
    <t>Reduced sensitivity from pooled urine, pharyngeal and rectal specimens when using a molecular assay for the detection of chlamydia and gonorrhoea near the point of care</t>
  </si>
  <si>
    <t>10.1071/SH19028</t>
  </si>
  <si>
    <t>Costing of National STI Program Implementation for the Global STI Control Strategy for the Health Sector, 2016-2021</t>
  </si>
  <si>
    <t>10.1371/journal.pone.0170773</t>
  </si>
  <si>
    <t>Oral sex practices among men who have sex with men and transgender women at risk for and living with HIV in Nigeria</t>
  </si>
  <si>
    <t>10.1371/journal.pone.0238745</t>
  </si>
  <si>
    <t>Performance of 4 Molecular Assays for Detection of Chlamydia and Gonorrhea in a Sample of Human Immunodeficiency Virus-Positive Men Who Have Sex With Men</t>
  </si>
  <si>
    <t>10.1097/OLQ.0000000000001115</t>
  </si>
  <si>
    <t>Real-life occurrence of bacterial sexually transmitted infections among PrEP users: improving the diagnosis of Chlamydia trachomatis and Neisseria gonorrhoeae with multisite screening</t>
  </si>
  <si>
    <t>10.1590/S1678-9946202163076</t>
  </si>
  <si>
    <t>Neisseria gonorrhoeae and Chlamydia trachomatis among women reporting extragenital exposures</t>
  </si>
  <si>
    <t>10.1097/OLQ.0000000000000248</t>
  </si>
  <si>
    <t>A mixed methods approach to assess the likelihood of testing for STI using self-collected samples among behaviourally bisexual women</t>
  </si>
  <si>
    <t>10.1136/sextrans-2014-051842</t>
  </si>
  <si>
    <t>Cost-effectiveness of two screening strategies for Chlamydia trachomatis and Neisseria gonorrhoeae as part of the PrEP programme in the Netherlands: a modelling study</t>
  </si>
  <si>
    <t>10.1136/sextrans-2020-054741</t>
  </si>
  <si>
    <t>Rates of pelvic inflammatory disease and ectopic pregnancy in Australia, 2009-2014: ecological analysis of hospital data</t>
  </si>
  <si>
    <t>10.1136/sextrans-2017-053423</t>
  </si>
  <si>
    <t>The antimicrobial potential of cannabidiol</t>
  </si>
  <si>
    <t>10.1038/s42003-020-01530-y</t>
  </si>
  <si>
    <t>Incidence and Predictors of Chlamydia, Gonorrhea and Trichomonas Among a Prospective Cohort of Cisgender Female Sex Workers in Baltimore, Maryland</t>
  </si>
  <si>
    <t>10.1097/OLQ.0000000000001085</t>
  </si>
  <si>
    <t>Promising Antifungal and Antibacterial Agents Based on 5-Aryl-2,2'-bipyridines and Their Heteroligand Salicylate Metal Complexes: Synthesis, Bioevaluation, Molecular Docking</t>
  </si>
  <si>
    <t>10.1002/cmdc.202100577</t>
  </si>
  <si>
    <t>Markedly Reduced Azithromycin and Ceftriaxone Susceptibility in Commensal Neisseria Species in Clinical Samples From Belgian Men Who Have Sex With Men</t>
  </si>
  <si>
    <t>10.1093/cid/ciaa565</t>
  </si>
  <si>
    <t>Test of Cure Return Rate and Test Positivity, Strengthening the US Response to Resistant Gonorrhea, United States, 2018-2019</t>
  </si>
  <si>
    <t>10.1097/OLQ.0000000000001539</t>
  </si>
  <si>
    <t>Specific Binding to Differentially Expressed Human Carcinoembryonic Antigen-Related Cell Adhesion Molecules Determines the Outcome of Neisseria gonorrhoeae Infections along the Female Reproductive Tract</t>
  </si>
  <si>
    <t>10.1128/IAI.00092-18</t>
  </si>
  <si>
    <t>History of gonorrhea and prostate cancer in a population-based case-control study in Mexico</t>
  </si>
  <si>
    <t>10.1016/j.canep.2015.12.001</t>
  </si>
  <si>
    <t>Therapeutic CMP-Nonulosonates against Multidrug-Resistant Neisseria gonorrhoeae</t>
  </si>
  <si>
    <t>10.4049/jimmunol.1901398</t>
  </si>
  <si>
    <t>Epidemiology of sexually transmitted infections in rural Haitian men</t>
  </si>
  <si>
    <t>10.1177/0956462414551236</t>
  </si>
  <si>
    <t>Prevalence and Correlates of Chlamydia trachomatis and Neisseria gonorrhoeae by Anatomic Site Among Urban Thai Men Who Have Sex With Men</t>
  </si>
  <si>
    <t>10.1097/OLQ.0000000000000311</t>
  </si>
  <si>
    <t>Aminomethyl Spectinomycins as Therapeutics for Drug-Resistant Gonorrhea and Chlamydia Coinfections</t>
  </si>
  <si>
    <t>10.1128/AAC.00325-18</t>
  </si>
  <si>
    <t>Evidence supporting the standardisation of extragenital gonorrhoea and chlamydia screenings for women</t>
  </si>
  <si>
    <t>10.1136/sextrans-2020-054577</t>
  </si>
  <si>
    <t>Adherence to Centers for Disease Control and Prevention Gonococcal Treatment Guidelines Among Chicago Health Care Providers, 2011-2012</t>
  </si>
  <si>
    <t>10.1097/OLQ.0000000000000310</t>
  </si>
  <si>
    <t>Public health measures to control the spread of antimicrobial resistance in Neisseria gonorrhoeae in men who have sex with men</t>
  </si>
  <si>
    <t>10.1017/S0950268814002519</t>
  </si>
  <si>
    <t>Incidence of gonococcal and chlamydial infections and coverage of two laboratory surveillance networks, France, 2012</t>
  </si>
  <si>
    <t>ATP Induces IL-1β Secretion in Neisseria gonorrhoeae-Infected Human Macrophages by a Mechanism Not Related to the NLRP3/ASC/Caspase-1 Axis</t>
  </si>
  <si>
    <t>10.1155/2016/1258504</t>
  </si>
  <si>
    <t>Community and clinic-based screening for curable sexually transmissible infections in a high prevalence setting in Australia: a retrospective longitudinal analysis of clinical service data from 2006 to 2009</t>
  </si>
  <si>
    <t>10.1071/SH15077</t>
  </si>
  <si>
    <t>Screening for STIs in PrEP cohorts results in high levels of antimicrobial consumption</t>
  </si>
  <si>
    <t>10.1177/0956462420957519</t>
  </si>
  <si>
    <t>[Comparison of immunochromatographic (IC) and real-time polymerase chain reaction (Rt-PCR) tests for screening Neisseria gonorrhoeae, Chlamydia trachomatis, Ureaplasma spp. and Mycoplasma spp. in HIV-infected men]</t>
  </si>
  <si>
    <t>10.5578/mb.67694</t>
  </si>
  <si>
    <t>Acute infection-related glomerulonephritis with disseminated gonococcal infection in a 13-year-old girl</t>
  </si>
  <si>
    <t>10.1136/bcr-2018-225371</t>
  </si>
  <si>
    <t>The enhanced immune responses induced by Salmonella enteritidis ghosts loaded with Neisseria gonorrhoeae porB against Salmonella in mice</t>
  </si>
  <si>
    <t>10.1093/femsle/fnw239</t>
  </si>
  <si>
    <t>Unusual presentation of a periurethral abscess following infection with Neisseria gonorrhoea</t>
  </si>
  <si>
    <t>10.1136/bcr-2021-246494</t>
  </si>
  <si>
    <t>Diagnostic accuracy of the syndromic management of four STIs among individuals seeking treatment at a health centre in Nairobi, Kenya: a cross-sectional study</t>
  </si>
  <si>
    <t>10.11604/pamj.2021.40.138.25166</t>
  </si>
  <si>
    <t>A randomised trial of point-of-care tests for chlamydia and gonorrhoea infections in remote Aboriginal communities: Test, Treat ANd GO- the "TTANGO" trial protocol</t>
  </si>
  <si>
    <t>10.1186/1471-2334-13-485</t>
  </si>
  <si>
    <t>Comparison of cobas 4800, m2000, Viper XTR, and Infinity 80 Automated Instruments When Processing Urine Specimens for the Diagnosis of Chlamydia trachomatis and Neisseria gonorrhoeae</t>
  </si>
  <si>
    <t>10.1097/OLQ.0000000000000570</t>
  </si>
  <si>
    <t>An early evaluation of clinical and economic costs and benefits of implementing point of care NAAT tests for Chlamydia trachomatis and Neisseria gonorrhoea in genitourinary medicine clinics in England</t>
  </si>
  <si>
    <t>10.1136/sextrans-2013-051147</t>
  </si>
  <si>
    <t>Unintended consequences: the potential impacts of the British Association for Sexual Health and HIV (BASHH) 2019 gonorrhoea guidelines</t>
  </si>
  <si>
    <t>10.1177/0956462420967575</t>
  </si>
  <si>
    <t>Evaluation of Self-Collection as a Method of Extragenital STI Screening</t>
  </si>
  <si>
    <t>10.1093/milmed/usaa123</t>
  </si>
  <si>
    <t>Can a Clean Catch Urine Sample Be Used to Diagnose Chlamydia and Gonorrhea in Adolescent Females?</t>
  </si>
  <si>
    <t>10.1016/j.jadohealth.2021.02.022</t>
  </si>
  <si>
    <t>Prevalence of asymptomatic urethritis by Chlamydia trachomatis and Neisseria gonorrhoeae and associated risk factors among males living with HIV-1</t>
  </si>
  <si>
    <t>10.1590/S1678-9946201860011</t>
  </si>
  <si>
    <t>[Gonococcal keratoconjunctivitis in adults: an emerging entity]</t>
  </si>
  <si>
    <t>[Follow-up and counselling after pelvic inflammatory disease: CNGOF and SPILF Pelvic Inflammatory Diseases Guidelines]</t>
  </si>
  <si>
    <t>10.1016/j.gofs.2019.03.009</t>
  </si>
  <si>
    <t>Experimental vaccine induces Th1-driven immune responses and resistance to Neisseria gonorrhoeae infection in a murine model</t>
  </si>
  <si>
    <t>10.1038/mi.2017.11</t>
  </si>
  <si>
    <t>Prevalence of N. gonorrhoeae, C. trachomatis, M. genitalium, M. hominis and Ureaplasma spp. in the anus and urine among Japanese HIV-infected men who have sex with men</t>
  </si>
  <si>
    <t>10.1016/j.jiac.2019.12.007</t>
  </si>
  <si>
    <t>Sexually transmitted infections other than HIV/AIDS among women of low socio-economic class attending antenatal clinics in Khartoum, Sudan</t>
  </si>
  <si>
    <t>10.1177/0956462416668080</t>
  </si>
  <si>
    <t>Galectins as potential therapeutic targets in STIs in the female genital tract</t>
  </si>
  <si>
    <t>10.1038/s41585-021-00562-1</t>
  </si>
  <si>
    <t>Chronic endometritis due to common bacteria is prevalent in women with recurrent miscarriage as confirmed by improved pregnancy outcome after antibiotic treatment</t>
  </si>
  <si>
    <t>10.1177/1933719113508817</t>
  </si>
  <si>
    <t>Neisseria gonorrhea and Chlamydia trachomatis screening at intrauterine device insertion and pelvic inflammatory disease</t>
  </si>
  <si>
    <t>10.1097/aog.0b013e318273364c</t>
  </si>
  <si>
    <t>Sexual behaviour, STI knowledge and Chlamydia trachomatis (CT) and Neisseria gonorrhoeae (NG) prevalence in an asymptomatic cohort in Ruhr-area, Germany: PreYoungGo study</t>
  </si>
  <si>
    <t>10.1111/jdv.16913</t>
  </si>
  <si>
    <t>Prevalence and risk factors of Chlamydia trachomatis, Neisseria gonorrhoeae, Trichomonas vaginalis and other sexually transmissible infections among women attending antenatal clinics in three provinces in Papua New Guinea: a cross-sectional survey</t>
  </si>
  <si>
    <t>10.1071/SH15227</t>
  </si>
  <si>
    <t>Prevalence, risk factors, and medical costs of Chlamydia trachomatis infections in Shandong Province, China: a population-based, cross-sectional study</t>
  </si>
  <si>
    <t>10.1186/s12879-018-3432-y</t>
  </si>
  <si>
    <t>Sensitivity, specificity, inclusivity and exclusivity of the updated Aptima Combo 2 assay, which provides detection coverage of the new diagnostic-escape Chlamydia trachomatis variants</t>
  </si>
  <si>
    <t>10.1186/s12879-020-05148-7</t>
  </si>
  <si>
    <t>At-Home Specimen Self-Collection and Self-Testing for Sexually Transmitted Infection Screening Demand Accelerated by the COVID-19 Pandemic: a Review of Laboratory Implementation Issues</t>
  </si>
  <si>
    <t>10.1128/JCM.02646-20</t>
  </si>
  <si>
    <t>Risk Factors associated with Paraurethral Duct Dilatation following Gonococcal Paraurethral Duct Infection in Men</t>
  </si>
  <si>
    <t>10.1371/journal.pone.0166355</t>
  </si>
  <si>
    <t>Strengthening the US Response to Resistant Gonorrhea: An Overview of a Multisite Program to Enhance Local Response Capacity for Antibiotic-Resistant Neisseria gonorrhoeae</t>
  </si>
  <si>
    <t>10.1097/OLQ.0000000000001545</t>
  </si>
  <si>
    <t>Prevalence of Selected Sexually Transmitted Infection (STI) and Associated Factors among Symptomatic Patients Attending Gondar Town Hospitals and Health Centers</t>
  </si>
  <si>
    <t>10.4314/ejhs.v27i6.4</t>
  </si>
  <si>
    <t>Sexual Behaviors of Human Immunodeficiency Virus-Infected Pregnant Women and Factors Associated With Sexually Transmitted Infection in South Africa</t>
  </si>
  <si>
    <t>10.1097/OLQ.0000000000000847</t>
  </si>
  <si>
    <t>Factors associated with repeat rectal Neisseria gonorrhoeae and Chlamydia trachomatis screening following inconclusive nucleic acid amplification testing: A potential missed opportunity for screening</t>
  </si>
  <si>
    <t>10.1371/journal.pone.0226413</t>
  </si>
  <si>
    <t>Mycoplasma genitalium Prevalence, Coinfection, and Macrolide Antibiotic Resistance Frequency in a Multicenter Clinical Study Cohort in the United States</t>
  </si>
  <si>
    <t>10.1128/JCM.01053-16</t>
  </si>
  <si>
    <t>Diagnosing sexually transmitted infections in resource-constrained settings: challenges and ways forward</t>
  </si>
  <si>
    <t>10.1002/jia2.25343</t>
  </si>
  <si>
    <t>Implementation and Evaluation of Gradient Strip Antimicrobial Susceptibility Testing in US Public Health Laboratories to Respond to Resistant Gonorrhea</t>
  </si>
  <si>
    <t>10.1097/OLQ.0000000000001535</t>
  </si>
  <si>
    <t>Assessing therapeutic management of vaginal and urethral symptoms in an anonymous HIV testing centre in Luanda, Angola</t>
  </si>
  <si>
    <t>10.3855/jidc.2752</t>
  </si>
  <si>
    <t>Nonadherence to National Guidelines for Antibiotic Treatment of Uncomplicated Gonorrhea in China: Results From a Nationwide Survey</t>
  </si>
  <si>
    <t>10.1097/OLQ.0000000000000819</t>
  </si>
  <si>
    <t>Microscopy of Gram-stained urethral smear in the diagnosis of urethritis: Which threshold value should be selected?</t>
  </si>
  <si>
    <t>10.1111/and.13143</t>
  </si>
  <si>
    <t>[Real-time fluorescence constant-temperature simultaneous amplification and testing of nucleic acid for detection of mycoplasma genitalium infection in the genitourinary tract]</t>
  </si>
  <si>
    <t>Rising Chlamydia and Gonorrhoea Incidence and Associated Risk Factors Among Female Sex Workers in Australia: A Retrospective Cohort Study</t>
  </si>
  <si>
    <t>10.1097/OLQ.0000000000000714</t>
  </si>
  <si>
    <t>Clinical Characteristics of Anorectal Mycoplasma genitalium Infection and Microbial Cure in Men Who Have Sex With Men</t>
  </si>
  <si>
    <t>10.1097/OLQ.0000000000000793</t>
  </si>
  <si>
    <t>Reactive arthritis: images</t>
  </si>
  <si>
    <t>10.5070/D327754373</t>
  </si>
  <si>
    <t>Retreatment rates for uncomplicated gonorrhea infection: comparing ceftriaxone and azithromycin versus ceftriaxone and doxycycline</t>
  </si>
  <si>
    <t>10.1097/OLQ.0b013e3182941325</t>
  </si>
  <si>
    <t>Mother-to-child transmission of Chlamydia trachomatis, Neisseria gonorrhoeae, and Trichomonas vaginalis in HIV-infected pregnant women in South Africa</t>
  </si>
  <si>
    <t>10.1177/0956462421990218</t>
  </si>
  <si>
    <t>Gonorrhoea notifications and nucleic acid amplification testing in a very low-prevalence Australian female population</t>
  </si>
  <si>
    <t>10.5694/mja14.00780</t>
  </si>
  <si>
    <t>[Anual Report Epidemiology of gonorrohea (CIE 10: A54)]</t>
  </si>
  <si>
    <t>10.4067/s0716-10182018000400403</t>
  </si>
  <si>
    <t>Adolescent women with sexually transmitted infections: who gets lost to follow-up?</t>
  </si>
  <si>
    <t>10.1016/j.jemermed.2014.06.022</t>
  </si>
  <si>
    <t>Gonococcal cellulitis: an (un)friendly bite</t>
  </si>
  <si>
    <t>10.1007/s15010-018-1132-6</t>
  </si>
  <si>
    <t>The Duration of Pharyngeal Gonorrhea: A Natural History Study</t>
  </si>
  <si>
    <t>10.1093/cid/ciab071</t>
  </si>
  <si>
    <t>Comparing the Ecological Niches of Chlamydial and Gonococcal Infections in Winnipeg, Canada: 2007-2016</t>
  </si>
  <si>
    <t>10.1097/OLQ.0000000000001446</t>
  </si>
  <si>
    <t>Management of gonorrhoea in a hospital network: are we following best practice?</t>
  </si>
  <si>
    <t>10.1071/SH19018</t>
  </si>
  <si>
    <t>Sequential therapy for gonococci inflammation of paraurethral glands in males</t>
  </si>
  <si>
    <t>10.3109/09546634.2010.519377</t>
  </si>
  <si>
    <t>Antimicrobial susceptibility of Neisseria gonorrhoeae isolates and syndromic treatment of men with urethral discharge in Kingston, Jamaica, 2018-19</t>
  </si>
  <si>
    <t>10.1093/jac/dkab340</t>
  </si>
  <si>
    <t>An open-label, parallel-group, randomised controlled trial of antiseptic mouthwash versus antibiotics for oropharyngeal gonorrhoea treatment (OMEGA2)</t>
  </si>
  <si>
    <t>10.1038/s41598-020-76184-1</t>
  </si>
  <si>
    <t>Arthritis-Dermatitis Syndrome: a Case of Disseminated Gonococcal Infection with Petechial Skin Rash</t>
  </si>
  <si>
    <t>10.1007/s11606-021-06923-1</t>
  </si>
  <si>
    <t>Detection of antibiotic resistance is essential for gonorrhoea point-of-care testing: a mathematical modelling study</t>
  </si>
  <si>
    <t>10.1186/s12916-017-0881-x</t>
  </si>
  <si>
    <t>Evaluating the Impact of Housing Status on Gonorrhea and Chlamydia Screening in an HIV Primary Care Setting</t>
  </si>
  <si>
    <t>10.1097/OLQ.0000000000000939</t>
  </si>
  <si>
    <t>Disseminated gonococcal infection in a Japanese man with complement 7 deficiency with compound heterozygous variants: A case report</t>
  </si>
  <si>
    <t>10.1097/MD.0000000000025265</t>
  </si>
  <si>
    <t>Lubricant Use and Rectal Chlamydial and Gonococcal Infections Among Men Who Engage in Receptive Anal Intercourse</t>
  </si>
  <si>
    <t>10.1097/OLQ.0000000000000463</t>
  </si>
  <si>
    <t>Identifying a need for more focused treatment of chlamydia and gonorrhoea in the emergency department</t>
  </si>
  <si>
    <t>10.1177/0956462415604769</t>
  </si>
  <si>
    <t>Neisseria gonorrhoeae antimicrobial resistance in Spain: a prospective multicentre study</t>
  </si>
  <si>
    <t>10.1093/jac/dkab037</t>
  </si>
  <si>
    <t>Risks of novel therapeutics: gonococcemia in an immune-suppressed patient receiving eculizumab</t>
  </si>
  <si>
    <t>10.1503/cmaj.170508</t>
  </si>
  <si>
    <t>Novel and Improved Crystal Structures of H. influenzae, E. coli and P. aeruginosa Penicillin-Binding Protein 3 (PBP3) and N. gonorrhoeae PBP2: Toward a Better Understanding of β-Lactam Target-Mediated Resistance</t>
  </si>
  <si>
    <t>10.1016/j.jmb.2019.07.010</t>
  </si>
  <si>
    <t>A Pilot Evaluation of Expedited Partner Treatment and Partner Human Immunodeficiency Virus Self-Testing Among Adolescent Girls and Young Women Diagnosed With Chlamydia trachomatis and Neisseria gonorrhoeae in Kisumu, Kenya</t>
  </si>
  <si>
    <t>10.1097/OLQ.0000000000001430</t>
  </si>
  <si>
    <t>Budgetary Impact of Compliance With STI Screening Guidelines in Persons Living With HIV</t>
  </si>
  <si>
    <t>10.1097/QAI.0000000000001212</t>
  </si>
  <si>
    <t>Pelvic inflammatory disease: diagnosis and treatment in the emergency department [digest]</t>
  </si>
  <si>
    <t>Urinary Meatal Swabbing Detects More Men Infected With Mycoplasma genitalium and Four Other Sexually Transmitted Infections Than First Catch Urine</t>
  </si>
  <si>
    <t>10.1097/OLQ.0000000000000618</t>
  </si>
  <si>
    <t>Efficacy of ertapenem, gentamicin, fosfomycin, and ceftriaxone for the treatment of anogenital gonorrhoea (NABOGO): a randomised, non-inferiority trial</t>
  </si>
  <si>
    <t>10.1016/S1473-3099(21)00625-3</t>
  </si>
  <si>
    <t>[Intra-uterine device and nulliparous women]</t>
  </si>
  <si>
    <t>10.1016/j.gyobfe.2014.04.003</t>
  </si>
  <si>
    <t>The serogroup B meningococcal outer membrane vesicle-based vaccine 4CMenB induces cross-species protection against Neisseria gonorrhoeae</t>
  </si>
  <si>
    <t>10.1371/journal.ppat.1008602</t>
  </si>
  <si>
    <t>Evaluation of WHO screening algorithm for the presumptive treatment of asymptomatic rectal gonorrhoea and chlamydia infections in at-risk MSM in Kenya</t>
  </si>
  <si>
    <t>10.1136/sextrans-2013-051078</t>
  </si>
  <si>
    <t>Time to clearance of Chlamydia trachomatis RNA and DNA after treatment in patients coinfected with Neisseria gonorrhoeae - a prospective cohort study</t>
  </si>
  <si>
    <t>10.1186/s12879-016-1878-3</t>
  </si>
  <si>
    <t>Synthetic DNA Delivery of an Optimized and Engineered Monoclonal Antibody Provides Rapid and Prolonged Protection against Experimental Gonococcal Infection</t>
  </si>
  <si>
    <t>10.1128/mBio.00242-21</t>
  </si>
  <si>
    <t>Sexually transmitted diseases and infertility</t>
  </si>
  <si>
    <t>10.1016/j.ajog.2016.08.008</t>
  </si>
  <si>
    <t>Impact of meningococcal group B OMV vaccines, beyond their brief</t>
  </si>
  <si>
    <t>10.1080/21645515.2017.1381810</t>
  </si>
  <si>
    <t>Bacterial vaginosis-associated vaginal microbiota is an age-independent risk factor for Chlamydia trachomatis, Mycoplasma genitalium and Trichomonas vaginalis infections in low-risk women, St. Petersburg, Russia</t>
  </si>
  <si>
    <t>10.1007/s10096-020-03831-w</t>
  </si>
  <si>
    <t>Troubling Tenosynovitis: When a Serious Sign Persists</t>
  </si>
  <si>
    <t>10.1016/j.amjmed.2021.02.033</t>
  </si>
  <si>
    <t>Gonorrhea and Chlamydia Rates Among 12- to 24-Year-Old Patients in an Urban Health System</t>
  </si>
  <si>
    <t>10.1097/OLQ.0000000000001302</t>
  </si>
  <si>
    <t>Suspected gonorrhea and chlamydia: Incidence and utilization of empiric antibiotics in a health system emergency department</t>
  </si>
  <si>
    <t>10.1016/j.ajem.2018.08.015</t>
  </si>
  <si>
    <t>Outreach sexual infection screening and postal tests in men who have sex with men: are they comparable to clinic screening?</t>
  </si>
  <si>
    <t>10.1177/0956462414539668</t>
  </si>
  <si>
    <t>Sexual partner characteristics and incident rectal Neisseria gonorrhoeae and Chlamydia trachomatis infections among gay men and other men who have sex with men (MSM): a prospective cohort in Abuja and Lagos, Nigeria</t>
  </si>
  <si>
    <t>10.1136/sextrans-2016-052798</t>
  </si>
  <si>
    <t>Impact of public housing relocations: are changes in neighborhood conditions related to STIs among relocaters?</t>
  </si>
  <si>
    <t>10.1097/OLQ.0000000000000172</t>
  </si>
  <si>
    <t>Feasibility of providing sexually transmitted infection testing and treatment in off-campus, nonclinic settings for adolescents enrolled in a school-based research project</t>
  </si>
  <si>
    <t>10.1111/josh.12159</t>
  </si>
  <si>
    <t>Risk of HIV Acquisition Among Men Who Have Sex With Men Infected With Bacterial Sexually Transmitted Infections: A Systematic Review and Meta-Analysis</t>
  </si>
  <si>
    <t>10.1097/OLQ.0000000000001403</t>
  </si>
  <si>
    <t>Sexually transmitted infections among HIV serodiscordant partners: A secondary analysis of HIV Prevention Trial Network 052</t>
  </si>
  <si>
    <t>10.1177/09564624211030368</t>
  </si>
  <si>
    <t>Potential impact of the COVID-19 pandemic on the national and regional incidence, epidemiology and diagnostic testing of chlamydia and gonorrhoea in Sweden, 2020</t>
  </si>
  <si>
    <t>10.1111/apm.13191</t>
  </si>
  <si>
    <t>Is out-of-pocket cost a barrier to receiving repeat tests for chlamydia and gonorrhoea?</t>
  </si>
  <si>
    <t>10.1177/0956462412472821</t>
  </si>
  <si>
    <t>Chlamydia trachomatis, Neisseria gonorrhoea, and Trichomonas vaginalis infections among pregnant women and male partners in Dutch midwifery practices: prevalence, risk factors, and perinatal outcomes</t>
  </si>
  <si>
    <t>10.1186/s12978-021-01179-8</t>
  </si>
  <si>
    <t>Prevalence and predictors of asymptomatic Chlamydia trachomatis and Neisseria gonorrhoeae in a Ugandan population most at risk of HIV transmission</t>
  </si>
  <si>
    <t>10.1177/0956462420979799</t>
  </si>
  <si>
    <t>Are Swedish swingers a risk group for sexually transmitted infections?</t>
  </si>
  <si>
    <t>10.1177/0956462420973108</t>
  </si>
  <si>
    <t>Gonococcal infection: An unresolved problem</t>
  </si>
  <si>
    <t>10.1016/j.eimc.2018.12.008</t>
  </si>
  <si>
    <t>A prospective observational study of vulvovagintis in pregnant women in Argentina, with special reference to candidiasis</t>
  </si>
  <si>
    <t>10.1111/myc.12490</t>
  </si>
  <si>
    <t>Escape from bacterial iron piracy through rapid evolution of transferrin</t>
  </si>
  <si>
    <t>10.1126/science.1259329</t>
  </si>
  <si>
    <t>Trends in Adult Chlamydia and Gonorrhea Prevalence, Incidence and Urethral Discharge Case Reporting in Morocco over 1995-2015-Estimates Using the Spectrum-Sexually Transmitted Infection Model</t>
  </si>
  <si>
    <t>10.1097/OLQ.0000000000000647</t>
  </si>
  <si>
    <t>A Survey of Current Prophylactic Treatment for Ophthalmia Neonatorum in Croatia and a Review of International Preventive Practices</t>
  </si>
  <si>
    <t>10.12659/MSM.910705</t>
  </si>
  <si>
    <t>Detection rates of trichomonas vaginalis, in different age groups, using real-time polymerase chain reaction</t>
  </si>
  <si>
    <t>10.1097/LGT.0b013e31824b9be2</t>
  </si>
  <si>
    <t>High prevalence of sexually transmitted coinfections among at-risk people living with HIV</t>
  </si>
  <si>
    <t>10.1016/j.jfma.2020.12.008</t>
  </si>
  <si>
    <t>High prevalence of asymptomatic sexually transmitted infections among human immunodeficiency virus-infected pregnant women in a low-income South African community</t>
  </si>
  <si>
    <t>10.1177/0956462417724908</t>
  </si>
  <si>
    <t>Diagnostic accuracy of the Xpert CT/NG and OSOM Trichomonas Rapid assays for point-of-care STI testing among young women in South Africa: a cross-sectional study</t>
  </si>
  <si>
    <t>10.1136/bmjopen-2018-026888</t>
  </si>
  <si>
    <t>Screening for Chlamydia is acceptable and feasible during Cervical Screening in General Practice</t>
  </si>
  <si>
    <t>Demographic and Epidemiological Characteristics Associated With Reduced Antimicrobial Susceptibility to Neisseria gonorrhoeae in the United States, Strengthening the US Response to Resistant Gonorrhea, 2018 to 2019</t>
  </si>
  <si>
    <t>10.1097/OLQ.0000000000001541</t>
  </si>
  <si>
    <t>Paired Testing of Sexually Transmitted Infections With Urine Pregnancy Tests in Incarcerated Women</t>
  </si>
  <si>
    <t>10.1097/OLQ.0000000000001456</t>
  </si>
  <si>
    <t>Periodic Presumptive Treatment for Vaginal Infections May Reduce the Incidence of Sexually Transmitted Bacterial Infections</t>
  </si>
  <si>
    <t>10.1093/infdis/jiw043</t>
  </si>
  <si>
    <t>High prevalence of asymptomatic sexually transmitted infections in HIV-infected men who have sex with men: a stimulus to improve screening</t>
  </si>
  <si>
    <t>10.1177/0956462414521165</t>
  </si>
  <si>
    <t>Bcl10 synergistically links CEACAM3 and TLR-dependent inflammatory signalling</t>
  </si>
  <si>
    <t>10.1111/cmi.12788</t>
  </si>
  <si>
    <t>Prevalence of bacterial sexually transmitted infections and coinfection with HIV among men who have sex with men and transgender women in Tijuana, Mexico</t>
  </si>
  <si>
    <t>10.1177/0956462420987757</t>
  </si>
  <si>
    <t>A Cross Sectional Analysis of Gonococcal and Chlamydial Infections among Men-Who-Have-Sex-with-Men in Cape Town, South Africa</t>
  </si>
  <si>
    <t>10.1371/journal.pone.0138315</t>
  </si>
  <si>
    <t>The Implementation of Strengthening the US Response to Resistant Gonorrhea in the Emergency Department Setting: Successes and Lessons Learned in 2 Jurisdictions</t>
  </si>
  <si>
    <t>10.1097/OLQ.0000000000001542</t>
  </si>
  <si>
    <t>The impact of physical restriction measures imposed during the two waves of COVID-19 on chlamydia and gonorrhea diagnoses in Belgium. Results of an sexually transmitted infection clinic</t>
  </si>
  <si>
    <t>10.1177/09564624211013289</t>
  </si>
  <si>
    <t>Partner notification and treatment for sexually transmitted infections among pregnant women in Gaborone, Botswana</t>
  </si>
  <si>
    <t>10.1177/0956462417692455</t>
  </si>
  <si>
    <t>Cost-Effectiveness of Dual Antimicrobial Therapy for Gonococcal Infections Among Men Who Have Sex With Men in the Netherlands</t>
  </si>
  <si>
    <t>10.1097/OLQ.0000000000000480</t>
  </si>
  <si>
    <t>Urogenital pathogens, associated with Trichomonas vaginalis, among pregnant women in Kilifi, Kenya: a nested case-control study</t>
  </si>
  <si>
    <t>10.1186/s12879-018-3455-4</t>
  </si>
  <si>
    <t>Rates of Appropriate Treatment and Follow-Up Testing After a Gonorrhea and/or Chlamydia Infection in an Urban Network of Federally Qualified Health Center Systems</t>
  </si>
  <si>
    <t>10.1097/OLQ.0000000000001600</t>
  </si>
  <si>
    <t>Communicable diseases surveillance</t>
  </si>
  <si>
    <t>Male infertility: a public health issue caused by sexually transmitted pathogens</t>
  </si>
  <si>
    <t>10.1038/nrurol.2014.285</t>
  </si>
  <si>
    <t>Pediatric sexual assault nurse examiner care: trace forensic evidence, ano-genital injury, and judicial outcomes</t>
  </si>
  <si>
    <t>10.1111/j.1939-3938.2011.01131.x</t>
  </si>
  <si>
    <t>Synthesis and structure-activity studies of novel anhydrohexitol-based Leucyl-tRNA synthetase inhibitors</t>
  </si>
  <si>
    <t>10.1016/j.ejmech.2020.113021</t>
  </si>
  <si>
    <t>The Etiology of Vaginal Discharge Syndrome in Zimbabwe: Results from the Zimbabwe STI Etiology Study</t>
  </si>
  <si>
    <t>10.1097/OLQ.0000000000000771</t>
  </si>
  <si>
    <t>First characterisation of antimicrobial susceptibility and resistance of Neisseria gonorrhoeae isolates in Qatar, 2017-2020</t>
  </si>
  <si>
    <t>10.1371/journal.pone.0264737</t>
  </si>
  <si>
    <t>Screening for Sexually Transmitted Infections in Adolescent Girls and Young Women in Mombasa, Kenya: Feasibility, Prevalence, and Correlates</t>
  </si>
  <si>
    <t>10.1097/OLQ.0000000000000674</t>
  </si>
  <si>
    <t>High prevalence and incidence of asymptomatic sexually transmitted infections during pregnancy and postdelivery in KwaZulu Natal, South Africa</t>
  </si>
  <si>
    <t>10.1097/OLQ.0000000000000219</t>
  </si>
  <si>
    <t>Use of APTIMA Combo 2: the experience of a child advocacy center</t>
  </si>
  <si>
    <t>10.1080/10538712.2013.743954</t>
  </si>
  <si>
    <t>Association between visual inspection of the cervix with acetic acid examination and high-risk human papillomavirus infection, Chlamydia trachomatis, Neisseria gonorrhoeae and Trichomonas vaginalis in Papua New Guinea</t>
  </si>
  <si>
    <t>10.1111/ajo.12783</t>
  </si>
  <si>
    <t>Evaluation of extragenital screening for gonorrhea and chlamydia in HIV-infected active duty Air Force members</t>
  </si>
  <si>
    <t>A randomized trial of home versus clinic-based sexually transmitted disease screening among men</t>
  </si>
  <si>
    <t>10.1097/OLQ.0b013e3182649165</t>
  </si>
  <si>
    <t>Presumptive and Follow-up Treatment for Gonorrhea and Chlamydia Among Patients Attending Public Health Department Clinics in Virginia, 2016</t>
  </si>
  <si>
    <t>10.1097/OLQ.0000000000000922</t>
  </si>
  <si>
    <t>The clinical indications for testing women for Mycoplasma genitalium</t>
  </si>
  <si>
    <t>10.1136/sextrans-2020-054818</t>
  </si>
  <si>
    <t>Association between Chlamydia trachomatis, Neisseria gonorrhea, Mycoplasma genitalium, and Trichomonas vaginalis and Secondary Infertility in Cameroon: A case-control study</t>
  </si>
  <si>
    <t>10.1371/journal.pone.0263186</t>
  </si>
  <si>
    <t>Comparison between Aptima Assays (Hologic) and the Allplex STI Essential Assay (Seegene) for the diagnosis of Sexually transmitted infections</t>
  </si>
  <si>
    <t>10.1371/journal.pone.0222439</t>
  </si>
  <si>
    <t>Acceptability and feasibility of screening pregnant women for sexually transmitted infections in Rawalpindi, Pakistan</t>
  </si>
  <si>
    <t>10.1177/09564624211007681</t>
  </si>
  <si>
    <t>Enhancing Gonococcal Antimicrobial Resistance Surveillance in Cisgender Women, Strengthening the US Response to Resistant Gonorrhea, 2018 to 2019</t>
  </si>
  <si>
    <t>10.1097/OLQ.0000000000001554</t>
  </si>
  <si>
    <t>Assessment of the Potential of Vaccination to Combat Antibiotic Resistance in Gonorrhea: A Modeling Analysis to Determine Preferred Product Characteristics</t>
  </si>
  <si>
    <t>10.1093/cid/ciz1241</t>
  </si>
  <si>
    <t>Developing and validating a risk algorithm to diagnose Neisseria gonorrhoeae and Chlamydia trachomatis in symptomatic Rwandan women</t>
  </si>
  <si>
    <t>10.1186/s12879-021-06073-z</t>
  </si>
  <si>
    <t>Neisseria gonorrhoeae uses cellular proteins CXCL10 and IL8 to enhance HIV-1 transmission across cervical mucosa</t>
  </si>
  <si>
    <t>10.1111/aji.13111</t>
  </si>
  <si>
    <t>New Antibiotics for Multidrug-Resistant Bacterial Strains: Latest Research Developments and Future Perspectives</t>
  </si>
  <si>
    <t>10.3390/molecules26092671</t>
  </si>
  <si>
    <t>Using urinary leucocyte esterase tests as an indicator of infection with gonorrhoea or chlamydia in asymptomatic males in a primary health care setting</t>
  </si>
  <si>
    <t>10.1177/0956462413495670</t>
  </si>
  <si>
    <t>Etiologies of genital inflammation and ulceration in symptomatic Rwandan men and women responding to radio promotions of free screening and treatment services</t>
  </si>
  <si>
    <t>10.1371/journal.pone.0250044</t>
  </si>
  <si>
    <t>Whole-genome sequence analysis of high-level penicillin-resistant strains and antimicrobial susceptibility of Neisseria gonorrhoeae clinical isolates from Thailand</t>
  </si>
  <si>
    <t>10.1371/journal.pone.0271657</t>
  </si>
  <si>
    <t>Australian Gonococcal Surveillance Programme Annual Report, 2018</t>
  </si>
  <si>
    <t>10.33321/cdi.2020.44.4</t>
  </si>
  <si>
    <t>Performance of human papillomavirus DNA detection in residual specimens taken for Chlamydia trachomatis and Neisseria gonorrhoeae nucleic acid amplification testing in men who have sex with men</t>
  </si>
  <si>
    <t>10.1136/sextrans-2020-054702</t>
  </si>
  <si>
    <t>Performance of syndromic management for the detection and treatment of genital Chlamydia trachomatis, Neisseria gonorrhoeae and Trichomonas vaginalis among women attending antenatal, well woman and sexual health clinics in Papua New Guinea: a cross-sectional study</t>
  </si>
  <si>
    <t>10.1136/bmjopen-2017-018630</t>
  </si>
  <si>
    <t>Prevalence of human papillomavirus infection in the oropharynx and urine among sexually active men: a comparative study of infection by papillomavirus and other organisms, including Neisseria gonorrhoeae, Chlamydia trachomatis, Mycoplasma spp., and Ureaplasma spp</t>
  </si>
  <si>
    <t>10.1186/1471-2334-14-43</t>
  </si>
  <si>
    <t>Factors Associated With Pharyngeal Gonorrhea in Young People: Implications for Prevention</t>
  </si>
  <si>
    <t>10.1097/OLQ.0000000000000822</t>
  </si>
  <si>
    <t>Risk of pelvic inflammatory disease after Chlamydia infection in a prospective cohort of sex workers</t>
  </si>
  <si>
    <t>10.1097/OLQ.0b013e31827b9d75</t>
  </si>
  <si>
    <t>National prevalence estimates of chlamydia and gonorrhoea in the Netherlands</t>
  </si>
  <si>
    <t>10.1136/sextrans-2017-053478</t>
  </si>
  <si>
    <t>Urethritis/cervicitis pathogen prevalence and associated risk factors among asymptomatic HIV-infected patients in South Africa</t>
  </si>
  <si>
    <t>10.1097/OLQ.0b013e31824cbecc</t>
  </si>
  <si>
    <t>Development and Evaluation of a Point-of-Care Test in a Low-Resource Setting with High Rates of Chlamydia trachomatis Urogenital Infections in Fiji</t>
  </si>
  <si>
    <t>10.1128/JCM.00182-21</t>
  </si>
  <si>
    <t>The cost-effectiveness of screening men who have sex with men for rectal chlamydial and gonococcal infection to prevent HIV Infection</t>
  </si>
  <si>
    <t>10.1097/OLQ.0b013e318284e544</t>
  </si>
  <si>
    <t>Suppression of host adaptive immune responses by Neisseria gonorrhoeae: role of interleukin 10 and type 1 regulatory T cells</t>
  </si>
  <si>
    <t>10.1038/mi.2013.36</t>
  </si>
  <si>
    <t>Vaginal infections among pregnant women at Omdurman Maternity Hospital in Khartoum, Sudan</t>
  </si>
  <si>
    <t>10.3855/jidc.3197</t>
  </si>
  <si>
    <t>How reliable is self-testing for gonorrhea and chlamydia among men who have sex with men?</t>
  </si>
  <si>
    <t>Profile of sexually transmitted infections causing urethritis and a related inflammatory reaction in urine among heterosexual males: A flow-cytometry study</t>
  </si>
  <si>
    <t>10.1371/journal.pone.0242227</t>
  </si>
  <si>
    <t>Sexually transmitted infections and prior antibiotic use as important causes for negative urine cultures among adults presenting with urinary tract infection symptoms to primary care clinics in Zimbabwe: a cross-sectional study</t>
  </si>
  <si>
    <t>10.1136/bmjopen-2021-050407</t>
  </si>
  <si>
    <t>Discovery of novel membrane binding structures and functions</t>
  </si>
  <si>
    <t>10.1139/bcb-2014-0074</t>
  </si>
  <si>
    <t>Screening for sexually transmitted diseases in short-term correctional institutions: summary of evidence reviewed for the 2010 Centers for Disease Control and Prevention Sexually Transmitted Diseases Treatment Guidelines</t>
  </si>
  <si>
    <t>10.1097/01.olq.0000431353.88464.ab</t>
  </si>
  <si>
    <t>Underrecognition of cervical Neisseria gonorrhoeae and Chlamydia trachomatis infections in pregnant patients in the ED</t>
  </si>
  <si>
    <t>10.1016/j.ajem.2012.11.017</t>
  </si>
  <si>
    <t>Vaginal self-swabs for chlamydia and gonorrhea</t>
  </si>
  <si>
    <t>Mycoplasma genitalium Infection Is Not Associated With Genital Tract Inflammation Among Adolescent and Young Adult Women in Baltimore, Maryland</t>
  </si>
  <si>
    <t>10.1097/OLQ.0000000000001524</t>
  </si>
  <si>
    <t>Prevalence of gonorrhea and chlamydia in a community clinic for men who have sex with men in Lisbon, Portugal</t>
  </si>
  <si>
    <t>10.1177/0956462419855484</t>
  </si>
  <si>
    <t>Cervical precancerous changes and selected cervical microbial infections, Kiambu County, Kenya, 2014: a cross sectional study</t>
  </si>
  <si>
    <t>10.1186/s12879-017-2747-4</t>
  </si>
  <si>
    <t>Population-level Benefits of Extragenital Gonorrhea Screening Among Men Who Have Sex With Men: An Exploratory Modeling Analysis</t>
  </si>
  <si>
    <t>10.1097/OLQ.0000000000001189</t>
  </si>
  <si>
    <t>Prevalence and correlates of and a risk score to identify asymptomatic anorectal gonorrhoea and chlamydia infection among men who have sex with men in Kisumu, Kenya</t>
  </si>
  <si>
    <t>10.1136/sextrans-2018-053613</t>
  </si>
  <si>
    <t>Neisseria gonorrhoeae and Chlamydia trachomatis infection in HIV-1-infected women taking antiretroviral therapy: a prospective cohort study from Burkina Faso</t>
  </si>
  <si>
    <t>10.1136/sextrans-2013-051233</t>
  </si>
  <si>
    <t>The prevalences of Neisseria gonorrhoeae and Chlamydia trachomatis infections among female sex workers in China</t>
  </si>
  <si>
    <t>10.1186/1471-2458-13-121</t>
  </si>
  <si>
    <t>Prevalence of pregnancy-relevant infections in a rural setting of Ghana</t>
  </si>
  <si>
    <t>10.1186/s12884-017-1351-3</t>
  </si>
  <si>
    <t>INNATE IMMUNITY. Cytosolic detection of the bacterial metabolite HBP activates TIFA-dependent innate immunity</t>
  </si>
  <si>
    <t>10.1126/science.aaa4921</t>
  </si>
  <si>
    <t>Point-of-care testing for chlamydia and gonorrhoea: implications for clinical practice</t>
  </si>
  <si>
    <t>10.1371/journal.pone.0100518</t>
  </si>
  <si>
    <t>Bacterial Sexually Transmitted Disease Screening Outside the Clinic--Implications for the Modern Sexually Transmitted Disease Program</t>
  </si>
  <si>
    <t>10.1097/OLQ.0000000000000343</t>
  </si>
  <si>
    <t>Inhibition of TLR2/TLR4 alleviates the Neisseria gonorrhoeae infection damage in human endometrial epithelial cells via Nrf2 and NF-Kβsignaling</t>
  </si>
  <si>
    <t>10.1016/j.jri.2020.103192</t>
  </si>
  <si>
    <t>An Unusual Case of Pleural Effusion Associated With Fitz-Hugh-Curtis Syndrome</t>
  </si>
  <si>
    <t>10.1016/j.amjmed.2019.12.052</t>
  </si>
  <si>
    <t>[Male urethritis]</t>
  </si>
  <si>
    <t>10.1016/j.annder.2016.09.015</t>
  </si>
  <si>
    <t>Perceived stress and incident sexually transmitted infections in a prospective cohort</t>
  </si>
  <si>
    <t>10.1016/j.annepidem.2019.01.010</t>
  </si>
  <si>
    <t>Uptake and population-level impact of expedited partner therapy (EPT) on Chlamydia trachomatis and Neisseria gonorrhoeae: the Washington State community-level randomized trial of EPT</t>
  </si>
  <si>
    <t>10.1371/journal.pmed.1001777</t>
  </si>
  <si>
    <t>Coinfection With Chlamydial and Gonorrheal Infection Among US Adults With Early Syphilis</t>
  </si>
  <si>
    <t>10.1097/OLQ.0000000000001605</t>
  </si>
  <si>
    <t>Prevalence of Mycoplasma genitalium and Mycoplasma hominis in urogenital tract of Brazilian women</t>
  </si>
  <si>
    <t>10.1186/s12879-015-0792-4</t>
  </si>
  <si>
    <t>Rare case of bilateral perforated corneal ulcer due to gonococcal infection, managed with temporary periosteal graft</t>
  </si>
  <si>
    <t>10.1136/bcr-2015-213547</t>
  </si>
  <si>
    <t>HIV incidence among men with and those without sexually transmitted rectal infections: estimates from matching against an HIV case registry</t>
  </si>
  <si>
    <t>10.1093/cid/cit437</t>
  </si>
  <si>
    <t>Partner notification and treatment outcomes among South African adolescents and young adults diagnosed with a sexually transmitted infection via laboratory-based screening</t>
  </si>
  <si>
    <t>10.1177/0956462420915395</t>
  </si>
  <si>
    <t>Assessing Sexually Transmitted Infections and HIV Risk Among Transgender Women in Lima, Peru: Beyond Behavior</t>
  </si>
  <si>
    <t>10.1089/lgbt.2018.0087</t>
  </si>
  <si>
    <t>Partner notification and retesting for Chlamydia trachomatis and Neisseria gonorrhoeae: a case-note review in New Zealand primary care</t>
  </si>
  <si>
    <t>10.1071/HC17025</t>
  </si>
  <si>
    <t>Models of gonorrhoea transmission from the mouth and saliva</t>
  </si>
  <si>
    <t>10.1016/S1473-3099(19)30304-4</t>
  </si>
  <si>
    <t>Sex-associated Risk Factors for Co-infection with Chlamydia trachomatis and Neisseria gonorrhoea among Patients Presenting to a Sexually Transmitted Infection Clinic</t>
  </si>
  <si>
    <t>10.2340/00015555-3721</t>
  </si>
  <si>
    <t>An association between Trichomonas vaginalis and high-risk human papillomavirus in rural Tanzanian women undergoing cervical cancer screening</t>
  </si>
  <si>
    <t>10.1016/j.clinthera.2013.11.009</t>
  </si>
  <si>
    <t>Association of human papillomavirus and Chlamydia trachomatis with intraepithelial alterations in cervix samples</t>
  </si>
  <si>
    <t>10.1590/0074-02760150330</t>
  </si>
  <si>
    <t>Significant Associations between Chlamydia trachomatis and Neisseria gonorrhoeae Infections in Human Immunodeficiency Virus-Infected Pregnant Women</t>
  </si>
  <si>
    <t>10.1155/2022/7930567</t>
  </si>
  <si>
    <t>Maternal and Fetal Outcomes in an Observational Cohort of Women With Mycoplasma genitalium Infections</t>
  </si>
  <si>
    <t>10.1097/OLQ.0000000000001569</t>
  </si>
  <si>
    <t>A Review of the Challenges and Complexities in the Diagnosis, Etiology, Epidemiology, and Pathogenesis of Pelvic Inflammatory Disease</t>
  </si>
  <si>
    <t>10.1093/infdis/jiab116</t>
  </si>
  <si>
    <t>Partner notification and treatment for sexually transmitted infections among pregnant women in Cape Town, South Africa</t>
  </si>
  <si>
    <t>10.1177/0956462420949789</t>
  </si>
  <si>
    <t>[Sexually transmitted infections and male fertility]</t>
  </si>
  <si>
    <t>10.1007/s00105-018-4300-9</t>
  </si>
  <si>
    <t>Disseminated Gonococcal Infection in an Immunosuppressed Patient</t>
  </si>
  <si>
    <t>10.1016/j.amjmed.2020.06.048</t>
  </si>
  <si>
    <t>Association between enhanced screening for Chlamydia trachomatis and Neisseria gonorrhoeae and reductions in sequelae among women</t>
  </si>
  <si>
    <t>10.1016/j.jadohealth.2011.11.002</t>
  </si>
  <si>
    <t>Phenotypic Investigation of Regenerated Epithelial Cells After Gonococcal Corneal Perforation: A Clinical, Histological, and Immunohistochemical Study</t>
  </si>
  <si>
    <t>10.1097/ICO.0000000000000551</t>
  </si>
  <si>
    <t>The characteristics of patients frequently tested and repeatedly infected with Chlamydia trachomatis in Southwest Limburg, the Netherlands</t>
  </si>
  <si>
    <t>10.1186/s12889-020-09334-9</t>
  </si>
  <si>
    <t>High chlamydia and gonorrhoea repeat positivity in remote Aboriginal communities 2009-2011: longitudinal analysis of testing for re-infection at 3 months suggests the need for more frequent screening</t>
  </si>
  <si>
    <t>10.1071/SH16025</t>
  </si>
  <si>
    <t>Using partner notification to address curable sexually transmitted infections in a high HIV prevalence context: a qualitative study about partner notification in Botswana</t>
  </si>
  <si>
    <t>10.1186/s12889-019-6813-2</t>
  </si>
  <si>
    <t>Bridging the Gap Between Pilot and Scale-Up: A Model of Antenatal Testing for Curable Sexually Transmitted Infections From Botswana</t>
  </si>
  <si>
    <t>10.1097/OLQ.0000000000001517</t>
  </si>
  <si>
    <t>Prevalence of and risk factors associated with HIV, Herpes Simplex Virus-type 2, Chlamydia trachomatis and Neisseria gonorrhoeae infections among 18-24 year old students attending Higher Learning Institutions in Mbeya-Tanzania</t>
  </si>
  <si>
    <t>10.1371/journal.pone.0266596</t>
  </si>
  <si>
    <t>Drassanes Exprés: a public and confidential testing service for asymptomatic STIs with same-day result notification</t>
  </si>
  <si>
    <t>10.1136/sextrans-2020-054779</t>
  </si>
  <si>
    <t>Prevalence and predictors of cervicitis in female sex workers in Peru: an observational study</t>
  </si>
  <si>
    <t>10.1186/1471-2334-13-195</t>
  </si>
  <si>
    <t>Images in emergency medicine. Man with severe shoulder pain. Gonococcal arthritis of the shoulder</t>
  </si>
  <si>
    <t>10.1016/j.annemergmed.2013.09.001</t>
  </si>
  <si>
    <t>Subclinical pelvic inflammatory disease and infertility</t>
  </si>
  <si>
    <t>10.1097/AOG.0b013e31825a6bc9</t>
  </si>
  <si>
    <t>Risk of Human Immunodeficiency Virus Acquisition Among High-Risk Heterosexuals With Nonviral Sexually Transmitted Infections: A Systematic Review and Meta-Analysis</t>
  </si>
  <si>
    <t>10.1097/OLQ.0000000000001601</t>
  </si>
  <si>
    <t>Online self-sampling kits for human immunodeficiency virus and other sexually transmitted infections: Feasibility, positivity rates, and factors associated with infections in France</t>
  </si>
  <si>
    <t>10.1177/09564624211066447</t>
  </si>
  <si>
    <t>Evaluating spatially adaptive guidelines for the treatment of gonorrhea to reduce the incidence of gonococcal infection and increase the effective lifespan of antibiotics</t>
  </si>
  <si>
    <t>10.1371/journal.pcbi.1009842</t>
  </si>
  <si>
    <t>Prevalence of cervical HPV infection, sexually transmitted infections and associated antimicrobial resistance in women attending cervical cancer screening in Mali</t>
  </si>
  <si>
    <t>10.1016/j.ijid.2021.06.024</t>
  </si>
  <si>
    <t>miR-718 represses proinflammatory cytokine production through targeting phosphatase and tensin homolog (PTEN)</t>
  </si>
  <si>
    <t>10.1074/jbc.M116.749325</t>
  </si>
  <si>
    <t>Human papillomavirus infection in male patients with STI-related symptoms in Hanoi, Vietnam</t>
  </si>
  <si>
    <t>10.1002/jmv.24422</t>
  </si>
  <si>
    <t>Disseminated gonococcal infection in a patient with paroxysmal nocturnal haemoglobinuria receiving eculizumab</t>
  </si>
  <si>
    <t>10.1016/S1473-3099(20)30930-0</t>
  </si>
  <si>
    <t>High Prevalence of Sexually Transmitted Infections in Pregnant Women Living in Southern Brazil</t>
  </si>
  <si>
    <t>10.1097/OLQ.0000000000001276</t>
  </si>
  <si>
    <t>Patterns of Screening, Infection, and Treatment of Chlamydia trachomatis and Neisseria gonorrhea in Pregnancy</t>
  </si>
  <si>
    <t>10.1097/AOG.0000000000003757</t>
  </si>
  <si>
    <t>Evaluation of syndromic management guidelines for treatment of sexually transmitted infections in South African women</t>
  </si>
  <si>
    <t>10.1111/tmi.12742</t>
  </si>
  <si>
    <t>Influence of Sexually Transmitted Infections in Pregnant Adolescents on Preterm Birth and Chorioamnionitis</t>
  </si>
  <si>
    <t>10.1155/2020/1908392</t>
  </si>
  <si>
    <t>Effect of nucleic acid amplification testing on detection of extragenital gonorrhea and chlamydial infections in men who have sex with men sexually transmitted disease clinic patients</t>
  </si>
  <si>
    <t>10.1097/OLQ.0000000000000093</t>
  </si>
  <si>
    <t>Cross-sectional study of genital, rectal, and pharyngeal Chlamydia and gonorrhea in women in rural South Africa</t>
  </si>
  <si>
    <t>10.1097/OLQ.0000000000000175</t>
  </si>
  <si>
    <t>Empiric treatment of sexually transmitted infections in a pediatric Emergency Department: are we making the right decisions?</t>
  </si>
  <si>
    <t>10.1016/j.ajem.2011.09.028</t>
  </si>
  <si>
    <t>Trends in asymptomatic STI among HIV-positive MSM and lessons for systematic screening</t>
  </si>
  <si>
    <t>10.1371/journal.pone.0250557</t>
  </si>
  <si>
    <t>High prevalence of rectal chlamydia among pregnant adolescents in La Romana, Dominican Republic warrants extragenital STI testing</t>
  </si>
  <si>
    <t>10.1177/09564624211043082</t>
  </si>
  <si>
    <t>Associations between oral sex practices and frequent mouthwash use in men who have sex with men: implications for gonorrhoea prevention</t>
  </si>
  <si>
    <t>10.1071/SH18131</t>
  </si>
  <si>
    <t>Concordance of gonorrhoea of the rectum, pharynx and urethra in same-sex male partnerships attending a sexual health service in Melbourne, Australia</t>
  </si>
  <si>
    <t>10.1186/s12879-018-3003-2</t>
  </si>
  <si>
    <t>Extragenital Gonorrhea and Chlamydia Positivity and the Potential for Missed Extragenital Gonorrhea With Concurrent Urethral Chlamydia Among Men Who Have Sex With Men Attending Sexually Transmitted Disease Clinics-Sexually Transmitted Disease Surveillance Network, 2015-2019</t>
  </si>
  <si>
    <t>10.1097/OLQ.0000000000001170</t>
  </si>
  <si>
    <t>Incidence and risk factors of C. trachomatis and N. gonorrhoeae among young women from the Western Cape, South Africa: The EVRI study</t>
  </si>
  <si>
    <t>10.1371/journal.pone.0250871</t>
  </si>
  <si>
    <t>Chlamydia trachomatis and Neisseria gonorrhoeae Retesting and Reinfection Rates in New Zealand Health Care Settings: Implications for Sexually Transmitted Infection Control</t>
  </si>
  <si>
    <t>10.1097/OLQ.0000000000001112</t>
  </si>
  <si>
    <t>Preexposure prophylaxis for men who have sex with men in the Netherlands: impact on HIV and Neisseria gonorrhoeae transmission and cost-effectiveness</t>
  </si>
  <si>
    <t>10.1097/QAD.0000000000002469</t>
  </si>
  <si>
    <t>High prevalence of HIV, chlamydia and gonorrhoea among men who have sex with men and transgender women attending trusted community centres in Abuja and Lagos, Nigeria</t>
  </si>
  <si>
    <t>10.7448/IAS.19.1.21270</t>
  </si>
  <si>
    <t>Empiric antimicrobial treatment for asymptomatic sexual contacts of sexually transmitted infection in the era of antimicrobial resistance: time to rethink?</t>
  </si>
  <si>
    <t>10.1177/0956462418799181</t>
  </si>
  <si>
    <t>Prevalence and associations of genital ulcer and urethral pathogens in men presenting with genital ulcer syndrome to primary health care clinics in South Africa</t>
  </si>
  <si>
    <t>10.1097/OLQ.0b013e318269cf90</t>
  </si>
  <si>
    <t>Safety and Effectiveness of Same-Day Chlamydia trachomatis and Neisseria gonorrhoeae Screening and Treatment Among Gay, Bisexual, Transgender, and Homeless Youth in Los Angeles, California, and New Orleans, Louisiana</t>
  </si>
  <si>
    <t>10.1097/OLQ.0000000000001088</t>
  </si>
  <si>
    <t>Prevalence of sexually transmitted infections among pregnant women attending antenatal clinics in West Coast Region of The Gambia</t>
  </si>
  <si>
    <t>10.4314/ahs.v21i2.13</t>
  </si>
  <si>
    <t>The performance of a syndromic algorithm in diagnosing cervicitis in Jamaica</t>
  </si>
  <si>
    <t>10.1177/0956462418813507</t>
  </si>
  <si>
    <t>Chlamydia trachomatis and Neisseria gonorrhoeae in HIV-infected Pregnant Women and Adverse Infant Outcomes</t>
  </si>
  <si>
    <t>10.1097/INF.0000000000001199</t>
  </si>
  <si>
    <t>Public health implications of molecular point-of-care testing for chlamydia and gonorrhoea in remote primary care services in Australia: a qualitative study</t>
  </si>
  <si>
    <t>10.1136/bmjopen-2014-006922</t>
  </si>
  <si>
    <t>Analysis of diagnostic data for sexually transmissible infections in South Australian Aboriginal Community Controlled Health Services (2008-16)</t>
  </si>
  <si>
    <t>10.1071/SH18189</t>
  </si>
  <si>
    <t>Transactional Sex and Incident Chlamydia and Gonorrhea Among Black Men Who Have Sex With Men in Atlanta, Georgia</t>
  </si>
  <si>
    <t>10.1097/OLQ.0000000000001168</t>
  </si>
  <si>
    <t>Chlamydia, Gonorrhea, and Incident HIV Infection During Pregnancy Predict Preterm Birth Despite Treatment</t>
  </si>
  <si>
    <t>10.1093/infdis/jiab277</t>
  </si>
  <si>
    <t>Triple site sexually transmitted infection testing as a crucial component of surveillance for men who have sex with men: A prospective cohort study</t>
  </si>
  <si>
    <t>10.1177/09564624211047477</t>
  </si>
  <si>
    <t>Primary Care of Men Who Have Sex With Men in the U.S. Military in the Post-Don't Ask, Don't Tell Era: A Review of Recent Progress, Health Needs, and Challenges</t>
  </si>
  <si>
    <t>10.7205/MILMED-D-16-00255</t>
  </si>
  <si>
    <t>Women in community corrections in New York City: HIV infection and risks</t>
  </si>
  <si>
    <t>10.1177/0956462416633624</t>
  </si>
  <si>
    <t>Extragenital Chlamydia and Gonorrhea in Young Black Men Who Have Sex With Men: Missed Treatment Opportunities for Human Immunodeficiency Virus-Infected Men Who Have Sex With Men?</t>
  </si>
  <si>
    <t>10.1097/OLQ.0000000000000746</t>
  </si>
  <si>
    <t>Prevalence of leukocyturia in a cohort of French asymptomatic aircrews</t>
  </si>
  <si>
    <t>10.1016/j.cmi.2021.09.023</t>
  </si>
  <si>
    <t>Pubic hair grooming practices in KwaZulu-Natal, South Africa: prevalence, side effects and association with sexually transmitted infections</t>
  </si>
  <si>
    <t>10.1177/0956462420941709</t>
  </si>
  <si>
    <t>Prenatal chlamydial, gonococcal, and trichomonal screening in the Democratic Republic of Congo for case detection and management</t>
  </si>
  <si>
    <t>10.1177/0956462419888315</t>
  </si>
  <si>
    <t>Sexually Transmitted Infections: A Novel Screening Strategy for Improving Women's Health in Vulnerable Populations</t>
  </si>
  <si>
    <t>10.3390/ijms18061311</t>
  </si>
  <si>
    <t>Identifying youth at high risk for sexually transmitted infections in community-based settings using a risk prediction tool: a validation study</t>
  </si>
  <si>
    <t>10.1186/s12879-021-06937-4</t>
  </si>
  <si>
    <t>Universal Screening for Sexually Transmitted Infections among Asymptomatic Adolescents in an Urban Emergency Department: High Acceptance but Low Prevalence of Infection</t>
  </si>
  <si>
    <t>10.1016/j.jpeds.2016.01.019</t>
  </si>
  <si>
    <t>Chlamydia trachomatis, Neisseria gonorrhoeae and syphilis among men who have sex with men in Brazil</t>
  </si>
  <si>
    <t>10.1186/s12889-015-2002-0</t>
  </si>
  <si>
    <t>Trichomonas Vaginalis Infections Among Youth in Detention in the Southeastern United States</t>
  </si>
  <si>
    <t>10.1016/j.jpag.2021.09.006</t>
  </si>
  <si>
    <t>Community-based Implementation of Centers for Disease Control and Prevention's Recommended Screening for Sexually Transmitted Infections Among Youth at High Risk for HIV Infection in Los Angeles and New Orleans</t>
  </si>
  <si>
    <t>10.1097/OLQ.0000000000001171</t>
  </si>
  <si>
    <t>Cross-sectional assessment of determinants of STIs among men who have sex with men and transgender women in Kigali, Rwanda</t>
  </si>
  <si>
    <t>10.1136/sextrans-2020-054753</t>
  </si>
  <si>
    <t>Pay-it-forward strategy to enhance uptake of dual gonorrhea and chlamydia testing among men who have sex with men in China: a pragmatic, quasi-experimental study</t>
  </si>
  <si>
    <t>10.1016/S1473-3099(18)30556-5</t>
  </si>
  <si>
    <t>Prevalence and correlates of bacterial vaginosis in different sub-populations of women in sub-Saharan Africa: a cross-sectional study</t>
  </si>
  <si>
    <t>10.1371/journal.pone.0109670</t>
  </si>
  <si>
    <t>Who fails to return within 30 days after being tested positive for HIV/STI in a free testing centre?</t>
  </si>
  <si>
    <t>10.1186/s12879-020-05520-7</t>
  </si>
  <si>
    <t>Pathogen recognition in the human female reproductive tract: expression of intracellular cytosolic sensors NOD1, NOD2, RIG-1, and MDA5 and response to HIV-1 and Neisseria gonorrhea</t>
  </si>
  <si>
    <t>10.1111/aji.12019</t>
  </si>
  <si>
    <t>Management of Urethritis: Is It Still the Time for Empirical Antibiotic Treatments?</t>
  </si>
  <si>
    <t>10.1016/j.euf.2018.10.006</t>
  </si>
  <si>
    <t>Developing a model to predict individualised treatment for gonorrhoea: a modelling study</t>
  </si>
  <si>
    <t>10.1136/bmjopen-2020-042893</t>
  </si>
  <si>
    <t>A retrospective cohort study examining STI testing and perinatal records demonstrates reproductive health burden of chlamydia and gonorrhea</t>
  </si>
  <si>
    <t>10.1093/femspd/ftaa052</t>
  </si>
  <si>
    <t>Integrating Sexually Transmitted Infection Testing and Treatment With Routine HIV Care in Gaborone, Botswana</t>
  </si>
  <si>
    <t>10.1097/OLQ.0000000000001492</t>
  </si>
  <si>
    <t>Diagnosis and treatment of sexually transmitted infections in male partners of pregnant women in Brazil</t>
  </si>
  <si>
    <t>10.1177/09564624211032759</t>
  </si>
  <si>
    <t>Trichomonas vaginalis infection: How significant is it in men presenting with recurrent or persistent symptoms of urethritis?</t>
  </si>
  <si>
    <t>10.1177/0956462415571372</t>
  </si>
  <si>
    <t>The PICASSO Cohort: baseline characteristics of a cohort of men who have sex with men and male-to-female transgender women at high risk for syphilis infection in Lima, Peru</t>
  </si>
  <si>
    <t>10.1186/s12879-017-2332-x</t>
  </si>
  <si>
    <t>Haemophilus influenzae Isolated From Men With Acute Urethritis: Its Pathogenic Roles, Responses to Antimicrobial Chemotherapies, and Antimicrobial Susceptibilities</t>
  </si>
  <si>
    <t>10.1097/OLQ.0000000000000573</t>
  </si>
  <si>
    <t>Prevalence of curable STIs and bacterial vaginosis during pregnancy in sub-Saharan Africa: a systematic review and meta-analysis</t>
  </si>
  <si>
    <t>10.1136/sextrans-2021-055057</t>
  </si>
  <si>
    <t>Asymptomatic anal sexually transmitted infections in HIV-positive men attending anal cancer screening</t>
  </si>
  <si>
    <t>10.1111/bjd.14288</t>
  </si>
  <si>
    <t>Routine testing of Mycoplasma genitalium and Trichomonas vaginalis</t>
  </si>
  <si>
    <t>10.1080/23744235.2017.1290271</t>
  </si>
  <si>
    <t>Clearance of Mycoplasma genitalium and Trichomonas vaginalis Among Adolescents and Young Adults With Pelvic Inflammatory Disease: Results From the Tech-N Study</t>
  </si>
  <si>
    <t>10.1097/OLQ.0000000000001221</t>
  </si>
  <si>
    <t>Prevalence of and risk factors for curable sexually transmitted infections on Bubaque Island, Guinea Bissau</t>
  </si>
  <si>
    <t>10.1136/sextrans-2019-054351</t>
  </si>
  <si>
    <t>Pilot implementation of a home-care programme with chlamydia, gonorrhoea, hepatitis B, and syphilis self-sampling in HIV-positive men who have sex with men</t>
  </si>
  <si>
    <t>10.1186/s12879-020-05658-4</t>
  </si>
  <si>
    <t>A Secondary Mixed Methods Analysis of a Pay-it-Forward Gonorrhea/Chlamydia Testing Program Among Men Who Have Sex With Men in China</t>
  </si>
  <si>
    <t>10.1097/OLQ.0000000000001161</t>
  </si>
  <si>
    <t>Home Self-Collection by Mail to Test for Human Papillomavirus and Sexually Transmitted Infections</t>
  </si>
  <si>
    <t>10.1097/AOG.0000000000002964</t>
  </si>
  <si>
    <t>Association of age with healthcare needs and engagement among Nigerian men who have sex with men and transgender women: cross-sectional and longitudinal analyses from an observational cohort</t>
  </si>
  <si>
    <t>10.1002/jia2.25599</t>
  </si>
  <si>
    <t>Maternal Prenatal Screening and Serologies</t>
  </si>
  <si>
    <t>10.1097/ANC.0000000000000568</t>
  </si>
  <si>
    <t>A novel point-of-care testing strategy for sexually transmitted infections among pregnant women in high-burden settings: results of a feasibility study in Papua New Guinea</t>
  </si>
  <si>
    <t>10.1186/s12879-016-1573-4</t>
  </si>
  <si>
    <t>Sexually transmitted infection screening, prevalence and incidence among South African men and transgender women who have sex with men enrolled in a combination HIV prevention cohort study: the Sibanye Methods for Prevention Packages Programme (MP3) project</t>
  </si>
  <si>
    <t>10.1002/jia2.25594</t>
  </si>
  <si>
    <t>Sexually transmitted infections among HIV-infected and HIV-uninfected women in the Tapajós region, Amazon, Brazil: Self-collected vs. clinician-collected samples</t>
  </si>
  <si>
    <t>10.1371/journal.pone.0215001</t>
  </si>
  <si>
    <t>The diagnosis of chronic endometritis in infertile asymptomatic women: a comparative study of histology, microbial cultures, hysteroscopy, and molecular microbiology</t>
  </si>
  <si>
    <t>10.1016/j.ajog.2018.02.012</t>
  </si>
  <si>
    <t>Understanding the acceptability, barriers and facilitators for chlamydia and gonorrhoea screening in technical colleges: qualitative process evaluation of the "Test n Treat" trial</t>
  </si>
  <si>
    <t>10.1186/s12889-020-09285-1</t>
  </si>
  <si>
    <t>HIV infection and engagement in HIV care cascade among men who have sex with men and transgender women in Kigali, Rwanda: a cross-sectional study</t>
  </si>
  <si>
    <t>10.1002/jia2.25604</t>
  </si>
  <si>
    <t>STI tests and proportion of positive tests in female sex workers attending local public health departments in Germany in 2010/11</t>
  </si>
  <si>
    <t>10.1186/s12889-016-3847-6</t>
  </si>
  <si>
    <t>[POSTERIOR PERIURETHRAL ABSCESSES DUE TO NEISSERIA GONORRHOEAE POSED DIAGNOSTIC DIFFICULTIES]</t>
  </si>
  <si>
    <t>10.5980/jpnjurol.109.237</t>
  </si>
  <si>
    <t>Horizontal Gene Transfer of Fluoroquinolone Resistance-Conferring Genes From Commensal Neisseria to Neisseria gonorrhoeae: A Global Phylogenetic Analysis of 20,047 Isolates</t>
  </si>
  <si>
    <t>10.3389/fmicb.2022.793612</t>
  </si>
  <si>
    <t>Ecologic Study of Meningococcal B Vaccine and Neisseria gonorrhoeae Infection, Norway</t>
  </si>
  <si>
    <t>10.3201/eid2206.151093</t>
  </si>
  <si>
    <t>First antimicrobial resistance data and genetic characteristics of Neisseria gonorrhoeae isolates from Estonia, 2009-2013</t>
  </si>
  <si>
    <t>10.1002/nmi2.57</t>
  </si>
  <si>
    <t>Adult conjunctivitis secondary to dual infection with Chlamydia trachomatis and Neisseria gonorrhoeae - A case report</t>
  </si>
  <si>
    <t>10.1016/j.ajoc.2018.11.009</t>
  </si>
  <si>
    <t>Retrospective Analysis of Drug Sensitivity of Neisseria gonorrhoeae in Teaching Hospitals of South China</t>
  </si>
  <si>
    <t>10.2147/IDR.S317032</t>
  </si>
  <si>
    <t>[Co-infection with Neisseria gonorrhoeae and Actinomyces naeslundii]</t>
  </si>
  <si>
    <t>Neisseria gonorrhoeae-Induced Inflammatory Pyroptosis in Human Macrophages is Dependent on Intracellular Gonococci and Lipooligosaccharide</t>
  </si>
  <si>
    <t>10.1177/1179066017750902</t>
  </si>
  <si>
    <t>Tribal warfare: Commensal Neisseria kill pathogen Neisseria gonorrhoeae using its DNA</t>
  </si>
  <si>
    <t>10.15698/mic2019.12.701</t>
  </si>
  <si>
    <t>Typing of Neisseria gonorrhoeae isolates by phenotypic and genotypic techniques in New Delhi, India</t>
  </si>
  <si>
    <t>10.4103/JLP.JLP_107_18</t>
  </si>
  <si>
    <t>[Neisseria gonorrhoeae: an infrequent causal agent of periorbital cellulitis in a child]</t>
  </si>
  <si>
    <t>10.5546/aap.2017.e243</t>
  </si>
  <si>
    <t>[Chlamydia trachomatis and Neisseria gonorrhoeae infection: factors associated with infertility in women treated at a human reproduction public service]</t>
  </si>
  <si>
    <t>10.1590/so100-720320140005009</t>
  </si>
  <si>
    <t>Endophthalmitis resulting from gonococcal keratoconjunctivitis</t>
  </si>
  <si>
    <t>10.1016/j.nmni.2020.100724</t>
  </si>
  <si>
    <t>Evidence of Horizontal Gene Transfer of 50S Ribosomal Genes rplB, rplD, and rplY in Neisseria gonorrhoeae</t>
  </si>
  <si>
    <t>10.3389/fmicb.2021.683901</t>
  </si>
  <si>
    <t>Trends in Neisseria gonorrhoeae Antimicrobial Resistance over a Ten-Year Surveillance Period, Johannesburg, South Africa, 2008⁻2017</t>
  </si>
  <si>
    <t>10.3390/antibiotics7030058</t>
  </si>
  <si>
    <t>Antibiotic resistance and NG-MAST sequence types of Neisseria gonorrhoeae isolates in Poland compared to the world</t>
  </si>
  <si>
    <t>10.5114/ada.2018.79780</t>
  </si>
  <si>
    <t>Neisseria gonorrhoeae NGO2105 Is an Autotransporter Protein Involved in Adhesion to Human Cervical Epithelial Cells and in vivo Colonization</t>
  </si>
  <si>
    <t>10.3389/fmicb.2020.01395</t>
  </si>
  <si>
    <t>Intimate Relations: Molecular and Immunologic Interactions Between Neisseria gonorrhoeae and HIV-1</t>
  </si>
  <si>
    <t>10.3389/fmicb.2020.01299</t>
  </si>
  <si>
    <t>To What Extent Should We Rely on Antibiotics to Reduce High Gonococcal Prevalence? Historical Insights from Mass-Meningococcal Campaigns</t>
  </si>
  <si>
    <t>10.3390/pathogens9020134</t>
  </si>
  <si>
    <t>Neisseria gonorrhoeae pyomyositis complicated by compartment syndrome: A rare manifestation of disseminated gonococcal infection</t>
  </si>
  <si>
    <t>10.1016/j.idcr.2020.e00985</t>
  </si>
  <si>
    <t>Comparative Proteomics of Extended-Spectrum Cephalosporin-Resistant Neisseria gonorrhoeae Isolates Demonstrates Altered Protein Synthesis, Metabolism, Substance Transport, and Membrane Permeability</t>
  </si>
  <si>
    <t>10.3389/fmicb.2020.00169</t>
  </si>
  <si>
    <t>Multifocal Cellulitis due to Disseminated Neisseria Gonorrhoeae in a Male Patient</t>
  </si>
  <si>
    <t>10.14740/jocmr1732w</t>
  </si>
  <si>
    <t>The Neisseria gonorrhoeae Vaccine Candidate NHBA Elicits Antibodies That Are Bactericidal, Opsonophagocytic and That Reduce Gonococcal Adherence to Epithelial Cells</t>
  </si>
  <si>
    <t>10.3390/vaccines8020219</t>
  </si>
  <si>
    <t>Immunofluorescence Analysis of Human Endocervical Tissue Explants Infected with Neisseria gonorrhoeae</t>
  </si>
  <si>
    <t>10.21769/BioProtoc.2720</t>
  </si>
  <si>
    <t>Case Report of Urethritis in a Male Patient Infected with Two Different Isolates of Multiple Drug-Resistant Neisseria gonorrhoeae</t>
  </si>
  <si>
    <t>10.3389/fmed.2017.00194</t>
  </si>
  <si>
    <t>Sexually Transmitted Infections in Pregnancy: A Narrative Review of the Global Research Gaps, Challenges, and Opportunities</t>
  </si>
  <si>
    <t>10.1097/OLQ.0000000000001258</t>
  </si>
  <si>
    <t>Loop-mediated isothermal amplification of Neisseria gonorrhoeae porA pseudogene: a rapid and reliable method to detect gonorrhea</t>
  </si>
  <si>
    <t>10.1186/s13568-017-0349-6</t>
  </si>
  <si>
    <t>Comparison of two disc diffusion methods with minimum inhibitory concentration for antimicrobial susceptibility testing of Neisseria gonorrhoeae isolates</t>
  </si>
  <si>
    <t>10.4103/2141-9248.133477</t>
  </si>
  <si>
    <t>A multiplex assay of Trichomonas vaginalis, Chlamydia trachomatis and Neisseria gonorrhoeae infections in genital specimens</t>
  </si>
  <si>
    <t>10.3855/jidc.8199</t>
  </si>
  <si>
    <t>Mosaic structure of the penA gene in the oropharynx of men who have sex with men negative for gonorrhoea</t>
  </si>
  <si>
    <t>10.1177/0956462419889265</t>
  </si>
  <si>
    <t>Resistance to β-Lactams in Neisseria ssp Due to Chromosomally Encoded Penicillin-Binding Proteins</t>
  </si>
  <si>
    <t>10.3390/antibiotics5040035</t>
  </si>
  <si>
    <t>Successful Intra- but Not Inter-species Recombination of msr(D) in Neisseria subflava</t>
  </si>
  <si>
    <t>10.3389/fmicb.2022.855482</t>
  </si>
  <si>
    <t>Proteomics of Neisseria gonorrhoeae: the treasure hunt for countermeasures against an old disease</t>
  </si>
  <si>
    <t>10.3389/fmicb.2015.01190</t>
  </si>
  <si>
    <t>The frequency of Neisseria gonorrhoeae endocervical infection among female carrier and changing trends of antimicrobial susceptibility patterns in Kashan, Iran</t>
  </si>
  <si>
    <t>Extragenital Gonorrhoea in Men Who Have Sex with Men: A Retrospective Study in a STI Clinic in Lisbon, Portugal</t>
  </si>
  <si>
    <t>10.20344/amp.10146</t>
  </si>
  <si>
    <t>Development of a novel engineered antibody targeting Neisseria species</t>
  </si>
  <si>
    <t>10.1007/s10529-016-2258-1</t>
  </si>
  <si>
    <t>Comparison of deferred and bedside culture of Neisseria gonorrhoeae: a study to improve the isolation of gonococci for antimicrobial susceptibility testing</t>
  </si>
  <si>
    <t>Disseminated Neisseria gonorrhea of the wrist</t>
  </si>
  <si>
    <t>10.1016/j.idcr.2020.e00763</t>
  </si>
  <si>
    <t>Recurrent infections caused by different species of Neisseria bacteria in a patient with complement seven deficiency</t>
  </si>
  <si>
    <t>10.1016/j.ensci.2020.100293</t>
  </si>
  <si>
    <t>Inactivation of Genes Encoding MutL and MutS Proteins Influences Adhesion and Biofilm Formation by Neisseria gonorrhoeae</t>
  </si>
  <si>
    <t>10.3390/microorganisms7120647</t>
  </si>
  <si>
    <t>Phase-variable Type I methyltransferase M.NgoAV from Neisseria gonorrhoeae FA1090 regulates phasevarion expression and gonococcal phenotype</t>
  </si>
  <si>
    <t>10.3389/fmicb.2022.917639</t>
  </si>
  <si>
    <t>Transmissible arthritis in a man from Guinea</t>
  </si>
  <si>
    <t>10.1684/mst.2019.0915</t>
  </si>
  <si>
    <t>A case of purulent gonococcal arthritis</t>
  </si>
  <si>
    <t>10.1016/j.idcr.2019.e00662</t>
  </si>
  <si>
    <t>Neisseria gonorrhoeae Exposed to Sublethal Levels of Hydrogen Peroxide Mounts a Complex Transcriptional Response</t>
  </si>
  <si>
    <t>10.1128/mSystems.00156-18</t>
  </si>
  <si>
    <t>Complete Genome Sequences of Neisseria gonorrhoeae with Coresistance to First-Line Antimicrobials</t>
  </si>
  <si>
    <t>10.1128/genomeA.00966-16</t>
  </si>
  <si>
    <t>Sexually transmitted infections in adolescents: Maximizing opportunities for optimal care</t>
  </si>
  <si>
    <t>The Transcriptional Repressor, MtrR, of the mtrCDE Efflux Pump Operon of Neisseria gonorrhoeae Can Also Serve as an Activator of "off Target" Gene (glnE) Expression</t>
  </si>
  <si>
    <t>10.3390/antibiotics4020188</t>
  </si>
  <si>
    <t>First description of a cefixime- and ciprofloxacin-resistant Neisseria gonorrhoeae isolate with mutations in key antimicrobial susceptibility-determining genes from the country of Georgia</t>
  </si>
  <si>
    <t>10.1016/j.nmni.2018.04.004</t>
  </si>
  <si>
    <t>Anti-Virulence Therapeutic Approaches for Neisseria gonorrhoeae</t>
  </si>
  <si>
    <t>10.3390/antibiotics10020103</t>
  </si>
  <si>
    <t>Repositioning of 8-hydroxyquinoline derivatives as a new promising candidate for combating multidrug resistant Neisseria gonorrhoeae</t>
  </si>
  <si>
    <t>10.17179/excli2018-1602</t>
  </si>
  <si>
    <t>Molecular Typing of Neisseria gonorrhoeae Clinical Isolates in Russia, 2018-2019: A Link Between penA Alleles and NG-MAST Types</t>
  </si>
  <si>
    <t>10.3390/pathogens9110941</t>
  </si>
  <si>
    <t>Neisseria meningitidis ST11 Complex Isolates Associated with Nongonococcal Urethritis, Indiana, USA, 2015-2016</t>
  </si>
  <si>
    <t>10.3201/eid2302.161434</t>
  </si>
  <si>
    <t>Meningococcal Carriage in 'Men Having Sex With Men' With Pharyngeal Gonorrhoea</t>
  </si>
  <si>
    <t>10.3389/fcimb.2021.798575</t>
  </si>
  <si>
    <t>Transcriptomic Data Sets To Determine Gene Expression Changes Mediated by the Presence of PBT2 in Growth Medium of Multidrug-Resistant Neisseria gonorrhoeae WHO Z</t>
  </si>
  <si>
    <t>10.1128/MRA.00283-20</t>
  </si>
  <si>
    <t>Comparative proteomics analysis of Neisseria gonorrhoeae strains in response to extended-spectrum cephalosporins</t>
  </si>
  <si>
    <t>10.17179/excli2017-832</t>
  </si>
  <si>
    <t>Lipid-Modified Azurin of Neisseria gonorrhoeae Is Not Surface Exposed and Does Not Interact With the Nitrite Reductase AniA</t>
  </si>
  <si>
    <t>10.3389/fmicb.2018.02915</t>
  </si>
  <si>
    <t>Visual and Rapid Diagnosis of Neisseria gonorrhoeae Using Loop-Mediated Isothermal Amplification Combined With a Polymer Nanoparticle-Based Biosensor in Clinical Application</t>
  </si>
  <si>
    <t>10.3389/fmolb.2021.702134</t>
  </si>
  <si>
    <t>Disseminated Gonococcal Infection: A Case Report of Arthritis-Dermatitis Syndrome</t>
  </si>
  <si>
    <t>10.14740/jmc3381</t>
  </si>
  <si>
    <t>The MtrCDE Efflux Pump Contributes to Survival of Neisseria gonorrhoeae From Human Neutrophils and Their Antimicrobial Components</t>
  </si>
  <si>
    <t>10.3389/fmicb.2018.02688</t>
  </si>
  <si>
    <t>A Nanoparticle-Based Biosensor Combined With Multiple Cross Displacement Amplification for the Rapid and Visual Diagnosis of Neisseria gonorrhoeae in Clinical Application</t>
  </si>
  <si>
    <t>10.3389/fmicb.2021.747140</t>
  </si>
  <si>
    <t>The dam replacing gene product enhances Neisseria gonorrhoeae FA1090 viability and biofilm formation</t>
  </si>
  <si>
    <t>10.3389/fmicb.2014.00712</t>
  </si>
  <si>
    <t>Multidrug-resistant and extensively drug-resistant Neisseria gonorrhoeae in Canada, 2012-2016</t>
  </si>
  <si>
    <t>10.14745/ccdr.v45i23a01</t>
  </si>
  <si>
    <t>Gentamicin susceptibility of Neisseria gonorrhoeae isolates from 7 provinces in China</t>
  </si>
  <si>
    <t>10.2147/IDR.S214059</t>
  </si>
  <si>
    <t>Update on the Neisseria Macrophage Infectivity Potentiator-Like PPIase Protein</t>
  </si>
  <si>
    <t>10.3389/fcimb.2022.861489</t>
  </si>
  <si>
    <t>Sexually Transmitted Neisseria gonorrhoeae Infections-Update on Drug Treatment and Vaccine Development</t>
  </si>
  <si>
    <t>10.3390/medicines8020011</t>
  </si>
  <si>
    <t>Shanghai Neisseria gonorrhoeae Isolates Exhibit Resistance to Extended-Spectrum Cephalosporins and Clonal Distribution</t>
  </si>
  <si>
    <t>10.3389/fmicb.2020.580399</t>
  </si>
  <si>
    <t>Draft Genome Sequence of Neisseria gonorrhoeae Strain NG_869 with Penicillin, Tetracycline and Ciprofloxacin Resistance Determinants Isolated from Malaysia</t>
  </si>
  <si>
    <t>10.1007/s12088-016-0568-6</t>
  </si>
  <si>
    <t>Gradient diffusion susceptibility testing for Neisseria gonorrhoeae: an accurate alternative to agar dilution in high-MIC strains?</t>
  </si>
  <si>
    <t>10.1099/acmi.0.000116</t>
  </si>
  <si>
    <t>Presence of Chlamydia trachomatis and Mycoplasma spp., but not Neisseria gonorrhoeae and Treponema pallidum, in women undergoing an infertility evaluation: high prevalence of tetracycline resistance gene tet(M)</t>
  </si>
  <si>
    <t>10.1186/s13568-017-0510-2</t>
  </si>
  <si>
    <t>Draft Genome Sequence of Neisseria gonorrhoeae Sequence Type 1407, a Multidrug-Resistant Clinical Isolate</t>
  </si>
  <si>
    <t>10.1128/genomeA.00903-15</t>
  </si>
  <si>
    <t>Immunomodulatory potential of polysaccharides from Coriolus versicolor against intracellular bacteria Neisseria gonorrhoeae</t>
  </si>
  <si>
    <t>10.14202/vetworld.2019.735-739</t>
  </si>
  <si>
    <t>Emergence and Characterization of a Ceftriaxone-Resistant Neisseria gonorrhoeae FC428 Clone Evolving Moderate-Level Resistance to Azithromycin in Shenzhen, China</t>
  </si>
  <si>
    <t>10.2147/IDR.S336212</t>
  </si>
  <si>
    <t>Triple co-culture and perfusion bioreactor for studying the interaction between Neisseria gonorrhoeae and neutrophils: A novel 3D tissue model for bacterial infection and immunity</t>
  </si>
  <si>
    <t>10.1177/2041731420988802</t>
  </si>
  <si>
    <t>Draft Genome Sequences of Interpatient and Intrapatient Epidemiologically Linked Neisseria gonorrhoeae Isolates</t>
  </si>
  <si>
    <t>10.1128/genomeA.00319-18</t>
  </si>
  <si>
    <t>The Human Microbiome as a Focus of Antibiotic Discovery: Neisseria mucosa Displays Activity Against Neisseria gonorrhoeae</t>
  </si>
  <si>
    <t>10.3389/fmicb.2020.577762</t>
  </si>
  <si>
    <t>Correia Repeat Enclosed Elements and Non-Coding RNAs in the Neisseria Species</t>
  </si>
  <si>
    <t>10.3390/microorganisms4030031</t>
  </si>
  <si>
    <t>Evaluation of Neisseria gonorrhoeae Isolates Susceptibility to Tetracycline Antibiotics from 9 Provinces in China Since 2020</t>
  </si>
  <si>
    <t>10.2147/IDR.S352932</t>
  </si>
  <si>
    <t>Intravaginal Administration of Interleukin 12 during Genital Gonococcal Infection in Mice Induces Immunity to Heterologous Strains of Neisseria gonorrhoeae</t>
  </si>
  <si>
    <t>10.1128/mSphere.00421-17</t>
  </si>
  <si>
    <t>First National Genomic Epidemiological Study of Neisseria gonorrhoeae Strains Spreading Across Sweden in 2016</t>
  </si>
  <si>
    <t>10.3389/fmicb.2021.820998</t>
  </si>
  <si>
    <t>Feasibility of Using a Luminescence-Based Method to Determine Serum Bactericidal Activity against Neisseria gonorrhoeae</t>
  </si>
  <si>
    <t>10.3390/vaccines7040191</t>
  </si>
  <si>
    <t>Gonococcal meningitis: An unusual presentation of disseminated gonococcal infection</t>
  </si>
  <si>
    <t>10.3138/jammi.2018-0043</t>
  </si>
  <si>
    <t>Detection of Chlamydia trachomatis and Neisseria gonorrhoeae in urogenital and oral specimens using the cobas® 4800, APTIMA Combo 2® TMA, and ProbeTec™ ET SDA assays</t>
  </si>
  <si>
    <t>10.1556/EuJMI.2.2012.0001</t>
  </si>
  <si>
    <t>Exfoliating Neisseria gonorrhoeae</t>
  </si>
  <si>
    <t>10.1038/s41579-020-0375-2</t>
  </si>
  <si>
    <t>Biomimetic Human Tissue Model for Long-Term Study of Neisseria gonorrhoeae Infection</t>
  </si>
  <si>
    <t>10.3389/fmicb.2019.01740</t>
  </si>
  <si>
    <t>Identification of sRNAs expressed by the human pathogen Neisseria gonorrhoeae under disparate growth conditions</t>
  </si>
  <si>
    <t>10.3389/fmicb.2014.00456</t>
  </si>
  <si>
    <t>In brief: New recommendations for gonococcal infection</t>
  </si>
  <si>
    <t>Structural Basis for Evasion of Nutritional Immunity by the Pathogenic Neisseriae</t>
  </si>
  <si>
    <t>10.3389/fmicb.2019.02981</t>
  </si>
  <si>
    <t>Making the Most of Point-of-care Testing for Sexually Transmitted Diseases</t>
  </si>
  <si>
    <t>10.1093/cid/ciz523</t>
  </si>
  <si>
    <t>Evaluation of a Hydrogel-Based Diagnostic Approach for the Point-of-Care Based Detection of Neisseria gonorrhoeae</t>
  </si>
  <si>
    <t>10.3390/antibiotics7030070</t>
  </si>
  <si>
    <t>Impact of Alternative Growth Supplements on Antimicrobial Susceptibility Testing of Neisseria gonorrhoeae</t>
  </si>
  <si>
    <t>10.2147/IDR.S381361</t>
  </si>
  <si>
    <t>Multiplex nested polymerase chain reaction targeting multiple genes for the detection of Neisseria gonorrhoeae and Chlamydia trachomatis in genitourinary specimens</t>
  </si>
  <si>
    <t>10.4103/ijstd.IJSTD_73_18</t>
  </si>
  <si>
    <t>A New Multidrug-Resistant Strain of Neisseria gonorrhoeae in Australia</t>
  </si>
  <si>
    <t>10.1056/NEJMx150013</t>
  </si>
  <si>
    <t>Global Network Analysis of Neisseria gonorrhoeae Identifies Coordination between Pathways, Processes, and Regulators Expressed during Human Infection</t>
  </si>
  <si>
    <t>10.1128/mSystems.00729-19</t>
  </si>
  <si>
    <t>The relationship between sexually transmitted microorganisms and seminal quality in asymptomatic men</t>
  </si>
  <si>
    <t>10.1016/j.ajur.2021.09.004</t>
  </si>
  <si>
    <t>[Social inequalities related to antimicrobial resistance in N. gonorrhoeae in ColombiaDesigualdades sociais relacionadas à resistência antimicrobiana de N. gonorrhoeae na Colômbia]</t>
  </si>
  <si>
    <t>10.26633/RPSP.2020.49</t>
  </si>
  <si>
    <t>Correction to: Multiresistant Neisseria gonorrhoeae: a new threat in second decade of the XXI century</t>
  </si>
  <si>
    <t>10.1007/s00430-020-00669-z</t>
  </si>
  <si>
    <t>Future Prospects for Neisseria gonorrhoeae Treatment</t>
  </si>
  <si>
    <t>10.3390/antibiotics7020049</t>
  </si>
  <si>
    <t>Clinical Efficacy of a Single Two Gram Dose of Azithromycin Extended Release for Male Patients with Urethritis</t>
  </si>
  <si>
    <t>10.3390/antibiotics3020109</t>
  </si>
  <si>
    <t>In vitro Susceptibility to β-Lactam Antibiotics and Viability of Neisseria gonorrhoeae Strains Producing Plasmid-Mediated Broad- and Extended-Spectrum β-Lactamases</t>
  </si>
  <si>
    <t>10.3389/fmicb.2022.896607</t>
  </si>
  <si>
    <t>PARMAP: A Pan-Genome-Based Computational Framework for Predicting Antimicrobial Resistance</t>
  </si>
  <si>
    <t>10.3389/fmicb.2020.578795</t>
  </si>
  <si>
    <t>Comparative performance of commercial Amies transport media with and without charcoal for Neisseria gonorrhoeae culture for gonococcal isolation and antimicrobial resistance monitoring in Ukraine</t>
  </si>
  <si>
    <t>10.18683/germs.2021.1261</t>
  </si>
  <si>
    <t>Deciphering the Function of New Gonococcal Vaccine Antigens Using Phenotypic Microarrays</t>
  </si>
  <si>
    <t>10.1128/JB.00037-17</t>
  </si>
  <si>
    <t>Main etiological agents identified in 170 men with urethritis attended at the Fundação Alfredo da Matta, Manaus, Amazonas, Brazil</t>
  </si>
  <si>
    <t>10.1016/j.abd.2020.07.007</t>
  </si>
  <si>
    <t>Cervicovaginal Microbiota Predicts Neisseria gonorrhoeae Clinical Presentation</t>
  </si>
  <si>
    <t>10.3389/fmicb.2021.790531</t>
  </si>
  <si>
    <t>Epidemiological, behavioural, and clinical factors associated with antimicrobial-resistant gonorrhoea: a review</t>
  </si>
  <si>
    <t>10.12688/f1000research.13600.1</t>
  </si>
  <si>
    <t>Gonococcal osteomyelitis in a pediatric patient with disseminated gonococcal infection: Implications for antimicrobial management</t>
  </si>
  <si>
    <t>10.1016/j.idcr.2020.e00875</t>
  </si>
  <si>
    <t>Erratum Russ-Friedman et al. Neisseria gonorrhoeae Septic Arthritis With Contiguous Infection Consistent With Acute Osteomyelitis</t>
  </si>
  <si>
    <t>10.1097/OLQ.0000000000001474</t>
  </si>
  <si>
    <t>Antibacterial Activity of Propolis Extracts from the Central Region of Romania against Neisseria gonorrhoeae</t>
  </si>
  <si>
    <t>10.3390/antibiotics10060689</t>
  </si>
  <si>
    <t>Performance of a rapid molecular test to detect Chlamydia trachomatis and Neisseria gonorrhoeae in women with pelvic inflammatory disease</t>
  </si>
  <si>
    <t>10.1016/j.eimc.2021.03.016</t>
  </si>
  <si>
    <t>Choosing New Therapies for Gonorrhoea: We Need to Consider the Impact on the Pan-Neisseria Genome. A Viewpoint</t>
  </si>
  <si>
    <t>10.3390/antibiotics10050515</t>
  </si>
  <si>
    <t>Fourteen Draft Genome Sequences for the First Reported Cases of Azithromycin-Resistant Neisseria gonorrhoeae in Ireland</t>
  </si>
  <si>
    <t>10.1128/genomeA.00403-17</t>
  </si>
  <si>
    <t>Antimicrobial Resistance And Molecular Characteristics Among Neisseria gonorrhoeae Clinical Isolates In A Chinese Tertiary Hospital</t>
  </si>
  <si>
    <t>10.2147/IDR.S221109</t>
  </si>
  <si>
    <t>Plasmid-mediated resistance to tetracyclines among Neisseria gonorrhoeae strains isolated in Poland between 2012 and 2013</t>
  </si>
  <si>
    <t>10.5114/ada.2016.63887</t>
  </si>
  <si>
    <t>Systematic Literature Review and Quantitative Analysis of Health Problems Associated with Sexually Transmitted Neisseria gonorrhoeae Infection</t>
  </si>
  <si>
    <t>10.1007/s40121-021-00481-z</t>
  </si>
  <si>
    <t>Disseminated Gonococcal Infection Complicated by Prosthetic Joint Infection: Case Report and Genomic and Phylogenetic Analysis</t>
  </si>
  <si>
    <t>10.1093/ofid/ofaa632</t>
  </si>
  <si>
    <t>Erratum - Resistance Profile of Neisseria gonorrhoeae in KwaZulu-Natal, South Africa Questioning the Effect of the Currently Advocated Dual Therapy</t>
  </si>
  <si>
    <t>10.1097/OLQ.0000000000001150</t>
  </si>
  <si>
    <t>Screening of Anorectal and Oropharyngeal Samples Fails to Detect Bacteriophages Infecting Neisseria gonorrhoeae</t>
  </si>
  <si>
    <t>10.3390/antibiotics11020268</t>
  </si>
  <si>
    <t>A Culture Collection of 50 Neisseria gonorrhoeae Isolates</t>
  </si>
  <si>
    <t>10.1128/MRA.00699-20</t>
  </si>
  <si>
    <t>Building a web-based tool to support clinical decisions in the control of Chlamydia trachomatis and Neisseria gonorrhoeae infections</t>
  </si>
  <si>
    <t>10.1186/1753-6561-7-S7-S11</t>
  </si>
  <si>
    <t>Failure of 500 mg of ceftriaxone to eradicate pharyngeal gonorrhoea, Australia</t>
  </si>
  <si>
    <t>10.1093/jac/dkt017</t>
  </si>
  <si>
    <t>Type III Methyltransferase M.NgoAX from Neisseria gonorrhoeae FA1090 Regulates Biofilm Formation and Interactions with Human Cells</t>
  </si>
  <si>
    <t>10.3389/fmicb.2015.01426</t>
  </si>
  <si>
    <t>Neisseria Gonorrhoeae Spontaneous Bacterial Peritonitis</t>
  </si>
  <si>
    <t>10.1155/2021/8865339</t>
  </si>
  <si>
    <t>Neisseria gonorrhoeae Infections</t>
  </si>
  <si>
    <t>10.3390/pathogens9080647</t>
  </si>
  <si>
    <t>Gonococcal endocarditis: A rare manifestation of a common disease in the COVID-19 era</t>
  </si>
  <si>
    <t>10.1177/09564624211017425</t>
  </si>
  <si>
    <t>Expression of Concern: Loop structures in the 5' untranslated region and antisense RNA mediate pilE gene expression in Neisseria gonorrhoeae</t>
  </si>
  <si>
    <t>10.1099/mic.0.000575</t>
  </si>
  <si>
    <t>Atypical, Yet Not Infrequent, Infections with Neisseria Species</t>
  </si>
  <si>
    <t>10.3390/pathogens9010010</t>
  </si>
  <si>
    <t>Gonococcal endocarditis with aortic root abscess and severe aortic insufficiency</t>
  </si>
  <si>
    <t>10.1016/j.idcr.2022.e01474</t>
  </si>
  <si>
    <t>Gonococcal breast abscess</t>
  </si>
  <si>
    <t>10.1016/j.idcr.2019.e00620</t>
  </si>
  <si>
    <t>Antimicrobial Susceptibility of Ertapenem in Neisseria gonorrhoeae Isolates Collected Within the China Gonococcal Resistance Surveillance Programme (China-GRSP) 2018</t>
  </si>
  <si>
    <t>10.2147/IDR.S335252</t>
  </si>
  <si>
    <t>Whole-Genome Sequencing of Russian Neisseria Gonorrhoeae Isolates Related to ST 1407 Genogroup</t>
  </si>
  <si>
    <t>Disseminated gonococcal infection presenting as bacteremia and liver abscesses in a healthy adult</t>
  </si>
  <si>
    <t>10.3947/ic.2015.47.1.60</t>
  </si>
  <si>
    <t>Genome Sequences of Five Novel Neisseria gonorrhoeae Sequence Types Isolated in KwaZulu-Natal, South Africa</t>
  </si>
  <si>
    <t>10.1128/MRA.01424-20</t>
  </si>
  <si>
    <t>Complete Genome Sequences of Three Neisseria gonorrhoeae Isolates from Thailand with Multidrug Resistance and Multilocus Sequence Type 1903</t>
  </si>
  <si>
    <t>10.1128/MRA.00198-20</t>
  </si>
  <si>
    <t>Editorial commentary: The shifting sands of gonococcal antimicrobial resistance</t>
  </si>
  <si>
    <t>10.1093/cid/ciu526</t>
  </si>
  <si>
    <t>Prevalence of Ureaplasma urealyticum, Chlamydia trachomatis, Neisseria gonorrhoeae and herpes simplex virus in Beijing, China</t>
  </si>
  <si>
    <t>10.1017/S0950268818003163</t>
  </si>
  <si>
    <t>Draft Genome Sequences of Three Penicillin-Resistant Neisseria gonorrhoeae Strains Isolated in Cincinnati, Ohio, in 1994</t>
  </si>
  <si>
    <t>10.1128/MRA.00074-21</t>
  </si>
  <si>
    <t>Identification of a Neisseria gonorrhoeae Histone Deacetylase: Epigenetic Impact on Host Gene Expression</t>
  </si>
  <si>
    <t>10.3390/pathogens9020132</t>
  </si>
  <si>
    <t>Clinical diagnostic and therapeutic aspects of 221 consecutive anorectal Chlamydia trachomatis and Neisseria gonorrhoeae sexually transmitted infections among men who have sex with men</t>
  </si>
  <si>
    <t>10.1016/j.ijid.2018.03.016</t>
  </si>
  <si>
    <t>Closed Genome Sequences of Clinical Neisseria gonorrhoeae Strains Obtained from Combined Oxford Nanopore and Illumina Sequencing</t>
  </si>
  <si>
    <t>10.1128/MRA.00072-19</t>
  </si>
  <si>
    <t>Comparison of Microdilution Method with Agar Dilution Method for Antibiotic Susceptibility Test of Neisseria gonorrhoeae</t>
  </si>
  <si>
    <t>10.2147/IDR.S253811</t>
  </si>
  <si>
    <t>High-Throughput Testing of Urogenital and Extragenital Specimens for Detection of Chlamydia Trachomatis and Neisseria Gonorrhoeae with Cobas(®) CT/NG</t>
  </si>
  <si>
    <t>10.1556/1886.2017.00018</t>
  </si>
  <si>
    <t>Adaptation of Neisseria gonorrhoeae to the Female Reproductive Tract</t>
  </si>
  <si>
    <t>10.1177/1178636120947077</t>
  </si>
  <si>
    <t>Progesterone Suppresses Neisseria gonorrhoeae-Induced Inflammation Through Inhibition of NLRP3 Inflammasome Pathway in THP-1 Cells and Murine Models</t>
  </si>
  <si>
    <t>10.3389/fmicb.2021.570093</t>
  </si>
  <si>
    <t>The Growing Threat of Gonococcal Blindness</t>
  </si>
  <si>
    <t>10.3390/antibiotics7030059</t>
  </si>
  <si>
    <t>Pharmacodynamic Evaluation of Dosing, Bacterial Kill, and Resistance Suppression for Zoliflodacin Against Neisseria gonorrhoeae in a Dynamic Hollow Fiber Infection Model</t>
  </si>
  <si>
    <t>10.3389/fphar.2021.682135</t>
  </si>
  <si>
    <t>Antimicrobial Blue Light: An Alternative Therapeutic for Multidrug-Resistant Gonococcal Infections?</t>
  </si>
  <si>
    <t>10.15406/mojsp.2017.01.00009</t>
  </si>
  <si>
    <t>Inversion of Correia repeat enclosed elements in Neisseria gonorrhoeae</t>
  </si>
  <si>
    <t>10.1099/mic.0.000394</t>
  </si>
  <si>
    <t>Erratum to: Emergence and genomic characterization of the ceftriaxone-resistant Neisseria gonorrhoeae FC428 clone in Chengdu, China</t>
  </si>
  <si>
    <t>10.1093/jac/dkaa255</t>
  </si>
  <si>
    <t>Genital infections and risk of premature rupture of membranes in Mulago Hospital, Uganda: a case control study</t>
  </si>
  <si>
    <t>10.1186/s13104-015-1545-6</t>
  </si>
  <si>
    <t>Molecular Characteristics and Gonococcal Genetic Island Carrying Status of Thirty-Seven Neisseria gonorrhoeae Isolates in Eastern China</t>
  </si>
  <si>
    <t>10.2147/IDR.S385079</t>
  </si>
  <si>
    <t>Meningococcal B vaccine (4CMenB): the journey from research to real world experience</t>
  </si>
  <si>
    <t>10.1080/14760584.2018.1547637</t>
  </si>
  <si>
    <t>Complete Genome Sequences of Three Neisseria gonorrhoeae Laboratory Reference Strains, Determined Using PacBio Single-Molecule Real-Time Technology</t>
  </si>
  <si>
    <t>10.1128/genomeA.01052-15</t>
  </si>
  <si>
    <t>Prevalence of Chlamydia trachomatis, Neisseria gonorrhoeae and Mycoplasma genitalium in asymptomatic patients under 30 years of age screened in a French sexually transmitted infections clinic</t>
  </si>
  <si>
    <t>10.1684/ejd.2014.2413</t>
  </si>
  <si>
    <t>The comparative population genetics of Neisseria meningitidis and Neisseria gonorrhoeae</t>
  </si>
  <si>
    <t>10.7717/peerj.7216</t>
  </si>
  <si>
    <t>Gonococcal Arthritis and C2 Deficiency</t>
  </si>
  <si>
    <t>10.1016/j.reuma.2017.08.010</t>
  </si>
  <si>
    <t>Increased testing for Neisseria gonorrhoeae with duplex nucleic acid amplification tests in Australia: implications for surveillance</t>
  </si>
  <si>
    <t>10.1071/SH14179</t>
  </si>
  <si>
    <t>A meningococcal B vaccine induces cross-protection against gonorrhea</t>
  </si>
  <si>
    <t>10.7774/cevr.2019.8.2.110</t>
  </si>
  <si>
    <t>Complete Genome Sequence of Ceftriaxone-Resistant Neisseria gonorrhoeae SS3160, Isolated in Tokyo, Japan</t>
  </si>
  <si>
    <t>10.1128/MRA.00886-20</t>
  </si>
  <si>
    <t>Antimicrobial Resistance Profiles of Human Commensal Neisseria Species</t>
  </si>
  <si>
    <t>10.3390/antibiotics10050538</t>
  </si>
  <si>
    <t>Bacterial eye infections associated with sexual transmission infections: A review</t>
  </si>
  <si>
    <t>10.1016/j.oftale.2021.01.009</t>
  </si>
  <si>
    <t>Antibiotic Susceptibility Monitoring of Neisseria gonorrhoeae in Bacolod City, Philippines</t>
  </si>
  <si>
    <t>10.3390/tropicalmed2030045</t>
  </si>
  <si>
    <t>Toxicity of tryptophan manganese(i) carbonyl (Trypto-CORM), against Neisseria gonorrhoeae</t>
  </si>
  <si>
    <t>10.1039/c6md00603e</t>
  </si>
  <si>
    <t>Polymerase Chain Reaction as a Diagnostic Tool for Six Sexually Transmitted Infections - Preliminary Results</t>
  </si>
  <si>
    <t>10.15386/cjmed-373</t>
  </si>
  <si>
    <t>Epidemiological and Clinical Observations of Gonococcal Infections in Women and Prevention Strategies</t>
  </si>
  <si>
    <t>10.3390/vaccines9040327</t>
  </si>
  <si>
    <t>A Whole-genome Sequencing Analysis of Neisseria gonorrhoeae Isolates in China: An Observational Study</t>
  </si>
  <si>
    <t>10.1016/j.eclinm.2019.01.010</t>
  </si>
  <si>
    <t>Antimicrobial resistance to Neisseria gonorrhoeae in Canada: 2009-2013</t>
  </si>
  <si>
    <t>10.14745/ccdr.v41i02a04</t>
  </si>
  <si>
    <t>Pharmacodynamics of Ceftriaxone, Ertapenem, Fosfomycin and Gentamicin in Neisseria gonorrhoeae</t>
  </si>
  <si>
    <t>10.3390/antibiotics11030299</t>
  </si>
  <si>
    <t>Male urethritis. A review of the ideal diagnostic method</t>
  </si>
  <si>
    <t>10.1016/j.acuro.2019.11.008</t>
  </si>
  <si>
    <t>Evaluation of the accuracy of molecular assays targeting the mutation A2059G for detecting high-level azithromycin resistance in Neisseria gonorrhoeae: a systematic review and meta-analysis</t>
  </si>
  <si>
    <t>10.2147/IDR.S183754</t>
  </si>
  <si>
    <t>Evaluation of self-collected rectal swabs for the detection of bacteria responsible for sexually transmitted infections in a cohort of HIV-1-infected patients</t>
  </si>
  <si>
    <t>10.1099/jmm.0.000481</t>
  </si>
  <si>
    <t>Knowledge and testing preferences for Chlamydia trachomatis, Neisseria gonorrhoeae, and Trichomonas vaginalis infections among female undergraduate students</t>
  </si>
  <si>
    <t>10.1080/07448481.2019.1616742</t>
  </si>
  <si>
    <t>Antimicrobial Susceptibility of Neisseria gonorrhoeae Isolates in Baltimore, Maryland, 2016: The Importance of Sentinel Surveillance in the Era of Multi-Drug-Resistant Gonorrhea</t>
  </si>
  <si>
    <t>10.3390/antibiotics7030077</t>
  </si>
  <si>
    <t>ACOG Committee Opinion No. 645 Summary: Dual Therapy for Gonococcal Infections</t>
  </si>
  <si>
    <t>10.1097/AOG.0000000000001144</t>
  </si>
  <si>
    <t>Prevalence and Antimicrobial Susceptibility Patterns of Neisseria gonorrhoeae among Suspected Patients Attending Private Clinics in Jimma, Ethiopia</t>
  </si>
  <si>
    <t>10.1155/2020/7672024</t>
  </si>
  <si>
    <t>Investigating Potential Chromosomal Rearrangements during Laboratory Culture of Neisseria gonorrhoeae</t>
  </si>
  <si>
    <t>10.3390/microorganisms6010010</t>
  </si>
  <si>
    <t>Committee Opinion No. 645 Summary: Dual Therapy for Gonococcal Infections</t>
  </si>
  <si>
    <t>The Accuracy of Molecular Detection Targeting the Mutation C2611T for Detecting Moderate-Level Azithromycin Resistance in Neisseria gonorrhoeae: A Systematic Review and Meta-Analysis</t>
  </si>
  <si>
    <t>10.3390/antibiotics10091027</t>
  </si>
  <si>
    <t>Hydrogel Droplet Microarray for Genotyping Antimicrobial Resistance Determinants in Neisseria gonorrhoeae Isolates</t>
  </si>
  <si>
    <t>10.3390/polym13223889</t>
  </si>
  <si>
    <t>Comparing the disk-diffusion and agar dilution tests for Neisseria gonorrhoeae antimicrobial susceptibility testing</t>
  </si>
  <si>
    <t>10.1186/s13756-016-0148-x</t>
  </si>
  <si>
    <t>Intrauterine Devices in the Context of Gonococcal Infection, Chlamydial Infection, and Pelvic Inflammatory Disease: Not Mutually Exclusive</t>
  </si>
  <si>
    <t>10.1111/jmwh.13120</t>
  </si>
  <si>
    <t>Gonococcal endocarditis: an ever-present threat</t>
  </si>
  <si>
    <t>10.4322/acr.2016.037</t>
  </si>
  <si>
    <t>The Laboratory Diagnosis of Neisseria gonorrhoeae: Current Testing and Future Demands</t>
  </si>
  <si>
    <t>10.3390/pathogens9020091</t>
  </si>
  <si>
    <t>Now Is the Time to Implement Whole Genome Sequencing in the Global Antimicrobial Resistance Surveillance for Neisseria gonorrhoeae?</t>
  </si>
  <si>
    <t>10.1016/j.eclinm.2019.02.002</t>
  </si>
  <si>
    <t>Characterization and in vitro evaluation of a vaginal gel containing Lactobacillus crispatus for the prevention of gonorrhea</t>
  </si>
  <si>
    <t>10.1016/j.ijpharm.2020.119733</t>
  </si>
  <si>
    <t>Management of a Case of Peritonitis Due to Neisseria gonorrhoeae Infection Following Pelvic Inflammatory Disease (PID)</t>
  </si>
  <si>
    <t>10.3390/antibiotics9040193</t>
  </si>
  <si>
    <t>Cysteine biosynthesis in Neisseria species</t>
  </si>
  <si>
    <t>10.1099/mic.0.000728</t>
  </si>
  <si>
    <t>Pharmacodynamic evaluation of lefamulin in the treatment of gonorrhea using a hollow fiber infection model simulating Neisseria gonorrhoeae infections</t>
  </si>
  <si>
    <t>10.3389/fphar.2022.1035841</t>
  </si>
  <si>
    <t>Extraction of Membrane Components from Neisseria gonorrhoeae Using Catanionic Surfactant Vesicles: A New Approach for the Study of Bacterial Surface Molecules</t>
  </si>
  <si>
    <t>10.3390/pharmaceutics12090787</t>
  </si>
  <si>
    <t>Genetic Resistance Determinants, In Vitro Time-Kill Curve Analysis and Pharmacodynamic Functions for the Novel Topoisomerase II Inhibitor ETX0914 (AZD0914) in Neisseria gonorrhoeae</t>
  </si>
  <si>
    <t>10.3389/fmicb.2015.01377</t>
  </si>
  <si>
    <t>Complete Genome Sequences of Seven Neisseria gonorrhoeae Clinical Isolates from Mucosal and Disseminated Gonococcal Infections</t>
  </si>
  <si>
    <t>10.1128/MRA.00734-21</t>
  </si>
  <si>
    <t>The Natural Course of Chlamydia trachomatis, Neisseria gonorrhoeae, Trichomonas vaginalis, and Mycoplasma genitalium in Pregnant and Post-Delivery Women in Pemba Island, Tanzania</t>
  </si>
  <si>
    <t>10.3390/microorganisms9061180</t>
  </si>
  <si>
    <t>[Analysis on Neisseria gonorrhoeae infection status and related factors in outpatients of sexually transmitted diseases in Shenzhen]</t>
  </si>
  <si>
    <t>10.3760/cma.j.cn112338-20190711-00513</t>
  </si>
  <si>
    <t>Characterization and Trend of Co-Infection with Neisseria gonorrhoeae and Chlamydia trachomatis from the Korean National Infectious Diseases Surveillance Database</t>
  </si>
  <si>
    <t>10.5534/wjmh.190116</t>
  </si>
  <si>
    <t>Structure-based design of ferritin nanoparticle immunogens displaying antigenic loops of Neisseria gonorrhoeae</t>
  </si>
  <si>
    <t>10.1002/2211-5463.12267</t>
  </si>
  <si>
    <t>Evaluation of Drugs with Therapeutic Potential for Susceptibility of Neisseria Gonorrhoeae Isolates from 8 Provinces in China from 2018</t>
  </si>
  <si>
    <t>10.2147/IDR.S278020</t>
  </si>
  <si>
    <t>Repurposing salicylamide for combating multidrug-resistant Neisseria gonorrhoeae</t>
  </si>
  <si>
    <t>10.1128/AAC.01225-19</t>
  </si>
  <si>
    <t>Antimicrobial Consumption and Susceptibility of Neisseria gonorrhoeae: A Global Ecological Analysis</t>
  </si>
  <si>
    <t>10.3389/fmed.2018.00329</t>
  </si>
  <si>
    <t>Sub-Inhibitory Concentrations of Chlorhexidine Induce Resistance to Chlorhexidine and Decrease Antibiotic Susceptibility in Neisseria gonorrhoeae</t>
  </si>
  <si>
    <t>10.3389/fmicb.2021.776909</t>
  </si>
  <si>
    <t>Revisiting blood agar for the isolation of Neisseria gonorrhoeae</t>
  </si>
  <si>
    <t>10.4103/ijstd.IJSTD_51_18</t>
  </si>
  <si>
    <t>Acute septic elbow monoarthritis with associated Neisseria gonorrhoeae bacteraemia: an uncommon presentation of an old disease</t>
  </si>
  <si>
    <t>Recent advances in understanding and combatting Neisseria gonorrhoeae: a genomic perspective</t>
  </si>
  <si>
    <t>10.12703/r/10-65</t>
  </si>
  <si>
    <t>Molecular epidemiology of selected sexually transmitted infections</t>
  </si>
  <si>
    <t>Descriptive Evaluation of Male Emergency Department Patients in the United States With Gonorrhea and Chlamydia</t>
  </si>
  <si>
    <t>10.7759/cureus.11244</t>
  </si>
  <si>
    <t>In Silico and In Vitro Evaluation of the Antimicrobial Potential of Bacillus cereus Isolated from Apis dorsata Gut against Neisseria gonorrhoeae</t>
  </si>
  <si>
    <t>10.3390/antibiotics10111401</t>
  </si>
  <si>
    <t>[Gonococcal and chlamydial infections of the urethra: new German guidelines]</t>
  </si>
  <si>
    <t>10.1007/s00120-014-3559-4</t>
  </si>
  <si>
    <t>Screening for Chlamydia Trachomatis and Neisseria Gonorrhoeae During Pregnancy — Project Protocol</t>
  </si>
  <si>
    <t>The first report: An analysis of bacterial flora of the first voided urine specimens of patients with male urethritis using the 16S ribosomal RNA gene-based clone library method</t>
  </si>
  <si>
    <t>10.1016/j.micpath.2016.02.022</t>
  </si>
  <si>
    <t>Distinct Patterns of Host Adherence by Neisseria gonorrhoeae Isolated from Experimental Gonorrhea</t>
  </si>
  <si>
    <t>10.1155/2021/7865405</t>
  </si>
  <si>
    <t>Interpretation of laboratory detection trends for Chlamydia trachomatis and Neisseria gonorrhoeae: Manitoba, Canada, 2000-2012</t>
  </si>
  <si>
    <t>10.1136/sextrans-2014-051702</t>
  </si>
  <si>
    <t>Antibiotic resistance in Neisseria gonorrhoeae isolated from a tertiary care center in North India</t>
  </si>
  <si>
    <t>10.4103/ijstd.IJSTD_48_16</t>
  </si>
  <si>
    <t>The Prevalence of Bacteriospermia in Infertile Men and Association with Semen Quality in Southwestern Iran</t>
  </si>
  <si>
    <t>10.2174/1871526519666181123182116</t>
  </si>
  <si>
    <t>To pool or not to pool? Screening of Chlamydia trachomatis and Neisseria gonorrhoeae in female sex workers: pooled versus single-site testing</t>
  </si>
  <si>
    <t>10.1136/sextrans-2019-054357</t>
  </si>
  <si>
    <t>Bacterial sexually transmitted infections and syndromic approach: a study conducted on women at Moroccan University Hospital</t>
  </si>
  <si>
    <t>10.18683/germs.2021.1289</t>
  </si>
  <si>
    <t>Prevalence of vulvovaginitis and relation to physical findings in girls assessed for suspected child sexual abuse</t>
  </si>
  <si>
    <t>10.5546/aap.2015.eng.390</t>
  </si>
  <si>
    <t>Implementation and evaluation of the Presto combined qualitative real-time assay for Chlamydia trachomatis and Neisseria gonorrhoeae in Rwanda</t>
  </si>
  <si>
    <t>10.4102/ajlm.v8i1.739</t>
  </si>
  <si>
    <t>Prediction model for gonorrhea, chlamydia, and trichomoniasis in the emergency department</t>
  </si>
  <si>
    <t>10.1016/j.ajem.2021.11.004</t>
  </si>
  <si>
    <t>A Comprehensive Review on the Interplay between Neisseria spp. and Host Sphingolipid Metabolites</t>
  </si>
  <si>
    <t>10.3390/cells10113201</t>
  </si>
  <si>
    <t>PubMLST for Antigen Allele Mining to Inform Development of Gonorrhea Protein-Based Vaccines</t>
  </si>
  <si>
    <t>10.3389/fmicb.2018.02971</t>
  </si>
  <si>
    <t>Sexually transmitted infections in women</t>
  </si>
  <si>
    <t>10.3109/00365513.2014.936691</t>
  </si>
  <si>
    <t>Comparative assessment of CDS, CLSI disc diffusion and Etest techniques for antimicrobial susceptibility testing of Neisseria gonorrhoeae: a 6-year study</t>
  </si>
  <si>
    <t>10.1136/bmjopen-2012-000969</t>
  </si>
  <si>
    <t>Impact of the New Abbott mPLUS feature on clinical laboratory efficiencies of abbott RealTime assays for detection of HIV-1, Hepatitis C Virus, Hepatitis B Virus, Chlamydia trachomatis, and Neisseria gonorrhoeae</t>
  </si>
  <si>
    <t>10.1128/JCM.01672-13</t>
  </si>
  <si>
    <t>Committee Opinion No. 645: Dual Therapy for Gonococcal Infections</t>
  </si>
  <si>
    <t>Antibiotic Targets in Gonococcal Cell Wall Metabolism</t>
  </si>
  <si>
    <t>10.3390/antibiotics7030064</t>
  </si>
  <si>
    <t>Neisseria gonorrhoeae Aggregation Reduces Its Ceftriaxone Susceptibility</t>
  </si>
  <si>
    <t>10.3390/antibiotics7020048</t>
  </si>
  <si>
    <t>The Pathogenic Neisseria Use a Streamlined Set of Peptidoglycan Degradation Proteins for Peptidoglycan Remodeling, Recycling, and Toxic Fragment Release</t>
  </si>
  <si>
    <t>10.3389/fmicb.2019.00073</t>
  </si>
  <si>
    <t>Disseminated Gonococcal Infections in Patients Receiving Eculizumab: A Case Series</t>
  </si>
  <si>
    <t>10.1093/cid/ciy958</t>
  </si>
  <si>
    <t>Novel Whole-Cell Inactivated Neisseria Gonorrhoeae Microparticles as Vaccine Formulation in Microneedle-Based Transdermal Immunization</t>
  </si>
  <si>
    <t>10.3390/vaccines6030060</t>
  </si>
  <si>
    <t>Genital infections and reproductive complications associated with Trichomonas vaginalis, Neisseria gonorrhoeae, and Streptococcus agalactiae in women of Qom, central Iran</t>
  </si>
  <si>
    <t>Integrated Bioinformatic Analyses and Immune Characterization of New Neisseria gonorrhoeae Vaccine Antigens Expressed during Natural Mucosal Infection</t>
  </si>
  <si>
    <t>10.3390/vaccines7040153</t>
  </si>
  <si>
    <t>Exploring the implications for coincidental treatment of Mycoplasma genitalium infection in Neisseria gonorrhoeae-positive patients</t>
  </si>
  <si>
    <t>10.1093/jacamr/dlab033</t>
  </si>
  <si>
    <t>Osteomyelitis and extensor tenosynovitis- an unusual presentation of Neisseria gonorrhoeae</t>
  </si>
  <si>
    <t>10.1016/j.idcr.2020.e00967</t>
  </si>
  <si>
    <t>Proteochemometric model for predicting the inhibition of penicillin-binding proteins</t>
  </si>
  <si>
    <t>10.1007/s10822-014-9809-0</t>
  </si>
  <si>
    <t>Exploration of the Neisseria Resistome Reveals Resistance Mechanisms in Commensals That May Be Acquired by N. gonorrhoeae through Horizontal Gene Transfer</t>
  </si>
  <si>
    <t>10.3390/antibiotics9100656</t>
  </si>
  <si>
    <t>High in vitro susceptibility to the first-in-class spiropyrimidinetrione zoliflodacin among consecutive clinical Neisseria gonorrhoeae isolates from Thailand (2018) and South Africa (2015-2017)</t>
  </si>
  <si>
    <t>10.1128/AAC.01479-19</t>
  </si>
  <si>
    <t>Trends in Antimicrobial Resistance Patterns in Neisseria Gonorrhoeae in Australia and New Zealand: A Meta-analysis and Systematic Review</t>
  </si>
  <si>
    <t>10.3390/antibiotics8040191</t>
  </si>
  <si>
    <t>Non-pathogenic Neisseria: members of an abundant, multi-habitat, diverse genus</t>
  </si>
  <si>
    <t>10.1099/mic.0.000086</t>
  </si>
  <si>
    <t>Development of Antibiotics That Dysregulate the Neisserial ClpP Protease</t>
  </si>
  <si>
    <t>10.1021/acsinfecdis.0c00599</t>
  </si>
  <si>
    <t>Large Cluster of Neisseria meningitidis Urethritis in Columbus, Ohio, 2015</t>
  </si>
  <si>
    <t>10.1093/cid/cix215</t>
  </si>
  <si>
    <t>Testing for 'threads' and leucocyte esterase in first-void urine to exclude the diagnosis of non-specific urethritis in asymptomatic men</t>
  </si>
  <si>
    <t>10.1071/SH13190</t>
  </si>
  <si>
    <t>Molecular diagnosis of genital tract infections among HIV-positive women in Iran</t>
  </si>
  <si>
    <t>High Prevalence of Asymptomatic Sexually Transmitted Infections among Men Who Have Sex with Men</t>
  </si>
  <si>
    <t>10.3390/jcm3041386</t>
  </si>
  <si>
    <t>[Perianal abscess after anal intercourse should raise suspicion of rectal gonorrhoeae infection]</t>
  </si>
  <si>
    <t>Pelvic inflammatory disease in the adolescent and young adult: An update</t>
  </si>
  <si>
    <t>10.1016/j.disamonth.2021.101287</t>
  </si>
  <si>
    <t>Multiscale modeling of bacterial colonies: how pili mediate the dynamics of single cells and cellular aggregates</t>
  </si>
  <si>
    <t>10.1088/1367-2630/aa5483</t>
  </si>
  <si>
    <t>Age- and Sex-Related Differences in Morbidities of Sexually Transmitted Diseases in Children</t>
  </si>
  <si>
    <t>10.3390/children8010040</t>
  </si>
  <si>
    <t>An Andrographolide from Helichrysum caespitium (DC.) Sond. Ex Harv., (Asteraceae) and Its Antimicrobial, Antiquorum Sensing, and Antibiofilm Potentials</t>
  </si>
  <si>
    <t>10.3390/biology10121224</t>
  </si>
  <si>
    <t>Improved management can be achieved by introducing additional parameters in the syndromic diagnosis of nonviral sexually transmitted infections at low-resource settings</t>
  </si>
  <si>
    <t>10.1016/j.xagr.2021.100037</t>
  </si>
  <si>
    <t>The low-molecular-mass, penicillin-binding proteins DacB and DacC combine to modify peptidoglycan cross-linking and allow stable Type IV pilus expression in Neisseria gonorrhoeae</t>
  </si>
  <si>
    <t>10.1111/mmi.13955</t>
  </si>
  <si>
    <t>Prevalence of Chlamydia trachomatis and Neisseria gonorrhea and associated factors among women living with Human Immunodeficiency Virus in Brazil: a multicenter study</t>
  </si>
  <si>
    <t>10.1016/j.bjid.2017.03.014</t>
  </si>
  <si>
    <t>Gonococcal Chorioamnionitis with Antepartum Fetal Death In Utero</t>
  </si>
  <si>
    <t>10.1155/2015/451247</t>
  </si>
  <si>
    <t>Vaccine Candidates for the Control and Prevention of the Sexually Transmitted Disease Gonorrhea</t>
  </si>
  <si>
    <t>10.3390/vaccines9070804</t>
  </si>
  <si>
    <t>Income inequality and Neisseria gonorrhoeae notifications in females: a country-level analysis</t>
  </si>
  <si>
    <t>10.1071/SH13188</t>
  </si>
  <si>
    <t>Vaginitis in pregnancy is related to adverse perinatal outcome</t>
  </si>
  <si>
    <t>10.12669/pjms.313.6752</t>
  </si>
  <si>
    <t>Typing of Neisseria Gonorrhoeae isolates in Shenzhen, China from 2014-2018 reveals the shift of genotypes associated with antimicrobial resistance</t>
  </si>
  <si>
    <t>10.1128/AAC.02311-20</t>
  </si>
  <si>
    <t>Neisseria gonorrhoeae prevalence, incidence and associated risk factors among female sex workers in a high HIV-prevalence area of China</t>
  </si>
  <si>
    <t>10.1016/j.ijid.2015.07.025</t>
  </si>
  <si>
    <t>Sexually transmitted infections among women living with HIV in a Brazilian city</t>
  </si>
  <si>
    <t>10.1016/j.bjid.2020.101044</t>
  </si>
  <si>
    <t>Associations of sexually transmitted infections and bacterial vaginosis with abnormal cervical cytology: A cross-sectional survey with 9090 community women in China</t>
  </si>
  <si>
    <t>10.1371/journal.pone.0230712</t>
  </si>
  <si>
    <t>Antigonococcal Activity of (+)-Medicarpin</t>
  </si>
  <si>
    <t>10.1021/acsomega.1c01590</t>
  </si>
  <si>
    <t>Efficacy and safety of intravenous azithromycin followed by oral azithromycin for the treatment of acute pelvic inflammatory disease and perihepatitis in Japanese women</t>
  </si>
  <si>
    <t>10.1016/j.jiac.2014.04.001</t>
  </si>
  <si>
    <t>Therapeutic Potential of Injectable Nano-Mupirocin Liposomes for Infections Involving Multidrug-Resistant Bacteria</t>
  </si>
  <si>
    <t>10.3390/pharmaceutics13122186</t>
  </si>
  <si>
    <t>Gonococcal conjunctivitis after incomplete treatment of gonococcal urethritis</t>
  </si>
  <si>
    <t>10.2147/IDR.S199163</t>
  </si>
  <si>
    <t>Erratum for Hashemi et al., "A Novel Platform Using RNA Signatures To Accelerate Antimicrobial Susceptibility Testing in Neisseria gonorrhoeae"</t>
  </si>
  <si>
    <t>10.1128/JCM.03041-20</t>
  </si>
  <si>
    <t>Sexually transmitted pathogens causing urethritis: A mini-review and proposal of a clinically based diagnostic and therapeutic algorithm</t>
  </si>
  <si>
    <t>10.3389/fmed.2022.931765</t>
  </si>
  <si>
    <t>Back to the Basics: Biochemical Testing for Pathogen Identification in the Era of Matrix-Assisted Laser Desorption Ionization-Time of Flight Mass Spectrometry (MALDI-TOF MS)</t>
  </si>
  <si>
    <t>10.1128/JCM.00498-19</t>
  </si>
  <si>
    <t>Erythema nodosum: a clinical manifestation of Neisseria gonorrhoeae infection</t>
  </si>
  <si>
    <t>10.1111/ijd.15957</t>
  </si>
  <si>
    <t>Antimicrobial Resistance Profiling and Phylogenetic Analysis of Neisseria gonorrhoeae Clinical Isolates From Kenya in a Resource-Limited Setting</t>
  </si>
  <si>
    <t>10.3389/fmicb.2021.647565</t>
  </si>
  <si>
    <t>Cervical Infection with Herpes simplex Virus, Chlamydia trachomatis, and Neisseria gonorrhoeae among Symptomatic Women, Dubai, UAE: A Molecular Approach</t>
  </si>
  <si>
    <t>10.1155/2014/347602</t>
  </si>
  <si>
    <t>A systematic review of the prevalence of selected sexually transmitted infections in young people in Latin America</t>
  </si>
  <si>
    <t>10.26633/RPSP.2022.73</t>
  </si>
  <si>
    <t>In Vitro Analysis of Matched Isolates from Localized and Disseminated Gonococcal Infections Suggests That Opa Expression Impacts Clinical Outcome</t>
  </si>
  <si>
    <t>10.3390/pathogens11020217</t>
  </si>
  <si>
    <t>Can Ciprofloxacin be Used for Precision Treatment of Gonorrhea in Public STD Clinics? Assessment of Ciprofloxacin Susceptibility and an Opportunity for Point-of-Care Testing</t>
  </si>
  <si>
    <t>10.3390/pathogens8040189</t>
  </si>
  <si>
    <t>The AbgT family: A novel class of antimetabolite transporters</t>
  </si>
  <si>
    <t>10.1002/pro.2820</t>
  </si>
  <si>
    <t>[Gonococcal ophthalmia neonatorum: Clinical illustration, prevention, and future prospects]</t>
  </si>
  <si>
    <t>10.1016/j.arcped.2015.12.009</t>
  </si>
  <si>
    <t>Evaluation of the Predictive Value of Urine Leukocyte Esterase Test in Chlamydia trachomatis and Neisseria gonorrhoeae Infection Among Males Attending HIV/STI Clinics in Guangdong Province, China</t>
  </si>
  <si>
    <t>10.3389/fmed.2022.858165</t>
  </si>
  <si>
    <t>WHO laboratory validation of Xpert(®) CT/NG and Xpert(®) TV on the GeneXpert system verifies high performances</t>
  </si>
  <si>
    <t>10.1111/apm.12902</t>
  </si>
  <si>
    <t>Potential of Mesenchymal Stem Cell-Derived Exosomes as a Novel Treatment for Female Infertility Caused by Bacterial Infections</t>
  </si>
  <si>
    <t>10.3389/fmicb.2021.785649</t>
  </si>
  <si>
    <t>Demographic and Other Characteristics, and Rates of Sexually Transmitted Infections among Adolescents Who Underwent Multiple Abortions in 1 Year</t>
  </si>
  <si>
    <t>10.1016/j.jpag.2018.07.011</t>
  </si>
  <si>
    <t>Sexually transmitted infections in HIV-infected people in Switzerland: cross-sectional study</t>
  </si>
  <si>
    <t>10.7717/peerj.537</t>
  </si>
  <si>
    <t>[What's new in dermatological treatment?]</t>
  </si>
  <si>
    <t>10.1016/S0151-9638(17)31065-7</t>
  </si>
  <si>
    <t>Detection of Chlamydia trachomatis and Neisseria gonorrhoeae in an STI population: performances of the Presto CT-NG assay, the Lightmix Kit 480 HT CT/NG and the COBAS Amplicor with urine specimens and urethral/cervicovaginal samples</t>
  </si>
  <si>
    <t>10.1136/bmjopen-2013-003607</t>
  </si>
  <si>
    <t>Detection and Drug Susceptibility Testing of Neisseria gonorrhoeae Using Isothermal Microcalorimetry</t>
  </si>
  <si>
    <t>10.3390/microorganisms9112337</t>
  </si>
  <si>
    <t>Genomic Characterization of Urethritis-Associated Neisseria meningitidis Shows that a Wide Range of N. meningitidis Strains Can Cause Urethritis</t>
  </si>
  <si>
    <t>10.1128/JCM.01018-17</t>
  </si>
  <si>
    <t>Acute Extensor Tenosynovitis due to Disseminated Gonococcal Infection</t>
  </si>
  <si>
    <t>10.1097/GOX.0000000000002432</t>
  </si>
  <si>
    <t>Human papillomavirus and Its Association with Other Sexually Transmitted Coinfection among Sexually Active Women from the Northeast of Brazil</t>
  </si>
  <si>
    <t>10.1155/2020/8838317</t>
  </si>
  <si>
    <t>Corrigendum to "Changes in the six most common sequence types of Neisseria gonorrhoeae, including ST4378, identified by surveillance of antimicrobial resistance in northern Taiwan from 2006 to 2013" [J Microbiol Immunol Infect 49 (5) (2016) 708-716]</t>
  </si>
  <si>
    <t>10.1016/j.jmii.2017.02.001</t>
  </si>
  <si>
    <t>Community-based sexually transmitted infection screening and increased detection of pharyngeal and urogenital Chlamydia trachomatis and Neisseria gonorrhoeae infections in female sex workers in Hong Kong</t>
  </si>
  <si>
    <t>10.1097/OLQ.0000000000000257</t>
  </si>
  <si>
    <t>Pharmacodynamic Evaluation of Zoliflodacin Treatment of Neisseria gonorrhoeae Strains With Amino Acid Substitutions in the Zoliflodacin Target GyrB Using a Dynamic Hollow Fiber Infection Model</t>
  </si>
  <si>
    <t>10.3389/fphar.2022.874176</t>
  </si>
  <si>
    <t>Management and Treatment of Cervicitis: A Review of Clinical Effectiveness and Guidelines</t>
  </si>
  <si>
    <t>Caerin 1 Antimicrobial Peptides That Inhibit HIV and Neisseria May Spare Protective Lactobacilli</t>
  </si>
  <si>
    <t>10.3390/antibiotics9100661</t>
  </si>
  <si>
    <t>Fitz-Hugh-Curtis Syndrome Caused by Gonococcal Infection in a Patient with Systemic Lupus Erythematous: A Case Report and Literature Review</t>
  </si>
  <si>
    <t>10.12659/ajcr.906393</t>
  </si>
  <si>
    <t>A descriptive study of urethral discharge among men in Fiji</t>
  </si>
  <si>
    <t>Multiplex isothermal solid-phase recombinase polymerase amplification for the specific and fast DNA-based detection of three bacterial pathogens</t>
  </si>
  <si>
    <t>10.1007/s00604-014-1198-5</t>
  </si>
  <si>
    <t>Determination of In Vitro Activities of Solithromycin at Different pHs and Its Intracellular Activity against Clinical Isolates of Neisseria gonorrhoeae from a Laboratory Collection</t>
  </si>
  <si>
    <t>10.1128/AAC.00564-13</t>
  </si>
  <si>
    <t>Evaluation of risk factors in patients attending STI clinic in a tertiary care hospital in North India</t>
  </si>
  <si>
    <t>10.4103/0253-7184.156715</t>
  </si>
  <si>
    <t>Pelvic inflammatory disease: current concepts in pathogenesis, diagnosis and treatment</t>
  </si>
  <si>
    <t>10.1016/j.idc.2013.08.004</t>
  </si>
  <si>
    <t>Molecular Epidemiology of Human Papillomaviruses, Neisseria gonorrhoeae, Chlamydia trachomatis and Mycoplasma genitalium among Female Sex Workers in Burkina Faso: Prevalence, Coinfections and Drug Resistance Genes</t>
  </si>
  <si>
    <t>10.3390/tropicalmed6020090</t>
  </si>
  <si>
    <t>Ciprofloxacin resistance and gonorrhea incidence rates in 17 cities, United States, 1991-2006</t>
  </si>
  <si>
    <t>10.3201/eid2004.131288</t>
  </si>
  <si>
    <t>Mobile DNA in the pathogenic Neisseria</t>
  </si>
  <si>
    <t>Expression, Localization, and Protein Interactions of the Partitioning Proteins in the Gonococcal Type IV Secretion System</t>
  </si>
  <si>
    <t>10.3389/fmicb.2021.784483</t>
  </si>
  <si>
    <t>Fatty Acid Based Microemulsions to Combat Ophthalmia Neonatorum Caused by Neisseria gonorrhoeae and Staphylococcus aureus</t>
  </si>
  <si>
    <t>10.3390/nano8010051</t>
  </si>
  <si>
    <t>OPHTHALMIA NEONATORUM in Italy: it is time for change</t>
  </si>
  <si>
    <t>10.1186/s13052-021-01186-2</t>
  </si>
  <si>
    <t>Resistance-Guided Discovery of Elfamycin Antibiotic Producers with Antigonococcal Activity</t>
  </si>
  <si>
    <t>10.1021/acsinfecdis.0c00467</t>
  </si>
  <si>
    <t>Corrigendum: Genomic surveillance of Neisseria gonorrhoeae to investigate the distribution and evolution of antimicrobial-resistance determinants and lineages</t>
  </si>
  <si>
    <t>10.1099/mgen.0.000215</t>
  </si>
  <si>
    <t>Diagnosis, treatment and prevention of gonorrhoea</t>
  </si>
  <si>
    <t>10.7748/ns2014.03.28.27.37.e8336</t>
  </si>
  <si>
    <t>A Novel Public Library-Based Sexually Transmitted Infection Screening Program for Younger High-Risk Groups in Omaha, Nebraska, USA</t>
  </si>
  <si>
    <t>10.1007/s10900-015-0095-0</t>
  </si>
  <si>
    <t>Herpes simplex virus type 2 incidence and associated risk factors among female sex workers in a high HIV-prevalence area of China</t>
  </si>
  <si>
    <t>10.1177/0956462412472800</t>
  </si>
  <si>
    <t>Evaluation of the Accuracy of Various Disks and Strips for Rapid Culture-Based Gonococcal Antimicrobial Susceptibility Screening Tests in China</t>
  </si>
  <si>
    <t>10.2147/IDR.S340074</t>
  </si>
  <si>
    <t>Sensitivity and Specificity of Empiric Treatment for Sexually Transmitted Infections in a Pediatric Emergency Department</t>
  </si>
  <si>
    <t>10.1016/j.jpeds.2017.05.050</t>
  </si>
  <si>
    <t>Incidence of Gonorrhea and Chlamydia Following Human Immunodeficiency Virus Preexposure Prophylaxis Among Men Who Have Sex With Men: A Modeling Study</t>
  </si>
  <si>
    <t>10.1093/cid/cix439</t>
  </si>
  <si>
    <t>Recommendations for the diagnosis of Neisseria gonorrhoeae and Chlamydia trachomatis, including extra-genital sites</t>
  </si>
  <si>
    <t>The use of high-throughput DNA sequencing in the investigation of antigenic variation: application to Neisseria species</t>
  </si>
  <si>
    <t>10.1371/journal.pone.0086704</t>
  </si>
  <si>
    <t>Population structure of Neisseria gonorrhoeae based on whole genome data and its relationship with antibiotic resistance</t>
  </si>
  <si>
    <t>10.7717/peerj.806</t>
  </si>
  <si>
    <t>Australian Gonococcal Surveillance Programme Annual Report, 2017</t>
  </si>
  <si>
    <t>10.33321/cdi.2019.43.13</t>
  </si>
  <si>
    <t>In Silico Designing of an Industrially Sustainable Carbonic Anhydrase Using Molecular Dynamics Simulation</t>
  </si>
  <si>
    <t>10.1021/acsomega.6b00041</t>
  </si>
  <si>
    <t>Australian sexually transmissible infection and HIV testing guidelines for asymptomatic men who have sex with men 2014: a review of the evidence</t>
  </si>
  <si>
    <t>10.1071/SH14003</t>
  </si>
  <si>
    <t>Epithelial Haven and Autophagy Breakout in Gonococci Infection</t>
  </si>
  <si>
    <t>10.3389/fcell.2020.00439</t>
  </si>
  <si>
    <t>Pharyngeal microbiome alterations during Neisseria gonorrhoeae infection</t>
  </si>
  <si>
    <t>10.1371/journal.pone.0227985</t>
  </si>
  <si>
    <t>[The incidence of gonorrhoea has dramatically increased in Sweden during the last 10 years]</t>
  </si>
  <si>
    <t>Is rectal gonorrhoea a lead indicator of HIV transmission among men who have sex with men in Victoria, Australia?</t>
  </si>
  <si>
    <t>10.1071/SH12145</t>
  </si>
  <si>
    <t>Disk-Diffusion Testing Is an Inappropriate Screening Tool for Cephalosporin-Resistant Gonorrhoea Strains in Clinical Practice in China</t>
  </si>
  <si>
    <t>10.2147/IDR.S248030</t>
  </si>
  <si>
    <t>Diffuse Gonococcal Infection (DGI) in a Patient with Treatment-Refractory Acetylcholine Receptor Antibody-Positive (AChR+) Generalized Myasthenia Gravis (gMG) Treated with Eculizumab</t>
  </si>
  <si>
    <t>10.1155/2021/9713413</t>
  </si>
  <si>
    <t>Gonococcal Endocarditis: The Gift That Stops Giving! An Uncommon Presentation of a Common Disease</t>
  </si>
  <si>
    <t>Scent recognition of infected status in humans</t>
  </si>
  <si>
    <t>10.1111/j.1743-6109.2011.02562.x</t>
  </si>
  <si>
    <t>Neisseria sicca: A Rare Cause of Bacterial Conjunctivitis</t>
  </si>
  <si>
    <t>10.12659/AJCR.923135</t>
  </si>
  <si>
    <t>Synthesis, characterization and antimicrobial activity applications of grafted copolymer alginate-g-poly(N-vinyl imidazole)</t>
  </si>
  <si>
    <t>10.1039/d1ra01874d</t>
  </si>
  <si>
    <t>An anthropologically based model of the impact of asymptomatic cases on the spread of Neisseria gonorrhoeae</t>
  </si>
  <si>
    <t>10.1098/rsif.2015.0067</t>
  </si>
  <si>
    <t>WHO Guidelines for the Treatment of Neisseria gonorrhoeae</t>
  </si>
  <si>
    <t>A Natural Mouse Model for Neisseria Persistent Colonization</t>
  </si>
  <si>
    <t>10.1007/978-1-4939-9496-0_23</t>
  </si>
  <si>
    <t>Thorough QT Study To Evaluate the Effect of Zoliflodacin, a Novel Therapeutic for Gonorrhea, on Cardiac Repolarization in Healthy Adults</t>
  </si>
  <si>
    <t>10.1128/AAC.01292-21</t>
  </si>
  <si>
    <t>Evaluation of the 'Colli-Pee', a first-void urine collection device for self-sampling at home for the detection of sexually transmitted infections, versus a routine clinic-based urine collection in a one-to-one comparison study design: efficacy and acceptability among MSM in Belgium</t>
  </si>
  <si>
    <t>10.1136/bmjopen-2018-028145</t>
  </si>
  <si>
    <t>Neisserial Molecular Adaptations to the Nasopharyngeal Niche</t>
  </si>
  <si>
    <t>10.1016/bs.ampbs.2015.05.001</t>
  </si>
  <si>
    <t>Sexual history taking in the emergency department - more specificity required</t>
  </si>
  <si>
    <t>10.1016/j.jemermed.2014.06.051</t>
  </si>
  <si>
    <t>Infection à Chlamydia trachomatis ou à Neisseria gonorrhoeae</t>
  </si>
  <si>
    <t>Notes from the Field: Increase in Neisseria meningitidis-Associated Urethritis Among Men at Two Sentinel Clinics - Columbus, Ohio, and Oakland County, Michigan, 2015</t>
  </si>
  <si>
    <t>10.15585/mmwr.mm6521a5</t>
  </si>
  <si>
    <t>Acceptability of rectal self-sampling in non-clinical venues for chlamydia and gonorrhea testing among men who have sex with men: A cross-sectional study in Shenzhen, China</t>
  </si>
  <si>
    <t>10.3389/fpubh.2022.992773</t>
  </si>
  <si>
    <t>Prevalence and sociodemographic risk factors of chlamydia, gonorrhoea and syphilis: a national multicentre STI survey in New Caledonia, 2012</t>
  </si>
  <si>
    <t>10.1136/bmjopen-2015-007691</t>
  </si>
  <si>
    <t>Association of human papillomavirus, Neisseria gonorrhoeae and Chlamydia trachomatis co-infections on the risk of high-grade squamous intraepithelial cervical lesion</t>
  </si>
  <si>
    <t>Suboptimal prenatal screening of Chlamydia trachomatis and Neisseria gonorrhoeae infections in a Montréal birthing and tertiary care centre: A retrospective cohort study</t>
  </si>
  <si>
    <t>10.14745/ccdr.v47i04a05</t>
  </si>
  <si>
    <t>Evolution of the exclusively human pathogen Neisseria gonorrhoeae: Human-specific engagement of immunoregulatory Siglecs</t>
  </si>
  <si>
    <t>10.1111/eva.12744</t>
  </si>
  <si>
    <t>Sialyltransferases with enhanced legionaminic acid transferase activity for the preparation of analogs of sialoglycoconjugates</t>
  </si>
  <si>
    <t>10.1093/glycob/cwv017</t>
  </si>
  <si>
    <t>First four failures of cefathiamidine to treat urogenital gonorrhoea in Guangzhou, China, 2014-15</t>
  </si>
  <si>
    <t>10.1071/SH16087</t>
  </si>
  <si>
    <t>Mycoplasma genitalium Infections in Women Attending a Sexually Transmitted Disease Clinic in New Orleans</t>
  </si>
  <si>
    <t>10.1093/cid/ciy922</t>
  </si>
  <si>
    <t>Sigma factor RpoN (σ54) regulates pilE transcription in commensal Neisseria elongata</t>
  </si>
  <si>
    <t>10.1111/mmi.12350</t>
  </si>
  <si>
    <t>The eyes have it: An unusual case of Escherichia coli ophthalmia neonatorum or a shifting landscape?</t>
  </si>
  <si>
    <t>10.1177/2050313X17745905</t>
  </si>
  <si>
    <t>High-Resolution Melting Analysis to Detect Antimicrobial Resistance Determinants in South African Neisseria gonorrhoeae Clinical Isolates and Specimens</t>
  </si>
  <si>
    <t>10.1155/2022/9094328</t>
  </si>
  <si>
    <t>Moraxella catarrhalis bacteremic pneumonia</t>
  </si>
  <si>
    <t>10.1016/j.idcr.2020.e00712</t>
  </si>
  <si>
    <t>Diagnosis of primary antibody and complement deficiencies in young adults after a first invasive bacterial infection</t>
  </si>
  <si>
    <t>10.1016/j.cmi.2017.02.005</t>
  </si>
  <si>
    <t>Addressing the rising rates of gonorrhea and drug-resistant gonorrhea: There is no time like the present</t>
  </si>
  <si>
    <t>10.14745/ccdr.v45i23a02</t>
  </si>
  <si>
    <t>Management rates of sexually transmissible infections by Australian general practitioners, 2000-2012</t>
  </si>
  <si>
    <t>10.1071/SH13179</t>
  </si>
  <si>
    <t>Uptake, yield and resource requirements of screening for asymptomatic sexually transmissible infections among HIV-positive people attending a hospital outpatient clinic</t>
  </si>
  <si>
    <t>10.1071/SH13167</t>
  </si>
  <si>
    <t>Sexually transmitted infections manifesting as proctitis</t>
  </si>
  <si>
    <t>10.1136/flgastro-2012-100274</t>
  </si>
  <si>
    <t>Characterization of a Unique Tetrasaccharide and Distinct Glycoproteome in the O-Linked Protein Glycosylation System of Neisseria elongata subsp. glycolytica</t>
  </si>
  <si>
    <t>10.1128/JB.00620-15</t>
  </si>
  <si>
    <t>Correlations of chlamydia and gonorrhoea among pharyngeal, rectal and urethral sites among Thai men who have sex with men: multicentre community-led test and treat cohort in Thailand</t>
  </si>
  <si>
    <t>10.1136/bmjopen-2018-028162</t>
  </si>
  <si>
    <t>A case report with Fitz-Hugh-Curtis syndrome, what does it mean?</t>
  </si>
  <si>
    <t>10.1080/17843286.2015.1131964</t>
  </si>
  <si>
    <t>Changing from Clinician-Collected to Self-Collected Throat Swabs for Oropharyngeal Gonorrhea and Chlamydia Screening among Men Who Have Sex with Men</t>
  </si>
  <si>
    <t>10.1128/JCM.01215-20</t>
  </si>
  <si>
    <t>Descriptive analysis of prostatitis in the emergency department</t>
  </si>
  <si>
    <t>10.1016/j.ajem.2021.01.054</t>
  </si>
  <si>
    <t>Sexually Transmitted Infections and Behavioral Determinants of Sexual and Reproductive Health in the Allahabad District (India) Based on Data from the ChlamIndia Study</t>
  </si>
  <si>
    <t>10.3390/microorganisms7110557</t>
  </si>
  <si>
    <t>Sexually transmitted infections among male highway coach drivers in Myanmar</t>
  </si>
  <si>
    <t>Proctitis in gay and bisexual men. Are microscopy and proctoscopy worthwhile?</t>
  </si>
  <si>
    <t>10.1136/sextrans-2019-054197</t>
  </si>
  <si>
    <t>Monitoring Sexually Transmitted Infections in Cervicovaginal Exfoliative Samples in Mexican Women</t>
  </si>
  <si>
    <t>10.3390/pathogens10121618</t>
  </si>
  <si>
    <t>Role of dipA and pilD in Francisella tularensis Susceptibility to Resazurin</t>
  </si>
  <si>
    <t>10.3390/antibiotics10080992</t>
  </si>
  <si>
    <t>Clinician education, advice and SMS/text reminders improve test of reinfection rates following diagnosis of Chlamydia trachomatis or Neisseria gonorrhoeae: before and after study in primary care</t>
  </si>
  <si>
    <t>10.1136/bmjsrh-2018-200185</t>
  </si>
  <si>
    <t>Exploring potassium-dependent GTP hydrolysis in TEES family GTPases</t>
  </si>
  <si>
    <t>10.1016/j.fob.2012.07.008</t>
  </si>
  <si>
    <t>Serum proteases prevent bacterial biofilm formation: role of kallikrein and plasmin</t>
  </si>
  <si>
    <t>10.1080/21505594.2021.2003115</t>
  </si>
  <si>
    <t>Synthesis and characterization of antimicrobial crosslinked carboxymethyl chitosan nanoparticles loaded with silver</t>
  </si>
  <si>
    <t>10.1016/j.ijbiomac.2014.05.025</t>
  </si>
  <si>
    <t>Amoxicillin</t>
  </si>
  <si>
    <t>Cervicitis of unknown etiology</t>
  </si>
  <si>
    <t>10.1007/s11908-014-0409-x</t>
  </si>
  <si>
    <t>[Infectious diseases : « less is more »]</t>
  </si>
  <si>
    <t>Acute Myopericarditis Likely Secondary to Disseminated Gonococcal Infection</t>
  </si>
  <si>
    <t>10.1155/2015/385126</t>
  </si>
  <si>
    <t>Gonococcal conjunctivitis: A case report</t>
  </si>
  <si>
    <t>Prevalence of Gonorrhea and Chlamydia Testing by Anatomical Site Among Men Who Have Sex With Men in HIV Medical Care, United States, 2013-2014</t>
  </si>
  <si>
    <t>10.1097/OLQ.0000000000000691</t>
  </si>
  <si>
    <t>Epidemic cycles driven by host behaviour</t>
  </si>
  <si>
    <t>10.1098/rsif.2014.0575</t>
  </si>
  <si>
    <t>[Primary Neisseria meningitidis conjunctivitis in a 14-month-old child]</t>
  </si>
  <si>
    <t>10.5578/mb.9362</t>
  </si>
  <si>
    <t>External Stresses Affect Gonococcal Type 4 Pilus Dynamics</t>
  </si>
  <si>
    <t>10.3389/fmicb.2022.839711</t>
  </si>
  <si>
    <t>2nd BASHH Oxford Diagnostics Course, November 2015</t>
  </si>
  <si>
    <t>10.1177/0956462416628782</t>
  </si>
  <si>
    <t>Looking beyond meningococcal B with the 4CMenB vaccine: the Neisseria effect</t>
  </si>
  <si>
    <t>10.1038/s41541-021-00388-3</t>
  </si>
  <si>
    <t>Profile of the triplex assay for detection of chlamydia, gonorrhea and trichomonas using the BD MAX™ System</t>
  </si>
  <si>
    <t>10.1080/14737159.2017.1321988</t>
  </si>
  <si>
    <t>Potential for Phages in the Treatment of Bacterial Sexually Transmitted Infections</t>
  </si>
  <si>
    <t>10.3390/antibiotics10091030</t>
  </si>
  <si>
    <t>Antimicrobial Susceptibility of Neisseria gonorrhoeae in Adult Patients Seeking Care at Military Hospitals in Thailand From 2014 to 2020</t>
  </si>
  <si>
    <t>10.1093/milmed/usab549</t>
  </si>
  <si>
    <t>A Systematic Review of Point of Care Testing for Chlamydia trachomatis, Neisseria gonorrhoeae, and Trichomonas vaginalis</t>
  </si>
  <si>
    <t>10.1155/2016/4386127</t>
  </si>
  <si>
    <t>Virulence genes and previously unexplored gene clusters in four commensal Neisseria spp. isolated from the human throat expand the neisserial gene repertoire</t>
  </si>
  <si>
    <t>10.1099/mgen.0.000423</t>
  </si>
  <si>
    <t>Genomic characterization of novel Neisseria species</t>
  </si>
  <si>
    <t>10.1038/s41598-019-50203-2</t>
  </si>
  <si>
    <t>Trends in testing and notification for genital gonorrhoea in a northern Australian district, 2004-2008</t>
  </si>
  <si>
    <t>10.1071/SH11113</t>
  </si>
  <si>
    <t>The possible roles of vitamin D and curcumin in treating gonorrhea</t>
  </si>
  <si>
    <t>10.1016/j.mehy.2013.04.013</t>
  </si>
  <si>
    <t>Assessment of screening practices in a subacute clinical setting following introduction of Trichomonas vaginalis nucleic acid amplification testing</t>
  </si>
  <si>
    <t>A review of current guidelines and research on the management of sexually transmitted infections in adolescents and young adults</t>
  </si>
  <si>
    <t>10.1177/2049936120960664</t>
  </si>
  <si>
    <t>Utilization of the Cepheid Xpert® CT/NG Sample Adequacy Control to Determine the Influence of the Urethral Swab on Cellular Content in Post-Swab versus Pre-Swab Urine</t>
  </si>
  <si>
    <t>10.1097/OLQ.0000000000000539</t>
  </si>
  <si>
    <t>Immunization as a tool to combat antimicrobial resistance</t>
  </si>
  <si>
    <t>10.14745/ccdr.v41is5a02</t>
  </si>
  <si>
    <t>The Expandables: Cracking the Staphylococcal Cell Wall for Expansion Microscopy</t>
  </si>
  <si>
    <t>10.3389/fcimb.2021.644750</t>
  </si>
  <si>
    <t>WHO Guidelines for the Treatment of Genital Herpes Simplex Virus</t>
  </si>
  <si>
    <t>Caution Is Required When Using Non-Food and Drug Administration-Cleared Assays to Diagnose Sexually Transmitted Infections in Children</t>
  </si>
  <si>
    <t>10.1016/j.jpeds.2018.10.038</t>
  </si>
  <si>
    <t>WHO Guidelines for the Treatment of Treponema pallidum (Syphilis)</t>
  </si>
  <si>
    <t>WHO Guidelines for the Treatment of Chlamydia trachomatis</t>
  </si>
  <si>
    <t>[Preliminary analyses on bacterial diversity and resistance in infection-related skin disorders]</t>
  </si>
  <si>
    <t>Acute Aortic Regurgitation Due to Endocarditis Caused by Disseminated Gonococcal Infection: A Case Report</t>
  </si>
  <si>
    <t>10.1097/OLQ.0000000000001251</t>
  </si>
  <si>
    <t>Septic arthritis in immunocompetent and immunosuppressed hosts</t>
  </si>
  <si>
    <t>10.1016/j.berh.2015.05.008</t>
  </si>
  <si>
    <t>Ceramide and sphingosine in pulmonary infections</t>
  </si>
  <si>
    <t>10.1515/hsz-2014-0285</t>
  </si>
  <si>
    <t>A clinico-etiological study of urethritis in men attending sexually transmitted disease clinic at a tertiary hospital</t>
  </si>
  <si>
    <t>10.4103/ijstd.IJSTD_98_15</t>
  </si>
  <si>
    <t>Intrauterine Devices and Sexually Transmitted Infection among Older Adolescents and Young Adults in a Cluster Randomized Trial</t>
  </si>
  <si>
    <t>10.1016/j.jpag.2020.11.022</t>
  </si>
  <si>
    <t>The prevalence of gonococcal and non-gonococcal infections in women referred to obstetrics and gynecology clinics</t>
  </si>
  <si>
    <t>10.53854/liim-3002-10</t>
  </si>
  <si>
    <t>Identifying factors that lead to the persistence of imported gonorrhoeae strains: a modelling study</t>
  </si>
  <si>
    <t>10.1136/sextrans-2016-052738</t>
  </si>
  <si>
    <t>Testing as Prevention of Resistance in Bacteria Causing Sexually Transmitted Infections-A Population-Based Model for Germany</t>
  </si>
  <si>
    <t>10.3390/antibiotics10080929</t>
  </si>
  <si>
    <t>Diagnostics of Gonococcal Infection in Ukraine: Current Challenges in Resource-Constrained Settings</t>
  </si>
  <si>
    <t>10.5152/eurasianjmed.2021.20043</t>
  </si>
  <si>
    <t>Urethritis: Rapid Evidence Review</t>
  </si>
  <si>
    <t>The Prevalence of Chlamydia trachomatis and Three Other Non-Viral Sexually Transmitted Infections among Pregnant Women in Pemba Island Tanzania</t>
  </si>
  <si>
    <t>10.3390/pathogens9080625</t>
  </si>
  <si>
    <t>The Impact of Selected Bacterial Sexually Transmitted Diseases on Pregnancy and Female Fertility</t>
  </si>
  <si>
    <t>10.3390/ijms22042170</t>
  </si>
  <si>
    <t>[Pathogens of prostatitis and their drug resistance: an epidemiological survey]</t>
  </si>
  <si>
    <t>Should screening for Chlamydia trachomatis and Neisseria gonorrhoeae in HIV-men who have sex with men be recommended?</t>
  </si>
  <si>
    <t>10.7448/IAS.17.4.19661</t>
  </si>
  <si>
    <t>Neisseria meningitidis serogroup C causing primary polyarthritis in an octogenarian</t>
  </si>
  <si>
    <t>10.1136/bcr-2019-233378</t>
  </si>
  <si>
    <t>Evaluating the effectiveness of the 4CMenB vaccine against invasive meningococcal disease and gonorrhoea in an infant, child and adolescent program: protocol</t>
  </si>
  <si>
    <t>10.1080/21645515.2020.1827614</t>
  </si>
  <si>
    <t>Species-specificity of the BamA component of the bacterial outer membrane protein-assembly machinery</t>
  </si>
  <si>
    <t>10.1371/journal.pone.0085799</t>
  </si>
  <si>
    <t>The consistency of relative incidence rates of nonviral sexually transmissible infections from health insurance claims and surveillance data, 2005-10</t>
  </si>
  <si>
    <t>10.1071/SH12191</t>
  </si>
  <si>
    <t>Sexually transmitted infections during pregnancy and subsequent risk of stillbirth and infant mortality in Kenya: a prospective study</t>
  </si>
  <si>
    <t>10.1136/sextrans-2018-053597</t>
  </si>
  <si>
    <t>Preventing ophthalmia neonatorum</t>
  </si>
  <si>
    <t>Pneumococcal perihepatitis due to hematogeneous dissemination</t>
  </si>
  <si>
    <t>10.1016/j.idcr.2020.e00856</t>
  </si>
  <si>
    <t>In vitro activity of ceftazidime-avibactam, ceftolozane-tazobactam, and other comparable agents against clinically important Gram-negative bacilli: results from the 2017 Surveillance of Multicenter Antimicrobial Resistance in Taiwan (SMART)</t>
  </si>
  <si>
    <t>10.2147/IDR.S175679</t>
  </si>
  <si>
    <t>Prevalence of asymptomatic sexually transmitted infections in HIV-positive men who have sex with men in Germany: results of a multicentre cross-sectional study</t>
  </si>
  <si>
    <t>10.1007/s15010-018-1124-6</t>
  </si>
  <si>
    <t>Structure of N-acetyl-L-glutamate synthase/kinase from Maricaulis maris with the allosteric inhibitor L-arginine bound</t>
  </si>
  <si>
    <t>10.1016/j.bbrc.2013.07.003</t>
  </si>
  <si>
    <t>Complete Genome Sequence of Schaalia turicensis Strain CT001, Isolated from a Patient with Gonococcal Urethritis in Thailand</t>
  </si>
  <si>
    <t>10.1128/MRA.00836-21</t>
  </si>
  <si>
    <t>[Sexually transmitted infectious proctitis: diagnostic challenge and treatment recommendations]</t>
  </si>
  <si>
    <t>[Concomitant urogenital infections in men]</t>
  </si>
  <si>
    <t>Bulgecin A: The Key to a Broad-Spectrum Inhibitor  That Targets Lytic Transglycosylases</t>
  </si>
  <si>
    <t>10.3390/antibiotics6010008</t>
  </si>
  <si>
    <t>Phenotypic and genetic characterisation of bacterial sexually transmitted infections in Bissau, Guinea-Bissau, West Africa: a prospective cohort study</t>
  </si>
  <si>
    <t>10.1136/bmjopen-2011-000636</t>
  </si>
  <si>
    <t>Chlamydial and gonococcal testing during pregnancy in the United States</t>
  </si>
  <si>
    <t>10.1016/j.ajog.2012.04.027</t>
  </si>
  <si>
    <t>Molecular characterisation and antibiotic susceptibility of meningococcal isolates from healthy men who have sex with men</t>
  </si>
  <si>
    <t>10.1136/sextrans-2021-055173</t>
  </si>
  <si>
    <t>The use of cephalosporins for gonorrhea: an update on the rising problem of resistance</t>
  </si>
  <si>
    <t>10.1517/14656566.2012.690396</t>
  </si>
  <si>
    <t>The role of saliva in gonorrhoea and chlamydia transmission to extragenital sites among men who have sex with men: new insights into transmission</t>
  </si>
  <si>
    <t>10.1002/jia2.25354</t>
  </si>
  <si>
    <t>Syndromic surveillance of female sexually transmitted infections in primary care: a descriptive study in Monastir, Tunisia, 2007─2017</t>
  </si>
  <si>
    <t>10.1186/s12889-021-11647-2</t>
  </si>
  <si>
    <t>Molecular Detection of Sexually Transmitted Infections in Women with and without Human Papillomaviruses Infection Who Referred to Tehran West Hospitals in Iran</t>
  </si>
  <si>
    <t>10.52547/rbmb.10.3.387</t>
  </si>
  <si>
    <t>2020 European guideline for the diagnosis and treatment of gonorrhoea in adults</t>
  </si>
  <si>
    <t>10.1177/0956462420949126</t>
  </si>
  <si>
    <t>Diagnosis and treatment of gonorrhoea: 2019 Belgian National guideline for primary care</t>
  </si>
  <si>
    <t>10.1080/17843286.2020.1773111</t>
  </si>
  <si>
    <t>Delayed diagnosis of colorectal sexually transmitted diseases due to their resemblance to inflammatory bowel diseases</t>
  </si>
  <si>
    <t>10.1016/j.ijid.2018.08.004</t>
  </si>
  <si>
    <t>Acute Fitz-Hugh-Curtis syndrome in a man due to gonococcal infection</t>
  </si>
  <si>
    <t>10.1016/j.jemermed.2014.04.043</t>
  </si>
  <si>
    <t>Insight into proteomic investigations of Neisseria meningitidis serogroup C strain L91543 from analysis of its genome sequence</t>
  </si>
  <si>
    <t>10.1093/femsle/fnv055</t>
  </si>
  <si>
    <t>[Prevalence among males from the general population of agents responsible of not ulcerative genital tract infections, assisted in specialized care]</t>
  </si>
  <si>
    <t>A Culturally Responsive Curricular Revision to Improve Engagement and Learning in an Undergraduate Microbiology Lab Course</t>
  </si>
  <si>
    <t>10.3389/fmicb.2020.577852</t>
  </si>
  <si>
    <t>Prevalence of Neisseria gonorrhoeae and Chlamydia trachomatis in men having sex with men in Port-au-Prince, Haiti: a cross-sectional study</t>
  </si>
  <si>
    <t>10.1136/bmjopen-2019-033976</t>
  </si>
  <si>
    <t>[Prevalence of sexually transmitted diseases (STD) in HIV positive women in southern Israel]</t>
  </si>
  <si>
    <t>Prevalence and treatment outcomes of routine Chlamydia trachomatis, Neisseria gonorrhoeae and Trichomonas vaginalis testing during antenatal care, Gaborone, Botswana</t>
  </si>
  <si>
    <t>10.1136/sextrans-2017-053134</t>
  </si>
  <si>
    <t>Antimicrobial susceptibility of commensal Neisseria in a general population and men who have sex with men in Belgium</t>
  </si>
  <si>
    <t>10.1038/s41598-021-03995-1</t>
  </si>
  <si>
    <t>Disrupted Synthesis of a Di-N-acetylated Sugar Perturbs Mature Glycoform Structure and Microheterogeneity in the O-Linked Protein Glycosylation System of Neisseria elongata subsp. glycolytica</t>
  </si>
  <si>
    <t>10.1128/JB.00522-18</t>
  </si>
  <si>
    <t>Unexpected cross-species contamination in genome sequencing projects</t>
  </si>
  <si>
    <t>10.7717/peerj.675</t>
  </si>
  <si>
    <t>Screening for abnormal vaginal microflora by self-assessed vaginal pH does not enable detection of sexually transmitted infections in Ugandan women</t>
  </si>
  <si>
    <t>10.1016/j.diagmicrobio.2015.12.018</t>
  </si>
  <si>
    <t>Identification of integrative and conjugative elements in pathogenic and commensal Neisseriaceae species via genomic distributions of DNA uptake sequence dialects</t>
  </si>
  <si>
    <t>10.1099/mgen.0.000372</t>
  </si>
  <si>
    <t>Opportunities and pitfalls of molecular testing for detecting sexually transmitted pathogens</t>
  </si>
  <si>
    <t>10.1097/PAT.0000000000000239</t>
  </si>
  <si>
    <t>Update on the antibiotic resistance crisis</t>
  </si>
  <si>
    <t>10.1016/j.coph.2014.09.006</t>
  </si>
  <si>
    <t>ICD Pocket-Site Infection Secondary to Gonococcal Bacteremia: The First Reported Case</t>
  </si>
  <si>
    <t>10.1155/2021/9250967</t>
  </si>
  <si>
    <t>Prevalence of Chlamydia and Gonorrhea Among Pregnant Adolescents Screened in the Third Trimester Using a Urine PCR Test: A Retrospective Review</t>
  </si>
  <si>
    <t>10.1016/j.jogc.2020.12.018</t>
  </si>
  <si>
    <t>Ampicillin</t>
  </si>
  <si>
    <t>Semen culture and the assessment of genitourinary tract infections</t>
  </si>
  <si>
    <t>10.4103/iju.IJU_407_16</t>
  </si>
  <si>
    <t>Chlamydial Proctitis in a Young Man Who Has Sex with Men: Misdiagnosed as Inflammatory Bowel Disease</t>
  </si>
  <si>
    <t>10.4068/cmj.2015.51.3.139</t>
  </si>
  <si>
    <t>Is there a need for bacterial endocarditis prophylaxis in patients undergoing urological procedures?</t>
  </si>
  <si>
    <t>10.1007/s12265-014-9550-z</t>
  </si>
  <si>
    <t>Mycoplasma Mucositis: A Case of Extrapulmonary Manifestation of Mycoplasma Pneumoniae</t>
  </si>
  <si>
    <t>10.7759/cureus.10050</t>
  </si>
  <si>
    <t>10.1155/2015/720726</t>
  </si>
  <si>
    <t>Development of a Novel Test for Simultaneous Bacterial Identification and Antibiotic Susceptibility</t>
  </si>
  <si>
    <t>10.1155/2016/5293034</t>
  </si>
  <si>
    <t>Estimating the prevalence of mixed-type gonococcal infections in Queensland, Australia</t>
  </si>
  <si>
    <t>10.1071/SH15009</t>
  </si>
  <si>
    <t>Analysis of direct-to-consumer marketed Chlamydia trachomatis diagnostic tests in Norway</t>
  </si>
  <si>
    <t>10.1071/SH14216</t>
  </si>
  <si>
    <t>Microbiological findings in endometrial specimen: our experience</t>
  </si>
  <si>
    <t>10.1007/s00404-011-2138-9</t>
  </si>
  <si>
    <t>Sexually transmitted infections in pregnant adolescents: prevalence and association with maternal and foetal morbidity</t>
  </si>
  <si>
    <t>10.1111/j.1468-3083.2011.04194.x</t>
  </si>
  <si>
    <t>High prevalence and incidence of HIV, sexually transmissible infections and penile foreskin cutting among sexual health clinic attendees in Papua New Guinea</t>
  </si>
  <si>
    <t>10.1071/SH13197</t>
  </si>
  <si>
    <t>The prevalence of sexually transmissible infections among female sex workers from countries with low and high prevalences in Melbourne</t>
  </si>
  <si>
    <t>10.1071/SH12114</t>
  </si>
  <si>
    <t>Transmission Dynamics and Microevolution of Neisseria meningitidis During Carriage and Invasive Disease in High School Students in Georgia and Maryland, 2006-2007</t>
  </si>
  <si>
    <t>10.1093/infdis/jiaa674</t>
  </si>
  <si>
    <t>A Novel Method to Assess Antimicrobial Susceptibility in Commensal Oropharyngeal Neisseria-A Pilot Study</t>
  </si>
  <si>
    <t>10.3390/antibiotics11010100</t>
  </si>
  <si>
    <t>Gonococcal infections in Austria: a long-term observation of prevalence and resistance profiles from 1999 to 2014</t>
  </si>
  <si>
    <t>10.1111/ddg.12816</t>
  </si>
  <si>
    <t>Assessing spatial gaps in sexually transmissible infection services and morbidity: an illustration with Texas county-level data from 2007</t>
  </si>
  <si>
    <t>10.1071/SH11117</t>
  </si>
  <si>
    <t>Comparative effectiveness and acceptability of home-based and clinic-based sampling methods for sexually transmissible infections screening in females aged 14-50 years: a systematic review and meta-analysis</t>
  </si>
  <si>
    <t>10.1071/SH13029</t>
  </si>
  <si>
    <t>Violent crime rates as a proxy for the social determinants of sexually transmissible infection rates: the consistent state-level correlation between violent crime and reported sexually transmissible infections in the United States, 1981-2010</t>
  </si>
  <si>
    <t>10.1071/SH13006</t>
  </si>
  <si>
    <t>Assessment of Antibiotic Resistance and Efflux Pump Gene Expression in Neisseria Gonorrhoeae Isolates from South Africa by Quantitative Real-Time PCR and Regression Analysis</t>
  </si>
  <si>
    <t>10.1155/2022/7318325</t>
  </si>
  <si>
    <t>Crystallographic analysis of Neisseria meningitidis PorB extracellular loops potentially implicated in TLR2 recognition</t>
  </si>
  <si>
    <t>10.1016/j.jsb.2013.12.006</t>
  </si>
  <si>
    <t>Epigenetic Regulation of Virulence and Immunoevasion by Phase-Variable Restriction-Modification Systems in Bacterial Pathogens</t>
  </si>
  <si>
    <t>10.1146/annurev-micro-090817-062346</t>
  </si>
  <si>
    <t>Prevalence, incidence and associated risk factors of STIs during pregnancy in South Africa</t>
  </si>
  <si>
    <t>10.1136/sextrans-2020-054631</t>
  </si>
  <si>
    <t>Vaginal Microbiota of the Sexually Transmitted Infections Caused by Chlamydia trachomatis and Trichomonas vaginalis in Women with Vaginitis in Taiwan</t>
  </si>
  <si>
    <t>10.3390/microorganisms9091864</t>
  </si>
  <si>
    <t>Mycoplasma genitalium prevalence and macrolide resistance-associated mutations and coinfection with Chlamydia trachomatis in Southern Jutland, Denmark</t>
  </si>
  <si>
    <t>10.1111/apm.13174</t>
  </si>
  <si>
    <t>Bacterial infections of the lower genital tract in fertile and infertile women from the southeastern Poland</t>
  </si>
  <si>
    <t>10.17772/gp/1588</t>
  </si>
  <si>
    <t>Lower genital tract infections in young female juvenile idiopathic arthritis patients</t>
  </si>
  <si>
    <t>10.1186/s42358-019-0092-6</t>
  </si>
  <si>
    <t>Outer-inner membrane vesicles naturally secreted by gram-negative pathogenic bacteria</t>
  </si>
  <si>
    <t>10.1371/journal.pone.0116896</t>
  </si>
  <si>
    <t>Evaluating HIV Prevention Programs: Herpes Simplex Virus Type 2 Antibodies as Biomarker for Sexual Risk Behavior in Young Adults in Resource-Poor Countries</t>
  </si>
  <si>
    <t>10.1371/journal.pone.0128370</t>
  </si>
  <si>
    <t>Mycoplasma genitalium coinfection in men with symptomatic gonococcal urethritis</t>
  </si>
  <si>
    <t>10.1136/sextrans-2020-054529</t>
  </si>
  <si>
    <t>Evaluation of VIASURE Sexually Transmitted Diseases Real Time PCR Detection kit (CerTest Biotec) for the diagnostic of sexually transmitted infections</t>
  </si>
  <si>
    <t>10.1016/j.eimc.2020.04.013</t>
  </si>
  <si>
    <t>Diagnosis of some genital-tract infections: part 1. An historical perspective</t>
  </si>
  <si>
    <t>10.1177/0956462417693171</t>
  </si>
  <si>
    <t>Increased Gonorrhea Cases - Utah, 2009-2014</t>
  </si>
  <si>
    <t>10.15585/mmwr.mm6534a1</t>
  </si>
  <si>
    <t>[Screening of cervical sexually transmitted infections in pregnant women and the relation with the vaginal microbiota]</t>
  </si>
  <si>
    <t>10.4067/S0716-10182019000300292</t>
  </si>
  <si>
    <t>Pelvic Inflammatory Disease: Diagnosis, Management, and Prevention</t>
  </si>
  <si>
    <t>Evaluating the chlamydia and gonorrhoea screening program in the Humanitarian Entrant Health Service, Western Australia</t>
  </si>
  <si>
    <t>10.5694/mja11.10745</t>
  </si>
  <si>
    <t>Asymptomatic Mycoplasma genitalium infection amongst marginalised young people accessing a youth health service in Melbourne</t>
  </si>
  <si>
    <t>10.1177/0956462413502317</t>
  </si>
  <si>
    <t>Lymphogranuloma venereum in an Italian MSM: concurrent pharyngeal and rectal infection</t>
  </si>
  <si>
    <t>Pathogen profile in men with inflammation of paraurethral glands</t>
  </si>
  <si>
    <t>10.1136/sextrans-2013-051180</t>
  </si>
  <si>
    <t>Prevalence of cases of Mycoplasma hominis, Mycoplasma genitalium, Ureaplasma urealyticum and Chlamydia trachomatis in women with no gynecologic complaints</t>
  </si>
  <si>
    <t>10.1007/s12522-012-0132-y</t>
  </si>
  <si>
    <t>A case of Fitz Hugh Curtis syndrome mimicking an acute abdomen</t>
  </si>
  <si>
    <t>10.15386/mpr-1890</t>
  </si>
  <si>
    <t>[Sexually Transmitted Infections - What's New, What's Different?]</t>
  </si>
  <si>
    <t>10.1055/a-0655-6657</t>
  </si>
  <si>
    <t>Alternative antimicrobials: the properties of fatty acids and monoglycerides</t>
  </si>
  <si>
    <t>10.1080/1040841X.2018.1467875</t>
  </si>
  <si>
    <t>Potential influence of the microbiome on infertility and assisted reproductive technology</t>
  </si>
  <si>
    <t>10.1055/s-0033-1361821</t>
  </si>
  <si>
    <t>Silica desiccant packets for storage and transport of Streptococcus pneumoniae and other clinically relevant species</t>
  </si>
  <si>
    <t>10.1371/journal.pone.0072353</t>
  </si>
  <si>
    <t>Rectification of twitching bacteria through narrow channels: A numerical simulations study</t>
  </si>
  <si>
    <t>10.1103/PhysRevE.101.042409</t>
  </si>
  <si>
    <t>A case report of proctitis associated with Mycoplasma genitalium in a man who has sex with men</t>
  </si>
  <si>
    <t>10.1177/0956462419825896</t>
  </si>
  <si>
    <t>Comparative analysis of syndromic case management and polymerase chain reaction based diagnostic assays for treatment of Neisseria gonorrhoeae, Chlamydia trachomatis and genital mycoplasmas in patients of genitourinary discharge</t>
  </si>
  <si>
    <t>10.4103/ijmm.IJMM_17_4</t>
  </si>
  <si>
    <t>[SOME DIAGNOSTIC ASPECTS OF CHLAMYDIA TRACHOMATIS UROGENITAL INFECTIONS]</t>
  </si>
  <si>
    <t>Sexually Transmitted Infections in Soldiers - A Cross-Sectional Assessment in German Paratroopers and Navy Soldiers and a Literature Review</t>
  </si>
  <si>
    <t>10.1556/1886.2019.00023</t>
  </si>
  <si>
    <t>Fitz-Hugh-Curtis Syndrome: A Diagnosis to Consider in a Woman with Right Upper Quadrant Abdominal Pain without Gallstones</t>
  </si>
  <si>
    <t>10.12890/2017_000743</t>
  </si>
  <si>
    <t>Gonorrhea and multiple site infection: case report and screening opportunities</t>
  </si>
  <si>
    <t>How to use... eye swabs</t>
  </si>
  <si>
    <t>10.1136/archdischild-2013-305271</t>
  </si>
  <si>
    <t>One confirmed and one suspected case of pharyngeal gonorrhoea treatment failure following 500mg ceftriaxone in Sydney, Australia</t>
  </si>
  <si>
    <t>10.1071/SH13077</t>
  </si>
  <si>
    <t>Inflammatory pathways in cervical cancer - the UCT contribution</t>
  </si>
  <si>
    <t>10.7196/samj.5532</t>
  </si>
  <si>
    <t>Correlation of Atopobium vaginae Amount With Bacterial Vaginosis Markers</t>
  </si>
  <si>
    <t>10.1097/LGT.0b013e31823c79c4</t>
  </si>
  <si>
    <t>Evaluating the role of conserved amino acids in bacterial O-oligosaccharyltransferases by in vivo, in vitro and limited proteolysis assays</t>
  </si>
  <si>
    <t>10.1093/glycob/cwt087</t>
  </si>
  <si>
    <t>PCR detection and identification of bacterial contaminants in ocular samples from post-operative endophthalmitis</t>
  </si>
  <si>
    <t>10.7860/JCDR/2015/10291.5733</t>
  </si>
  <si>
    <t>Vaginal neutrophil infiltration is contingent on ovarian cycle phase and independent of pathogen infection</t>
  </si>
  <si>
    <t>10.3389/fimmu.2022.1031941</t>
  </si>
  <si>
    <t>First statewide meningococcal B vaccine program in infants, children and adolescents: evidence for implementation in South Australia</t>
  </si>
  <si>
    <t>10.5694/mja2.50481</t>
  </si>
  <si>
    <t>Mass drug administration of azithromycin for trachoma reduces the prevalence of genital Chlamydia trachomatis infection in the Solomon Islands</t>
  </si>
  <si>
    <t>10.1136/sextrans-2015-052439</t>
  </si>
  <si>
    <t>Contribution of σ(70) and σ(N) Factors to Expression of Class II pilE in Neisseria meningitidis</t>
  </si>
  <si>
    <t>10.1128/JB.00170-19</t>
  </si>
  <si>
    <t>Coinfection of Sexually Transmitted Infections among HIV-Positive Individuals: Cross-Sectional Results of a Community-Based Positive Living with HIV (POLH) Study in Nepal</t>
  </si>
  <si>
    <t>10.1177/2325957415614644</t>
  </si>
  <si>
    <t>[Evaluation of the composition of the microbiota of the urethra in men with sexually transmitted infections]</t>
  </si>
  <si>
    <t>Sexually transmitted pathogens, coinfections and risk factors in patients attending obstetrics and gynecology clinics in Jalisco, Mexico</t>
  </si>
  <si>
    <t>10.21149/spm.v58i4.8024</t>
  </si>
  <si>
    <t>Point-of-Care Testing for Sexually Transmitted Infections: A Review of Recent Developments</t>
  </si>
  <si>
    <t>10.5858/arpa.2020-0118-RA</t>
  </si>
  <si>
    <t>Mycoplasma genitalium: prevalence in men presenting with urethritis to a South Australian public sexual health clinic</t>
  </si>
  <si>
    <t>10.1111/imj.12103</t>
  </si>
  <si>
    <t>Antioxidant and antibacterial activity of Rhoeo spathacea (Swartz) Stearn leaves</t>
  </si>
  <si>
    <t>10.1007/s13197-013-1236-z</t>
  </si>
  <si>
    <t>Association of Bartholin cysts and abscesses and sexually transmitted infections</t>
  </si>
  <si>
    <t>10.1016/j.ajem.2020.04.027</t>
  </si>
  <si>
    <t>Endonuclease Activity of MutL Protein of the Rhodobacter sphaeroides Mismatch Repair System</t>
  </si>
  <si>
    <t>10.1134/S0006297918030082</t>
  </si>
  <si>
    <t>Xer Site Specific Recombination: Double and Single Recombinase Systems</t>
  </si>
  <si>
    <t>10.3389/fmicb.2017.00453</t>
  </si>
  <si>
    <t>A Rare Case of Disseminated Pyogenic Gonococcal Infection in an Immunocompetent Woman</t>
  </si>
  <si>
    <t>10.1155/2016/9629761</t>
  </si>
  <si>
    <t>Pre-exposure prophylaxis for HIV infection and new sexually transmitted infections among men who have sex with men</t>
  </si>
  <si>
    <t>10.1097/QAD.0000000000001185</t>
  </si>
  <si>
    <t>Will droplet digital PCR become the test of choice for detecting and quantifying ocular Chlamydia trachomatis infection? Maybe not</t>
  </si>
  <si>
    <t>10.1586/14737159.2013.847792</t>
  </si>
  <si>
    <t>Efficacy and Safety of Injectable and Oral Antibiotics in Treating Gonorrhea: A Systematic Review and Network Meta-Analysis</t>
  </si>
  <si>
    <t>10.3390/jcm8122182</t>
  </si>
  <si>
    <t>Uncommon cause of pelvic inflammatory disease leading to toxic shock syndrome</t>
  </si>
  <si>
    <t>10.1136/bcr-2018-224955</t>
  </si>
  <si>
    <t>Sociodemographic, Sexual Behavior, and Microbiological Profiles of Men Attending Public Health Laboratories for Testing for Sexually Transmitted Diseases</t>
  </si>
  <si>
    <t>Epidemiology of Treponema pallidum, Chlamydia trachomatis, Neisseria gonorrhoeae, Trichomonas vaginalis, and herpes simplex virus type 2 among female sex workers in the Middle East and North Africa: systematic review and meta-analytics</t>
  </si>
  <si>
    <t>10.7189/jogh.09.020408</t>
  </si>
  <si>
    <t>High-Frequency Ultrasound Imaging-Guided Wedge Resection: An Effective Treatment for Paraurethral Duct Dilatation Following Gonococcal Paraurethral Duct Infection in Men</t>
  </si>
  <si>
    <t>10.1177/1557988318772753</t>
  </si>
  <si>
    <t>Sexually transmitted infections in the Delta Regional Authority: significant disparities in the 252 counties of the eight-state Delta Region Authority</t>
  </si>
  <si>
    <t>10.1136/sextrans-2018-053556</t>
  </si>
  <si>
    <t>A taxonomy of the scope and organization of local sexually transmitted disease services for policy and practice</t>
  </si>
  <si>
    <t>10.1177/0956462418787621</t>
  </si>
  <si>
    <t>[Sexually transmitted infections in Germany : The current epidemiological situation]</t>
  </si>
  <si>
    <t>10.1007/s00103-017-2590-1</t>
  </si>
  <si>
    <t>[Brazilian Protocol for Sexually Transmitted Infections 2020: pelvic inflammatory disease]</t>
  </si>
  <si>
    <t>10.1590/S1679-4974202100011.esp1</t>
  </si>
  <si>
    <t>Update to CDC's Treatment Guidelines for Gonococcal Infection, 2020</t>
  </si>
  <si>
    <t>10.15585/mmwr.mm6950a6</t>
  </si>
  <si>
    <t>Sexually transmitted infections in children as a marker of child sexual abuse and direction of future research</t>
  </si>
  <si>
    <t>10.1097/QCO.0000000000000233</t>
  </si>
  <si>
    <t>Prevalence of sexually transmitted diseases in female athletes in São Paulo, Brazil</t>
  </si>
  <si>
    <t>10.1590/s1679-45082014ao2949</t>
  </si>
  <si>
    <t>Health-related quality of life and psychosocial impacts of a diagnosis of non-specific genital infection in symptomatic heterosexual men attending UK sexual health clinics: a feasibility study</t>
  </si>
  <si>
    <t>10.1136/bmjopen-2017-018213</t>
  </si>
  <si>
    <t>Sexually transmitted infections and use of contraceptives in women living with HIV in Denmark - the SHADE cohort</t>
  </si>
  <si>
    <t>10.1186/s12879-016-1412-7</t>
  </si>
  <si>
    <t>Molecular Epidemiology, Antimicrobial Surveillance, and PK/PD Analysis to Guide the Treatment of Neisseria gonorrhoeae Infections</t>
  </si>
  <si>
    <t>10.3390/pharmaceutics13101699</t>
  </si>
  <si>
    <t>Effect of Azithromycin on the Ocular Surface Microbiome of Children in a High Prevalence Trachoma Area</t>
  </si>
  <si>
    <t>10.1097/ICO.0000000000002863</t>
  </si>
  <si>
    <t>Meningococcal disease and sexual transmission: urogenital and anorectal infections and invasive disease due to Neisseria meningitidis</t>
  </si>
  <si>
    <t>10.1016/S0140-6736(20)30913-2</t>
  </si>
  <si>
    <t>Antimicrobial-resistant sexually transmitted infections: gonorrhoea and Mycoplasma genitalium</t>
  </si>
  <si>
    <t>10.1038/nrurol.2016.268</t>
  </si>
  <si>
    <t>Pilot study of pharyngeal Chlamydia trachomatis in HIV-positive and HIV-negative men who have sex with men</t>
  </si>
  <si>
    <t>10.1071/SH20218</t>
  </si>
  <si>
    <t>Sexually transmitted coinfections in patients with anogenital warts - a retrospective analysis of 196 patients</t>
  </si>
  <si>
    <t>10.1111/ddg.14060</t>
  </si>
  <si>
    <t>Neisseria gonorrhoeae-induced salpingitis is targeted by circular RNA EIF3K via miR-139-5p and regulating MAPK/NF-κB signaling pathway to promotes apoptosis and autophagy bacterial cells</t>
  </si>
  <si>
    <t>10.1016/j.micpath.2020.104051</t>
  </si>
  <si>
    <t>The changing landscape of antimicrobial resistance in New Zealand</t>
  </si>
  <si>
    <t>The Changing Spectrum of Sexually Transmitted Infections in Europe</t>
  </si>
  <si>
    <t>10.2340/00015555-3470</t>
  </si>
  <si>
    <t>Initiation of homologous recombination at DNA nicks</t>
  </si>
  <si>
    <t>10.1093/nar/gky588</t>
  </si>
  <si>
    <t>A case of oropharyngeal Ureaplasma urealyticum infection in a human immunodeficiency virus positive bisexual male co-infected with human papilloma virus and Treponema pallidum</t>
  </si>
  <si>
    <t>10.1099/jmmcr.0.005132</t>
  </si>
  <si>
    <t>The frequency of gonorrheal and chlamydial infections in Zanjanian women in 2013-2014</t>
  </si>
  <si>
    <t>A Review of Expedited Partner Therapy for the Management of Sexually Transmitted Infections in Adolescents</t>
  </si>
  <si>
    <t>10.1016/j.jpag.2017.01.012</t>
  </si>
  <si>
    <t>Large scale analysis of amino acid substitutions in bacterial proteomics</t>
  </si>
  <si>
    <t>10.1186/s12859-016-1301-5</t>
  </si>
  <si>
    <t>Designing drugs that overcome antibacterial resistance: where do we stand and what should we do?</t>
  </si>
  <si>
    <t>10.1517/17460441.2015.1048219</t>
  </si>
  <si>
    <t>Case Series of Three Patients with Disseminated Gonococcal Infection and Endocarditis</t>
  </si>
  <si>
    <t>10.5811/cpcem.2021.7.53404</t>
  </si>
  <si>
    <t>Overview of Changes to the Clinical and Laboratory Standards Institute Performance Standards for Antimicrobial Susceptibility Testing, M100, 31st Edition</t>
  </si>
  <si>
    <t>10.1128/JCM.00213-21</t>
  </si>
  <si>
    <t>Men's Health: Scrotal and Testicular Conditions</t>
  </si>
  <si>
    <t>Using Imaging Flow Cytometry to Quantify Neutrophil Phagocytosis</t>
  </si>
  <si>
    <t>10.1007/978-1-0716-0154-9_10</t>
  </si>
  <si>
    <t>Peptidoglycan O-Acetylation as a Virulence Factor: Its Effect on Lysozyme in the Innate Immune System</t>
  </si>
  <si>
    <t>10.3390/antibiotics8030094</t>
  </si>
  <si>
    <t>High-Throughput Particle Uptake Analysis by Imaging Flow Cytometry</t>
  </si>
  <si>
    <t>10.1002/cpcy.19</t>
  </si>
  <si>
    <t>Gonorrhea - an evolving disease of the new millennium</t>
  </si>
  <si>
    <t>10.15698/mic2016.09.524</t>
  </si>
  <si>
    <t>Co-infection of human immunodeficiency virus and sexually transmitted infections in circumcised and uncircumcised cases in India</t>
  </si>
  <si>
    <t>10.4103/0253-7184.142405</t>
  </si>
  <si>
    <t>Whole-genome sequencing of bacterial sexually transmitted infections: implications for clinicians</t>
  </si>
  <si>
    <t>10.1097/QCO.0b013e32835c2159</t>
  </si>
  <si>
    <t>Multidrug-Resistant Bacteria in the Community: An Update</t>
  </si>
  <si>
    <t>10.1016/j.idc.2020.08.002</t>
  </si>
  <si>
    <t>First attempt to implement ophthalmia neonatorum prophylaxis in angola: microorganisms, efficacy, and obstacles</t>
  </si>
  <si>
    <t>10.1155/2015/326526</t>
  </si>
  <si>
    <t>Contraceptive use and the risk of sexually transmitted infection: systematic review and current perspectives</t>
  </si>
  <si>
    <t>10.2147/OAJC.S135439</t>
  </si>
  <si>
    <t>DNA Microarray Characterization of Pathogens Associated with Sexually Transmitted Diseases</t>
  </si>
  <si>
    <t>10.1371/journal.pone.0133927</t>
  </si>
  <si>
    <t>High Prevalence of Macrolide and Fluoroquinolone Resistance-Mediating Mutations in Mycoplasma genitalium-Positive Urine Specimens From Saskatchewan</t>
  </si>
  <si>
    <t>10.1097/OLQ.0000000000001402</t>
  </si>
  <si>
    <t>Prevalence of sexually transmitted infections in female clinic attendees in Honiara, Solomon Islands</t>
  </si>
  <si>
    <t>10.1136/bmjopen-2014-007276</t>
  </si>
  <si>
    <t>Retrospective assessment of transcription-mediated amplification-based screening for Trichomonas vaginalis in male sexually transmitted infection clinic patients</t>
  </si>
  <si>
    <t>10.1128/JCM.00455-13</t>
  </si>
  <si>
    <t>Effect of cytokine level variations in individuals on the progression and outcome of bacterial urogenital infections--a meta-analysis</t>
  </si>
  <si>
    <t>10.1093/femspd/ftv126</t>
  </si>
  <si>
    <t>[Sexuality Risk Factors among People with Suspect of Sexually Transmitted Disease]</t>
  </si>
  <si>
    <t>Ophthalmia neonatorum treatment and prophylaxis: IPOSC global study</t>
  </si>
  <si>
    <t>10.1007/s00417-016-3274-5</t>
  </si>
  <si>
    <t>The Etiology of Male Urethral Discharge in Zimbabwe: Results from the Zimbabwe STI Etiology Study</t>
  </si>
  <si>
    <t>10.1097/OLQ.0000000000000696</t>
  </si>
  <si>
    <t>Real-life cohort experience after implementing HIV pre-exposure prophylaxis for one year in northwest Spain</t>
  </si>
  <si>
    <t>10.3389/fpubh.2022.1005622</t>
  </si>
  <si>
    <t>Contribution of the swine model in the study of human sexually transmitted infections</t>
  </si>
  <si>
    <t>10.1016/j.meegid.2017.11.022</t>
  </si>
  <si>
    <t>Gonorrhoea: a systematic review of prevalence reporting globally</t>
  </si>
  <si>
    <t>10.1186/s12879-021-06381-4</t>
  </si>
  <si>
    <t>Contribution of men who have sex with men (MSM) attending due to contact tracing to the diagnoses of HIV, syphilis and gonorrhoea in MSM from a clinic-based population</t>
  </si>
  <si>
    <t>10.1136/sextrans-2021-055169</t>
  </si>
  <si>
    <t>Single-Dose Pharmacokinetics, Excretion, and Metabolism of Zoliflodacin, a Novel Spiropyrimidinetrione Antibiotic, in Healthy Volunteers</t>
  </si>
  <si>
    <t>10.1128/AAC.01808-18</t>
  </si>
  <si>
    <t>Prevention and control of sexually transmissible infections among hotel-based female sex workers in Dhaka, Bangladesh</t>
  </si>
  <si>
    <t>10.1071/SH12165</t>
  </si>
  <si>
    <t>Prevalence and Risk Factors of Lower Reproductive Tract Infections in Symptomatic Women in Dakar, Senegal</t>
  </si>
  <si>
    <t>10.1177/1178633719851825</t>
  </si>
  <si>
    <t>Lactobacillus paragasseri as a novel causative pathogen of cavernosal abscess</t>
  </si>
  <si>
    <t>10.1016/j.idcr.2021.e01320</t>
  </si>
  <si>
    <t>Excellent Outcome of Acute Necrotizing Encephalopathy in an Adult With Bacterial Infections, Case Report</t>
  </si>
  <si>
    <t>10.1177/1941874421991370</t>
  </si>
  <si>
    <t>Penicillins (4th Generation)</t>
  </si>
  <si>
    <t>Host-Pathogen Interactions during Female Genital Tract Infections</t>
  </si>
  <si>
    <t>10.1016/j.tim.2019.07.006</t>
  </si>
  <si>
    <t>Mycoplasma genitalium: a mycoplasma still underestimated</t>
  </si>
  <si>
    <t>10.1684/abc.2017.1228</t>
  </si>
  <si>
    <t>Antiretroviral therapy suppresses rectal HIV-RNA shedding despite inflammation in MSM with rectal C. trachomatis and N. gonorrhoeae infections-a cross-sectional, single-center study</t>
  </si>
  <si>
    <t>10.1136/sextrans-2017-053409</t>
  </si>
  <si>
    <t>Brazilian Protocol for Sexually Transmitted infections, 2020: pelvic inflammatory disease</t>
  </si>
  <si>
    <t>10.1590/0037-8682-602-2020</t>
  </si>
  <si>
    <t>Determination of MIC Quality Control Ranges for the Novel Gyrase Inhibitor Zoliflodacin</t>
  </si>
  <si>
    <t>10.1128/JCM.00567-19</t>
  </si>
  <si>
    <t>Provision of Sexually Transmitted Infection Services in a Mobile Clinic Reveals High Unmet Need in Remote Areas of South Africa: A Cross-sectional Study</t>
  </si>
  <si>
    <t>10.1097/OLQ.0000000000000931</t>
  </si>
  <si>
    <t>Computational analysis of bacterial RNA-Seq data</t>
  </si>
  <si>
    <t>10.1093/nar/gkt444</t>
  </si>
  <si>
    <t>Unexpectedly high HIV prevalence among female sex workers in Bangkok, Thailand in a respondent-driven sampling survey</t>
  </si>
  <si>
    <t>10.1177/0956462412472300</t>
  </si>
  <si>
    <t>Incidence and laboratory diagnosis of sexually-transmitted infections among university students in a high-prevalence community</t>
  </si>
  <si>
    <t>10.1080/07448481.2021.1899185</t>
  </si>
  <si>
    <t>A Statistical Review: Why Average Weighted Accuracy, not Accuracy or AUC?</t>
  </si>
  <si>
    <t>10.1080/24709360.2021.1975255</t>
  </si>
  <si>
    <t>Prevalence of Bacterial Vaginosis and Its Association with Risk Factors among Nonpregnant Women: A Hospital Based Study</t>
  </si>
  <si>
    <t>10.1155/2018/8349601</t>
  </si>
  <si>
    <t>Improving Women's Health and Combatting Sexually Transmitted Infections Through Expedited Partner Therapy</t>
  </si>
  <si>
    <t>10.1097/AOG.0000000000003088</t>
  </si>
  <si>
    <t>Adherence to CDC Recommendations for the Treatment of Uncomplicated Gonorrhea - STD Surveillance Network, United States, 2016</t>
  </si>
  <si>
    <t>10.15585/mmwr.mm6716a4</t>
  </si>
  <si>
    <t>In vitro antibacterial activity of AZD0914, a new spiropyrimidinetrione DNA gyrase/topoisomerase inhibitor with potent activity against Gram-positive, fastidious Gram-Negative, and atypical bacteria</t>
  </si>
  <si>
    <t>10.1128/AAC.04124-14</t>
  </si>
  <si>
    <t>Usefulness of quantifying leukocytes in first-voided urine to predict positivity for Chlamydia trachomatis in asymptomatic men at high risk for chlamydial infection</t>
  </si>
  <si>
    <t>10.1016/j.jiac.2014.08.002</t>
  </si>
  <si>
    <t>Diagnosis and management of gonococcal infections</t>
  </si>
  <si>
    <t>Bioassay-guided purification, GC-MS characterization and quantification of phyto-components in an antibacterial extract of Searsia lancea leaves</t>
  </si>
  <si>
    <t>10.1080/14786419.2019.1700251</t>
  </si>
  <si>
    <t>The antibiotic resistance crisis, with a focus on the United States</t>
  </si>
  <si>
    <t>10.1038/ja.2017.30</t>
  </si>
  <si>
    <t>Sex, lies, and gastrointestinal tract biopsies: a review of selected sexually transmitted proctocolitides</t>
  </si>
  <si>
    <t>10.1097/PAP.0000000000000014</t>
  </si>
  <si>
    <t>Development of a High Throughput Screen for the Identification of Inhibitors of Peptidoglycan O-Acetyltransferases, New Potential Antibacterial Targets</t>
  </si>
  <si>
    <t>10.3390/antibiotics8020065</t>
  </si>
  <si>
    <t>A New Vaccination Method Based on Phage NgoΦ6 and Its Phagemid Derivatives</t>
  </si>
  <si>
    <t>10.3389/fmicb.2022.793205</t>
  </si>
  <si>
    <t>Complex clinical management of group A Streptococcal pelvic inflammatory disease after bilateral tubal ligation in a small community hospital</t>
  </si>
  <si>
    <t>10.1136/bcr-2020-236326</t>
  </si>
  <si>
    <t>Phenolic profile and effects of acetone fractions obtained from the inflorescences of Calluna vulgaris (L.) Hull on vaginal pathogenic and non-pathogenic bacteria</t>
  </si>
  <si>
    <t>10.1039/c9fo00415g</t>
  </si>
  <si>
    <t>The role of sexual networks in studies of how BV and STIs increase the risk of subsequent reinfection</t>
  </si>
  <si>
    <t>10.1017/S0950268818002157</t>
  </si>
  <si>
    <t>Association of sexually transmitted infections with high-risk human papillomavirus types: a survey with 802 female sex workers in china</t>
  </si>
  <si>
    <t>10.1097/OLQ.0b013e31828b32b8</t>
  </si>
  <si>
    <t>Mycoplasmateceae species are not found in Fallopian tubes of women with tubo-peritoneal infertility</t>
  </si>
  <si>
    <t>Acquisition of Ciprofloxacin Resistance Among an Expanding Clade of β-Lactamase-Positive, Serogroup Y Neisseria meningitidis in the United States</t>
  </si>
  <si>
    <t>10.1093/cid/ciab358</t>
  </si>
  <si>
    <t>High Prevalence of Sterile Pyuria in the Setting of Sexually Transmitted Infection in Women Presenting to an Emergency Department</t>
  </si>
  <si>
    <t>10.5811/westjem.2017.12.35605</t>
  </si>
  <si>
    <t>Prevalence, risk factors and association with delivery outcome of curable sexually transmitted infections among pregnant women in Southern Ethiopia</t>
  </si>
  <si>
    <t>10.1371/journal.pone.0248958</t>
  </si>
  <si>
    <t>Multiplex PCR testing for nine different sexually transmitted infections</t>
  </si>
  <si>
    <t>10.1177/0956462415615775</t>
  </si>
  <si>
    <t>Mycoplasma genitalium infection is associated with microscopic signs of cervical inflammation in liquid cytology specimens</t>
  </si>
  <si>
    <t>10.1128/JCM.00159-14</t>
  </si>
  <si>
    <t>Using Innovation to Address Adolescent and Young Adult Health Disparities in Pelvic Inflammatory Disease: Design of the Technology Enhanced Community Health Precision Nursing (TECH-PN) Trial</t>
  </si>
  <si>
    <t>10.1093/infdis/jiab157</t>
  </si>
  <si>
    <t>Diagnostic accuracy of rapid tests for sexually transmitted infections in symptomatic women</t>
  </si>
  <si>
    <t>10.1136/sextrans-2014-051891</t>
  </si>
  <si>
    <t>Drug use, sexual risk behaviour and sexually transmitted infections among swingers: a cross-sectional study in The Netherlands</t>
  </si>
  <si>
    <t>10.1136/sextrans-2014-051626</t>
  </si>
  <si>
    <t>Gentamicin 240 mg plus azithromycin 2 g vs. ceftriaxone 500 mg plus azithromycin 2 g for treatment of rectal and pharyngeal gonorrhoea: a randomized controlled trial</t>
  </si>
  <si>
    <t>10.1016/j.cmi.2019.08.004</t>
  </si>
  <si>
    <t>High prevalence of sexually transmitted infections among women screened for a contraceptive intravaginal ring study, Kisumu, Kenya, 2014</t>
  </si>
  <si>
    <t>10.1177/0956462418782810</t>
  </si>
  <si>
    <t>Doxycycline prophylaxis to reduce incident syphilis among HIV-infected men who have sex with men who continue to engage in high-risk sex: a randomized, controlled pilot study</t>
  </si>
  <si>
    <t>10.1097/OLQ.0000000000000216</t>
  </si>
  <si>
    <t>UAA-AAUS guideline for M. genitalium and non-chlamydial non-gonococcal urethritis</t>
  </si>
  <si>
    <t>10.1016/j.jiac.2021.07.007</t>
  </si>
  <si>
    <t>Antibiotic Selection for Suspected Neisseria gonorrhoeae Infection Among Penicillin-Allergic Patients in the Emergency Department</t>
  </si>
  <si>
    <t>10.7759/cureus.15323</t>
  </si>
  <si>
    <t>Performance of TaqMan probes for the detection of sexually transmitted infections in South African women</t>
  </si>
  <si>
    <t>10.4102/ajlm.v10i1.1124</t>
  </si>
  <si>
    <t>Epidemiologic and Clinical Characteristics of Tubo-Ovarian Abscess, Hydrosalpinx, Pyosalpinx, and Oophoritis in Emergency Department Patients</t>
  </si>
  <si>
    <t>10.7759/cureus.11647</t>
  </si>
  <si>
    <t>Significance of isolating non-tuberculous mycobacterial organisms in infertile women with tubal disease: an observational study</t>
  </si>
  <si>
    <t>10.1111/1471-0528.15814</t>
  </si>
  <si>
    <t>Is Gonococcal Paraurethral Duct Infection a Local Complication of Urethral Gonorrhea in Men?</t>
  </si>
  <si>
    <t>10.1177/1557988319849134</t>
  </si>
  <si>
    <t>Mycoplasma genitalium in Women: Current Knowledge and Research Priorities for This Recently Emerged Pathogen</t>
  </si>
  <si>
    <t>10.1093/infdis/jix198</t>
  </si>
  <si>
    <t>Sexually transmitted infections and pre-exposure prophylaxis: challenges and opportunities among men who have sex with men in the US</t>
  </si>
  <si>
    <t>10.1186/s12981-016-0089-8</t>
  </si>
  <si>
    <t>Distribution and perinatal transmission of bacterial vaginal infections in pregnant women without vaginal symptoms</t>
  </si>
  <si>
    <t>10.3109/00365548.2014.880183</t>
  </si>
  <si>
    <t>The renaissance of bacillosamine and its derivatives: pathway characterization and implications in pathogenicity</t>
  </si>
  <si>
    <t>10.1021/bi401546r</t>
  </si>
  <si>
    <t>Field evaluation of the Cepheid GeneXpert Chlamydia trachomatis assay for detection of infection in a trachoma endemic community in Tanzania</t>
  </si>
  <si>
    <t>10.1371/journal.pntd.0002265</t>
  </si>
  <si>
    <t>Chlamydia trachomatis genovar distribution in clinical urogenital specimens from Tunisian patients: high prevalence of C. trachomatis genovar E and mixed infections</t>
  </si>
  <si>
    <t>10.1186/1471-2334-12-333</t>
  </si>
  <si>
    <t>Factors associated with pelvic inflammatory disease: A case series analysis of family planning clinic data</t>
  </si>
  <si>
    <t>10.1177/17455057221112263</t>
  </si>
  <si>
    <t>Corynebacterium macginleyi in the era of MALDI-TOF MS: epidemiology, susceptibility patterns and prevalence of co-infection</t>
  </si>
  <si>
    <t>10.1016/j.pathol.2021.07.007</t>
  </si>
  <si>
    <t>All-in-one microfluidic nucleic acid diagnosis system for multiplex detection of sexually transmitted pathogens directly from genitourinary secretions</t>
  </si>
  <si>
    <t>10.1016/j.talanta.2020.121462</t>
  </si>
  <si>
    <t>Inflammatory bowel disease versus Chlamydia trachomatis infection: a case report and revision of the literature</t>
  </si>
  <si>
    <t>10.1097/MEG.0000000000001605</t>
  </si>
  <si>
    <t>[Treatment of uncomplicated pelvic inflammatory disease: CNGOF and SPILF Pelvic Inflammatory Diseases Guidelines]</t>
  </si>
  <si>
    <t>10.1016/j.gofs.2019.03.008</t>
  </si>
  <si>
    <t>Sexually Transmitted Disease and Male Infertility: A Systematic Review</t>
  </si>
  <si>
    <t>10.1016/j.euf.2016.08.002</t>
  </si>
  <si>
    <t>Keeping an Eye on Chlamydia and Gonorrhea Conjunctivitis in Infants in the United States, 2010-2015</t>
  </si>
  <si>
    <t>10.1097/OLQ.0000000000000613</t>
  </si>
  <si>
    <t>Listeria monocytogenes MerR-Like Regulator NmlRlm: Its Transcriptome and Role in Stress Response</t>
  </si>
  <si>
    <t>10.1089/fpd.2015.2101</t>
  </si>
  <si>
    <t>The β-barrel membrane protein insertase machinery from Gram-negative bacteria</t>
  </si>
  <si>
    <t>10.1016/j.sbi.2015.02.012</t>
  </si>
  <si>
    <t>Effectiveness of gentamicin for gonorrhoea treatment: systematic review and meta-analysis</t>
  </si>
  <si>
    <t>10.1136/postgradmedj-2012-050604rep</t>
  </si>
  <si>
    <t>Emerging presence of urethritis and balanitis by Pasteurella bettyae</t>
  </si>
  <si>
    <t>10.1016/j.idnow.2020.10.006</t>
  </si>
  <si>
    <t>Genomic Prediction of Antimicrobial Resistance: Ready or Not, Here It Comes!</t>
  </si>
  <si>
    <t>10.1093/clinchem/hvaa172</t>
  </si>
  <si>
    <t>Neonatal conjunctivitis in the New Zealand Midland region</t>
  </si>
  <si>
    <t>Prevalence of Sexually Transmitted Diseases in Asymptomatic Renal Transplant Recipients</t>
  </si>
  <si>
    <t>10.6002/ect.2017.0232</t>
  </si>
  <si>
    <t>The Unique Microbiology and Molecular Pathogenesis of Mycoplasma genitalium</t>
  </si>
  <si>
    <t>10.1093/infdis/jix172</t>
  </si>
  <si>
    <t>WORLD HEALTH ORGANIZATION GLOBAL HEALTH SECTOR STRATEGY ON SEXUALLY TRANSMITTED INFECTIONS: AN EVIDENCE-TO-ACTION SUMMARY FOR COLOMBIA</t>
  </si>
  <si>
    <t>10.18597/rcog.3071</t>
  </si>
  <si>
    <t>Chronic Cervicitis: Presenting Features and Response to Therapy</t>
  </si>
  <si>
    <t>10.1097/LGT.0000000000000225</t>
  </si>
  <si>
    <t>Current Advances in Developing Inhibitors of Bacterial Multidrug Efflux Pumps</t>
  </si>
  <si>
    <t>10.2174/0929867323666160304150522</t>
  </si>
  <si>
    <t>Sexually transmitted diseases: epidemiological and clinical aspects in adults</t>
  </si>
  <si>
    <t>10.5301/uro.5000101</t>
  </si>
  <si>
    <t>[Leading role of infection in formation of placental insufficiency]</t>
  </si>
  <si>
    <t>A changing demographic - Ten years of HIV care</t>
  </si>
  <si>
    <t>10.1177/09564624211043614</t>
  </si>
  <si>
    <t>Long-term consequences of sexually transmitted infections on men's sexual function: A systematic review</t>
  </si>
  <si>
    <t>10.1080/2090598X.2021.1942414</t>
  </si>
  <si>
    <t>Ever-Adapting RND Efflux Pumps in Gram-Negative Multidrug-Resistant Pathogens: A Race against Time</t>
  </si>
  <si>
    <t>10.3390/antibiotics10070774</t>
  </si>
  <si>
    <t>Investigation of the association between ten pathogens causing sexually transmitted diseases and high-risk human papilloma virus infection in Shanghai</t>
  </si>
  <si>
    <t>10.3892/mco.2021.2294</t>
  </si>
  <si>
    <t>Role of oxidative stress, infection and inflammation in male infertility</t>
  </si>
  <si>
    <t>10.1111/and.13126</t>
  </si>
  <si>
    <t>Severe Sepsis and Acute Myocardial Dysfunction in an Adolescent with Chlamydia Trachomatis Pelvic Inflammatory Disease: A Case Report</t>
  </si>
  <si>
    <t>10.1016/j.jpag.2017.10.004</t>
  </si>
  <si>
    <t>Strategies to Block Bacterial Pathogenesis by Interference with Motility and Chemotaxis</t>
  </si>
  <si>
    <t>10.1007/82_2016_493</t>
  </si>
  <si>
    <t>Investments in sexually transmitted infection research, 1997-2013: a systematic analysis of funding awarded to UK institutions</t>
  </si>
  <si>
    <t>10.7189/jogh.05.020405</t>
  </si>
  <si>
    <t>Prevalence of Trichomonas vaginalis, Mycoplasma genitalium and Ureaplasma urealyticum in men with urethritis attending an urban sexual health clinic</t>
  </si>
  <si>
    <t>10.1177/0956462414539464</t>
  </si>
  <si>
    <t>Genomics of KPC-producing Klebsiella pneumoniae sequence type 512 clone highlights the role of RamR and ribosomal S10 protein mutations in conferring tigecycline resistance</t>
  </si>
  <si>
    <t>10.1128/AAC.01803-13</t>
  </si>
  <si>
    <t>Prevalence, clinical features and quantification of genital non-viral infections</t>
  </si>
  <si>
    <t>10.1177/0956462412472306</t>
  </si>
  <si>
    <t>Mycoplasma genitalium in male urethritis: diagnosis and treatment in Japan</t>
  </si>
  <si>
    <t>10.1111/iju.12152</t>
  </si>
  <si>
    <t>Development of a chip-based multiplexed immunoassay using liposomal nanovesicles and its application in the detection of pathogens causing female lower genital tract infections</t>
  </si>
  <si>
    <t>10.1016/j.tjog.2013.01.005</t>
  </si>
  <si>
    <t>Sexual health and the Rugby World Cup 2011: a cross-sectional study of sexual health clinics in New Zealand</t>
  </si>
  <si>
    <t>10.1071/SH12076</t>
  </si>
  <si>
    <t>Heteroresistance to the model antimicrobial peptide polymyxin B in the emerging Neisseria meningitidis lineage 11.2 urethritis clade: mutations in the pilMNOPQ operon</t>
  </si>
  <si>
    <t>10.1111/mmi.14153</t>
  </si>
  <si>
    <t>Survey of diagnostic resources for STI in Spain</t>
  </si>
  <si>
    <t>10.1016/j.eimc.2020.06.018</t>
  </si>
  <si>
    <t>Prevalence and antibiotic resistance of rectal Mollicutes in HIV-infected men who have sex with men at the University Hospital of Dresden, Germany</t>
  </si>
  <si>
    <t>10.1007/s15010-019-01386-3</t>
  </si>
  <si>
    <t>Primary health clinic toilet/bathroom surface swab sampling can indicate community profile of sexually transmitted infections</t>
  </si>
  <si>
    <t>10.7717/peerj.3487</t>
  </si>
  <si>
    <t>Membrane thinning and lateral gating are consistent features of BamA across multiple species</t>
  </si>
  <si>
    <t>10.1371/journal.pcbi.1008355</t>
  </si>
  <si>
    <t>Human papillomavirus and other genital infections in indigenous women from Paraguay: a cross-sectional analytical study</t>
  </si>
  <si>
    <t>10.1186/1471-2334-13-531</t>
  </si>
  <si>
    <t>High prevalence of HIV and sexually transmitted infections among male sex workers in Abidjan, Cote d'Ivoire: need for services tailored to their needs</t>
  </si>
  <si>
    <t>10.1136/sextrans-2011-050276</t>
  </si>
  <si>
    <t>Alterations in the Genital Microbiota in Women With Spinal Cord Injury</t>
  </si>
  <si>
    <t>10.1097/AOG.0000000000001257</t>
  </si>
  <si>
    <t>Performance of Anyplex™ II multiplex real-time PCR for the diagnosis of seven sexually transmitted infections: comparison with currently available methods</t>
  </si>
  <si>
    <t>10.1016/j.ijid.2013.07.011</t>
  </si>
  <si>
    <t>Sexually Transmitted Infections Detected by Multiplex Real Time PCR in Asymptomatic Women and Association with Cervical Intraepithelial Neoplasia</t>
  </si>
  <si>
    <t>10.1055/s-0038-1669994</t>
  </si>
  <si>
    <t>Chlamydia Trachomatis and Neisseria Gonorrhoeae prevalence among women of reproductive age living in urogenital schistosomiasis endemic area in Ghana</t>
  </si>
  <si>
    <t>10.1186/1756-0500-7-349</t>
  </si>
  <si>
    <t>Hospitalisations for pelvic inflammatory disease in young Aboriginal women living in remote Australia: the role of chlamydia and gonorrhoea</t>
  </si>
  <si>
    <t>10.1136/sextrans-2021-055242</t>
  </si>
  <si>
    <t>Prevalence and Epidemiology of Mycoplasma genitalium in a Pacific-Region Military Population</t>
  </si>
  <si>
    <t>10.1097/OLQ.0000000000001393</t>
  </si>
  <si>
    <t>Formulation, Physiochemical, and Microbial Assay of Henna Oil Vaginal Suppository Formulated with Polyethylene Glycol Bases</t>
  </si>
  <si>
    <t>10.30476/IJMS.2019.44965</t>
  </si>
  <si>
    <t>Future prospects for new vaccines against sexually transmitted infections</t>
  </si>
  <si>
    <t>10.1097/QCO.0000000000000343</t>
  </si>
  <si>
    <t>Droplet Digital Enzyme-Linked Oligonucleotide Hybridization Assay for Absolute RNA Quantification</t>
  </si>
  <si>
    <t>10.1038/srep13795</t>
  </si>
  <si>
    <t>The potential role of nemonoxacin for treatment of common infections</t>
  </si>
  <si>
    <t>10.1517/14656566.2015.978288</t>
  </si>
  <si>
    <t>Multisite Direct Determination of the Potential for Environmental Contamination of Urine Samples Used for Diagnosis of Sexually Transmitted Infections</t>
  </si>
  <si>
    <t>10.1093/jpids/pit085</t>
  </si>
  <si>
    <t>Structure of the type IVa major pilin from the electrically conductive bacterial nanowires of Geobacter sulfurreducens</t>
  </si>
  <si>
    <t>10.1074/jbc.M113.498527</t>
  </si>
  <si>
    <t>BugSplit enables genome-resolved metagenomics through highly accurate taxonomic binning of metagenomic assemblies</t>
  </si>
  <si>
    <t>10.1038/s42003-022-03114-4</t>
  </si>
  <si>
    <t>Antibacterial Activity of Some Medicinal Plants in Al Baha Region, Saudi Arabia, Against Carcinogenic Bacteria Related to Gastrointestinal Cancers</t>
  </si>
  <si>
    <t>10.1007/s12029-021-00793-w</t>
  </si>
  <si>
    <t>[Sexually Transmitted Infections During the First Wave of the COVID-19 Pandemic in Spain]</t>
  </si>
  <si>
    <t>10.1016/j.ad.2021.08.003</t>
  </si>
  <si>
    <t>Concordance between self-sampling and standar endocervical sample collection to identify sexual transmission infections in an urban-rural area of Peru</t>
  </si>
  <si>
    <t>10.17843/rpmesp.2021.381.6571</t>
  </si>
  <si>
    <t>Vaccination with the recombinant major outer membrane protein elicits long-term protection in mice against vaginal shedding and infertility following a Chlamydia muridarum genital challenge</t>
  </si>
  <si>
    <t>10.1038/s41541-020-00239-7</t>
  </si>
  <si>
    <t>Quantifying Carcinoembryonic Antigen-like Cell Adhesion Molecule-Targeted Liposome Delivery Using Imaging Flow Cytometry</t>
  </si>
  <si>
    <t>10.1021/acs.molpharmaceut.8b01274</t>
  </si>
  <si>
    <t>What bacteria want</t>
  </si>
  <si>
    <t>10.1111/1462-2920.14398</t>
  </si>
  <si>
    <t>Protein Content of Cervicovaginal Fluid Is Altered During Bacterial Vaginosis</t>
  </si>
  <si>
    <t>10.1097/LGT.0000000000000367</t>
  </si>
  <si>
    <t>The prevalence of causative organisms of community-acquired urethritis in an age group at high risk for sexually transmitted infections in Korean Soldiers</t>
  </si>
  <si>
    <t>10.1136/jramc-2015-000488</t>
  </si>
  <si>
    <t>Rate of repeat diagnoses in men who have sex with men for Chlamydia trachomatis and Neisseria gonorrhoeae: a retrospective cohort study</t>
  </si>
  <si>
    <t>10.1071/SH14234</t>
  </si>
  <si>
    <t>A field evaluation of a new molecular-based point-of-care test for chlamydia and gonorrhoea in remote Aboriginal health services in Australia</t>
  </si>
  <si>
    <t>10.1071/SH14158</t>
  </si>
  <si>
    <t>Vaginal microbiome in women from Greenland assessed by microscopy and quantitative PCR</t>
  </si>
  <si>
    <t>10.1186/1471-2334-13-480</t>
  </si>
  <si>
    <t>Results of a community-based cervical cancer screening pilot project using human papillomavirus self-sampling in Kampala, Uganda</t>
  </si>
  <si>
    <t>10.1016/j.ijgo.2013.03.019</t>
  </si>
  <si>
    <t>Cervicitis: limited clinical utility for the detection of Mycoplasma genitalium in a cross-sectional study of women attending a New Zealand sexual health clinic</t>
  </si>
  <si>
    <t>10.1071/SH12168</t>
  </si>
  <si>
    <t>Correlation of leukorrhea and Trichomonas vaginalis infection</t>
  </si>
  <si>
    <t>10.1128/JCM.00416-13</t>
  </si>
  <si>
    <t>Assessing the clinical impact and resource use of a 30-minute chlamydia and gonorrhoea point-of-care test at three sexual health services</t>
  </si>
  <si>
    <t>10.1177/20499361211061645</t>
  </si>
  <si>
    <t>Sexually Transmitted Infections During the First Wave of the COVID-19 Pandemic in Spain</t>
  </si>
  <si>
    <t>10.1016/j.adengl.2021.11.024</t>
  </si>
  <si>
    <t>Antibacterial and antifungal activity of methanolic extracts of Salix alba L. against various disease causing pathogens</t>
  </si>
  <si>
    <t>10.1590/1519-6984.243332</t>
  </si>
  <si>
    <t>The role of the microbiome in ovarian cancer: mechanistic insights into oncobiosis and to bacterial metabolite signaling</t>
  </si>
  <si>
    <t>10.1186/s10020-021-00295-2</t>
  </si>
  <si>
    <t>Etiology and Clinical Features of Epididymo-orchitis: A Single-center Study in Tehran, Iran</t>
  </si>
  <si>
    <t>10.2174/1871526520666200218115400</t>
  </si>
  <si>
    <t>Colorimetric-Luminance Readout for Quantitative Analysis of Fluorescence Signals with a Smartphone CMOS Sensor</t>
  </si>
  <si>
    <t>10.1021/acs.analchem.8b03521</t>
  </si>
  <si>
    <t>Neonatal Bacterial Conjunctivitis in Korea in the 21st Century</t>
  </si>
  <si>
    <t>10.1097/ICO.0000000000001122</t>
  </si>
  <si>
    <t>The global roadmap for advancing development of vaccines against sexually transmitted infections: Update and next steps</t>
  </si>
  <si>
    <t>10.1016/j.vaccine.2016.03.111</t>
  </si>
  <si>
    <t>Pelvic Examination at the 6-Week Postpartum Visit After Cesarean Birth</t>
  </si>
  <si>
    <t>10.1111/jmwh.12422</t>
  </si>
  <si>
    <t>Pelvic inflammatory disease associated with Chlamydia trachomatis but not Mycoplasma genitalium in New Zealand</t>
  </si>
  <si>
    <t>10.1071/SH14238</t>
  </si>
  <si>
    <t>Evaluation of an enzymatic Chlamydia trachomatis point-of-care rapid assay in Rwanda: the BioChekSwab Rapid Test</t>
  </si>
  <si>
    <t>10.1136/sextrans-2015-052202</t>
  </si>
  <si>
    <t>Structure of BamA, an essential factor in outer membrane protein biogenesis</t>
  </si>
  <si>
    <t>10.1107/S1399004714007482</t>
  </si>
  <si>
    <t>Chlamydia and gonorrhea screening in United States emergency departments</t>
  </si>
  <si>
    <t>10.1016/j.jemermed.2012.08.022</t>
  </si>
  <si>
    <t>10.1136/sextrans-2012-050604</t>
  </si>
  <si>
    <t>Genus-Wide Comparative Genomics Analysis of Neisseria to Identify New Genes Associated with Pathogenicity and Niche Adaptation of Neisseria Pathogens</t>
  </si>
  <si>
    <t>10.1155/2019/6015730</t>
  </si>
  <si>
    <t>Antimicrobial resistance among GLASS priority pathogens from Pakistan: 2006-2018</t>
  </si>
  <si>
    <t>10.1186/s12879-021-06795-0</t>
  </si>
  <si>
    <t>[Bacterial culture of donor semen: Analysis of results from 2008 to 2018]</t>
  </si>
  <si>
    <t>The Prevalence of Mycoplasma genitalium and Association With Human Immunodeficiency Virus Infection in Symptomatic Patients, Johannesburg, South Africa, 2007-2014</t>
  </si>
  <si>
    <t>10.1097/OLQ.0000000000000984</t>
  </si>
  <si>
    <t>Ureaplasma urealyticum and U. parvum in sexually active women attending public health clinics in Brazil</t>
  </si>
  <si>
    <t>10.1017/S0950268817001145</t>
  </si>
  <si>
    <t>Absorption, distribution, metabolism and elimination of 14C-ETX0914, a novel inhibitor of bacterial type-II topoisomerases in rodents</t>
  </si>
  <si>
    <t>10.3109/00498254.2016.1156186</t>
  </si>
  <si>
    <t>Comparison of cervico-vaginal colonization among sexually active women by intrauterine device use</t>
  </si>
  <si>
    <t>10.3855/jidc.6006</t>
  </si>
  <si>
    <t>Establishing a list of qualifying pathogens under the Food and Drug Administration Safety and Innovation Act. Final rule</t>
  </si>
  <si>
    <t>Female genital mutilation and infections: a systematic review of the clinical evidence</t>
  </si>
  <si>
    <t>10.1007/s00404-012-2708-5</t>
  </si>
  <si>
    <t>10.1016/j.eimce.2021.07.002</t>
  </si>
  <si>
    <t>2021 European Guideline on the management of proctitis, proctocolitis and enteritis caused by sexually transmissible pathogens</t>
  </si>
  <si>
    <t>10.1111/jdv.17269</t>
  </si>
  <si>
    <t>Mycoplasma genitalium incidence, treatment failure, and resistance: a retrospective survey of men of infertile couples from a hospital in China</t>
  </si>
  <si>
    <t>10.1111/andr.12646</t>
  </si>
  <si>
    <t>Clinical Laboratory Assessment of Mycoplasma genitalium Transcription-Mediated Amplification Using Primary Female Urogenital Specimens</t>
  </si>
  <si>
    <t>10.1128/JCM.02463-15</t>
  </si>
  <si>
    <t>Ternary metal complexes of guaifenesin drug: Synthesis, spectroscopic characterization and in vitro anticancer activity of the metal complexes</t>
  </si>
  <si>
    <t>10.1016/j.saa.2015.05.066</t>
  </si>
  <si>
    <t>Rare presentation of vertebral discitis, osteomyelitis and polyarticular septic arthritis due to disseminated Neisseria gonorrhea infection</t>
  </si>
  <si>
    <t>10.1080/20009666.2019.1710930</t>
  </si>
  <si>
    <t>A diagnostic evaluation of a molecular assay used for testing and treating anorectal chlamydia and gonorrhoea infections at the point-of-care in Papua New Guinea</t>
  </si>
  <si>
    <t>10.1016/j.cmi.2018.08.001</t>
  </si>
  <si>
    <t>Bacterial agents and antibiotic resistance profiles of infections from different sites that occurred among patients at Debre Markos Referral Hospital, Ethiopia: a cross-sectional study</t>
  </si>
  <si>
    <t>10.1186/s13104-017-2584-y</t>
  </si>
  <si>
    <t>Allelic polymorphisms in a glycosyltransferase gene shape glycan repertoire in the O-linked protein glycosylation system of Neisseria</t>
  </si>
  <si>
    <t>10.1093/glycob/cwaa073</t>
  </si>
  <si>
    <t>Associated factors with and genotypes of Chlamydia trachomatis infection among clients seeking voluntary counseling and testing for HIV infection in Taiwan</t>
  </si>
  <si>
    <t>10.1016/j.jmii.2013.10.007</t>
  </si>
  <si>
    <t>Association between rectal gonorrhoea and HIV incidence in men who have sex with men: a meta-analysis</t>
  </si>
  <si>
    <t>10.1136/sextrans-2021-055254</t>
  </si>
  <si>
    <t>Sexually transmitted infections among women randomised to depot medroxyprogesterone acetate, a copper intrauterine device or a levonorgestrel implant</t>
  </si>
  <si>
    <t>10.1136/sextrans-2020-054590</t>
  </si>
  <si>
    <t>Female users of internet-based screening for rectal STIs: descriptive statistics and correlates of positivity</t>
  </si>
  <si>
    <t>10.1136/sextrans-2013-051167</t>
  </si>
  <si>
    <t>Utilizing complement evasion strategies to design complement-based antibacterial immunotherapeutics: Lessons from the pathogenic Neisseriae</t>
  </si>
  <si>
    <t>10.1016/j.imbio.2016.05.016</t>
  </si>
  <si>
    <t>Physician Specialty Influences Care of Pelvic Inflammatory Disease</t>
  </si>
  <si>
    <t>10.1089/jwh.2015.5349</t>
  </si>
  <si>
    <t>Sexually transmitted bacterial infections among young women in Central Western Brazil</t>
  </si>
  <si>
    <t>10.1016/j.ijid.2014.03.1389</t>
  </si>
  <si>
    <t>Mitochondrial dysfunction caused by outer membrane vesicles from Gram-negative bacteria activates intrinsic apoptosis and inflammation</t>
  </si>
  <si>
    <t>10.1038/s41564-020-0773-2</t>
  </si>
  <si>
    <t>Mycoplasma genitalium in the Far North Queensland backpacker population: An observational study of prevalence and azithromycin resistance</t>
  </si>
  <si>
    <t>10.1371/journal.pone.0202428</t>
  </si>
  <si>
    <t>[Surveillance of in vitro susceptibilities to levofloxacin and various antibacterial agents for 11,762 clinical isolates obtained from 69 centers in 2013]</t>
  </si>
  <si>
    <t>Antimicrobial use and antimicrobial resistance trends in Canada: 2014</t>
  </si>
  <si>
    <t>10.14745/ccdr.v42i11a02</t>
  </si>
  <si>
    <t>EVO100 prevents chlamydia and gonorrhea in women at high risk of infection</t>
  </si>
  <si>
    <t>10.1016/j.ajog.2021.03.005</t>
  </si>
  <si>
    <t>[Effects of education level of men who have sex with men on their high risk sexual behaviors and the infection of HIV and syphilis]</t>
  </si>
  <si>
    <t>Does the Sex Risk Quiz Predict Mycoplasma genitalium Infection in Urban Adolescents and Young Adult Women?</t>
  </si>
  <si>
    <t>10.1097/OLQ.0000000000000874</t>
  </si>
  <si>
    <t>Prevalence of Sexually Transmitted Infections and Their Risk Factors among Female Sex Workers in Isfahan, Iran: A Cross-Sectional Study</t>
  </si>
  <si>
    <t>10.1177/2325957417732836</t>
  </si>
  <si>
    <t>Prevalence and risk factors for Chlamydia trachomatis infection among young Thai men in 2008-2009</t>
  </si>
  <si>
    <t>10.1097/OLQ.0b013e31827e8de4</t>
  </si>
  <si>
    <t>Chemsex and incidence of sexually transmitted infections among Canadian pre-exposure prophylaxis (PrEP) users in the l'Actuel PrEP Cohort (2013-2020)</t>
  </si>
  <si>
    <t>10.1136/sextrans-2021-055215</t>
  </si>
  <si>
    <t>Impact of frequent testing on the transmission of HIV and N. gonorrhoeae among men who have sex with men: a mathematical modelling study</t>
  </si>
  <si>
    <t>10.1136/sextrans-2018-053943</t>
  </si>
  <si>
    <t>Are vaginal swabs comparable to cervical smears for human papillomavirus DNA testing?</t>
  </si>
  <si>
    <t>10.3802/jgo.2018.29.e8</t>
  </si>
  <si>
    <t>16S rDNA PCR for the aetiological diagnosis of culture-negative infective endocarditis</t>
  </si>
  <si>
    <t>10.1007/s15010-021-01690-x</t>
  </si>
  <si>
    <t>How the Disruption in Sexually Transmitted Infection Care Due to the COVID-19 Pandemic Could Lead to Increased Sexually Transmitted Infection Transmission Among Men Who Have Sex With Men in The Netherlands: A Mathematical Modeling Study</t>
  </si>
  <si>
    <t>10.1097/OLQ.0000000000001551</t>
  </si>
  <si>
    <t>High prevalence and resistance rates of Mycoplasma genitalium among patients visiting two sexually transmitted infection clinics in the Netherlands</t>
  </si>
  <si>
    <t>10.1177/0956462421999287</t>
  </si>
  <si>
    <t>Empirical treatment of asymptomatic contacts of gonorrhoea: patient views</t>
  </si>
  <si>
    <t>10.1071/SH20072</t>
  </si>
  <si>
    <t>Penicillins (3rd Generation)</t>
  </si>
  <si>
    <t>The impact of Ureaplasma infections on pregnancy complications</t>
  </si>
  <si>
    <t>10.1080/19932820.2020.1812821</t>
  </si>
  <si>
    <t>Vaccines Against Antimicrobial Resistance</t>
  </si>
  <si>
    <t>10.3389/fimmu.2020.01048</t>
  </si>
  <si>
    <t>Expanding the potential of NAI-107 for treating serious ESKAPE pathogens: synergistic combinations against Gram-negatives and bactericidal activity against non-dividing cells</t>
  </si>
  <si>
    <t>10.1093/jac/dkx395</t>
  </si>
  <si>
    <t>Simultaneous detection and identification of STI pathogens by multiplex Real-Time PCR in genital tract specimens in a selected area of Apulia, a region of Southern Italy</t>
  </si>
  <si>
    <t>10.1007/s15010-017-1002-7</t>
  </si>
  <si>
    <t>Uropathogenic E. coli Exploit CEA to Promote Colonization of the Urogenital Tract Mucosa</t>
  </si>
  <si>
    <t>10.1371/journal.ppat.1005608</t>
  </si>
  <si>
    <t>Prevalence of microorganisms co-infections in human papillomaviruses infected women in Northern China</t>
  </si>
  <si>
    <t>10.1007/s00404-015-3826-7</t>
  </si>
  <si>
    <t>Correlates of chlamydia and gonorrhea infection among female sex workers: the untold story of Jiangsu, China</t>
  </si>
  <si>
    <t>10.1371/journal.pone.0085985</t>
  </si>
  <si>
    <t>Biosynthesis of UDP-N,N'-diacetylbacillosamine in Acinetobacter baumannii: Biochemical characterization and correlation to existing pathways</t>
  </si>
  <si>
    <t>10.1016/j.abb.2013.05.011</t>
  </si>
  <si>
    <t>Prevalence and associated factors for four sexually transmissible microorganisms in middle-aged men receiving general prostate health checkups: a polymerase chain reaction-based study in Korea</t>
  </si>
  <si>
    <t>10.4111/kju.2013.54.1.53</t>
  </si>
  <si>
    <t>Treatment of chlamydia and gonorrhea infections during the COVID-19 pandemic using provisional Centers for Disease Control guidance</t>
  </si>
  <si>
    <t>10.1097/JXX.0000000000000642</t>
  </si>
  <si>
    <t>The use of vaginal wet smear: can we predict Mycoplasmas/Ureaplasmas?</t>
  </si>
  <si>
    <t>10.1007/s00404-021-05976-1</t>
  </si>
  <si>
    <t>Assessment of risk compensation following use of the dapivirine vaginal ring in southwestern Uganda</t>
  </si>
  <si>
    <t>10.1136/sextrans-2020-054718</t>
  </si>
  <si>
    <t>Molecular detection of Mycoplasma genitalium in endocervical swabs and associated rates of macrolide and fluoroquinolone resistance in Hong Kong</t>
  </si>
  <si>
    <t>10.12809/hkmj208507</t>
  </si>
  <si>
    <t>Preliminary in vitro and in vivo evaluation of specific activity of branched oligohexamethyleneguanidine hydrochloride</t>
  </si>
  <si>
    <t>10.1080/03639045.2020.1810267</t>
  </si>
  <si>
    <t>An update on prevalence, diagnosis, treatment and emerging issues of genital mycoplasma infection in Indian women: A narrative review</t>
  </si>
  <si>
    <t>10.4103/ijdvl.IJDVL_915_18</t>
  </si>
  <si>
    <t>Symptoms, Sites, and Significance of Mycoplasma genitalium in Men Who Have Sex with Men</t>
  </si>
  <si>
    <t>10.3201/eid2504.181258</t>
  </si>
  <si>
    <t>Advancing prevention of sexually transmitted infections through point-of-care testing: target product profiles and landscape analysis</t>
  </si>
  <si>
    <t>10.1136/sextrans-2016-053071</t>
  </si>
  <si>
    <t>Risk behaviours and prevalences of HIV and sexually transmitted infections among female sex workers in various venues in Changzhou, China</t>
  </si>
  <si>
    <t>10.1177/0956462416689763</t>
  </si>
  <si>
    <t>The prevalence of Chlamydia trachomatis and Mycoplasma genitalium tubal infections and their effects on the expression of IL-6 and leukaemia inhibitory factor in Fallopian tubes with and without an ectopic pregnancy</t>
  </si>
  <si>
    <t>10.1177/1753425916662326</t>
  </si>
  <si>
    <t>Causes of puerperal and neonatal sepsis in resource-constrained settings and advocacy for an integrated community-based postnatal approach</t>
  </si>
  <si>
    <t>10.1016/j.ijgo.2013.06.006</t>
  </si>
  <si>
    <t>Enterococcus faecalis inhibits superantigen toxic shock syndrome toxin-1-induced interleukin-8 from human vaginal epithelial cells through tetramic acids</t>
  </si>
  <si>
    <t>10.1371/journal.pone.0061255</t>
  </si>
  <si>
    <t>Sexually transmitted infections among HIV-infected women in Thailand</t>
  </si>
  <si>
    <t>10.1186/1471-2458-13-373</t>
  </si>
  <si>
    <t>[Prevalence of Chlamydia trachomatis infection among women candidates for in vitro fertilization at a public institution of the State of São Paulo, Brazil]</t>
  </si>
  <si>
    <t>10.1590/s0100-72032012000900007</t>
  </si>
  <si>
    <t>Abnormal vaginal pH and Mycoplasma genitalium infection</t>
  </si>
  <si>
    <t>10.1016/j.jpag.2012.09.005</t>
  </si>
  <si>
    <t>Sensitivity of Gram stain in the diagnosis of urethritis in men</t>
  </si>
  <si>
    <t>10.1136/sextrans-2011-050150</t>
  </si>
  <si>
    <t>Building blocks and blueprints for bacterial autolysins</t>
  </si>
  <si>
    <t>10.1371/journal.pcbi.1008889</t>
  </si>
  <si>
    <t>Comparative Metagenome-Assembled Genome Analysis of "Candidatus Lachnocurva vaginae", Formerly Known as Bacterial Vaginosis-Associated Bacterium-1 (BVAB1)</t>
  </si>
  <si>
    <t>10.3389/fcimb.2020.00117</t>
  </si>
  <si>
    <t>Travel-associated STI amongst HIV and non-HIV infected travellers</t>
  </si>
  <si>
    <t>10.1093/jtm/taz090</t>
  </si>
  <si>
    <t>STI Risk Perception in the British Population and How It Relates to Sexual Behaviour and STI Healthcare Use: Findings From a Cross-sectional Survey (Natsal-3)</t>
  </si>
  <si>
    <t>10.1016/j.eclinm.2018.08.001</t>
  </si>
  <si>
    <t>The detection of microorganisms related to urethritis from the oral cavity of male patients with urethritis</t>
  </si>
  <si>
    <t>10.1016/j.jiac.2017.06.011</t>
  </si>
  <si>
    <t>Dual Epidemics of Club Drug Use and Sexually Transmitted Infections among Chinese Female Sex Workers: New Challenges to STI Prevention</t>
  </si>
  <si>
    <t>10.1155/2017/2093421</t>
  </si>
  <si>
    <t>Does screening for vaginal infection have an impact on pregnancy rates in intracytoplasmic sperm injection cycles?</t>
  </si>
  <si>
    <t>10.4274/tjod.56563</t>
  </si>
  <si>
    <t>Overtreatment of gonorrhea and chlamydial infections in 2 inner-city emergency departments</t>
  </si>
  <si>
    <t>10.1016/j.ajem.2015.06.009</t>
  </si>
  <si>
    <t>Directed Evolution of RecA Variants with Enhanced Capacity for Conjugational Recombination</t>
  </si>
  <si>
    <t>10.1371/journal.pgen.1005278</t>
  </si>
  <si>
    <t>Screening for gonorrhoea using samples collected through the English national chlamydia screening programme and risk of false positives: a national survey of local authorities</t>
  </si>
  <si>
    <t>10.1136/bmjopen-2014-006067</t>
  </si>
  <si>
    <t>HIV and sexually transmitted infections at the borderlands: situational analysis of sexual health in the Brazilian Amazon</t>
  </si>
  <si>
    <t>10.1136/sextrans-2011-050309</t>
  </si>
  <si>
    <t>Sexually Transmitted Infections and Associated Risk Factors Among Male Clients of Sex Workers: A Cross-Sectional Pilot Project in Antwerp, Belgium</t>
  </si>
  <si>
    <t>10.3389/frph.2022.837102</t>
  </si>
  <si>
    <t>Utility of Routine Testing for Chlamydia and Gonorrhea in the Setting of Preterm Delivery or Premature Preterm Rupture of Membranes</t>
  </si>
  <si>
    <t>Clinical Utility of Lefamulin: If Not Now, When?</t>
  </si>
  <si>
    <t>10.1007/s11908-020-00732-z</t>
  </si>
  <si>
    <t>Haemophilus urethritis in males: A series of 30 cases</t>
  </si>
  <si>
    <t>10.1016/j.androl.2020.01.002</t>
  </si>
  <si>
    <t>[Validation of the Kit for Detecting Mycoplasma Genitalium from the Male Urethritis]</t>
  </si>
  <si>
    <t>10.7888/juoeh.40.45</t>
  </si>
  <si>
    <t>Prevalence and factors associated with Chlamydia trachomatis infection among women with HIV in São Paulo</t>
  </si>
  <si>
    <t>10.1590/0037-8682-0169-2016</t>
  </si>
  <si>
    <t>Sexually Transmitted Infections: Experience in a Multidisciplinary Clinic in a Tertiary Hospital (2010-2013)</t>
  </si>
  <si>
    <t>10.1016/j.ad.2015.10.007</t>
  </si>
  <si>
    <t>A sexually transmitted infection screening algorithm based on semiparametric regression models</t>
  </si>
  <si>
    <t>10.1002/sim.6515</t>
  </si>
  <si>
    <t>Bead-based multiplex sexually transmitted infection profiling</t>
  </si>
  <si>
    <t>10.1016/j.jinf.2014.04.006</t>
  </si>
  <si>
    <t>Sexually transmitted infections and factors associated with risky sexual practices among female sex workers: A cross sectional study in a large Andean city</t>
  </si>
  <si>
    <t>10.1371/journal.pone.0250117</t>
  </si>
  <si>
    <t>In vitro Activity of Robenidine Analog NCL195 in Combination With Outer Membrane Permeabilizers Against Gram-Negative Bacterial Pathogens and Impact on Systemic Gram-Positive Bacterial Infection in Mice</t>
  </si>
  <si>
    <t>10.3389/fmicb.2020.01556</t>
  </si>
  <si>
    <t>Male non-gonococcal urethritis: From microbiological etiologies to demographic and clinical features</t>
  </si>
  <si>
    <t>10.1111/iju.13044</t>
  </si>
  <si>
    <t>Performance and comparison of self-reported STI symptoms among high-risk populations - MSM, sex workers, persons living with HIV/AIDS - in El Salvador</t>
  </si>
  <si>
    <t>10.1177/0956462414526860</t>
  </si>
  <si>
    <t>Possible involvement of Opa-interacting protein 5 in adipose proliferation and obesity</t>
  </si>
  <si>
    <t>10.1371/journal.pone.0087661</t>
  </si>
  <si>
    <t>Use of a risk quiz to predict infection for sexually transmitted infections: a retrospective analysis of acceptability and positivity</t>
  </si>
  <si>
    <t>10.1136/sextrans-2015-052058</t>
  </si>
  <si>
    <t>Evaluation of Clinical, Gram Stain, and Microbiological Cure Outcomes in Men Receiving Azithromycin for Acute Nongonococcal Urethritis: Discordant Cures Are Associated With Mycoplasma genitalium Infection</t>
  </si>
  <si>
    <t>10.1097/OLQ.0000000000001509</t>
  </si>
  <si>
    <t>Trends and associations of Trichomonas vaginalis infection in men and women with genital discharge syndromes in Johannesburg, South Africa</t>
  </si>
  <si>
    <t>10.1136/sextrans-2013-051049</t>
  </si>
  <si>
    <t>An Observational Study to Assess the Effectiveness of 4CMenB against Meningococcal Disease and Carriage and Gonorrhea in Adolescents in the Northern Territory, Australia-Study Protocol</t>
  </si>
  <si>
    <t>10.3390/vaccines10020309</t>
  </si>
  <si>
    <t>Molecular point-of-care testing for chlamydia and gonorrhoea in Indigenous Australians attending remote primary health services (TTANGO): a cluster-randomised, controlled, crossover trial</t>
  </si>
  <si>
    <t>10.1016/S1473-3099(18)30429-8</t>
  </si>
  <si>
    <t>Correlates of incident Trichomonas vaginalis infections among African American female adolescents</t>
  </si>
  <si>
    <t>10.1097/OLQ.0000000000000094</t>
  </si>
  <si>
    <t>WGS of Commensal Neisseria Reveals Acquisition of a New Ribosomal Protection Protein (MsrD) as a Possible Explanation for High Level Azithromycin Resistance in Belgium</t>
  </si>
  <si>
    <t>10.3390/pathogens10030384</t>
  </si>
  <si>
    <t>Molecular screening in a longitudinal cohort of young men who have sex with men and young transgender women: associations with focus on the emerging sexually transmitted pathogen Mycoplasma genitalium</t>
  </si>
  <si>
    <t>10.1136/sextrans-2020-054463</t>
  </si>
  <si>
    <t>High prevalence of curable sexually transmitted infections among pregnant women in a rural county hospital in Kilifi, Kenya</t>
  </si>
  <si>
    <t>10.1371/journal.pone.0175166</t>
  </si>
  <si>
    <t>Prevalence of malaria and sexually transmitted and reproductive tract infections in pregnancy in sub-Saharan Africa: a systematic review</t>
  </si>
  <si>
    <t>10.1001/jama.2012.3428</t>
  </si>
  <si>
    <t>Culture- and PCR-based detection of BV associated microbiological profile of the removed IUDs and correlation with the time period of IUD in place and the presence of the symptoms of genital tract infection</t>
  </si>
  <si>
    <t>10.1186/s12941-018-0293-6</t>
  </si>
  <si>
    <t>Gentamicin versus ceftriaxone for the treatment of gonorrhoea (G-TOG trial): study protocol for a randomised trial</t>
  </si>
  <si>
    <t>10.1186/s13063-016-1683-8</t>
  </si>
  <si>
    <t>Epidemiology of curable sexually transmitted infections among women at increased risk for HIV in northwestern Tanzania: inadequacy of syndromic management</t>
  </si>
  <si>
    <t>10.1371/journal.pone.0101221</t>
  </si>
  <si>
    <t>Molecular detection of Chlamydia trachomatis and other sexually transmitted bacteria in semen of male partners of infertile couples in Tunisia: the effect on semen parameters and spermatozoa apoptosis markers</t>
  </si>
  <si>
    <t>10.1371/journal.pone.0098903</t>
  </si>
  <si>
    <t>[Sexually transmissible infections in African-descendant women in maroon communities in Brazil: prevalence and associated factors]</t>
  </si>
  <si>
    <t>10.1590/0102-311X00174919</t>
  </si>
  <si>
    <t>Hyperendemic Chlamydia trachomatis sexually transmitted infections among females represent a high burden of asymptomatic disease and health disparity among Pacific Islanders in Fiji</t>
  </si>
  <si>
    <t>10.1371/journal.pntd.0008022</t>
  </si>
  <si>
    <t>Prevalence of Mycoplasma genitalium and Azithromycin-resistant Infections Among Remnant Clinical Specimens, Los Angeles</t>
  </si>
  <si>
    <t>10.1097/OLQ.0000000000000829</t>
  </si>
  <si>
    <t>Advancing surveillance of antimicrobial resistance: Summary of the 2015 CIDSC Report</t>
  </si>
  <si>
    <t>10.14745/ccdr.v42i11a03</t>
  </si>
  <si>
    <t>HIV Infection among Young People in Northwest Tanzania: The Role of Biological, Behavioural and Socio-Demographic Risk Factors</t>
  </si>
  <si>
    <t>10.1371/journal.pone.0066287</t>
  </si>
  <si>
    <t>Factors associated with sexually transmitted infection diagnosis in women who have sex with women, women who have sex with men and women who have sex with both</t>
  </si>
  <si>
    <t>10.1136/sextrans-2020-054561</t>
  </si>
  <si>
    <t>[Neisseria subflava bacteremia in newborns: case report and review of the literature]</t>
  </si>
  <si>
    <t>10.4067/s0716-10182017000400389</t>
  </si>
  <si>
    <t>Hormonal Contraceptives and the Acquisition of Sexually Transmitted Infections: An Updated Systematic Review</t>
  </si>
  <si>
    <t>10.1097/OLQ.0000000000000975</t>
  </si>
  <si>
    <t>Comparison of Substance Use Typologies as Predictors of Sexual Risk Outcomes in African American Adolescent Females</t>
  </si>
  <si>
    <t>10.1007/s10508-015-0518-0</t>
  </si>
  <si>
    <t>Prevalence and factors associated with asymptomatic gonococcal and chlamydial infection among US Navy and Marine Corps men infected with the HIV: a cohort study</t>
  </si>
  <si>
    <t>10.1136/bmjopen-2013-002775</t>
  </si>
  <si>
    <t>Criterion-based screening for sexually transmitted infection: sensitivity, specificity, and predictive values of commonly used questions</t>
  </si>
  <si>
    <t>10.1111/j.1542-2011.2012.00228.x</t>
  </si>
  <si>
    <t>What Do Diagnoses of Pelvic Inflammatory Disease in Specialist Sexual Health Services in England Tell Us About Chlamydia Control?</t>
  </si>
  <si>
    <t>10.1093/infdis/jiab175</t>
  </si>
  <si>
    <t>[Vulnerability to sexually transmitted infections of women who have sex with women]</t>
  </si>
  <si>
    <t>10.1590/1413-812320202510.03522019</t>
  </si>
  <si>
    <t>Selective Inhibition of Coxiella burnetii Replication by the Steroid Hormone Progesterone</t>
  </si>
  <si>
    <t>10.1128/IAI.00894-19</t>
  </si>
  <si>
    <t>Label-free detection of DNA by a dielectric modulated armchair-graphene nanoribbon FET based biosensor in a dual-nanogap setup</t>
  </si>
  <si>
    <t>10.1016/j.msec.2020.111293</t>
  </si>
  <si>
    <t>Optimising treatments for sexually transmitted infections: surveillance, pharmacokinetics and pharmacodynamics, therapeutic strategies, and molecular resistance prediction</t>
  </si>
  <si>
    <t>10.1016/S1473-3099(20)30171-7</t>
  </si>
  <si>
    <t>Detection of Rectal Chlamydia trachomatis in Heterosexual Men Who Report Cunnilingus</t>
  </si>
  <si>
    <t>10.1097/OLQ.0000000000000998</t>
  </si>
  <si>
    <t>Point-of-Care Sexually Transmitted Infection Diagnostics: Proceedings of the STAR Sexually Transmitted Infection-Clinical Trial Group Programmatic Meeting</t>
  </si>
  <si>
    <t>10.1097/OLQ.0000000000000572</t>
  </si>
  <si>
    <t>Female reproductive hormones and biomarkers of oxidative stress in genital Chlamydia infection in tubal factor infertility</t>
  </si>
  <si>
    <t>[Male circumcision from an infectiological point of view]</t>
  </si>
  <si>
    <t>10.1007/s00105-014-3550-4</t>
  </si>
  <si>
    <t>Ophthalmic infections in children presenting to Angkor Hospital for Children, Siem Reap, Cambodia</t>
  </si>
  <si>
    <t>10.1186/1756-0500-7-784</t>
  </si>
  <si>
    <t>In vitro activity of WQ-3810, a novel fluoroquinolone, against multidrug-resistant and fluoroquinolone-resistant pathogens</t>
  </si>
  <si>
    <t>10.1016/j.ijantimicag.2014.07.017</t>
  </si>
  <si>
    <t>Anti-HIV activity of human defensin 5 in primary CD4+ T cells under serum-deprived conditions is a consequence of defensin-mediated cytotoxicity</t>
  </si>
  <si>
    <t>10.1371/journal.pone.0076038</t>
  </si>
  <si>
    <t>Herpes simplex virus type 2 risks in female sex workers in the China-Vietnam border county of Hekou</t>
  </si>
  <si>
    <t>10.3967/0895-3988.2012.06.013</t>
  </si>
  <si>
    <t>Molecular chlamydia and gonorrhoea point of care tests implemented into routine practice: Systematic review and value proposition development</t>
  </si>
  <si>
    <t>10.1371/journal.pone.0259593</t>
  </si>
  <si>
    <t>The Great Imitator: Latent Neurosyphilis Revealed After Initiation of the Immunosuppressive Drug Secukinumab</t>
  </si>
  <si>
    <t>10.7759/cureus.18462</t>
  </si>
  <si>
    <t>The microbiome of HPV-positive tonsil squamous cell carcinoma and neck metastasis</t>
  </si>
  <si>
    <t>10.1016/j.oraloncology.2021.105305</t>
  </si>
  <si>
    <t>Epidemiology of sexually transmitted infections among female sex workers in Switzerland: a local, exploratory, cross-sectional study</t>
  </si>
  <si>
    <t>10.4414/smw.2020.20357</t>
  </si>
  <si>
    <t>Market penetration of Xpert MTB/RIF in high tuberculosis burden countries: A trend analysis from 2014 - 2016</t>
  </si>
  <si>
    <t>10.12688/gatesopenres.12842.2</t>
  </si>
  <si>
    <t>Urogenital Schistosomiasis and Sexually Transmitted Coinfections among Pregnant Women in a Schistosome-Endemic Region of the Democratic Republic of Congo</t>
  </si>
  <si>
    <t>10.4269/ajtmh.19-0024</t>
  </si>
  <si>
    <t>Novel outreach settings to enhance sexually transmitted infection/HIV awareness, diagnosis and treatment in hard-to-reach populations</t>
  </si>
  <si>
    <t>10.1177/0956462417723816</t>
  </si>
  <si>
    <t>Association of Bacterial Vaginosis With Chlamydia and Gonorrhea Among Women in the U.S. Army</t>
  </si>
  <si>
    <t>10.1016/j.amepre.2016.09.016</t>
  </si>
  <si>
    <t>The Expedited Partner Therapy Continuum: A Conceptual Framework to Guide Programmatic Efforts to Increase Partner Treatment</t>
  </si>
  <si>
    <t>10.1097/OLQ.0000000000000399</t>
  </si>
  <si>
    <t>Contextual Factors Surrounding Anal Intercourse in Women: Implications for Sexually Transmitted Infection/HIV Prevention</t>
  </si>
  <si>
    <t>10.1097/OLQ.0000000000000303</t>
  </si>
  <si>
    <t>The presence of Chlamydia is associated with increased leukocyte counts and pain severity in men with chronic pelvic pain syndrome</t>
  </si>
  <si>
    <t>10.1016/j.urology.2014.11.008</t>
  </si>
  <si>
    <t>Comparative evaluation of the Abbott HIV-1 RealTime™ assay with the Standard Roche COBAS® Amplicor™ HIV-1 Monitor® Test, v1.5 for determining HIV-1 RNA levels in plasma specimens from Pune, India</t>
  </si>
  <si>
    <t>10.1016/j.jviromet.2013.03.021</t>
  </si>
  <si>
    <t>Home-based chlamydia and gonorrhoea screening: a systematic review of strategies and outcomes</t>
  </si>
  <si>
    <t>10.1186/1471-2458-13-189</t>
  </si>
  <si>
    <t>HIV and STI control in El Salvador: results from an integrated behavioural survey among men who have sex with men</t>
  </si>
  <si>
    <t>10.1136/sextrans-2012-050521</t>
  </si>
  <si>
    <t>Antibacterial activity and cytotoxicity analysis of halistanol trisulphate from marine sponge Petromica citrina</t>
  </si>
  <si>
    <t>10.1093/jac/dks229</t>
  </si>
  <si>
    <t>Maximising the potential of voluntary counselling and testing for HIV: sexually transmitted infections and HIV epidemiology in a population testing for HIV and its implications for practice</t>
  </si>
  <si>
    <t>10.1136/sextrans-2011-050354</t>
  </si>
  <si>
    <t>Periodical antibiotic treatment for the control of gonococcal and chlamydial infections among sex workers in Benin and Ghana: a cluster-randomized placebo-controlled trial</t>
  </si>
  <si>
    <t>10.1097/OLQ.0b013e318244aaa0</t>
  </si>
  <si>
    <t>Simultaneous detection of eleven sexually transmitted agents using multiplexed PCR coupled with MALDI-TOF analysis</t>
  </si>
  <si>
    <t>10.2147/IDR.S219580</t>
  </si>
  <si>
    <t>Comparative analysis of pyrimidine substituted aminoacyl-sulfamoyl nucleosides as potential inhibitors targeting class I aminoacyl-tRNA synthetases</t>
  </si>
  <si>
    <t>10.1016/j.ejmech.2019.04.003</t>
  </si>
  <si>
    <t>Pharmacokinetic considerations regarding the treatment of bacterial sexually transmitted infections with azithromycin: a review</t>
  </si>
  <si>
    <t>10.1093/jac/dky548</t>
  </si>
  <si>
    <t>The demographic and clinical profiles of women presenting with vaginal discharge syndrome at primary care facilities in South Africa: Associations with age and implications for management</t>
  </si>
  <si>
    <t>10.7196/SAMJ.2018.v108i10.13027</t>
  </si>
  <si>
    <t>Chlamydia, Gonorrhea, and Human Immunodeficiency Virus Infection Among Transgender Women and Transgender Men Attending Clinics that Provide Sexually Transmitted Disease Services in Six US Cities: Results From the Sexually Transmitted Disease Surveillance Network</t>
  </si>
  <si>
    <t>10.1097/OLQ.0000000000000917</t>
  </si>
  <si>
    <t>The potential role of infectious agents and pelvic inflammatory disease in ovarian carcinogenesis</t>
  </si>
  <si>
    <t>10.1186/s13027-017-0134-9</t>
  </si>
  <si>
    <t>Survey of Sexually Transmitted Disease Laboratory Methods in U.S. Army Laboratories, 2012</t>
  </si>
  <si>
    <t>10.7205/MILMED-D-16-00248</t>
  </si>
  <si>
    <t>Lactobacillus fermentum ATCC 23271 Displays In vitro Inhibitory Activities against Candida spp</t>
  </si>
  <si>
    <t>10.3389/fmicb.2016.01722</t>
  </si>
  <si>
    <t>Analytical Performance of Multiplex Real-Time PCR for Six Sexually Transmitted Pathogens</t>
  </si>
  <si>
    <t>10.7754/clin.lab.2015.150413</t>
  </si>
  <si>
    <t>Performance evaluation of a DNA chip assay in the identification of major genitourinary pathogens</t>
  </si>
  <si>
    <t>10.1016/j.mimet.2014.12.010</t>
  </si>
  <si>
    <t>Prevalence and determinants of sexually transmitted infections in women at risk undergoing abortion in a Swiss primary care setting</t>
  </si>
  <si>
    <t>10.1024/1661-8157/a001724</t>
  </si>
  <si>
    <t>Outreach for chlamydia and gonorrhoea screening: a systematic review of strategies and outcomes</t>
  </si>
  <si>
    <t>10.1186/1471-2458-13-1040</t>
  </si>
  <si>
    <t>Neisserial surface lipoproteins: structure, function and biogenesis</t>
  </si>
  <si>
    <t>10.1093/femspd/ftx010</t>
  </si>
  <si>
    <t>The Impact of Mouthwash on the Oropharyngeal Microbiota of Men Who Have Sex with Men: a Substudy of the OMEGA Trial</t>
  </si>
  <si>
    <t>10.1128/spectrum.01757-21</t>
  </si>
  <si>
    <t>Risk factors associated with sexually transmitted infections among women under community supervision in New York City</t>
  </si>
  <si>
    <t>10.1177/0956462418755223</t>
  </si>
  <si>
    <t>Converging epidemics of sexually transmitted infections and bacterial vaginosis in southern African female adolescents at risk of HIV</t>
  </si>
  <si>
    <t>10.1177/0956462417740487</t>
  </si>
  <si>
    <t>Efficacy of a Technology-Enhanced Community Health Nursing Intervention vs Standard of Care for Female Adolescents and Young Adults With Pelvic Inflammatory Disease: A Randomized Clinical Trial</t>
  </si>
  <si>
    <t>10.1001/jamanetworkopen.2019.8652</t>
  </si>
  <si>
    <t>Population prevalence of sexually transmitted infections in a high HIV burden district in KwaZulu-Natal, South Africa: Implications for HIV epidemic control</t>
  </si>
  <si>
    <t>10.1016/j.ijid.2020.06.046</t>
  </si>
  <si>
    <t>Acquisition of Sexually Transmitted Infections among Women Using a Variety of Contraceptive Options: A prospective Study among High-risk African Women</t>
  </si>
  <si>
    <t>10.1002/jia2.25257</t>
  </si>
  <si>
    <t>Distribution of Chlamydia trachomatis ompA genotypes and its association with abnormal cervical cytology among women of reproductive age in Shenzhen, China</t>
  </si>
  <si>
    <t>10.3389/fpubh.2022.1036264</t>
  </si>
  <si>
    <t>Association of Female Genital Schistosomiasis With the Cervicovaginal Microbiota and Sexually Transmitted Infections in Zambian Women</t>
  </si>
  <si>
    <t>10.1093/ofid/ofab438</t>
  </si>
  <si>
    <t>Bacterial Vaginosis and Behavioral Factors Associated With Incident Pelvic Inflammatory Disease in the Longitudinal Study of Vaginal Flora</t>
  </si>
  <si>
    <t>10.1093/infdis/jiab103</t>
  </si>
  <si>
    <t>Detection of sexually transmitted disease-causing pathogens from direct clinical specimens with the multiplex PCR-based STD Direct Flow Chip Kit</t>
  </si>
  <si>
    <t>10.1007/s10096-019-03686-w</t>
  </si>
  <si>
    <t>Trichomonas vaginalis, endometritis and sequelae among women with clinically suspected pelvic inflammatory disease</t>
  </si>
  <si>
    <t>10.1136/sextrans-2019-054079</t>
  </si>
  <si>
    <t>Susceptibility of endometrial isolates recovered from women with clinical pelvic inflammatory disease or histological endometritis to antimicrobial agents</t>
  </si>
  <si>
    <t>10.1016/j.anaerobe.2019.02.005</t>
  </si>
  <si>
    <t>Targeted Pregnancy and Human Immunodeficiency Virus Prevention Risk-Reduction Counseling for Young Women: Lessons Learned from Biomedical Prevention Trials</t>
  </si>
  <si>
    <t>10.1093/infdis/jiy388</t>
  </si>
  <si>
    <t>Should we be testing for urogenital Mycoplasma hominis, Ureaplasma parvum and Ureaplasma urealyticum in men and women? - a position statement from the European STI Guidelines Editorial Board</t>
  </si>
  <si>
    <t>10.1111/jdv.15146</t>
  </si>
  <si>
    <t>Demographics, Behaviors, and Sexual Health Characteristics of High Risk Men Who Have Sex With Men and Transgender Women Who Use Social Media to Meet Sex Partners in Lima, Peru</t>
  </si>
  <si>
    <t>10.1097/OLQ.0000000000000566</t>
  </si>
  <si>
    <t>High chlamydia infection and its associated factors among patients seeking clinic-based STI services in Southern China: A preliminary cross-sectional study</t>
  </si>
  <si>
    <t>10.3389/fpubh.2022.1005334</t>
  </si>
  <si>
    <t>Laboratory detection of bacterial pathogens and clinical and laboratory response of syndromic management in patients with cervical discharge: A retrospective study</t>
  </si>
  <si>
    <t>10.25259/IJDVL_506_2021</t>
  </si>
  <si>
    <t>The Function of Selenium in Central Nervous System: Lessons from MsrB1 Knockout Mouse Models</t>
  </si>
  <si>
    <t>10.3390/molecules26051372</t>
  </si>
  <si>
    <t>Risk factors associated with gonorrhea and chlamydia transmission in selected health facilities in Ghana</t>
  </si>
  <si>
    <t>10.1186/s12879-019-4035-y</t>
  </si>
  <si>
    <t>Sexually Transmitted Infections and Associated Risk Factors Among Street-Based and Residence-Based Female Sex Workers in Dhaka, Bangladesh</t>
  </si>
  <si>
    <t>10.1097/OLQ.0000000000000536</t>
  </si>
  <si>
    <t>Validation of the GeneXpert® CT/NG Assay for use with Male Pharyngeal and Rectal Swabs</t>
  </si>
  <si>
    <t>Polyethersulfone improves isothermal nucleic acid amplification compared to current paper-based diagnostics</t>
  </si>
  <si>
    <t>10.1007/s10544-016-0057-z</t>
  </si>
  <si>
    <t>Bacterial vaginosis in pregnant adolescents: proinflammatory cytokine and bacterial sialidase profile. Cross-sectional study</t>
  </si>
  <si>
    <t>10.1590/1516-3180.2014.9182710</t>
  </si>
  <si>
    <t>Deletion of the znuA virulence factor attenuates Actinobacillus pleuropneumoniae and confers protection against homologous or heterologous strain challenge</t>
  </si>
  <si>
    <t>10.1016/j.vetmic.2014.10.016</t>
  </si>
  <si>
    <t>Using Monte Carlo simulation to determine optimal dosing regimen for cefetamet sodium for injection</t>
  </si>
  <si>
    <t>10.1179/1973947814Y.0000000214</t>
  </si>
  <si>
    <t>Clinical characteristics associated with Mycoplasma genitalium among female sex workers in Nairobi, Kenya</t>
  </si>
  <si>
    <t>10.1128/JCM.00850-14</t>
  </si>
  <si>
    <t>HIV, rectal chlamydia, and rectal gonorrhea in men who have sex with men attending a sexually transmitted disease clinic in a midwestern US city</t>
  </si>
  <si>
    <t>10.1097/OLQ.0b013e31828fd163</t>
  </si>
  <si>
    <t>High molecular prevalence of HPV and other sexually transmitted infections in a population of asymptomatic women who work or study at a Brazilian university</t>
  </si>
  <si>
    <t>10.1590/S1678-9946202163001</t>
  </si>
  <si>
    <t>One is not enough: On the effects of reference genome for the mapping and subsequent analyses of short-reads</t>
  </si>
  <si>
    <t>10.1371/journal.pcbi.1008678</t>
  </si>
  <si>
    <t>Urethral Microbiota in Men: Association of Haemophilus influenzae and Mycoplasma penetrans With Nongonococcal Urethritis</t>
  </si>
  <si>
    <t>10.1093/cid/ciaa1123</t>
  </si>
  <si>
    <t>Prevalence of Sexually Transmitted Infections among Married Women in Rural Nepal</t>
  </si>
  <si>
    <t>10.1155/2018/4980396</t>
  </si>
  <si>
    <t>Sexually transmitted agents and their association with leucocytospermia in infertility clinic patients</t>
  </si>
  <si>
    <t>10.1111/and.13127</t>
  </si>
  <si>
    <t>The bacterial microbiota in first-void urine from men with and without idiopathic urethritis</t>
  </si>
  <si>
    <t>10.1371/journal.pone.0201380</t>
  </si>
  <si>
    <t>Cervicovaginal Levels of Human β-Defensin 1, 2, 3, and 4 of Reproductive-Aged Women With Chlamydia trachomatis Infection</t>
  </si>
  <si>
    <t>10.1097/LGT.0000000000000315</t>
  </si>
  <si>
    <t>Prevalence and the associated risk factors of HIV, STIs and HBV among men who have sex with men in Kunming, China</t>
  </si>
  <si>
    <t>10.1177/0956462416688818</t>
  </si>
  <si>
    <t>Characteristics Associated With Urethral and Rectal Gonorrhea and Chlamydia Diagnoses in a US National Sample of Gay and Bisexual Men: Results From the One Thousand Strong Panel</t>
  </si>
  <si>
    <t>10.1097/OLQ.0000000000000410</t>
  </si>
  <si>
    <t>Estimation of Prevalence and Incidence of Sexually Transmitted Infections in Iran; A model-based approach</t>
  </si>
  <si>
    <t>Management of non-gonococcal urethritis</t>
  </si>
  <si>
    <t>10.1186/s12879-015-1043-4</t>
  </si>
  <si>
    <t>University students and the risk of HIV and other sexually transmitted infections in Uganda: the Crane survey</t>
  </si>
  <si>
    <t>10.1515/ijamh-2013-0515</t>
  </si>
  <si>
    <t>Copan Walk Away Specimen Processor (WASP) Automated System for Pathogen Detection in Female Reproductive Tract Specimens</t>
  </si>
  <si>
    <t>10.3389/fcimb.2021.770367</t>
  </si>
  <si>
    <t>Clinical, epidemiological and therapeutic characteristics of Mycoplasma genitalium infection in a French STI center</t>
  </si>
  <si>
    <t>10.1016/j.idnow.2021.09.003</t>
  </si>
  <si>
    <t>Prevalence and risk factors of Mycoplasma genitalium infection in patients attending a sexually transmitted infection clinic in Reunion Island: a cross-sectional study (2017-2018)</t>
  </si>
  <si>
    <t>10.1186/s12879-021-06193-6</t>
  </si>
  <si>
    <t>Prevalence of co-infections with other sexually transmitted infections in patients newly diagnosed with anogenital warts in Guangzhou, China</t>
  </si>
  <si>
    <t>10.1177/0956462419890496</t>
  </si>
  <si>
    <t>Testing for Sexually Transmitted Diseases in US Public Health Laboratories, 2016</t>
  </si>
  <si>
    <t>10.1097/OLQ.0000000000001101</t>
  </si>
  <si>
    <t>Mandatory surveillance and outbreaks reporting of the WHO priority pathogens for research &amp; discovery of new antibiotics in European countries</t>
  </si>
  <si>
    <t>10.1016/j.cmi.2019.11.020</t>
  </si>
  <si>
    <t>Population-level mathematical modeling of antimicrobial resistance: a systematic review</t>
  </si>
  <si>
    <t>10.1186/s12916-019-1314-9</t>
  </si>
  <si>
    <t>Acceptability and feasibility of sexually transmissible infection screening among pregnant women in Hanoi, Vietnam</t>
  </si>
  <si>
    <t>10.1071/SH18041</t>
  </si>
  <si>
    <t>Looking at the positives: proactive management of STIs in people with HIV</t>
  </si>
  <si>
    <t>10.1186/s12981-018-0216-9</t>
  </si>
  <si>
    <t>Comparison between DiaPlexQ™ STI6 and GeneFinder™ STD I/STD II multiplex Real-time PCR Kits in the detection of six sexually transmitted disease pathogens</t>
  </si>
  <si>
    <t>10.1002/jcla.22703</t>
  </si>
  <si>
    <t>Mycoplasma genitalium and Trichomonas vaginalis in France: a point prevalence study in people screened for sexually transmitted diseases</t>
  </si>
  <si>
    <t>10.1016/j.cmi.2016.10.028</t>
  </si>
  <si>
    <t>Structural basis for metallic-like conductivity in microbial nanowires</t>
  </si>
  <si>
    <t>10.1128/mBio.00084-15</t>
  </si>
  <si>
    <t>Free preconceptual screening examination service in rural areas of Hubei Province, China in 2012</t>
  </si>
  <si>
    <t>10.1371/journal.pone.0111918</t>
  </si>
  <si>
    <t>Over-screening for chlamydia and gonorrhea among urban women age ≥25 years</t>
  </si>
  <si>
    <t>10.1016/j.ajog.2014.06.051</t>
  </si>
  <si>
    <t>Reaching the unreachable: providing STI control services to female sex workers via mobile team outreach</t>
  </si>
  <si>
    <t>10.1371/journal.pone.0081041</t>
  </si>
  <si>
    <t>Depot medroxyprogesterone acetate use is not associated with risk of incident sexually transmitted infections among adolescent women</t>
  </si>
  <si>
    <t>10.1016/j.jadohealth.2012.04.007</t>
  </si>
  <si>
    <t>The Swiss STAR trial - an evaluation of target groups for sexually transmitted infection screening in the sub-sample of women</t>
  </si>
  <si>
    <t>10.4414/smw.2020.20393</t>
  </si>
  <si>
    <t>Changes in the contribution of genital tract infections to HIV acquisition among Kenyan high-risk women from 1993 to 2012</t>
  </si>
  <si>
    <t>10.1097/QAD.0000000000000646</t>
  </si>
  <si>
    <t>The effect of medical male circumcision on urogenital Mycoplasma genitalium among men in Kisumu, Kenya</t>
  </si>
  <si>
    <t>10.1097/OLQ.0b013e318240189c</t>
  </si>
  <si>
    <t>The Swiss STAR trial - an evaluation of target groups for sexually transmitted infection screening in the sub-sample of men</t>
  </si>
  <si>
    <t>10.4414/smw.2020.20392</t>
  </si>
  <si>
    <t>Prevalence of Human Immunodeficiency Virus and Sexually Transmitted Infections Among Cisgender and Transgender Women Sex Workers in Greater Kuala Lumpur, Malaysia: Results From a Respondent-Driven Sampling Study</t>
  </si>
  <si>
    <t>10.1097/OLQ.0000000000000662</t>
  </si>
  <si>
    <t>Prevalence of Human Papillomavirus, Human Immunodeficiency Virus, and Other Sexually Transmitted Infections Among Men Who Have Sex With Men in Togo: A National Cross-sectional Survey</t>
  </si>
  <si>
    <t>10.1093/cid/ciy1012</t>
  </si>
  <si>
    <t>Characterization of the Maf family of polymorphic toxins in pathogenic Neisseria species</t>
  </si>
  <si>
    <t>10.15698/mic2015.03.194</t>
  </si>
  <si>
    <t>Sexual Assault and Sexually Transmitted Infections in Adults, Adolescents, and Children</t>
  </si>
  <si>
    <t>10.1093/cid/civ786</t>
  </si>
  <si>
    <t>Bakterielle sexuell übertragbare Infektionen</t>
  </si>
  <si>
    <t>10.1111/ddg.13804_g</t>
  </si>
  <si>
    <t>Neisseria models of infection and persistence in the upper respiratory tract</t>
  </si>
  <si>
    <t>10.1093/femspd/ftx031</t>
  </si>
  <si>
    <t>A new family of secreted toxins in pathogenic Neisseria species</t>
  </si>
  <si>
    <t>10.1371/journal.ppat.1004592</t>
  </si>
  <si>
    <t>Prevalence and correlates of Mycoplasma genitalium infection among patients attending a sexually transmitted infection clinic in Guangdong, China: a cross-sectional study</t>
  </si>
  <si>
    <t>10.1186/s12879-021-06349-4</t>
  </si>
  <si>
    <t>Detection of sexually transmitted pathogens and co-infection with human papillomavirus in women residing in rural Eastern Cape, South Africa</t>
  </si>
  <si>
    <t>10.7717/peerj.10793</t>
  </si>
  <si>
    <t>Evaluation of parameters affecting performance and reliability of machine learning-based antibiotic susceptibility testing from whole genome sequencing data</t>
  </si>
  <si>
    <t>10.1371/journal.pcbi.1007349</t>
  </si>
  <si>
    <t>Prevalence and Risk Factors of Trichomonas vaginalis Among Female Sexual Workers in Nairobi, Kenya</t>
  </si>
  <si>
    <t>10.1097/OLQ.0000000000001002</t>
  </si>
  <si>
    <t>Bacterial vaginosis: An insight into the prevalence, alternative treatments regimen and it's associated resistance patterns</t>
  </si>
  <si>
    <t>10.1016/j.micpath.2018.11.046</t>
  </si>
  <si>
    <t>Effectiveness of a group B outer membrane vesicle meningococcal vaccine against gonorrhoea in New Zealand: a retrospective case-control study</t>
  </si>
  <si>
    <t>10.1016/S0140-6736(17)31449-6</t>
  </si>
  <si>
    <t>Heterologous Expression of Der Homologs in an Escherichia coli der Mutant and Their Functional Complementation</t>
  </si>
  <si>
    <t>10.1128/JB.00384-16</t>
  </si>
  <si>
    <t>The Association Between Cervical Human Papillomavirus Infection and Subsequent HIV Acquisition in Tanzanian and Ugandan Women: A Nested Case-Control Study</t>
  </si>
  <si>
    <t>10.1093/infdis/jiw094</t>
  </si>
  <si>
    <t>NqrM (DUF539) Protein Is Required for Maturation of Bacterial Na+-Translocating NADH:Quinone Oxidoreductase</t>
  </si>
  <si>
    <t>10.1128/JB.00757-15</t>
  </si>
  <si>
    <t>Computerized self-interviews improve Chlamydia and gonorrhea testing among youth in the emergency department</t>
  </si>
  <si>
    <t>10.1016/j.annemergmed.2014.01.031</t>
  </si>
  <si>
    <t>Disparities in Prenatal Sexually Transmitted Infections among a Diverse Population of Foreign-Born and US-Born Women</t>
  </si>
  <si>
    <t>10.1007/s43032-022-00891-5</t>
  </si>
  <si>
    <t>Protective efficacy of Hla-MntC-SACOL0723 fusion protein adjuvanted in alum and MPL against Staphylococcus aureus sepsis infection in mice</t>
  </si>
  <si>
    <t>10.1016/j.jim.2021.113055</t>
  </si>
  <si>
    <t>Interactions with Commensal and Pathogenic Bacteria Induce HIV-1 Latency in Macrophages through Altered Transcription Factor Recruitment to the LTR</t>
  </si>
  <si>
    <t>10.1128/JVI.02141-20</t>
  </si>
  <si>
    <t>Biological activities and variation of symbiotic fungi isolated from Coral reefs collected from Red Sea in Egypt</t>
  </si>
  <si>
    <t>10.1080/21501203.2020.1741470</t>
  </si>
  <si>
    <t>Time to resolution of genital symptoms for uncomplicated gonorrhoea: a prospective cohort study</t>
  </si>
  <si>
    <t>10.1136/sextrans-2020-054626</t>
  </si>
  <si>
    <t>Lefamulin: Review of a Promising Novel Pleuromutilin Antibiotic</t>
  </si>
  <si>
    <t>10.1002/phar.2166</t>
  </si>
  <si>
    <t>HIV/sexually transmitted infection prevalence and sexual behavior of men who have sex with men in 3 districts of Botswana: results from the 2012 biobehavioral survey</t>
  </si>
  <si>
    <t>10.1097/OLQ.0000000000000160</t>
  </si>
  <si>
    <t>Impact of coronavirus disease 2019 epidemics on prevention and care for HIV and other sexually transmitted infections</t>
  </si>
  <si>
    <t>10.1097/QAD.0000000000003164</t>
  </si>
  <si>
    <t>Proportion of Incident Human Immunodeficiency Virus Cases Among Men Who Have Sex With Men Attributable to Gonorrhea and Chlamydia: A Modeling Analysis</t>
  </si>
  <si>
    <t>10.1097/OLQ.0000000000000980</t>
  </si>
  <si>
    <t>Parents' and teachers' views on sexual health education and screening for sexually transmitted infections among in-school adolescent girls in Kenya: a qualitative study</t>
  </si>
  <si>
    <t>10.1186/s12978-017-0360-z</t>
  </si>
  <si>
    <t>Patient, staffing and health centre factors associated with annual testing for sexually transmissible infections in remote primary health centres</t>
  </si>
  <si>
    <t>10.1071/SH16123</t>
  </si>
  <si>
    <t>Sulfadoxine-Pyrimethamine Exhibits Dose-Response Protection Against Adverse Birth Outcomes Related to Malaria and Sexually Transmitted and Reproductive Tract Infections</t>
  </si>
  <si>
    <t>10.1093/cid/cix026</t>
  </si>
  <si>
    <t>The Performance of the Vaginal Discharge Syndromic Management in Treating Vaginal and Cervical Infection: A Systematic Review and Meta-Analysis</t>
  </si>
  <si>
    <t>10.1371/journal.pone.0163365</t>
  </si>
  <si>
    <t>Sexually transmitted infection prevalence in symptomatic adolescent emergency department patients</t>
  </si>
  <si>
    <t>10.1097/PEC.0b013e3182767d7c</t>
  </si>
  <si>
    <t>The prevalence of vaginal microorganisms in pregnant women with preterm labor and preterm birth</t>
  </si>
  <si>
    <t>10.3343/alm.2012.32.3.194</t>
  </si>
  <si>
    <t>Patterns of Sexually Transmitted Co-infections and Associated Factors Among Men Who Have Sex With Men: A Cross-Sectional Study in Shenyang, China</t>
  </si>
  <si>
    <t>10.3389/fpubh.2022.842644</t>
  </si>
  <si>
    <t>Nonclassical Pathogens as Causative Agents of Proctitis in Men who Have Sex With Men</t>
  </si>
  <si>
    <t>10.1093/ofid/ofab137</t>
  </si>
  <si>
    <t>High prevalence of anal high-risk HPV infection among transwomen: estimates from a Brazilian RDS study</t>
  </si>
  <si>
    <t>10.1002/jia2.25691</t>
  </si>
  <si>
    <t>HIV prevalence among 338,432 infertile individuals in Hunan, China, 2012-2018: A cross-sectional study</t>
  </si>
  <si>
    <t>10.1371/journal.pone.0238564</t>
  </si>
  <si>
    <t>Lubricants and rectal douching: associations with rectal gonorrhea, chlamydia, and/or syphilis infection among men who have sex with men</t>
  </si>
  <si>
    <t>10.1177/0956462420938485</t>
  </si>
  <si>
    <t>Risk-based screening to identify reproductive tract infection among HIV-infected women desiring use of intrauterine contraceptives</t>
  </si>
  <si>
    <t>10.1136/bmjsrh-2019-200494</t>
  </si>
  <si>
    <t>Standardisation is necessary in urogenital and extragenital Chlamydia trachomatis bacterial load determination by quantitative PCR: a review of literature and retrospective study</t>
  </si>
  <si>
    <t>10.1136/sextrans-2018-053522</t>
  </si>
  <si>
    <t>Gardnerella vaginalis and Mollicute detection in rectal swabs from men who have sex with men</t>
  </si>
  <si>
    <t>10.1177/0956462416665060</t>
  </si>
  <si>
    <t>Prevalences of sexually transmitted infections in young adults and female sex workers in Peru: a national population-based survey</t>
  </si>
  <si>
    <t>10.1016/S1473-3099(12)70144-5</t>
  </si>
  <si>
    <t>Contrasting within- and between-host immune selection shapes Neisseria Opa repertoires</t>
  </si>
  <si>
    <t>10.1038/srep06554</t>
  </si>
  <si>
    <t>Transition metals at the host-pathogen interface: how Neisseria exploit human metalloproteins for acquiring iron and zinc</t>
  </si>
  <si>
    <t>10.1042/EBC20160084</t>
  </si>
  <si>
    <t>Accuracy of Curable Sexually Transmitted Infections and Genital Mycoplasmas Screening by Multiplex Real-Time PCR Using a Self-Collected Veil among Adult Women in Sub-Saharan Africa</t>
  </si>
  <si>
    <t>10.1155/2019/8639510</t>
  </si>
  <si>
    <t>Effect of Including Alcohol and Cannabis Content in a Sexual Risk-Reduction Intervention on the Incidence of Sexually Transmitted Infections in Adolescents: A Cluster Randomized Clinical Trial</t>
  </si>
  <si>
    <t>10.1001/jamapediatrics.2017.5621</t>
  </si>
  <si>
    <t>Imipridone Anticancer Compounds Ectopically Activate the ClpP Protease and Represent a New Scaffold for Antibiotic Development</t>
  </si>
  <si>
    <t>10.1534/genetics.119.302851</t>
  </si>
  <si>
    <t>Sexually transmitted infections and immune activation among HIV-infected but virally suppressed youth on antiretroviral therapy</t>
  </si>
  <si>
    <t>10.1016/j.jcv.2018.02.001</t>
  </si>
  <si>
    <t>High Prevalence of Chlamydia and Gonorrhea and the Need for Sexually Transmitted Infection Testing Among Men Who Have Sex With Men and Transgender Women in Papua New Guinea</t>
  </si>
  <si>
    <t>10.1097/OLQ.0000000000001300</t>
  </si>
  <si>
    <t>Factors associated with repeat genital symptoms among sexually transmitted infection service attendees in South Africa, 2015 - 2016</t>
  </si>
  <si>
    <t>10.7196/SAMJ.2020.v110i7.13998</t>
  </si>
  <si>
    <t>Participation, retention, and associated factors of women in a prospective multicenter study on Chlamydia trachomatis infections (FemCure)</t>
  </si>
  <si>
    <t>10.1371/journal.pone.0230413</t>
  </si>
  <si>
    <t>Acceptability and Feasibility of Integrating Point-of-Care Diagnostic Testing of Sexually Transmitted Infections into a South African Antenatal Care Program for HIV-Infected Pregnant Women</t>
  </si>
  <si>
    <t>10.1155/2018/3946862</t>
  </si>
  <si>
    <t>Acceptability and Feasibility of Rapid Chlamydial, Gonococcal, and Trichomonal Screening and Treatment in Pregnant Women in 6 Low- to Middle-Income Countries</t>
  </si>
  <si>
    <t>10.1097/OLQ.0000000000000832</t>
  </si>
  <si>
    <t>Role of Fatty Acid Kinase in Cellular Lipid Homeostasis and SaeRS-Dependent Virulence Factor Expression in Staphylococcus aureus</t>
  </si>
  <si>
    <t>10.1128/mBio.00988-17</t>
  </si>
  <si>
    <t>Patient-Delivered Partner Treatment for Chlamydia, Gonorrhea, and Trichomonas Infection Among Pregnant and Postpartum Women in Kenya</t>
  </si>
  <si>
    <t>10.1097/OLQ.0000000000000355</t>
  </si>
  <si>
    <t>[The sexual behavior characteristics and STD infection status of women who have sex with women in Beijing]</t>
  </si>
  <si>
    <t>A reliable and easy to transport quality control method for chlamydia and gonorrhoea molecular point of care testing</t>
  </si>
  <si>
    <t>10.1016/j.pathol.2017.09.012</t>
  </si>
  <si>
    <t>Prevalence of reproductive tract infections and the predictive value of girls' symptom-based reporting: findings from a cross-sectional survey in rural western Kenya</t>
  </si>
  <si>
    <t>10.1136/sextrans-2015-052371</t>
  </si>
  <si>
    <t>Prevalence and predictors of HIV and sexually transmitted infections among vulnerable women engaged in sex work: Findings from the Kyaterekera Project in Southern Uganda</t>
  </si>
  <si>
    <t>10.1371/journal.pone.0273238</t>
  </si>
  <si>
    <t>Incidence of repeat testing and diagnoses of Chlamydia trachomatis and Neisseria gonorrhoea in swingers, homosexual and heterosexual men and women at two large Dutch STI clinics, 2006-2013</t>
  </si>
  <si>
    <t>10.1136/sextrans-2016-052807</t>
  </si>
  <si>
    <t>Design of a multi-epitope protein vaccine against herpes simplex virus, human papillomavirus and Chlamydia trachomatis as the main causes of sexually transmitted diseases</t>
  </si>
  <si>
    <t>10.1016/j.meegid.2021.105136</t>
  </si>
  <si>
    <t>High prevalence and incidence of rectal Chlamydia infection among men who have sex with men in Japan</t>
  </si>
  <si>
    <t>10.1371/journal.pone.0220072</t>
  </si>
  <si>
    <t>Sexually transmitted infections, the silent partner in HIV-infected women in Zimbabwe</t>
  </si>
  <si>
    <t>10.4102/sajhivmed.v20i1.849</t>
  </si>
  <si>
    <t>Partner meeting place is significantly associated with gonorrhea and chlamydia in adolescents participating in a large high school sexually transmitted disease screening program</t>
  </si>
  <si>
    <t>10.1097/OLQ.0000000000000189</t>
  </si>
  <si>
    <t>Prevalence of syphilis and chlamydia trachomatis infection among men who have sex with men in Jiangsu province, China: A cross-sectional survey</t>
  </si>
  <si>
    <t>10.3389/fpubh.2022.1006254</t>
  </si>
  <si>
    <t>A naturally inspired antibiotic to target multidrug-resistant pathogens</t>
  </si>
  <si>
    <t>10.1038/s41586-021-04264-x</t>
  </si>
  <si>
    <t>The relevance of target product profiles for manufacturers, experiences from the World Health Organization initiative for point-of-care testing for sexually transmitted infections</t>
  </si>
  <si>
    <t>10.1186/s13690-021-00708-y</t>
  </si>
  <si>
    <t>Antibacterial activity of novel dual bacterial DNA type II topoisomerase inhibitors</t>
  </si>
  <si>
    <t>10.1371/journal.pone.0228509</t>
  </si>
  <si>
    <t>Current status of countermeasures for infectious diseases and resistant microbes in the field of urology</t>
  </si>
  <si>
    <t>10.1111/iju.14087</t>
  </si>
  <si>
    <t>Sexually transmitted diseases treatment guidelines, 2015</t>
  </si>
  <si>
    <t>The Prevalence of Sexually Transmitted Infections and Sociosexual Behaviors in the South Korean Military Before and During the COVID-19 Pandemic</t>
  </si>
  <si>
    <t>10.1093/milmed/usab479</t>
  </si>
  <si>
    <t>HIV risk and pre-exposure prophylaxis interest among women seeking post-abortion care in Kenya: a cross-sectional study</t>
  </si>
  <si>
    <t>10.1002/jia2.25703</t>
  </si>
  <si>
    <t>HIV and other sexually transmitted infections among female sex workers in Moscow (Russia): prevalence and associated risk factors</t>
  </si>
  <si>
    <t>10.1136/sextrans-2019-054299</t>
  </si>
  <si>
    <t>Design and Evaluation of a Novel Multiplex Real-Time PCR Melting Curve Assay for the Simultaneous Detection of Nine Sexually Transmitted Disease Pathogens in Genitourinary Secretions</t>
  </si>
  <si>
    <t>10.3389/fcimb.2019.00382</t>
  </si>
  <si>
    <t>Early syphilis: risk factors and clinical manifestations focusing on HIV-positive patients</t>
  </si>
  <si>
    <t>10.1186/s12879-019-4269-8</t>
  </si>
  <si>
    <t>A chronological study of the bacterial pathogen changes in acute neonatal bacterial conjunctivitis in southern China</t>
  </si>
  <si>
    <t>10.1186/s12886-017-0570-8</t>
  </si>
  <si>
    <t>Sexually transmitted infections: challenges ahead</t>
  </si>
  <si>
    <t>10.1016/S1473-3099(17)30310-9</t>
  </si>
  <si>
    <t>Cervicitis aetiology and case definition: a study in Australian women attending sexually transmitted infection clinics</t>
  </si>
  <si>
    <t>10.1136/sextrans-2015-052332</t>
  </si>
  <si>
    <t>Co-occurrence of Trichomonas vaginalis and bacterial vaginosis and vaginal shedding of HIV-1 RNA</t>
  </si>
  <si>
    <t>10.1097/OLQ.0000000000000089</t>
  </si>
  <si>
    <t>Prevalence assessment of sexually transmitted infections among pregnant women visiting an antenatal care center of Nepal: Pilot of the World Health Organization's standard protocol for conducting STI prevalence surveys among pregnant women</t>
  </si>
  <si>
    <t>10.1371/journal.pone.0250361</t>
  </si>
  <si>
    <t>[Mycoplasma genitalium infection in patients attending the STD clinic in Nanjing]</t>
  </si>
  <si>
    <t>A vaccine formulated with a combination of TLR-2 and TLR-9 adjuvants and the recombinant major outer membrane protein elicits a robust immune response and significant protection against a Chlamydia muridarum challenge</t>
  </si>
  <si>
    <t>10.1016/j.micinf.2013.11.009</t>
  </si>
  <si>
    <t>Multiplexed technologies for sexually transmitted infections: global evidence on patient-centered and clinical health outcomes</t>
  </si>
  <si>
    <t>10.1136/bmjgh-2021-005670</t>
  </si>
  <si>
    <t>Duration of gargling and rinsing among frequent mouthwash users: a cross-sectional study</t>
  </si>
  <si>
    <t>10.1136/bmjopen-2020-040754</t>
  </si>
  <si>
    <t>Factors associated with time to presentation for individuals with symptomatic uncomplicated genital gonorrhoea: a cross sectional cohort study of GToG trial participants</t>
  </si>
  <si>
    <t>10.1136/sextrans-2019-054253</t>
  </si>
  <si>
    <t>Merkel Cell Polyomavirus Is Associated with Anal Infections in Men Who Have Sex with Men</t>
  </si>
  <si>
    <t>10.3390/microorganisms7020054</t>
  </si>
  <si>
    <t>Gonorrhea, Chlamydia and HIV incidence among female sex workers in Cotonou, Benin: A longitudinal study</t>
  </si>
  <si>
    <t>10.1371/journal.pone.0197251</t>
  </si>
  <si>
    <t>Prevalence of sexually transmitted infections among healthy Korean women: implications of multiplex PCR pathogen detection on antibiotic therapy</t>
  </si>
  <si>
    <t>10.1016/j.jiac.2013.08.005</t>
  </si>
  <si>
    <t>Bacterial vaginosis-associated bacteria in men: association of Leptotrichia/Sneathia spp. with nongonococcal urethritis</t>
  </si>
  <si>
    <t>10.1097/OLQ.0000000000000054</t>
  </si>
  <si>
    <t>An integrative investigation of the therapeutic mechanism of Ainsliaea fragrans Champ. in cervicitis using liquid chromatography tandem mass spectrometry based on a rat plasma metabolomics strategy</t>
  </si>
  <si>
    <t>10.1016/j.jpba.2018.04.048</t>
  </si>
  <si>
    <t>Management of Pelvic Inflammatory Disease in Selected U.S. Sexually Transmitted Disease Clinics: Sexually Transmitted Disease Surveillance Network, January 2010-December 2011</t>
  </si>
  <si>
    <t>10.1097/OLQ.0000000000000309</t>
  </si>
  <si>
    <t>Hormonal contraception and risk of STIs and bacterial vaginosis in South African adolescents: secondary analysis of a randomised trial</t>
  </si>
  <si>
    <t>10.1136/sextrans-2020-054483</t>
  </si>
  <si>
    <t>Periodontal health and gingival diseases and conditions on an intact and a reduced periodontium: Consensus report of workgroup 1 of the 2017 World Workshop on the Classification of Periodontal and Peri-Implant Diseases and Conditions</t>
  </si>
  <si>
    <t>10.1002/JPER.17-0719</t>
  </si>
  <si>
    <t>10.1111/jcpe.12940</t>
  </si>
  <si>
    <t>Nanotechnology as a therapeutic tool to combat microbial resistance</t>
  </si>
  <si>
    <t>10.1016/j.addr.2013.07.011</t>
  </si>
  <si>
    <t>Discovery, research, and development of new antibiotics: the WHO priority list of antibiotic-resistant bacteria and tuberculosis</t>
  </si>
  <si>
    <t>10.1016/S1473-3099(17)30753-3</t>
  </si>
  <si>
    <t>Structure of the Neisseria Adhesin Complex Protein (ACP) and its role as a novel lysozyme inhibitor</t>
  </si>
  <si>
    <t>10.1371/journal.ppat.1006448</t>
  </si>
  <si>
    <t>Structure-Function Relationships of the Neisserial EptA Enzyme Responsible for Phosphoethanolamine Decoration of Lipid A: Rationale for Drug Targeting</t>
  </si>
  <si>
    <t>10.3389/fmicb.2018.01922</t>
  </si>
  <si>
    <t>Sexual network characteristics of men who have sex with men with syphilis and/or gonorrhoea/chlamydia in Lima, Peru: network patterns as roadmaps for STI prevention interventions</t>
  </si>
  <si>
    <t>10.1136/sextrans-2018-053865</t>
  </si>
  <si>
    <t>Antibody to a conserved antigenic target is protective against diverse prokaryotic and eukaryotic pathogens</t>
  </si>
  <si>
    <t>10.1073/pnas.1303573110</t>
  </si>
  <si>
    <t>HPTN 035 phase II/IIb randomised safety and effectiveness study of the vaginal microbicides BufferGel and 0.5% PRO 2000 for the prevention of sexually transmitted infections in women</t>
  </si>
  <si>
    <t>10.1136/sextrans-2014-051537</t>
  </si>
  <si>
    <t>Multifactorial Correlates of Incident Bacterial Sexually Transmitted Infections Among Black Men Who Have Sex With Men Recruited in 6 US Cities (HIV Prevention Trials Network 061)</t>
  </si>
  <si>
    <t>10.1097/OLQ.0000000000001414</t>
  </si>
  <si>
    <t>Class A Penicillin-Binding Protein-Mediated Cell Wall Synthesis Promotes Structural Integrity during Peptidoglycan Endopeptidase Insufficiency in Vibrio cholerae</t>
  </si>
  <si>
    <t>10.1128/mBio.03596-20</t>
  </si>
  <si>
    <t>High Prevalence of Sexually Transmitted Infections, and High-Risk Sexual Behaviors Among Indigenous Adolescents of the Comarca Ngäbe-Buglé, Panama</t>
  </si>
  <si>
    <t>10.1097/OLQ.0000000000001070</t>
  </si>
  <si>
    <t>The Etiology of Genital Ulcer Disease and Coinfections With Chlamydia trachomatis and Neisseria gonorrhoeae in Zimbabwe: Results From the Zimbabwe STI Etiology Study</t>
  </si>
  <si>
    <t>10.1097/OLQ.0000000000000694</t>
  </si>
  <si>
    <t>Chemical Composition, Antimicrobial and Antitumor Potentiality of Essential Oil of Ferula tingitana L. Apiaceae Grow in Libya</t>
  </si>
  <si>
    <t>10.4103/pm.pm_323_15</t>
  </si>
  <si>
    <t>Clinical and analytical evaluation of the new Aptima Mycoplasma genitalium assay, with data on M. genitalium prevalence and antimicrobial resistance in M. genitalium in Denmark, Norway and Sweden in 2016</t>
  </si>
  <si>
    <t>10.1016/j.cmi.2017.09.006</t>
  </si>
  <si>
    <t>Prevalence and risk factors associated with STIs among women initiating contraceptive implants in Kingston, Jamaica</t>
  </si>
  <si>
    <t>10.1136/sextrans-2016-052963</t>
  </si>
  <si>
    <t>Prevalence of syphilis and chlamydia trachomatis infection among female sex workers in Jiangsu, China: Results from a multicenter cross-sectional and venue-based study</t>
  </si>
  <si>
    <t>10.3389/fpubh.2022.1018724</t>
  </si>
  <si>
    <t>Cost-effectiveness of Sexually Transmitted Infection Screening for Adolescents and Young Adults in the Pediatric Emergency Department</t>
  </si>
  <si>
    <t>10.1001/jamapediatrics.2020.3571</t>
  </si>
  <si>
    <t>Sexually Transmitted Infection Positivity Among Adolescents With or at High-Risk for Human Immunodeficiency Virus Infection in Los Angeles and New Orleans</t>
  </si>
  <si>
    <t>10.1097/OLQ.0000000000001056</t>
  </si>
  <si>
    <t>Cross-sectional study of urethral exposures at last sexual episode associated with non-gonococcal urethritis among STD clinic patients</t>
  </si>
  <si>
    <t>10.1136/sextrans-2018-053634</t>
  </si>
  <si>
    <t>Gonorrhea and Chlamydia Case Detection Increased When Testing Increased in a Multisite US HIV Cohort, 2004-2014</t>
  </si>
  <si>
    <t>10.1097/QAI.0000000000001514</t>
  </si>
  <si>
    <t>Impact of deploying multiple point-of-care tests with a 'sample first' approach on a sexual health clinical care pathway. A service evaluation</t>
  </si>
  <si>
    <t>10.1136/sextrans-2016-052988</t>
  </si>
  <si>
    <t>Recent Semen Exposure Impacts the Cytokine Response and Bacterial Vaginosis in Women</t>
  </si>
  <si>
    <t>10.3389/fimmu.2021.695201</t>
  </si>
  <si>
    <t>Sexually transmitted infections and semen quality from subfertile men with and without leukocytospermia</t>
  </si>
  <si>
    <t>10.1186/s12958-021-00769-2</t>
  </si>
  <si>
    <t>Rectal gonorrhoea and chlamydia among men who have sex with men in coastal Kenya</t>
  </si>
  <si>
    <t>10.12688/wellcomeopenres.15217.4</t>
  </si>
  <si>
    <t>Prevalence of human papillomavirus, human immunodeficiency virus and other sexually transmitted infections among female sex workers in Togo: a national cross-sectional survey</t>
  </si>
  <si>
    <t>10.1016/j.cmi.2019.04.015</t>
  </si>
  <si>
    <t>Community-Based, Point-of-Care Sexually Transmitted Infection Screening Among High-Risk Adolescents in Los Angeles and New Orleans: Protocol for a Mixed-Methods Study</t>
  </si>
  <si>
    <t>10.2196/10795</t>
  </si>
  <si>
    <t>Gonorrhoea and chlamydia diagnosis as an entry point for HIV pre-exposure prophylaxis: a modelling study</t>
  </si>
  <si>
    <t>10.1136/bmjopen-2018-023453</t>
  </si>
  <si>
    <t>Mycoplasma genitalium: high prevalence of resistance to macrolides and frequent anorectal infection in men who have sex with men in western Sydney</t>
  </si>
  <si>
    <t>10.1136/sextrans-2017-053480</t>
  </si>
  <si>
    <t>Comparative analysis of syndromic and PCR-based diagnostic assay reveals misdiagnosis/ overtreatment for trichomoniasis based on subjective judgment in symptomatic patients</t>
  </si>
  <si>
    <t>10.1186/s40249-016-0133-x</t>
  </si>
  <si>
    <t>Aminomethyl spectinomycins as therapeutics for drug-resistant respiratory tract and sexually transmitted bacterial infections</t>
  </si>
  <si>
    <t>10.1126/scitranslmed.3010572</t>
  </si>
  <si>
    <t>Complement Receptor 3 Mediates HIV-1 Transcytosis across an Intact Cervical Epithelial Cell Barrier: New Insight into HIV Transmission in Women</t>
  </si>
  <si>
    <t>10.1128/mbio.02177-21</t>
  </si>
  <si>
    <t>Aetiological testing compared with syndromic management for sexually transmitted infections in HIV-infected pregnant women in South Africa: a non-randomised prospective cohort study</t>
  </si>
  <si>
    <t>10.1111/1471-0528.16617</t>
  </si>
  <si>
    <t>Human papillomavirus (HPV) vaccination and oropharyngeal HPV in ethnically diverse, sexually active adolescents: community-based cross-sectional study</t>
  </si>
  <si>
    <t>10.1136/sextrans-2020-054428</t>
  </si>
  <si>
    <t>Increases in pharyngeal Neisseria gonorrhoeae positivity in men who have sex with men, 2011-2015: observational study</t>
  </si>
  <si>
    <t>10.1136/sextrans-2019-054107</t>
  </si>
  <si>
    <t>Modelling-based evaluation of the costs, benefits and cost-effectiveness of multipathogen point-of-care tests for sexually transmitted infections in symptomatic genitourinary medicine clinic attendees</t>
  </si>
  <si>
    <t>10.1136/bmjopen-2017-020394</t>
  </si>
  <si>
    <t>Screening for HIV, hepatitis B and syphilis on dried blood spots: A promising method to better reach hidden high-risk populations with self-collected sampling</t>
  </si>
  <si>
    <t>10.1371/journal.pone.0186722</t>
  </si>
  <si>
    <t>Dorsal longitudinal foreskin cut is associated with reduced risk of HIV, syphilis and genital herpes in men: a cross-sectional study in Papua New Guinea</t>
  </si>
  <si>
    <t>10.7448/IAS.20.01/21358</t>
  </si>
  <si>
    <t>Incidence and correlates of Chlamydia trachomatis infection in a high-risk cohort of Kenyan women</t>
  </si>
  <si>
    <t>10.1097/OLQ.0b013e318272fe45</t>
  </si>
  <si>
    <t>Evaluation of Symptomatic Patients with Resistant Discharge</t>
  </si>
  <si>
    <t>Bacterial sexually transmitted infections</t>
  </si>
  <si>
    <t>10.1111/ddg.13804</t>
  </si>
  <si>
    <t>Ampicillin-Sulbactam</t>
  </si>
  <si>
    <t>Evolutionary paths to macrolide resistance in a Neisseria commensal converge on ribosomal genes through short sequence duplications</t>
  </si>
  <si>
    <t>10.1371/journal.pone.0262370</t>
  </si>
  <si>
    <t>Gentamicin compared with ceftriaxone for the treatment of gonorrhoea (G-ToG): a randomised non-inferiority trial</t>
  </si>
  <si>
    <t>10.1016/S0140-6736(18)32817-4</t>
  </si>
  <si>
    <t>Early detection of HIV infection and of asymptomatic sexually transmitted infections among men who have sex with men</t>
  </si>
  <si>
    <t>10.1016/j.cmi.2017.08.012</t>
  </si>
  <si>
    <t>Antibiotics for treating gonorrhoea in pregnancy</t>
  </si>
  <si>
    <t>10.1002/14651858.CD011167.pub2</t>
  </si>
  <si>
    <t>The use of resazurin as a novel antimicrobial agent against Francisella tularensis</t>
  </si>
  <si>
    <t>10.3389/fcimb.2013.00093</t>
  </si>
  <si>
    <t>Gonorrhea and syphilis co-infection and related risk factors in HIV patients from Shiraz, South of Iran</t>
  </si>
  <si>
    <t>10.22088/cjim.9.4.397</t>
  </si>
  <si>
    <t>Prevalence and associated factors of sexually transmitted infections among methamphetamine users in Eastern China: a cross-sectional study</t>
  </si>
  <si>
    <t>10.1186/s12879-021-06987-8</t>
  </si>
  <si>
    <t>High HIV prevalence and incidence among women in Southern Mozambique: Evidence from the MDP microbicide feasibility study</t>
  </si>
  <si>
    <t>10.1371/journal.pone.0173243</t>
  </si>
  <si>
    <t>A Homology Model Reveals Novel Structural Features and an Immunodominant Surface Loop/Opsonic Target in the Treponema pallidum BamA Ortholog TP_0326</t>
  </si>
  <si>
    <t>10.1128/JB.00086-15</t>
  </si>
  <si>
    <t>Socioeconomic-related risk and sexually transmitted infection among African-American adolescent females</t>
  </si>
  <si>
    <t>10.1016/j.jadohealth.2014.05.005</t>
  </si>
  <si>
    <t>Prevention of sexually transmitted infections in urban communities (Peru PREVEN): a multicomponent community-randomised controlled trial</t>
  </si>
  <si>
    <t>10.1016/S0140-6736(11)61846-1</t>
  </si>
  <si>
    <t>Erectile Dysfunction Medication Prescription: STI and Risk Behavior in Men with HIV</t>
  </si>
  <si>
    <t>10.1016/j.jsxm.2019.02.007</t>
  </si>
  <si>
    <t>Multiple biological active 4-aminopyrazoles containing trifluoromethyl and their 4-nitroso-precursors: Synthesis and evaluation</t>
  </si>
  <si>
    <t>10.1016/j.ejmech.2020.112768</t>
  </si>
  <si>
    <t>Prevalence of sexually transmitted infections including HIV in street-connected adolescents in western Kenya</t>
  </si>
  <si>
    <t>10.1136/sextrans-2014-051797</t>
  </si>
  <si>
    <t>Effect of risk-reduction counseling with rapid HIV testing on risk of acquiring sexually transmitted infections: the AWARE randomized clinical trial</t>
  </si>
  <si>
    <t>10.1001/jama.2013.280034</t>
  </si>
  <si>
    <t>Plants traditionally used individually and in combination to treat sexually transmitted infections in northern Maputaland, South Africa: antimicrobial activity and cytotoxicity</t>
  </si>
  <si>
    <t>10.1016/j.jep.2013.07.018</t>
  </si>
  <si>
    <t>Characteristics of Women Enrolled into a Randomized Clinical Trial of Dapivirine Vaginal Ring for HIV-1 Prevention</t>
  </si>
  <si>
    <t>10.1371/journal.pone.0128857</t>
  </si>
  <si>
    <t>Implementation of the World Health Organization Global Antimicrobial Resistance Surveillance System in Uganda, 2015-2020: Mixed-Methods Study Using National Surveillance Data</t>
  </si>
  <si>
    <t>10.2196/29954</t>
  </si>
  <si>
    <t>A high burden of asymptomatic genital tract infections undermines the syndromic management approach among adolescents and young adults in South Africa: implications for HIV prevention efforts</t>
  </si>
  <si>
    <t>10.1186/s12879-018-3380-6</t>
  </si>
  <si>
    <t>Screening for chlamydia and/or gonorrhea in primary health care: systematic reviews on effectiveness and patient preferences</t>
  </si>
  <si>
    <t>10.1186/s13643-021-01658-w</t>
  </si>
  <si>
    <t>Uptake of and factors associated with testing for sexually transmitted infections in community-based settings among youth in Zimbabwe: a mixed-methods study</t>
  </si>
  <si>
    <t>10.1016/S2352-4642(20)30335-7</t>
  </si>
  <si>
    <t>Beyond syndromic management: Opportunities for diagnosis-based treatment of sexually transmitted infections in low- and middle-income countries</t>
  </si>
  <si>
    <t>10.1371/journal.pone.0196209</t>
  </si>
  <si>
    <t>Strategies to improve control of sexually transmissible infections in remote Australian Aboriginal communities: a stepped-wedge, cluster-randomised trial</t>
  </si>
  <si>
    <t>10.1016/S2214-109X(19)30411-5</t>
  </si>
  <si>
    <t>Treatment of Community-Acquired Pneumonia: A Focus on Lefamulin</t>
  </si>
  <si>
    <t>10.1007/s40121-020-00378-3</t>
  </si>
  <si>
    <t>Targeted point-of-care testing compared with syndromic management of urogenital infections in women (WISH): a cross-sectional screening and diagnostic accuracy study</t>
  </si>
  <si>
    <t>10.1016/S1473-3099(18)30724-2</t>
  </si>
  <si>
    <t>Impact of point-of-care testing and treatment of sexually transmitted infections and bacterial vaginosis on genital tract inflammatory cytokines in a cohort of young South African women</t>
  </si>
  <si>
    <t>10.1136/sextrans-2020-054740</t>
  </si>
  <si>
    <t>Point-of-care testing and treatment of sexually transmitted infections to improve birth outcomes in high-burden, low-income settings: Study protocol for a cluster randomized crossover trial (the WANTAIM Trial, Papua New Guinea)</t>
  </si>
  <si>
    <t>10.12688/wellcomeopenres.15173.2</t>
  </si>
  <si>
    <t>Prevalence and risk factors associated with sexually transmitted infections (STIs) among women of reproductive age in Swaziland</t>
  </si>
  <si>
    <t>10.1186/s13027-017-0140-y</t>
  </si>
  <si>
    <t>Prevalence, risk factors, and uptake of interventions for sexually transmitted infections in Britain: findings from the National Surveys of Sexual Attitudes and Lifestyles (Natsal)</t>
  </si>
  <si>
    <t>10.1016/S0140-6736(13)61947-9</t>
  </si>
  <si>
    <t>Weekly variations in feelings of trust predict incident STI within a prospective cohort of adolescent women from a US city</t>
  </si>
  <si>
    <t>10.1136/sextrans-2017-053431</t>
  </si>
  <si>
    <t>Chlamydia and Gonorrhea in HIV-Infected Pregnant Women and Infant HIV Transmission</t>
  </si>
  <si>
    <t>10.1097/OLQ.0000000000000340</t>
  </si>
  <si>
    <t>Interventions for preventing ophthalmia neonatorum</t>
  </si>
  <si>
    <t>10.1002/14651858.CD001862.pub4</t>
  </si>
  <si>
    <t>Combined evaluation of sexually transmitted infections in HIV-infected pregnant women and infant HIV transmission</t>
  </si>
  <si>
    <t>10.1371/journal.pone.0189851</t>
  </si>
  <si>
    <t>Fluoroquinolones</t>
  </si>
  <si>
    <t>Gonorrhoea, chlamydia, syphilis and trichomonas in children under 13 years of age: national surveillance in the UK and Republic of Ireland</t>
  </si>
  <si>
    <t>10.1136/archdischild-2013-304996</t>
  </si>
  <si>
    <t>Mycoplasma genitalium in Singapore is associated with Chlamydia trachomatis infection and displays high macrolide and Fluoroquinolone resistance rates</t>
  </si>
  <si>
    <t>10.1186/s12879-020-05019-1</t>
  </si>
  <si>
    <t>Genomic and Resistance Epidemiology of Gram-Negative Bacteria in Africa: a Systematic Review and Phylogenomic Analyses from a One Health Perspective</t>
  </si>
  <si>
    <t>10.1128/mSystems.00897-20</t>
  </si>
  <si>
    <t>Gentamicin as an alternative to ceftriaxone in the treatment of gonorrhoea: the G-TOG non-inferiority RCT</t>
  </si>
  <si>
    <t>10.3310/hta23200</t>
  </si>
  <si>
    <t>Relevance of Leukocytospermia and Semen Culture and Its True Place in Diagnosing and Treating Male Infertility</t>
  </si>
  <si>
    <t>10.5534/wjmh.210063</t>
  </si>
  <si>
    <t>[Neisseria gonorrhoeae]</t>
  </si>
  <si>
    <t>10.4067/S0716-10182017000300010</t>
  </si>
  <si>
    <t>Antimicrobial Resistance in Neisseria gonorrhoeae and Treatment of Gonorrhea</t>
  </si>
  <si>
    <t>10.1007/978-1-4939-9496-0_3</t>
  </si>
  <si>
    <t>Multiresistant Neisseria gonorrhoeae: a new threat in second decade of the XXI century</t>
  </si>
  <si>
    <t>10.1007/s00430-019-00651-4</t>
  </si>
  <si>
    <t>Antimicrobial resistance in Neisseria gonorrhoeae: history, molecular mechanisms and epidemiological aspects of an emerging global threat</t>
  </si>
  <si>
    <t>10.1016/j.bjm.2017.06.001</t>
  </si>
  <si>
    <t>Identification of Internationally Disseminated Ceftriaxone-Resistant Neisseria gonorrhoeae Strain FC428, China</t>
  </si>
  <si>
    <t>10.3201/eid2507.190172</t>
  </si>
  <si>
    <t>Identification of multidrug-resistant Neisseria gonorrhoeae isolates with combined resistance to both ceftriaxone and azithromycin, China, 2017-2018</t>
  </si>
  <si>
    <t>10.1080/22221751.2019.1681242</t>
  </si>
  <si>
    <t>Drug-resistant Neisseria gonorrhoeae: latest developments</t>
  </si>
  <si>
    <t>10.1007/s10096-017-2931-x</t>
  </si>
  <si>
    <t>The frontiers of addressing antibiotic resistance in Neisseria gonorrhoeae</t>
  </si>
  <si>
    <t>10.1016/j.trsl.2020.02.002</t>
  </si>
  <si>
    <t>The Next-Generation of Neisseria gonorrhoeae Antimicrobial Resistance Testing</t>
  </si>
  <si>
    <t>10.1093/clinchem/hvab026</t>
  </si>
  <si>
    <t>Mobile genetic elements in Neisseria gonorrhoeae: movement for change</t>
  </si>
  <si>
    <t>10.1093/femspd/ftx071</t>
  </si>
  <si>
    <t>Establishing Novel Molecular Algorithms to Predict Decreased Susceptibility to Ceftriaxone in Neisseria gonorrhoeae Strains</t>
  </si>
  <si>
    <t>10.1093/infdis/jiaa495</t>
  </si>
  <si>
    <t>History and epidemiology of antibiotic susceptibilities of Neisseria gonorrhoeae</t>
  </si>
  <si>
    <t>10.2174/1389450115666141120110724</t>
  </si>
  <si>
    <t>Large Increase in Azithromycin-Resistant Neisseria gonorrhoeae in Northern Spain</t>
  </si>
  <si>
    <t>10.1089/mdr.2020.0594</t>
  </si>
  <si>
    <t>Neisseria gonorrhoeae resistance driven by antibiotic use</t>
  </si>
  <si>
    <t>10.1038/s41585-019-0206-2</t>
  </si>
  <si>
    <t>Commensal Neisseria Kill Neisseria gonorrhoeae through a DNA-Dependent Mechanism</t>
  </si>
  <si>
    <t>10.1016/j.chom.2019.07.003</t>
  </si>
  <si>
    <t>Genomic sequencing of Neisseria gonorrhoeae to respond to the urgent threat of antimicrobial-resistant gonorrhea</t>
  </si>
  <si>
    <t>10.1093/femspd/ftx041</t>
  </si>
  <si>
    <t>Cephalosporin-Resistant Neisseria gonorrhoeae Clone, China</t>
  </si>
  <si>
    <t>10.3201/eid2404.171817</t>
  </si>
  <si>
    <t>Neisseria gonorrhoeae clustering to reveal major European whole-genome-sequencing-based genogroups in association with antimicrobial resistance</t>
  </si>
  <si>
    <t>10.1099/mgen.0.000481</t>
  </si>
  <si>
    <t>Global resistance of Neisseria gonorrhoeae: when theory becomes reality</t>
  </si>
  <si>
    <t>10.1097/QCO.0000000000000025</t>
  </si>
  <si>
    <t>Genomic surveillance of Neisseria gonorrhoeae in the Philippines, 2013-2014</t>
  </si>
  <si>
    <t>10.5365/wpsar.2020.11.1.005</t>
  </si>
  <si>
    <t>Female Mouse Model of Neisseria gonorrhoeae Infection</t>
  </si>
  <si>
    <t>10.1007/978-1-4939-9496-0_24</t>
  </si>
  <si>
    <t>Challenges and Controversies Concerning Neisseria gonorrhoeae-Neutrophil Interactions in Pathogenesis</t>
  </si>
  <si>
    <t>10.1128/mBio.00721-21</t>
  </si>
  <si>
    <t>Antimicrobial susceptibility testing of Neisseria gonorrhoeae using a phenotypic-molecular assay and lyophilized antimicrobials</t>
  </si>
  <si>
    <t>10.1016/j.diagmicrobio.2021.115590</t>
  </si>
  <si>
    <t>Comprehensive Bioinformatic Assessments of the Variability of Neisseria gonorrhoeae Vaccine Candidates</t>
  </si>
  <si>
    <t>10.1128/mSphere.00977-20</t>
  </si>
  <si>
    <t>Wild-Type Gyrase A Genotype of Neisseria gonorrhoeae Predicts In Vitro Susceptibility to Ciprofloxacin: A Systematic Review of the Literature and Meta-Analysis</t>
  </si>
  <si>
    <t>10.1097/OLQ.0000000000000591</t>
  </si>
  <si>
    <t>Antimicrobial Resistance Expressed by Neisseria gonorrhoeae: A Major Global Public Health Problem in the 21st Century</t>
  </si>
  <si>
    <t>10.1128/microbiolspec.EI10-0009-2015</t>
  </si>
  <si>
    <t>Reconsidering Presumptive Neisseria gonorrhoeae Treatment For Women With Cervicitis</t>
  </si>
  <si>
    <t>10.1097/OLQ.0000000000001156</t>
  </si>
  <si>
    <t>Preparation of Lipooligosaccharide (LOS) from Neisseria gonorrhoeae</t>
  </si>
  <si>
    <t>10.1007/978-1-4939-9496-0_6</t>
  </si>
  <si>
    <t>Genomic and Phenotypic Variability in Neisseria gonorrhoeae Antimicrobial Susceptibility, England</t>
  </si>
  <si>
    <t>10.3201/eid2603.190732</t>
  </si>
  <si>
    <t>Cephalosporin-Resistant Neisseria gonorrhoeae Isolated in Portugal, 2019</t>
  </si>
  <si>
    <t>10.1097/OLQ.0000000000001218</t>
  </si>
  <si>
    <t>Neisseria gonorrhoeae Multivalent Maxibody with a Broad Spectrum of Strain Specificity and Sensitivity for Gonorrhea Diagnosis</t>
  </si>
  <si>
    <t>10.3390/biom11030484</t>
  </si>
  <si>
    <t>Photoinactivation of Neisseria gonorrhoeae: A Paradigm-Changing Approach for Combating Antibiotic-Resistant Gonococcal Infection</t>
  </si>
  <si>
    <t>10.1093/infdis/jiz018</t>
  </si>
  <si>
    <t>Neisseria gonorrhoeae Crippled Its Peptidoglycan Fragment Permease To Facilitate Toxic Peptidoglycan Monomer Release</t>
  </si>
  <si>
    <t>10.1128/JB.00437-16</t>
  </si>
  <si>
    <t>Review of 2005 Public Health Laboratory Network Neisseria gonorrhoeae nucleic acid amplification tests guidelines</t>
  </si>
  <si>
    <t>[Multiresistant Neisseria gonorrhoeae: back to the past?]</t>
  </si>
  <si>
    <t>10.1016/j.eimc.2013.07.002</t>
  </si>
  <si>
    <t>Disentangling the tangled web of Neisseria gonorrhoeae transmission: how important are oropharyngeal infections?</t>
  </si>
  <si>
    <t>10.1136/sextrans-2019-054030</t>
  </si>
  <si>
    <t>Neisseria gonorrhoeae survives within and modulates apoptosis and inflammatory cytokine production of human macrophages</t>
  </si>
  <si>
    <t>10.1111/cmi.12529</t>
  </si>
  <si>
    <t>Culture-free genotyping of Neisseria gonorrhoeae from urogenital samples in a high-density urban area in the North of Italy</t>
  </si>
  <si>
    <t>10.1111/jdv.17882</t>
  </si>
  <si>
    <t>Tetracycline resistance of Neisseria gonorrhoeae in Russia, 2015-2017</t>
  </si>
  <si>
    <t>10.1016/j.meegid.2018.06.003</t>
  </si>
  <si>
    <t>Worldwide susceptibility rates of Neisseria gonorrhoeae isolates to cefixime and cefpodoxime: a systematic review and meta-analysis</t>
  </si>
  <si>
    <t>10.1371/journal.pone.0087849</t>
  </si>
  <si>
    <t>The Goldilocks Zone: Searching for a Phylogenetic Approach for the Recombinogenic Neisseria gonorrhoeae</t>
  </si>
  <si>
    <t>10.1093/infdis/jiaa079</t>
  </si>
  <si>
    <t>Discovery of a New Neisseria gonorrhoeae Type IV Pilus Assembly Factor, TfpC</t>
  </si>
  <si>
    <t>10.1128/mBio.02528-20</t>
  </si>
  <si>
    <t>Identification of potential therapeutic targets in Neisseria gonorrhoeae by an in-silico approach</t>
  </si>
  <si>
    <t>10.1016/j.jtbi.2020.110172</t>
  </si>
  <si>
    <t>Genetic diversity of Neisseria gonorrhoeae multi-antigen sequence types in Russia and Europe</t>
  </si>
  <si>
    <t>10.1016/j.ijid.2020.01.020</t>
  </si>
  <si>
    <t>The Neisseria gonorrhoeae Methionine Sulfoxide Reductase (MsrA/B) Is a Surface Exposed, Immunogenic, Vaccine Candidate</t>
  </si>
  <si>
    <t>10.3389/fimmu.2019.00137</t>
  </si>
  <si>
    <t>High precision Neisseria gonorrhoeae variant and antimicrobial resistance calling from metagenomic Nanopore sequencing</t>
  </si>
  <si>
    <t>10.1101/gr.262865.120</t>
  </si>
  <si>
    <t>Point-of-care tests for the diagnosis of Neisseria gonorrhoeae infection: a systematic review of operational and performance characteristics</t>
  </si>
  <si>
    <t>10.1136/sextrans-2012-050656</t>
  </si>
  <si>
    <t>Azithromycin Susceptibility Among Neisseria gonorrhoeae Isolates and Seasonal Macrolide Use</t>
  </si>
  <si>
    <t>10.1093/infdis/jiy551</t>
  </si>
  <si>
    <t>Neisseria gonorrhoeae isolates with high-level resistance to azithromycin in Australia</t>
  </si>
  <si>
    <t>10.1093/jac/dku490</t>
  </si>
  <si>
    <t>The Brief Case: Disseminated Neisseria gonorrhoeae in an 18-Year-Old Female</t>
  </si>
  <si>
    <t>10.1128/JCM.00932-17</t>
  </si>
  <si>
    <t>The ironclad truth: how in vivo transcriptomics and in vitro mechanistic studies shape our understanding of Neisseria gonorrhoeae gene regulation during mucosal infection</t>
  </si>
  <si>
    <t>10.1093/femspd/ftx057</t>
  </si>
  <si>
    <t>Molecular epidemiology of Neisseria gonorrhoeae clinical isolates in Reunion and Mayotte</t>
  </si>
  <si>
    <t>10.1136/sextrans-2019-054374</t>
  </si>
  <si>
    <t>Fluoroquinolone resistance in Neisseria gonorrhoeae: fitness cost or benefit?</t>
  </si>
  <si>
    <t>10.1093/infdis/jis281</t>
  </si>
  <si>
    <t>Neisseria gonorrhoeae as a Rare Cause of Preseptal Cellulitis</t>
  </si>
  <si>
    <t>10.1097/OLQ.0000000000001055</t>
  </si>
  <si>
    <t>72-Hour transport recovery of antimicrobial resistant Neisseria gonorrhoeae isolates using the InTray® GC method</t>
  </si>
  <si>
    <t>10.1371/journal.pone.0259668</t>
  </si>
  <si>
    <t>Seminal Plasma Promotes Neisseria gonorrhoeae Aggregation and Biofilm Formation</t>
  </si>
  <si>
    <t>10.1128/JB.00165-16</t>
  </si>
  <si>
    <t>Visible colorimetric growth indicators of Neisseria gonorrhoeae for low-cost diagnostic applications</t>
  </si>
  <si>
    <t>10.1371/journal.pone.0252961</t>
  </si>
  <si>
    <t>Antigenic Variation in Neisseria gonorrhoeae Occurs Independently of RecQ-Mediated Unwinding of the pilE G Quadruplex</t>
  </si>
  <si>
    <t>10.1128/JB.00607-19</t>
  </si>
  <si>
    <t>Computational identification of potential lead molecules targeting rho receptor of Neisseria gonorrhoeae</t>
  </si>
  <si>
    <t>10.1080/07391102.2021.1885491</t>
  </si>
  <si>
    <t>A Loop-Mediated Isothermal Amplification Assay Targeting Neisseria gonorrhoeae penA-60.001</t>
  </si>
  <si>
    <t>10.1128/AAC.01663-19</t>
  </si>
  <si>
    <t>Glycointeractome of Neisseria gonorrhoeae: Identification of Host Glycans Targeted by the Gonococcus To Facilitate Adherence to Cervical and Urethral Epithelial Cells</t>
  </si>
  <si>
    <t>10.1128/mBio.01339-19</t>
  </si>
  <si>
    <t>Neisseria gonorrhoeae molecular typing for understanding sexual networks and antimicrobial resistance transmission: A systematic review</t>
  </si>
  <si>
    <t>10.1016/j.jinf.2018.02.011</t>
  </si>
  <si>
    <t>[Antimicrobial resistance of Neisseria gonorrhoeae in Peru]</t>
  </si>
  <si>
    <t>10.17843/rpmesp.2018.351.3552</t>
  </si>
  <si>
    <t>A study on various Neisseria gonorrhoeae phenotypes circulating in Tripura</t>
  </si>
  <si>
    <t>10.4103/ijdvl.IJDVL_607_16</t>
  </si>
  <si>
    <t>Genetic characterisation of Neisseria gonorrhoeae resistant to both ceftriaxone and azithromycin</t>
  </si>
  <si>
    <t>10.1016/S1473-3099(18)30340-2</t>
  </si>
  <si>
    <t>Neisseria gonorrhoeae susceptibility to ciprofloxacin</t>
  </si>
  <si>
    <t>Neisseria gonorrhoeae Resistant to Ceftriaxone and Cefixime, Argentina</t>
  </si>
  <si>
    <t>10.3201/eid2206.152091</t>
  </si>
  <si>
    <t>Ceftriaxone-resistant Neisseria gonorrhoeae, Puerto Rico</t>
  </si>
  <si>
    <t>10.1136/sextrans-2014-051716</t>
  </si>
  <si>
    <t>Multiplex PCR and Nanopore Sequencing of Genes Associated with Antimicrobial Resistance in Neisseria gonorrhoeae Directly from Clinical Samples</t>
  </si>
  <si>
    <t>10.1093/clinchem/hvaa306</t>
  </si>
  <si>
    <t>Technological Solutions to Address Drug-Resistant Neisseria gonorrhoeae</t>
  </si>
  <si>
    <t>10.3201/eid2205.160083</t>
  </si>
  <si>
    <t>In Vitro Activity of Gepotidacin (GSK2140944) against Neisseria gonorrhoeae</t>
  </si>
  <si>
    <t>10.1128/AAC.02047-16</t>
  </si>
  <si>
    <t>Comparison of Neisseria gonorrhoeae minimum inhibitory concentrations obtained using agar dilution versus microbroth dilution methods</t>
  </si>
  <si>
    <t>10.1016/j.mimet.2019.01.001</t>
  </si>
  <si>
    <t>Repeat symptomatic Neisseria gonorrhoeae infections among men who have sex with men in Bangkok, Thailand, 2006-2016</t>
  </si>
  <si>
    <t>10.1177/0956462420906763</t>
  </si>
  <si>
    <t>Recovery of Neisseria gonorrhoeae from 4 commercially available transport systems</t>
  </si>
  <si>
    <t>10.1016/j.diagmicrobio.2016.06.019</t>
  </si>
  <si>
    <t>[Antimicrobal resistance of Neisseria gonorrhoeae strains in Hungary]</t>
  </si>
  <si>
    <t>10.1556/OH.2015.30079</t>
  </si>
  <si>
    <t>The distinctive cell division interactome of Neisseria gonorrhoeae</t>
  </si>
  <si>
    <t>10.1186/s12866-017-1140-1</t>
  </si>
  <si>
    <t>Emergence and evolution of antimicrobial resistance genes and mutations in Neisseria gonorrhoeae</t>
  </si>
  <si>
    <t>10.1186/s13073-021-00860-8</t>
  </si>
  <si>
    <t>Neisseria gonorrhoeae modulates iron-limiting innate immune defenses in macrophages</t>
  </si>
  <si>
    <t>10.1371/journal.pone.0087688</t>
  </si>
  <si>
    <t>Antimicrobial Susceptibility of Neisseria gonorrhoeae in Bangladesh (2014 Update)</t>
  </si>
  <si>
    <t>10.1128/AAC.00223-16</t>
  </si>
  <si>
    <t>Molecular Insight into TdfH-Mediated Zinc Piracy from Human Calprotectin by Neisseria gonorrhoeae</t>
  </si>
  <si>
    <t>10.1128/mBio.00949-20</t>
  </si>
  <si>
    <t>Sudden emergence of a Neisseria gonorrhoeae clade with reduced susceptibility to extended-spectrum cephalosporins, Norway</t>
  </si>
  <si>
    <t>10.1099/mgen.0.000480</t>
  </si>
  <si>
    <t>A thermonuclease of Neisseria gonorrhoeae enhances bacterial escape from killing by neutrophil extracellular traps</t>
  </si>
  <si>
    <t>10.1093/infdis/jiv031</t>
  </si>
  <si>
    <t>Development of flow cytometry based adherence assay for Neisseria gonorrhoeae using 5'-carboxyfluorosceinsuccidyl ester</t>
  </si>
  <si>
    <t>10.1186/s12866-019-1438-2</t>
  </si>
  <si>
    <t>Distinct Neisseria gonorrhoeae transmission networks among men who have sex with men in Amsterdam, The Netherlands</t>
  </si>
  <si>
    <t>10.1093/infdis/jis399</t>
  </si>
  <si>
    <t>The sweet side of the pathogenic Neisseria: the role of glycan interactions in colonisation and disease</t>
  </si>
  <si>
    <t>10.1093/femspd/ftx063</t>
  </si>
  <si>
    <t>Protocols to Interrogate the Interactions Between Neisseria gonorrhoeae and Primary Human Neutrophils</t>
  </si>
  <si>
    <t>10.1007/978-1-4939-9496-0_19</t>
  </si>
  <si>
    <t>[Biochemical atypia in the modern russian strains of Neisseria gonorrhoeae.]</t>
  </si>
  <si>
    <t>10.18821/0869-2084-2020-65-8-507-511</t>
  </si>
  <si>
    <t>Antimicrobial Blue Light Inactivation of Neisseria gonorrhoeae: Roles of Wavelength, Endogenous Photosensitizer, Oxygen, and Reactive Oxygen Species</t>
  </si>
  <si>
    <t>10.1002/lsm.23104</t>
  </si>
  <si>
    <t>Neisseria gonorrhoeae Evades Calprotectin-Mediated Nutritional Immunity and Survives Neutrophil Extracellular Traps by Production of TdfH</t>
  </si>
  <si>
    <t>10.1128/IAI.00319-16</t>
  </si>
  <si>
    <t>Genomic evolution of Neisseria gonorrhoeae since the preantibiotic era (1928-2013): antimicrobial use/misuse selects for resistance and drives evolution</t>
  </si>
  <si>
    <t>10.1186/s12864-020-6511-6</t>
  </si>
  <si>
    <t>RNA polymerase mutations cause cephalosporin resistance in clinical Neisseria gonorrhoeae isolates</t>
  </si>
  <si>
    <t>10.7554/eLife.51407</t>
  </si>
  <si>
    <t>Detection of Neisseria gonorrhoeae Isolates from Tonsils and Posterior Oropharynx</t>
  </si>
  <si>
    <t>10.1128/JCM.01647-15</t>
  </si>
  <si>
    <t>Fifteen years of a nationwide culture collection of Neisseria gonorrhoeae antimicrobial resistance in Portugal</t>
  </si>
  <si>
    <t>10.1007/s10096-020-03907-7</t>
  </si>
  <si>
    <t>Peptidoglycan Composition in Neisseria</t>
  </si>
  <si>
    <t>10.1007/978-1-4939-9496-0_8</t>
  </si>
  <si>
    <t>Machine Learning Platform to Discover Novel Growth Inhibitors of Neisseria gonorrhoeae</t>
  </si>
  <si>
    <t>10.1007/s11095-020-02876-y</t>
  </si>
  <si>
    <t>Neisseria gonorrhoeae MutS affects pilin antigenic variation through mismatch correction and not by pilE guanine quartet binding</t>
  </si>
  <si>
    <t>10.1128/JB.02594-14</t>
  </si>
  <si>
    <t>A paperfluidic platform to detect Neisseria gonorrhoeae in clinical samples</t>
  </si>
  <si>
    <t>10.1007/s10544-018-0280-x</t>
  </si>
  <si>
    <t>Generation of Metal-Depleted Conditions for In Vitro Growth of Neisseria gonorrhoeae</t>
  </si>
  <si>
    <t>10.1007/978-1-4939-9496-0_14</t>
  </si>
  <si>
    <t>Antimicrobial activity of enacyloxin IIa and gladiolin against the urogenital pathogens Neisseria gonorrhoeae and Ureaplasma spp</t>
  </si>
  <si>
    <t>10.1111/jam.14858</t>
  </si>
  <si>
    <t>Antimicrobial Susceptibility of Neisseria gonorrhoeae Isolates in Yaoundé, Cameroon From 2009 to 2014</t>
  </si>
  <si>
    <t>10.1097/OLQ.0000000000000915</t>
  </si>
  <si>
    <t>Antibacterial activity of resazurin-based compounds against Neisseria gonorrhoeae in vitro and in vivo</t>
  </si>
  <si>
    <t>10.1016/j.ijantimicag.2016.06.009</t>
  </si>
  <si>
    <t>Direct-qPCR Assay for Coupled Identification and Antimicrobial Susceptibility Testing of Neisseria gonorrhoeae</t>
  </si>
  <si>
    <t>10.1021/acsinfecdis.8b00104</t>
  </si>
  <si>
    <t>In Vitro Efficacy of Gentamicin Alone and in Combination with Ceftriaxone, Ertapenem, and Azithromycin against Multidrug-Resistant Neisseria gonorrhoeae</t>
  </si>
  <si>
    <t>10.1128/Spectrum.00181-21</t>
  </si>
  <si>
    <t>Antimicrobial resistance and molecular characterisation of Neisseria gonorrhoeae isolates in Fukuoka, Japan, 1996-2016</t>
  </si>
  <si>
    <t>10.1016/j.jgar.2018.11.011</t>
  </si>
  <si>
    <t>Performance of tests for identification of Neisseria gonorrhoeae</t>
  </si>
  <si>
    <t>10.4103/0971-5916.160721</t>
  </si>
  <si>
    <t>Identification of Novel Neisseria gonorrhoeae Lineages Harboring Resistance Plasmids in Coastal Kenya</t>
  </si>
  <si>
    <t>10.1093/infdis/jiy240</t>
  </si>
  <si>
    <t>Antimicrobial resistance and molecular characteristics of Neisseria gonorrhoeae isolates from men who have sex with men</t>
  </si>
  <si>
    <t>10.1016/j.ijid.2018.10.030</t>
  </si>
  <si>
    <t>Antimicrobial resistance patterns in Neisseria gonorrhoeae among male clients of a sexually transmitted infections clinic in Kisumu, Kenya</t>
  </si>
  <si>
    <t>10.1177/0956462419881087</t>
  </si>
  <si>
    <t>The Neisseria gonorrhoeae Obg protein is an essential ribosome-associated GTPase and a potential drug target</t>
  </si>
  <si>
    <t>10.1186/s12866-015-0453-1</t>
  </si>
  <si>
    <t>Seminal plasma initiates a Neisseria gonorrhoeae transmission state</t>
  </si>
  <si>
    <t>10.1128/mBio.01004-13</t>
  </si>
  <si>
    <t>Antimicrobial Resistance and Neisseria gonorrhoeae Multiantigen Sequence Typing Profile of Neisseria gonorrhoeae in New Delhi, India</t>
  </si>
  <si>
    <t>10.1097/OLQ.0000000000000471</t>
  </si>
  <si>
    <t>[Gonococcus]</t>
  </si>
  <si>
    <t>10.1016/j.annder.2016.09.003</t>
  </si>
  <si>
    <t>Antimicrobial resistance and molecular epidemiological typing of Neisseria gonorrhoeae isolates from Kyrgyzstan in Central Asia, 2012 and 2017</t>
  </si>
  <si>
    <t>10.1186/s12879-021-06262-w</t>
  </si>
  <si>
    <t>Neisseria gonorrhoeae multiantigen sequence typing is beneficial in further characterizing gonococcal populations in Alberta, Canada</t>
  </si>
  <si>
    <t>10.1097/01.olq.0000431356.80840.d4</t>
  </si>
  <si>
    <t>Metal-Limited Growth of Neisseria gonorrhoeae for Characterization of Metal-Responsive Genes and Metal Acquisition from Host Ligands</t>
  </si>
  <si>
    <t>10.3791/60903</t>
  </si>
  <si>
    <t>Is gonorrhea becoming untreatable?</t>
  </si>
  <si>
    <t>10.2217/fmb.13.155</t>
  </si>
  <si>
    <t>Resistance Profile of Neisseria gonorrhoeae in KwaZulu-Natal, South Africa Questioning the Effect of the Currently Advocated Dual Therapy</t>
  </si>
  <si>
    <t>10.1097/OLQ.0000000000000961</t>
  </si>
  <si>
    <t>Neisseria gonorrhoeae metalloprotease NGO1686 is required for full piliation, and piliation is required for resistance to H2O2- and neutrophil-mediated killing</t>
  </si>
  <si>
    <t>10.1128/mBio.00399-13</t>
  </si>
  <si>
    <t>Antimicrobial Resistance in Neisseria gonorrhoeae: Proceedings of the STAR Sexually Transmitted Infection-Clinical Trial Group Programmatic Meeting</t>
  </si>
  <si>
    <t>10.1097/OLQ.0000000000000929</t>
  </si>
  <si>
    <t>NGMASTER:in silico multi-antigen sequence typing for Neisseria gonorrhoeae</t>
  </si>
  <si>
    <t>10.1099/mgen.0.000076</t>
  </si>
  <si>
    <t>Typing and antimicrobial susceptibility of 134 Neisseria gonorrhoeae strains from Southern Spain</t>
  </si>
  <si>
    <t>Emergence and Spread of Cephalosporin-Resistant Neisseria gonorrhoeae with Mosaic penA Alleles, South Korea, 2012-2017</t>
  </si>
  <si>
    <t>10.3201/eid2503.181503</t>
  </si>
  <si>
    <t>In vitro growth of multidrug-resistant Neisseria gonorrhoeae isolates is inhibited by ETX0914, a novel spiropyrimidinetrione</t>
  </si>
  <si>
    <t>10.1016/j.ijantimicag.2016.05.018</t>
  </si>
  <si>
    <t>α-2,3-sialyltransferase expression level impacts the kinetics of lipooligosaccharide sialylation, complement resistance, and the ability of Neisseria gonorrhoeae to colonize the murine genital tract</t>
  </si>
  <si>
    <t>10.1128/mBio.02465-14</t>
  </si>
  <si>
    <t>Genetic Characterization and Enhanced Surveillance of Ceftriaxone-Resistant Neisseria gonorrhoeae Strain, Alberta, Canada, 2018</t>
  </si>
  <si>
    <t>10.3201/eid2509.190407</t>
  </si>
  <si>
    <t>A rare ocular complication of neisseria gonorrhoeae</t>
  </si>
  <si>
    <t>10.1007/s11845-018-1740-2</t>
  </si>
  <si>
    <t>High prevalence of Neisseria gonorrhoeae with high-level resistance to azithromycin in Hangzhou, China</t>
  </si>
  <si>
    <t>10.1093/jac/dkw131</t>
  </si>
  <si>
    <t>Effect of Lipidation on the Localization and Activity of a Lysozyme Inhibitor in Neisseria gonorrhoeae</t>
  </si>
  <si>
    <t>10.1128/JB.00633-19</t>
  </si>
  <si>
    <t>Gonococcal urethritis caused by a multidrug resistant Neisseria gonorrhoeae strain with high-level resistance to spectinomycin in China</t>
  </si>
  <si>
    <t>10.1080/22221751.2020.1732836</t>
  </si>
  <si>
    <t>Antimicrobial susceptibility and molecular epidemiology of Neisseria gonorrhoeae in Germany</t>
  </si>
  <si>
    <t>10.1016/j.ijmm.2014.04.001</t>
  </si>
  <si>
    <t>Phylogeny and antimicrobial resistance in Neisseria gonorrhoeae isolates from Rio de Janeiro, Brazil</t>
  </si>
  <si>
    <t>10.1016/j.meegid.2017.12.003</t>
  </si>
  <si>
    <t>Gonococcal Colony Typing</t>
  </si>
  <si>
    <t>10.1007/978-1-4939-9496-0_5</t>
  </si>
  <si>
    <t>Antimicrobial susceptibility and typing of Neisseria gonorrhoeae strains from Southern Spain, 2012-2014</t>
  </si>
  <si>
    <t>10.1016/j.eimc.2015.01.017</t>
  </si>
  <si>
    <t>Increasing prevalence of Neisseria gonorrhoeae with decreased susceptibility to ceftriaxone and resistance to azithromycin in Hangzhou, China (2015-17)</t>
  </si>
  <si>
    <t>10.1093/jac/dky412</t>
  </si>
  <si>
    <t>Genital and extra-genital Chlamydia trachomatis and Neisseria gonorrhoeae infections in young women attending a Sexually Transmitted Infections (STI) clinic</t>
  </si>
  <si>
    <t>Molecular characterization of Neisseria gonorrhoeae on non-cultured specimens from multiple anatomic sites</t>
  </si>
  <si>
    <t>10.4415/ANN_17_03_06</t>
  </si>
  <si>
    <t>The novel interaction between Neisseria gonorrhoeae TdfJ and human S100A7 allows gonococci to subvert host zinc restriction</t>
  </si>
  <si>
    <t>10.1371/journal.ppat.1007937</t>
  </si>
  <si>
    <t>The Mosaic mtr Locus as Major Genetic Determinant of Azithromycin Resistance of Neisseria gonorrhoeae-Germany, 2018</t>
  </si>
  <si>
    <t>10.1093/infdis/jiab091</t>
  </si>
  <si>
    <t>Multidrug-resistant Neisseria gonorrhoeae isolate, belonging to the internationally spreading Japanese FC428 clone, with ceftriaxone resistance and intermediate resistance to azithromycin, Ireland, August 2018</t>
  </si>
  <si>
    <t>10.2807/1560-7917.ES.2018.23.47.1800617</t>
  </si>
  <si>
    <t>Genomic epidemiology and antimicrobial resistance of Neisseria gonorrhoeae in New Zealand</t>
  </si>
  <si>
    <t>10.1093/jac/dkx405</t>
  </si>
  <si>
    <t>Emergence and spread of ciprofloxacin-resistant Neisseria gonorrhoeae in New South Wales, Australia: lessons from history</t>
  </si>
  <si>
    <t>10.1093/jac/dkz182</t>
  </si>
  <si>
    <t>Ceftriaxone-Resistant Neisseria gonorrhoeae Isolates (2010 to 2014) in France Characterized by Using Whole-Genome Sequencing</t>
  </si>
  <si>
    <t>10.1128/AAC.01568-16</t>
  </si>
  <si>
    <t>SliC is a surface-displayed lipoprotein that is required for the anti-lysozyme strategy during Neisseria gonorrhoeae infection</t>
  </si>
  <si>
    <t>10.1371/journal.ppat.1007081</t>
  </si>
  <si>
    <t>A national quality assurance survey of Neisseria gonorrhoeae testing</t>
  </si>
  <si>
    <t>10.1099/jmm.0.065094-0</t>
  </si>
  <si>
    <t>Changing antimicrobial susceptibility and molecular characterisation of Neisseria gonorrhoeae isolates in Guangdong, China: in a background of rapidly rising epidemic</t>
  </si>
  <si>
    <t>10.1016/j.ijantimicag.2019.08.015</t>
  </si>
  <si>
    <t>Characterization of azithromycin-resistant Neisseria gonorrhoeae isolated in Tokyo in 2005-2011</t>
  </si>
  <si>
    <t>10.1016/j.jiac.2014.01.007</t>
  </si>
  <si>
    <t>Antibiotic susceptibility pattern of Neisseria gonorrhoeae strains isolated from five cities in India during 2013-2016</t>
  </si>
  <si>
    <t>10.1099/jmm.0.000662</t>
  </si>
  <si>
    <t>Here is the classification of each paper title:\n\n1. [Neisseria gonorrhoeae] - Category 1: Antimicrobial Resistance\nJustification: The title specifically mentions "Antimicrobial Resistance" which falls under category 1.\n\n2. [Antimicrobial Resistance in Neisseria gonorrhoeae] - Category 1: Antimicrobial Resistance\nJustification: The title explicitly states "Antimicrobial Resistance", reinforcing the categorization as Category 1.\n\n3. [Treatment of Gonorrhea] - Category 4: Miscellaneous Topics\nJustification: Although gonorrhea is a topic related to infectious diseases, the title specifically focuses on "TREATMENT" rather than antimicrobial resistance or vaccination, making it a miscellaneous topic that doesn\'t fit neatly into categories 1-3.'</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</si>
</sst>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sz val="11.0"/>
      <color rgb="FF000000"/>
      <name val="Consolas"/>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quotePrefix="1" borderId="0" fillId="0" fontId="1" numFmtId="0" xfId="0" applyAlignment="1" applyFont="1">
      <alignment readingOrder="0"/>
    </xf>
    <xf quotePrefix="1"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1.38"/>
  </cols>
  <sheetData>
    <row r="1">
      <c r="A1" s="1" t="s">
        <v>0</v>
      </c>
      <c r="B1" s="1" t="s">
        <v>1</v>
      </c>
      <c r="C1" s="1" t="s">
        <v>2</v>
      </c>
      <c r="D1" s="1" t="s">
        <v>3</v>
      </c>
      <c r="E1" s="1" t="s">
        <v>4</v>
      </c>
    </row>
    <row r="2">
      <c r="A2" s="1">
        <v>2.8436019E7</v>
      </c>
      <c r="B2" s="1" t="s">
        <v>5</v>
      </c>
      <c r="C2" s="1" t="s">
        <v>6</v>
      </c>
      <c r="D2" s="1" t="str">
        <f>IFERROR(__xludf.DUMMYFUNCTION("IMPORTXML(""https://pubmed.ncbi.nlm.nih.gov/""&amp;A2&amp;""/"",""/html/body/div[5]/main/div[2]/div/p/text()"")"),"#N/A")</f>
        <v>#N/A</v>
      </c>
    </row>
    <row r="3">
      <c r="A3" s="1">
        <v>2.2184617E7</v>
      </c>
      <c r="B3" s="1" t="s">
        <v>7</v>
      </c>
      <c r="C3" s="1" t="s">
        <v>8</v>
      </c>
      <c r="D3" s="1" t="str">
        <f>IFERROR(__xludf.DUMMYFUNCTION("IMPORTXML(""https://pubmed.ncbi.nlm.nih.gov/""&amp;A3&amp;""/"",""/html/body/div[5]/main/div[2]/div/p/text()"")")," We report on the first Neisseria gonorrhoeae isolate in the United States 
identified with high-level resistance to azithromycin. This report 
discusses the epidemiologic case investigation, the molecular studies of 
resistance-associated mutations and N"&amp;". gonorrhoeae multiantigen sequence 
typing, and challenges posed by emerging gonococcal antimicrobial 
resistance. ")</f>
        <v> We report on the first Neisseria gonorrhoeae isolate in the United States 
identified with high-level resistance to azithromycin. This report 
discusses the epidemiologic case investigation, the molecular studies of 
resistance-associated mutations and N. gonorrhoeae multiantigen sequence 
typing, and challenges posed by emerging gonococcal antimicrobial 
resistance. </v>
      </c>
      <c r="E3" s="1" t="s">
        <v>9</v>
      </c>
    </row>
    <row r="4">
      <c r="A4" s="1">
        <v>2.2493096E7</v>
      </c>
      <c r="B4" s="1" t="s">
        <v>10</v>
      </c>
      <c r="C4" s="1" t="s">
        <v>11</v>
      </c>
      <c r="D4" s="1" t="str">
        <f>IFERROR(__xludf.DUMMYFUNCTION("IMPORTXML(""https://pubmed.ncbi.nlm.nih.gov/""&amp;A4&amp;""/"",""/html/body/div[5]/main/div[2]/div/p/text()"")")," We present a very rare case of an acute septic infection and vegetative 
mycotic aneurysm caused by Neisseria gonorrhoeae in a 52-year old male. The 
aortic valve was bicuspid and calcified. He was successfully treated by the 
resection of the ascending "&amp;"aorta and the aortic valve with a replacement by 
separate prostheses, followed by 2 weeks of intravenous antibiotic therapy. 
The patient was followed up 18 months postoperatively with no signs of 
reinfection. ")</f>
        <v> We present a very rare case of an acute septic infection and vegetative 
mycotic aneurysm caused by Neisseria gonorrhoeae in a 52-year old male. The 
aortic valve was bicuspid and calcified. He was successfully treated by the 
resection of the ascending aorta and the aortic valve with a replacement by 
separate prostheses, followed by 2 weeks of intravenous antibiotic therapy. 
The patient was followed up 18 months postoperatively with no signs of 
reinfection. </v>
      </c>
      <c r="E4" s="1" t="s">
        <v>9</v>
      </c>
    </row>
    <row r="5">
      <c r="A5" s="1">
        <v>2.2504591E7</v>
      </c>
      <c r="B5" s="1" t="s">
        <v>12</v>
      </c>
      <c r="C5" s="1" t="s">
        <v>13</v>
      </c>
      <c r="D5" s="1" t="str">
        <f>IFERROR(__xludf.DUMMYFUNCTION("IMPORTXML(""https://pubmed.ncbi.nlm.nih.gov/""&amp;A5&amp;""/"",""/html/body/div[5]/main/div[2]/div/p/text()"")")," We have recently reported high levels of fluoroquinolone resistance in a 
single region of Kenya. In this article, we report high prevalence of 
fluoroquinolone resistance (53.2%) in Neisseria gonorrhoeae isolates from 4 
clinics in 3 additional regions "&amp;"of Kenya. These findings highlight the need 
to change first-line treatment in these settings and the need to evaluate 
empirical management guidelines for treatment of gonococcal infection in 
Kenya. ")</f>
        <v> We have recently reported high levels of fluoroquinolone resistance in a 
single region of Kenya. In this article, we report high prevalence of 
fluoroquinolone resistance (53.2%) in Neisseria gonorrhoeae isolates from 4 
clinics in 3 additional regions of Kenya. These findings highlight the need 
to change first-line treatment in these settings and the need to evaluate 
empirical management guidelines for treatment of gonococcal infection in 
Kenya. </v>
      </c>
      <c r="E5" s="1" t="s">
        <v>9</v>
      </c>
    </row>
    <row r="6">
      <c r="A6" s="1">
        <v>2.2327577E7</v>
      </c>
      <c r="B6" s="1" t="s">
        <v>14</v>
      </c>
      <c r="C6" s="1" t="s">
        <v>15</v>
      </c>
      <c r="D6" s="1" t="str">
        <f>IFERROR(__xludf.DUMMYFUNCTION("IMPORTXML(""https://pubmed.ncbi.nlm.nih.gov/""&amp;A6&amp;""/"",""/html/body/div[5]/main/div[2]/div/p/text()"")")," We have created new complementation constructs for use in Neisseria 
gonorrhoeae and Neisseria meningitidis. The constructs contain regions of 
homology with the chromosome and direct the insertion of a gene of interest 
into the intergenic region betwee"&amp;"n the genes iga and trpB. In order to 
increase the available options for gene expression in Neisseria, we 
designed the constructs to contain one of three different promoters. One of 
the constructs contains the isopropyl-β-d-thiogalactopyranoside-induci"&amp;"ble 
lac promoter, which has been widely used in Neisseria. We also designed a 
construct that contains the strong, constitutive promoter from the 
gonococcal opaB gene. The third construct contains a tetracycline-inducible 
promoter, a novel use of this "&amp;"promoter in Neisseria. We demonstrate that 
anhydrotetracycline can be used to induce gene expression in the pathogenic 
Neisseria at very low concentrations and without negatively affecting the 
growth of the organisms. We use these constructs to complem"&amp;"ent an arginine 
auxotrophy in N. gonorrhoeae as well as to express a translational fusion 
of alkaline phosphatase with TraW. TraW is a component of the gonococcal 
type IV secretion system, and we demonstrate that TraW localizes to the 
periplasm. ")</f>
        <v> We have created new complementation constructs for use in Neisseria 
gonorrhoeae and Neisseria meningitidis. The constructs contain regions of 
homology with the chromosome and direct the insertion of a gene of interest 
into the intergenic region between the genes iga and trpB. In order to 
increase the available options for gene expression in Neisseria, we 
designed the constructs to contain one of three different promoters. One of 
the constructs contains the isopropyl-β-d-thiogalactopyranoside-inducible 
lac promoter, which has been widely used in Neisseria. We also designed a 
construct that contains the strong, constitutive promoter from the 
gonococcal opaB gene. The third construct contains a tetracycline-inducible 
promoter, a novel use of this promoter in Neisseria. We demonstrate that 
anhydrotetracycline can be used to induce gene expression in the pathogenic 
Neisseria at very low concentrations and without negatively affecting the 
growth of the organisms. We use these constructs to complement an arginine 
auxotrophy in N. gonorrhoeae as well as to express a translational fusion 
of alkaline phosphatase with TraW. TraW is a component of the gonococcal 
type IV secretion system, and we demonstrate that TraW localizes to the 
periplasm. </v>
      </c>
      <c r="E6" s="1" t="s">
        <v>9</v>
      </c>
    </row>
    <row r="7">
      <c r="A7" s="1">
        <v>2.244659E7</v>
      </c>
      <c r="B7" s="1" t="s">
        <v>16</v>
      </c>
      <c r="C7" s="1" t="s">
        <v>17</v>
      </c>
      <c r="D7" s="1" t="str">
        <f>IFERROR(__xludf.DUMMYFUNCTION("IMPORTXML(""https://pubmed.ncbi.nlm.nih.gov/""&amp;A7&amp;""/"",""/html/body/div[5]/main/div[2]/div/p/text()"")")," We evaluated the clinical performance of the Bio-Rad Dx CT/NG/MG assay for 
the detection of Chlamydia trachomatis, Mycoplasma genitalium and Neisseria 
gonorrhoeae in urogenital samples in comparison with the Roche COBAS® 
TaqMan® CT assay for C. tracho"&amp;"matis and an in-house TaqMan PCR assay for M. 
genitalium. Swab specimens were cultured for N. gonorrhoeae. In this 
prospective study, urogenital samples were obtained from symptomatic and 
asymptomatic patients attending the sexually transmitted disease"&amp;" clinic of 
Bordeaux, France, from January to April 2010. A total of 658 clinical 
specimens (259 male and 180 female urines, 191 vaginal, 21 endocervical and 
7 urethral swabs) from 453 patients were analyzed. The prevalence of C. 
trachomatis and M. gen"&amp;"italium infections was 8.1% (21/260) and 1.9% (5/260) 
in men and 10.4% (20/193) and 2.1% (4/193) in women, respectively. The 
Bio-Rad Dx CT/NG/MG clinical sensitivity was 100% for C. trachomatis and M. 
genitalium in men and women. In male urine, the cli"&amp;"nical specificity was 
99.6% for C. trachomatis and 100% for M. genitalium. In women, the 
specificity was 99.5% for swabs and 100% for urines for detecting C. 
trachomatis and M. genitalium. All seven N. gonorrhoeae PCR-positive 
samples were also positi"&amp;"ve by culture. Patients were co-infected in 5/57 
cases (8.8%), with C. trachomatis and M. genitalium in three cases, and C. 
trachomatis and N. gonorrhoeae in two cases. In conclusion, the Bio-Rad Dx 
CT/NG/MG assay can be recommended for the simultaneou"&amp;"s detection of C. 
trachomatis, M. genitalium and N. gonorrhoeae in urogenital specimens of 
symptomatic and asymptomatic individuals. ")</f>
        <v> We evaluated the clinical performance of the Bio-Rad Dx CT/NG/MG assay for 
the detection of Chlamydia trachomatis, Mycoplasma genitalium and Neisseria 
gonorrhoeae in urogenital samples in comparison with the Roche COBAS® 
TaqMan® CT assay for C. trachomatis and an in-house TaqMan PCR assay for M. 
genitalium. Swab specimens were cultured for N. gonorrhoeae. In this 
prospective study, urogenital samples were obtained from symptomatic and 
asymptomatic patients attending the sexually transmitted disease clinic of 
Bordeaux, France, from January to April 2010. A total of 658 clinical 
specimens (259 male and 180 female urines, 191 vaginal, 21 endocervical and 
7 urethral swabs) from 453 patients were analyzed. The prevalence of C. 
trachomatis and M. genitalium infections was 8.1% (21/260) and 1.9% (5/260) 
in men and 10.4% (20/193) and 2.1% (4/193) in women, respectively. The 
Bio-Rad Dx CT/NG/MG clinical sensitivity was 100% for C. trachomatis and M. 
genitalium in men and women. In male urine, the clinical specificity was 
99.6% for C. trachomatis and 100% for M. genitalium. In women, the 
specificity was 99.5% for swabs and 100% for urines for detecting C. 
trachomatis and M. genitalium. All seven N. gonorrhoeae PCR-positive 
samples were also positive by culture. Patients were co-infected in 5/57 
cases (8.8%), with C. trachomatis and M. genitalium in three cases, and C. 
trachomatis and N. gonorrhoeae in two cases. In conclusion, the Bio-Rad Dx 
CT/NG/MG assay can be recommended for the simultaneous detection of C. 
trachomatis, M. genitalium and N. gonorrhoeae in urogenital specimens of 
symptomatic and asymptomatic individuals. </v>
      </c>
      <c r="E7" s="1" t="s">
        <v>9</v>
      </c>
    </row>
    <row r="8">
      <c r="A8" s="1">
        <v>2.2401563E7</v>
      </c>
      <c r="B8" s="1" t="s">
        <v>18</v>
      </c>
      <c r="D8" s="1" t="str">
        <f>IFERROR(__xludf.DUMMYFUNCTION("IMPORTXML(""https://pubmed.ncbi.nlm.nih.gov/""&amp;A8&amp;""/"",""/html/body/div[5]/main/div[2]/div/p/text()"")")," We describe a Neisseria gonorrhoeae strain, found in Sweden in 2011, that 
harbours a N. meningitidis porA gene causing false-negative results in PCRs 
targeting the gonococcal porA pseudogene. Furthermore, the strain had no 
prolyliminopeptidase (PIP) a"&amp;"ctivity that many commercial biochemical kits 
for species verification in culture rely on. Enhanced awareness of the 
spread of such strains and screening for them can be crucial. ")</f>
        <v> We describe a Neisseria gonorrhoeae strain, found in Sweden in 2011, that 
harbours a N. meningitidis porA gene causing false-negative results in PCRs 
targeting the gonococcal porA pseudogene. Furthermore, the strain had no 
prolyliminopeptidase (PIP) activity that many commercial biochemical kits 
for species verification in culture rely on. Enhanced awareness of the 
spread of such strains and screening for them can be crucial. </v>
      </c>
      <c r="E8" s="1" t="s">
        <v>9</v>
      </c>
    </row>
    <row r="9">
      <c r="A9" s="1">
        <v>2.2713571E7</v>
      </c>
      <c r="B9" s="1" t="s">
        <v>19</v>
      </c>
      <c r="C9" s="1" t="s">
        <v>20</v>
      </c>
      <c r="D9" s="1" t="str">
        <f>IFERROR(__xludf.DUMMYFUNCTION("IMPORTXML(""https://pubmed.ncbi.nlm.nih.gov/""&amp;A9&amp;""/"",""/html/body/div[5]/main/div[2]/div/p/text()"")")," Type IV pili are polymeric bacterial appendages that affect host cell 
interaction, motility, biofilm formation, and horizontal gene transfer. 
These force-generating motors work in at least three distinct velocity 
modes-elongation, and retraction at tw"&amp;"o distinct speeds, high and low. Yet 
it is unclear which regulatory inputs control their speeds. Here, we 
addressed this question for the human pathogen Neisseria gonorrhoeae. Using 
a combination of image analysis and surface analytics, we simultaneous"&amp;"ly 
monitored the speed of twitching motility and the concentration of oxygen. 
While oxygen was detectable, bacteria moved in the high-speed mode (1.5 
μm/s). Upon full depletion of oxygen, gonococci simultaneously switched 
into the low-speed mode (0.5 "&amp;"μm/s). Speed switching was complete within 
seconds, independent of transcription, and reversible upon oxygen 
restoration. Using laser tweezers, we found that oxygen depletion triggered 
speed switching of the pilus motor at the single-molecule level. In"&amp;" the 
transition regime, single pili switched between both modes, indicating 
bistability. Switching is well described by a two-state model whereby the 
oxygen level controls the occupancy of the states. ")</f>
        <v> Type IV pili are polymeric bacterial appendages that affect host cell 
interaction, motility, biofilm formation, and horizontal gene transfer. 
These force-generating motors work in at least three distinct velocity 
modes-elongation, and retraction at two distinct speeds, high and low. Yet 
it is unclear which regulatory inputs control their speeds. Here, we 
addressed this question for the human pathogen Neisseria gonorrhoeae. Using 
a combination of image analysis and surface analytics, we simultaneously 
monitored the speed of twitching motility and the concentration of oxygen. 
While oxygen was detectable, bacteria moved in the high-speed mode (1.5 
μm/s). Upon full depletion of oxygen, gonococci simultaneously switched 
into the low-speed mode (0.5 μm/s). Speed switching was complete within 
seconds, independent of transcription, and reversible upon oxygen 
restoration. Using laser tweezers, we found that oxygen depletion triggered 
speed switching of the pilus motor at the single-molecule level. In the 
transition regime, single pili switched between both modes, indicating 
bistability. Switching is well described by a two-state model whereby the 
oxygen level controls the occupancy of the states. </v>
      </c>
      <c r="E9" s="1" t="s">
        <v>9</v>
      </c>
    </row>
    <row r="10">
      <c r="A10" s="1">
        <v>2.236103E7</v>
      </c>
      <c r="B10" s="1" t="s">
        <v>21</v>
      </c>
      <c r="C10" s="1" t="s">
        <v>22</v>
      </c>
      <c r="D10" s="1" t="str">
        <f>IFERROR(__xludf.DUMMYFUNCTION("IMPORTXML(""https://pubmed.ncbi.nlm.nih.gov/""&amp;A10&amp;""/"",""/html/body/div[5]/main/div[2]/div/p/text()"")")," Type IV pili are multifunctional filaments displayed on many bacterial 
pathogens. Members of the Type IVa pilus subclass are found on a diverse 
group of human pathogens, whereas Type IVb pili are found almost 
exclusively on enteric bacteria. The Type "&amp;"IVa and IVb subclasses are 
distinguished by differences in the pilin subunits, including the fold of 
the globular domain. To understand the implications of the distinct pilin 
folds, we compared the stabilities of pilin subunits and pilus filaments 
for"&amp;" the Type IVa GC pilus from Neisseria gonorrhoeae and the Type IVb 
toxin-coregulated pilus (TCP) from Vibrio cholerae. We show that while 
recombinant TCP pilin is more stable than GC pilin, the GC pili are more 
resistant to proteolysis, heat and chemic"&amp;"al denaturation than TCP, 
remaining intact in 8 M urea. To understand these differences, we 
determined the TCP structure by electron microscopy and three-dimensional 
image reconstruction. TCP have an architecture similar to that of GC pili, 
with subun"&amp;"its arranged in a right-handed 1-start helix and related by an 
8.4-Å axial rise and a 96.8° azimuthal rotation. However, the TCP subunits 
are not as tightly packed as GC pilins, and the distinct Type IVb pilin 
fold exposes a segment of the α-helical co"&amp;"re of TCP. Hydrophobic 
interactions dominate for both pilus subtypes, but base stacking by 
aromatic residues conserved among the Type IVa pilins may contribute to GC 
pilus stability. The extraordinary stability of GC pili may represent an 
adaptation o"&amp;"f the Type IVa pili to harsh environments and the need to 
retract against external forces. ")</f>
        <v> Type IV pili are multifunctional filaments displayed on many bacterial 
pathogens. Members of the Type IVa pilus subclass are found on a diverse 
group of human pathogens, whereas Type IVb pili are found almost 
exclusively on enteric bacteria. The Type IVa and IVb subclasses are 
distinguished by differences in the pilin subunits, including the fold of 
the globular domain. To understand the implications of the distinct pilin 
folds, we compared the stabilities of pilin subunits and pilus filaments 
for the Type IVa GC pilus from Neisseria gonorrhoeae and the Type IVb 
toxin-coregulated pilus (TCP) from Vibrio cholerae. We show that while 
recombinant TCP pilin is more stable than GC pilin, the GC pili are more 
resistant to proteolysis, heat and chemical denaturation than TCP, 
remaining intact in 8 M urea. To understand these differences, we 
determined the TCP structure by electron microscopy and three-dimensional 
image reconstruction. TCP have an architecture similar to that of GC pili, 
with subunits arranged in a right-handed 1-start helix and related by an 
8.4-Å axial rise and a 96.8° azimuthal rotation. However, the TCP subunits 
are not as tightly packed as GC pilins, and the distinct Type IVb pilin 
fold exposes a segment of the α-helical core of TCP. Hydrophobic 
interactions dominate for both pilus subtypes, but base stacking by 
aromatic residues conserved among the Type IVa pilins may contribute to GC 
pilus stability. The extraordinary stability of GC pili may represent an 
adaptation of the Type IVa pili to harsh environments and the need to 
retract against external forces. </v>
      </c>
      <c r="E10" s="1" t="s">
        <v>9</v>
      </c>
    </row>
    <row r="11">
      <c r="A11" s="1">
        <v>2.2252268E7</v>
      </c>
      <c r="B11" s="1" t="s">
        <v>23</v>
      </c>
      <c r="C11" s="1" t="s">
        <v>24</v>
      </c>
      <c r="D11" s="1" t="str">
        <f>IFERROR(__xludf.DUMMYFUNCTION("IMPORTXML(""https://pubmed.ncbi.nlm.nih.gov/""&amp;A11&amp;""/"",""/html/body/div[5]/main/div[2]/div/p/text()"")")," Traditionally, the diagnosis of bacterial sexually transmitted infection 
(STI) has been dependent on the isolation of the causative pathogens by 
culturing endocervical or urethral swab specimens on selective media. While 
such procedures typically prov"&amp;"ide excellent diagnostic accuracy, they are 
often time-consuming and expensive. A multiplex polymerase chain reaction 
(PCR) assay, based on a semi-automated detection system, was evaluated for 
the detection of six STI causative organisms. The Seeplex(®"&amp;") STD6 ACE 
(auto-capillary electrophoresis) Detection assay employed six pairs of dual 
priming oligonucleotide (DPO™) primers specifically targeted to unique 
genes of Chlamydia trachomatis, Neisseria gonorrhoeae, Mycoplasma 
genitalium, Ureaplasma urea"&amp;"lyticum, Mycoplasma hominis, and Trichomonas 
vaginalis. A total of 739 specimens (304 cervical swabs and 435 urine 
samples) collected for 4 months were tested, and results were compared to 
those obtained with a combined monoplex PCR. The concordance be"&amp;"tween the 
multiplex PCR and monoplex PCR assay was 100% for both sensitivity and 
specificity. We also tested for the presence of two pathogenic bacteria (C. 
trachomatis and N. gonorrhoeae) and compared the results obtained with the 
multiplex PCR and B"&amp;"D ProbeTec duplex strand displacement amplification 
(SDA). The results of the multiplex PCR and duplex SDA were 99.7% 
concordant for C. trachomatis and 100% concordant for N. gonorrhoeae. The 
multiplex PCR assay using the Seeplex(®) STD6 ACE Detection "&amp;"kit proved to 
be a novel cost-effective and fast diagnostic tool with high sensitivity 
and specificity for the simultaneous detection of six STI pathogens. ")</f>
        <v> Traditionally, the diagnosis of bacterial sexually transmitted infection 
(STI) has been dependent on the isolation of the causative pathogens by 
culturing endocervical or urethral swab specimens on selective media. While 
such procedures typically provide excellent diagnostic accuracy, they are 
often time-consuming and expensive. A multiplex polymerase chain reaction 
(PCR) assay, based on a semi-automated detection system, was evaluated for 
the detection of six STI causative organisms. The Seeplex(®) STD6 ACE 
(auto-capillary electrophoresis) Detection assay employed six pairs of dual 
priming oligonucleotide (DPO™) primers specifically targeted to unique 
genes of Chlamydia trachomatis, Neisseria gonorrhoeae, Mycoplasma 
genitalium, Ureaplasma urealyticum, Mycoplasma hominis, and Trichomonas 
vaginalis. A total of 739 specimens (304 cervical swabs and 435 urine 
samples) collected for 4 months were tested, and results were compared to 
those obtained with a combined monoplex PCR. The concordance between the 
multiplex PCR and monoplex PCR assay was 100% for both sensitivity and 
specificity. We also tested for the presence of two pathogenic bacteria (C. 
trachomatis and N. gonorrhoeae) and compared the results obtained with the 
multiplex PCR and BD ProbeTec duplex strand displacement amplification 
(SDA). The results of the multiplex PCR and duplex SDA were 99.7% 
concordant for C. trachomatis and 100% concordant for N. gonorrhoeae. The 
multiplex PCR assay using the Seeplex(®) STD6 ACE Detection kit proved to 
be a novel cost-effective and fast diagnostic tool with high sensitivity 
and specificity for the simultaneous detection of six STI pathogens. </v>
      </c>
      <c r="E11" s="1" t="s">
        <v>9</v>
      </c>
    </row>
    <row r="12">
      <c r="A12" s="1">
        <v>2.24933E7</v>
      </c>
      <c r="B12" s="1" t="s">
        <v>25</v>
      </c>
      <c r="C12" s="1" t="s">
        <v>26</v>
      </c>
      <c r="D12" s="1" t="str">
        <f>IFERROR(__xludf.DUMMYFUNCTION("IMPORTXML(""https://pubmed.ncbi.nlm.nih.gov/""&amp;A12&amp;""/"",""/html/body/div[5]/main/div[2]/div/p/text()"")")," This review argues that knowledge of microbial physiology and metabolism 
is a prerequisite to understanding mechanisms of pathogenicity. The ability 
of Neisseria gonorrhoeae to cope with stresses such as those found during 
infection requires a sialylt"&amp;"ransferase to sialylate its lipopolysaccharide 
using host-derived CMP-NANA in the human bloodstream, the ability to 
oxidize lactate that is abundant in the human body, outer-membrane 
lipoproteins that provide the first line of protection against oxidat"&amp;"ive 
and nitrosative stress, regulation of NO reduction independently from the 
nitrite reductase that forms NO, an extra haem group on the C-terminal 
extension of a cytochrome oxidase subunit, and a respiratory capacity far 
in excess of metabolic requi"&amp;"rements. These properties are all normal 
components of neisserial physiology; they would all fail rigid definitions 
of a pathogenicity determinant. In anaerobic cultures of enteric bacteria, 
duplicate pathways for nitrate reduction to ammonia provide a"&amp;" selective 
advantage when nitrate is either abundant or scarce. Selection of these 
alternative pathways is in part regulated by two parallel two-component 
regulatory systems. NarX-NarL primarily ensures that nitrate is reduced in 
preference to thermod"&amp;"ynamically less favourable terminal electron 
acceptors, but NarQ-NarP facilitates reduction of limited quantities of 
nitrate or other, less favourable, terminal electron acceptors in 
preference to fermentative growth. How enteric bacteria repair damage"&amp;" 
caused by nitrosative and oxidative damage inflicted by host defences is 
less well understood. In both N. gonorrhoeae and Escherichia coli, parallel 
pathways that duplicate particular biochemical functions are far from 
redundant, but fulfil specific "&amp;"physiological roles. ")</f>
        <v> This review argues that knowledge of microbial physiology and metabolism 
is a prerequisite to understanding mechanisms of pathogenicity. The ability 
of Neisseria gonorrhoeae to cope with stresses such as those found during 
infection requires a sialyltransferase to sialylate its lipopolysaccharide 
using host-derived CMP-NANA in the human bloodstream, the ability to 
oxidize lactate that is abundant in the human body, outer-membrane 
lipoproteins that provide the first line of protection against oxidative 
and nitrosative stress, regulation of NO reduction independently from the 
nitrite reductase that forms NO, an extra haem group on the C-terminal 
extension of a cytochrome oxidase subunit, and a respiratory capacity far 
in excess of metabolic requirements. These properties are all normal 
components of neisserial physiology; they would all fail rigid definitions 
of a pathogenicity determinant. In anaerobic cultures of enteric bacteria, 
duplicate pathways for nitrate reduction to ammonia provide a selective 
advantage when nitrate is either abundant or scarce. Selection of these 
alternative pathways is in part regulated by two parallel two-component 
regulatory systems. NarX-NarL primarily ensures that nitrate is reduced in 
preference to thermodynamically less favourable terminal electron 
acceptors, but NarQ-NarP facilitates reduction of limited quantities of 
nitrate or other, less favourable, terminal electron acceptors in 
preference to fermentative growth. How enteric bacteria repair damage 
caused by nitrosative and oxidative damage inflicted by host defences is 
less well understood. In both N. gonorrhoeae and Escherichia coli, parallel 
pathways that duplicate particular biochemical functions are far from 
redundant, but fulfil specific physiological roles. </v>
      </c>
      <c r="E12" s="1" t="s">
        <v>27</v>
      </c>
    </row>
    <row r="13">
      <c r="A13" s="1">
        <v>2.2419642E7</v>
      </c>
      <c r="B13" s="1" t="s">
        <v>28</v>
      </c>
      <c r="C13" s="1" t="s">
        <v>29</v>
      </c>
      <c r="D13" s="1" t="str">
        <f>IFERROR(__xludf.DUMMYFUNCTION("IMPORTXML(""https://pubmed.ncbi.nlm.nih.gov/""&amp;A13&amp;""/"",""/html/body/div[5]/main/div[2]/div/p/text()"")")," This article describes a pilot screening program to detect Chlamydia 
trachomatis (Ct) and Neisseria gonorrhoeae (Ng) sexually transmitted 
infections (STIs) in adolescent and adult males newly incarcerated in New 
York City jails using urine-based nucle"&amp;"ic acid amplification technology 
(NAAT). Between December 8 and 22, 2003, 2,417 males were tested; 162 
(6.7%) were found positive for Ct and/or Ng STIs, with 138 (86.8%) 
exhibiting no STI signs or symptoms and 102 (63%) treated prior to jail 
release. "&amp;"Younger age, positive urine leukocyte esterase test, and ≥11 
recent sex partners were predictors of STI. Urine-based screening and 
treatment was feasible in this setting and identified STI that would 
otherwise have been undetected. Jails may thus be im"&amp;"portant venues for 
targeted male STI screening. ")</f>
        <v> This article describes a pilot screening program to detect Chlamydia 
trachomatis (Ct) and Neisseria gonorrhoeae (Ng) sexually transmitted 
infections (STIs) in adolescent and adult males newly incarcerated in New 
York City jails using urine-based nucleic acid amplification technology 
(NAAT). Between December 8 and 22, 2003, 2,417 males were tested; 162 
(6.7%) were found positive for Ct and/or Ng STIs, with 138 (86.8%) 
exhibiting no STI signs or symptoms and 102 (63%) treated prior to jail 
release. Younger age, positive urine leukocyte esterase test, and ≥11 
recent sex partners were predictors of STI. Urine-based screening and 
treatment was feasible in this setting and identified STI that would 
otherwise have been undetected. Jails may thus be important venues for 
targeted male STI screening. </v>
      </c>
      <c r="E13" s="1" t="s">
        <v>9</v>
      </c>
    </row>
    <row r="14">
      <c r="A14" s="1">
        <v>2.2454816E7</v>
      </c>
      <c r="B14" s="1" t="s">
        <v>30</v>
      </c>
      <c r="D14" s="1" t="str">
        <f>IFERROR(__xludf.DUMMYFUNCTION("IMPORTXML(""https://pubmed.ncbi.nlm.nih.gov/""&amp;A14&amp;""/"",""/html/body/div[5]/main/div[2]/div/p/text()"")")," The US Centers for Disease Control and Prevention recently updated its 
recommendations for treating sexually transmitted diseases (STDs). In this 
review we highlight new treatment recommendations for mitigating the 
increasing prevalence of antibiotic-"&amp;"resistant Neisseria gonorrhoeae, the 
emergence of azithromycin-resistant Treponema pallidum, and treatment 
options for bacterial vaginosis and venereal warts. We also cover 
epidemiologic trends for common STDs in Hawai'i. ")</f>
        <v> The US Centers for Disease Control and Prevention recently updated its 
recommendations for treating sexually transmitted diseases (STDs). In this 
review we highlight new treatment recommendations for mitigating the 
increasing prevalence of antibiotic-resistant Neisseria gonorrhoeae, the 
emergence of azithromycin-resistant Treponema pallidum, and treatment 
options for bacterial vaginosis and venereal warts. We also cover 
epidemiologic trends for common STDs in Hawai'i. </v>
      </c>
      <c r="E14" s="1" t="s">
        <v>27</v>
      </c>
    </row>
    <row r="15">
      <c r="A15" s="1">
        <v>2.2337879E7</v>
      </c>
      <c r="B15" s="1" t="s">
        <v>31</v>
      </c>
      <c r="C15" s="1" t="s">
        <v>32</v>
      </c>
      <c r="D15" s="1" t="str">
        <f>IFERROR(__xludf.DUMMYFUNCTION("IMPORTXML(""https://pubmed.ncbi.nlm.nih.gov/""&amp;A15&amp;""/"",""/html/body/div[5]/main/div[2]/div/p/text()"")")," The periplasmic chaperone and serine protease HtrA is important for 
bacterial stress responses and protein quality control. Recently, we 
discovered that HtrA from Helicobacter pylori is secreted and cleaves 
E-cadherin to disrupt the epithelial barrier"&amp;", but it remained unknown 
whether this maybe a general virulence mechanism. Here, we show that 
important other pathogens including enteropathogenic Escherichia coli, 
Shigella flexneri, and Campylobacter jejuni, but not Neisseria gonorrhoeae, 
cleaved E"&amp;"-cadherin on host cells. HtrA deletion in C. jejuni led to severe 
defects in E-cadherin cleavage, loss of cell adherence, paracellular 
transmigration, and basolateral invasion. Computational modeling of HtrAs 
revealed a conserved pocket in the active c"&amp;"enter exhibiting pronounced 
proteolytic activity. Differential E-cadherin cleavage was determined by an 
alanine-to-glutamine exchange in the active center of neisserial HtrA. 
These data suggest that HtrA-mediated E-cadherin cleavage is a prevalent 
pat"&amp;"hogenic mechanism of multiple gram-negative bacteria representing an 
attractive novel target for therapeutic intervention to combat bacterial 
infections. ")</f>
        <v> The periplasmic chaperone and serine protease HtrA is important for 
bacterial stress responses and protein quality control. Recently, we 
discovered that HtrA from Helicobacter pylori is secreted and cleaves 
E-cadherin to disrupt the epithelial barrier, but it remained unknown 
whether this maybe a general virulence mechanism. Here, we show that 
important other pathogens including enteropathogenic Escherichia coli, 
Shigella flexneri, and Campylobacter jejuni, but not Neisseria gonorrhoeae, 
cleaved E-cadherin on host cells. HtrA deletion in C. jejuni led to severe 
defects in E-cadherin cleavage, loss of cell adherence, paracellular 
transmigration, and basolateral invasion. Computational modeling of HtrAs 
revealed a conserved pocket in the active center exhibiting pronounced 
proteolytic activity. Differential E-cadherin cleavage was determined by an 
alanine-to-glutamine exchange in the active center of neisserial HtrA. 
These data suggest that HtrA-mediated E-cadherin cleavage is a prevalent 
pathogenic mechanism of multiple gram-negative bacteria representing an 
attractive novel target for therapeutic intervention to combat bacterial 
infections. </v>
      </c>
      <c r="E15" s="1" t="s">
        <v>9</v>
      </c>
    </row>
    <row r="16">
      <c r="A16" s="1">
        <v>2.2351512E7</v>
      </c>
      <c r="B16" s="1" t="s">
        <v>33</v>
      </c>
      <c r="C16" s="1" t="s">
        <v>34</v>
      </c>
      <c r="D16" s="1" t="str">
        <f>IFERROR(__xludf.DUMMYFUNCTION("IMPORTXML(""https://pubmed.ncbi.nlm.nih.gov/""&amp;A16&amp;""/"",""/html/body/div[5]/main/div[2]/div/p/text()"")")," The O-acetylation of peptidoglycan (PG) is now known to occur in 53 
species, including numerous human pathogens such as, Staphylococcus aureus, 
Bacillus anthracis, species of Enterococcus, Campylobacter jejuni, 
Helicobacter pylori, Neisseria gonorrhoe"&amp;"ae and N. meningitidis. This 
modification, which occurs at the C-6 hydroxyl of N-acetylmuramoyl residues 
within PG, serves to regulate autolytic activity during PG metabolism and 
contributes to pathogenesis and persistence within a host. 
O-Acetylpepti"&amp;"doglycan esterase (Ape) was recently discovered as an enzyme 
responsible for the removal of O-acetyl groups from PG, thus permitting the 
continued maintenance and metabolism of the sacculus. Recombinant Ape1 from 
N. gonorrhoeae was purified to apparent"&amp;" homogeneity and optimal storage 
conditions for the enzyme were determined. Using 4-methylumbelliferyl 
acetate as substrate, a fluorogenic assay amenable for the high-throughput 
screening for potential inhibitors was developed and Ape1 was screened 
ag"&amp;"ainst a subset of compounds of the Canadian Compound Collection. The 
overall Z' score for the screen was 0.62, indicative of a well-suited assay 
with a sufficient signal window, and the threshold was set at 65 %. After 
eliminating a number of false-pos"&amp;"itives, seven compounds were identified as 
true inhibitors of Ape1, the first to be identified for this class of 
enzyme. Dose-response curves were generated leading to the identification 
of five of these compounds with IC(50) values ranging between 0.3"&amp;" and 23 
μM. Of these, purpurin was selected for further analysis and it was found 
to inhibit the growth of both Gram-positive and Gram-negative bacteria that 
produce both O-acetylated PG and Ape. ")</f>
        <v> The O-acetylation of peptidoglycan (PG) is now known to occur in 53 
species, including numerous human pathogens such as, Staphylococcus aureus, 
Bacillus anthracis, species of Enterococcus, Campylobacter jejuni, 
Helicobacter pylori, Neisseria gonorrhoeae and N. meningitidis. This 
modification, which occurs at the C-6 hydroxyl of N-acetylmuramoyl residues 
within PG, serves to regulate autolytic activity during PG metabolism and 
contributes to pathogenesis and persistence within a host. 
O-Acetylpeptidoglycan esterase (Ape) was recently discovered as an enzyme 
responsible for the removal of O-acetyl groups from PG, thus permitting the 
continued maintenance and metabolism of the sacculus. Recombinant Ape1 from 
N. gonorrhoeae was purified to apparent homogeneity and optimal storage 
conditions for the enzyme were determined. Using 4-methylumbelliferyl 
acetate as substrate, a fluorogenic assay amenable for the high-throughput 
screening for potential inhibitors was developed and Ape1 was screened 
against a subset of compounds of the Canadian Compound Collection. The 
overall Z' score for the screen was 0.62, indicative of a well-suited assay 
with a sufficient signal window, and the threshold was set at 65 %. After 
eliminating a number of false-positives, seven compounds were identified as 
true inhibitors of Ape1, the first to be identified for this class of 
enzyme. Dose-response curves were generated leading to the identification 
of five of these compounds with IC(50) values ranging between 0.3 and 23 
μM. Of these, purpurin was selected for further analysis and it was found 
to inhibit the growth of both Gram-positive and Gram-negative bacteria that 
produce both O-acetylated PG and Ape. </v>
      </c>
      <c r="E16" s="1" t="s">
        <v>9</v>
      </c>
    </row>
    <row r="17">
      <c r="A17" s="1">
        <v>2.2518864E7</v>
      </c>
      <c r="B17" s="1" t="s">
        <v>35</v>
      </c>
      <c r="C17" s="1" t="s">
        <v>36</v>
      </c>
      <c r="D17" s="1" t="str">
        <f>IFERROR(__xludf.DUMMYFUNCTION("IMPORTXML(""https://pubmed.ncbi.nlm.nih.gov/""&amp;A17&amp;""/"",""/html/body/div[5]/main/div[2]/div/p/text()"")")," The next-generation amplification test for Chlamydia trachomatis and 
Neisseria gonorrhoeae (Roche cobas 4800), a fully automated system, was 
compared head to head, using female samples, to Gen-Probe Aptima Combo 2 
and BD ProbeTec using Viper. Endocerv"&amp;"ical swabs, female urine, and 
endocervical samples in liquid-based cytology medium were run on at least 
two of three platforms. A total of 4,316 samples were evaluated, and 281 
chlamydial and 69 gonococcal infections were identified. Estimates of 
sens"&amp;"itivity and specificity were obtained relative to the patient infection 
standard (PIS) and using latent class analysis (LCA). Chlamydia sensitivity 
estimates ranged from 86.9 to 95.6% using PIS and 97.6 to 98% using LCA. 
Specificity was ≥ 99.6% for all"&amp;" sample types. Sensitivity ranged from 95.6 
to 100% using PIS and 96.9 to 100% using LCA for the detection of 
gonococcal infections. Specificity for gonococcal infections was ≥ 99.8%. 
cobas 4800 performance was equivalent to the comparator assays (all "&amp;"P 
values, &gt;0.05), and the fully automated system provides high laboratory 
efficiency. ")</f>
        <v> The next-generation amplification test for Chlamydia trachomatis and 
Neisseria gonorrhoeae (Roche cobas 4800), a fully automated system, was 
compared head to head, using female samples, to Gen-Probe Aptima Combo 2 
and BD ProbeTec using Viper. Endocervical swabs, female urine, and 
endocervical samples in liquid-based cytology medium were run on at least 
two of three platforms. A total of 4,316 samples were evaluated, and 281 
chlamydial and 69 gonococcal infections were identified. Estimates of 
sensitivity and specificity were obtained relative to the patient infection 
standard (PIS) and using latent class analysis (LCA). Chlamydia sensitivity 
estimates ranged from 86.9 to 95.6% using PIS and 97.6 to 98% using LCA. 
Specificity was ≥ 99.6% for all sample types. Sensitivity ranged from 95.6 
to 100% using PIS and 96.9 to 100% using LCA for the detection of 
gonococcal infections. Specificity for gonococcal infections was ≥ 99.8%. 
cobas 4800 performance was equivalent to the comparator assays (all P 
values, &gt;0.05), and the fully automated system provides high laboratory 
efficiency. </v>
      </c>
      <c r="E17" s="1" t="s">
        <v>9</v>
      </c>
    </row>
    <row r="18">
      <c r="A18" s="1">
        <v>2.2306338E7</v>
      </c>
      <c r="B18" s="1" t="s">
        <v>37</v>
      </c>
      <c r="C18" s="1" t="s">
        <v>38</v>
      </c>
      <c r="D18" s="1" t="str">
        <f>IFERROR(__xludf.DUMMYFUNCTION("IMPORTXML(""https://pubmed.ncbi.nlm.nih.gov/""&amp;A18&amp;""/"",""/html/body/div[5]/main/div[2]/div/p/text()"")")," The nanocomposite based on polyaniline (PANI)-iron oxide nanoparticles 
(nFe(3)O(4)) and multi walled carbon-nanotubes (CNT) has been fabricated 
onto indium tin oxide (ITO) coated glass plate via facile electrochemical 
synthesis of polyaniline in prese"&amp;"nce of nFe(3)O(4) (~20 nm) and CNT (20-80 
nm in diameter). The results of transmission electron microscopic studies 
show evidence of coating of PANI and nFe(3)O(4) onto the CNT. The 
PANI-nFe(3)O(4)-CNT/ITO nanoelectrode has been characterized by Fourie"&amp;"r 
transform infrared spectroscopy, X-ray diffraction and scanning electron 
microscopy studies. The biotinylated nucleic acid probe sequence consisting 
of 20 bases has been immobilized onto PANI-nFe(3)O(4)-CNT/ITO nanoelectrode 
using biotin-avidin coup"&amp;"ling. It is shown that the PANI-nFe(3)O(4)-CNT 
platform based biosensor can be used to specifically detect bacteria (N. 
gonorrhoeae) at minute concentration as low as (1×10(-19) M) indicating 
high sensitivity within 45 s of hybridization time at 298 K "&amp;"by differential 
pulse voltammetry using methylene blue as electroactive indicator. This 
bacterial sensor has also been tested with 4 positive and 4 negative PCR 
amplicons of gonorrhoea affected patient samples. The results of these 
studies have implic"&amp;"ations towards the fabrication of a handheld device for 
Neisseria gonorrhoeae detection that may perhaps result in a decrease in 
the human immunodeficiency virus infections. ")</f>
        <v> The nanocomposite based on polyaniline (PANI)-iron oxide nanoparticles 
(nFe(3)O(4)) and multi walled carbon-nanotubes (CNT) has been fabricated 
onto indium tin oxide (ITO) coated glass plate via facile electrochemical 
synthesis of polyaniline in presence of nFe(3)O(4) (~20 nm) and CNT (20-80 
nm in diameter). The results of transmission electron microscopic studies 
show evidence of coating of PANI and nFe(3)O(4) onto the CNT. The 
PANI-nFe(3)O(4)-CNT/ITO nanoelectrode has been characterized by Fourier 
transform infrared spectroscopy, X-ray diffraction and scanning electron 
microscopy studies. The biotinylated nucleic acid probe sequence consisting 
of 20 bases has been immobilized onto PANI-nFe(3)O(4)-CNT/ITO nanoelectrode 
using biotin-avidin coupling. It is shown that the PANI-nFe(3)O(4)-CNT 
platform based biosensor can be used to specifically detect bacteria (N. 
gonorrhoeae) at minute concentration as low as (1×10(-19) M) indicating 
high sensitivity within 45 s of hybridization time at 298 K by differential 
pulse voltammetry using methylene blue as electroactive indicator. This 
bacterial sensor has also been tested with 4 positive and 4 negative PCR 
amplicons of gonorrhoea affected patient samples. The results of these 
studies have implications towards the fabrication of a handheld device for 
Neisseria gonorrhoeae detection that may perhaps result in a decrease in 
the human immunodeficiency virus infections. </v>
      </c>
      <c r="E18" s="1" t="s">
        <v>9</v>
      </c>
    </row>
    <row r="19">
      <c r="A19" s="1">
        <v>2.2149387E7</v>
      </c>
      <c r="B19" s="1" t="s">
        <v>39</v>
      </c>
      <c r="C19" s="1" t="s">
        <v>40</v>
      </c>
      <c r="D19" s="1" t="str">
        <f>IFERROR(__xludf.DUMMYFUNCTION("IMPORTXML(""https://pubmed.ncbi.nlm.nih.gov/""&amp;A19&amp;""/"",""/html/body/div[5]/main/div[2]/div/p/text()"")")," The feasibility of using a liposome drug delivery system to formulate 
octylglycerol (OG) as a vaginal microbicide product was explored. A 
liposome formulation was developed containing 1% OG and phosphatidyl 
choline in a ratio that demonstrated in vitr"&amp;"o activity against Neisseria 
gonorrhoeae, HSV-1, HSV-2 and HIV-1 while sparing the innate vaginal flora, 
Lactobacillus. Two conventional gel formulations were prepared for 
comparison. The OG liposome formulation with the appropriate OG/lipid ratio 
and"&amp;" dosing level had greater efficacy than either conventional gel 
formulation and maintained this efficacy for at least 2 months. No toxicity 
was observed for the liposome formulation in ex vivo testing in a human 
ectocervical tissue model or in vivo tes"&amp;"ting in the macaque safety model. 
Furthermore, minimal toxicity was observed to lactobacilli in vitro or in 
vivo safety testing. The OG liposome formulation offers a promising 
microbicide product with efficacy against HSV, HIV and N. gonorrhoeae. ")</f>
        <v> The feasibility of using a liposome drug delivery system to formulate 
octylglycerol (OG) as a vaginal microbicide product was explored. A 
liposome formulation was developed containing 1% OG and phosphatidyl 
choline in a ratio that demonstrated in vitro activity against Neisseria 
gonorrhoeae, HSV-1, HSV-2 and HIV-1 while sparing the innate vaginal flora, 
Lactobacillus. Two conventional gel formulations were prepared for 
comparison. The OG liposome formulation with the appropriate OG/lipid ratio 
and dosing level had greater efficacy than either conventional gel 
formulation and maintained this efficacy for at least 2 months. No toxicity 
was observed for the liposome formulation in ex vivo testing in a human 
ectocervical tissue model or in vivo testing in the macaque safety model. 
Furthermore, minimal toxicity was observed to lactobacilli in vitro or in 
vivo safety testing. The OG liposome formulation offers a promising 
microbicide product with efficacy against HSV, HIV and N. gonorrhoeae. </v>
      </c>
      <c r="E19" s="1" t="s">
        <v>9</v>
      </c>
    </row>
    <row r="20">
      <c r="A20" s="1">
        <v>2.2509901E7</v>
      </c>
      <c r="B20" s="1" t="s">
        <v>41</v>
      </c>
      <c r="C20" s="1" t="s">
        <v>42</v>
      </c>
      <c r="D20" s="1" t="str">
        <f>IFERROR(__xludf.DUMMYFUNCTION("IMPORTXML(""https://pubmed.ncbi.nlm.nih.gov/""&amp;A20&amp;""/"",""/html/body/div[5]/main/div[2]/div/p/text()"")")," The closely related pathogenic Neisseria species N. meningitidis and N. 
gonorrhoeae are able to respire in the absence of oxygen, using nitrite as 
an alternative electron acceptor. aniA (copper-containing nitrite 
reductase) is tightly regulated by fou"&amp;"r transcriptional regulators: FNR 
(fumarate and nitrate reductase), NarP, FUR (Ferric uptake regulator) and 
NsrR. The four regulators control expression of aniA in N. meningitidis by 
binding to specific and distinct regions of the promoter. We show in "&amp;"the 
present study that FUR and NarP are both required for the induction of 
expression of aniA in N. meningitidis, and that they bind adjacent to one 
another in a non-co-operative manner. Activation via FUR/NarP is dependent 
on their topological arrang"&amp;"ement relative to the RNA polymerase-binding 
site. Analysis of the sequence of the aniA promoters from multiple N. 
meningitidis and N. gonorrhoeae strains indicates that there are 
species-specific single nucleotide polymorphisms, in regions predicted t"&amp;"o 
be important for regulator binding. These sequence differences alter both 
the in vitro DNA binding and the promoter activation in intact cells by key 
activators FNR (oxygen sensor) and NarP (which is activated by nitrite in 
N. meningitidis). The wea"&amp;"k relative binding of FNR to the N. gonorrhoeae 
aniA promoter (compared to N. meningitidis) is compensated for by a higher 
affinity of the gonococcal aniA promoter for NarP. Despite containing 
nearly identical genes for catalysing and regulating denitr"&amp;"ification, 
variations in the promoter for the aniA gene appear to have been selected 
to enable the two pathogens to tune differentially their responses to 
environmental variables during the aerobic-anaerobic switch. ")</f>
        <v> The closely related pathogenic Neisseria species N. meningitidis and N. 
gonorrhoeae are able to respire in the absence of oxygen, using nitrite as 
an alternative electron acceptor. aniA (copper-containing nitrite 
reductase) is tightly regulated by four transcriptional regulators: FNR 
(fumarate and nitrate reductase), NarP, FUR (Ferric uptake regulator) and 
NsrR. The four regulators control expression of aniA in N. meningitidis by 
binding to specific and distinct regions of the promoter. We show in the 
present study that FUR and NarP are both required for the induction of 
expression of aniA in N. meningitidis, and that they bind adjacent to one 
another in a non-co-operative manner. Activation via FUR/NarP is dependent 
on their topological arrangement relative to the RNA polymerase-binding 
site. Analysis of the sequence of the aniA promoters from multiple N. 
meningitidis and N. gonorrhoeae strains indicates that there are 
species-specific single nucleotide polymorphisms, in regions predicted to 
be important for regulator binding. These sequence differences alter both 
the in vitro DNA binding and the promoter activation in intact cells by key 
activators FNR (oxygen sensor) and NarP (which is activated by nitrite in 
N. meningitidis). The weak relative binding of FNR to the N. gonorrhoeae 
aniA promoter (compared to N. meningitidis) is compensated for by a higher 
affinity of the gonococcal aniA promoter for NarP. Despite containing 
nearly identical genes for catalysing and regulating denitrification, 
variations in the promoter for the aniA gene appear to have been selected 
to enable the two pathogens to tune differentially their responses to 
environmental variables during the aerobic-anaerobic switch. </v>
      </c>
      <c r="E20" s="1" t="s">
        <v>9</v>
      </c>
    </row>
    <row r="21">
      <c r="A21" s="1">
        <v>2.2578237E7</v>
      </c>
      <c r="B21" s="1" t="s">
        <v>43</v>
      </c>
      <c r="C21" s="1" t="s">
        <v>44</v>
      </c>
      <c r="D21" s="1" t="str">
        <f>IFERROR(__xludf.DUMMYFUNCTION("IMPORTXML(""https://pubmed.ncbi.nlm.nih.gov/""&amp;A21&amp;""/"",""/html/body/div[5]/main/div[2]/div/p/text()"")")," The authors present the case of an isolated gonococcal paravertebral 
abscess with an epidural component in a 42-year-old man. A primary epidural 
abscess of the spine is a rare condition and is most commonly caused by 
Staphylococcus aureus. In this rep"&amp;"ort, the authors present their 
therapeutic decisions and review the relevant literature on disseminated 
gonococcal infection in a patient presenting with an epidural abscess. A 
42-year-old Indonesian man was admitted with symptoms of neck and upper 
ba"&amp;"ck pain and bilateral lower-limb weakness. Clinical examination was 
unremarkable apart from tenderness over the lower cervical spine. 
Postgadolinium T1-weighted MRI of the cervical and thoracic spine 
demonstrated an enhancing lesion in the right parasp"&amp;"inal and epidural soft 
tissue at C-6 to T1-2, in keeping with a spinal epidural abscess. The 
patient underwent laminectomy of C-7 and T-1 with abscess drainage. Tissue 
cultures subsequently grew Neisseria gonorrhoeae that was resistant to 
quinolones b"&amp;"y genotyping. Upon further questioning, the patient admitted to 
unprotected sexual intercourse with commercial sex workers. Further 
investigations showed that he was negative for other sexually transmitted 
infections. Postoperatively, he received a cou"&amp;"rse of beta-lactam 
antibiotics with good recovery. Clinicians should be aware of this unusual 
disseminated gonococcal infection manifested in any patient with the 
relevant risk factors. ")</f>
        <v> The authors present the case of an isolated gonococcal paravertebral 
abscess with an epidural component in a 42-year-old man. A primary epidural 
abscess of the spine is a rare condition and is most commonly caused by 
Staphylococcus aureus. In this report, the authors present their 
therapeutic decisions and review the relevant literature on disseminated 
gonococcal infection in a patient presenting with an epidural abscess. A 
42-year-old Indonesian man was admitted with symptoms of neck and upper 
back pain and bilateral lower-limb weakness. Clinical examination was 
unremarkable apart from tenderness over the lower cervical spine. 
Postgadolinium T1-weighted MRI of the cervical and thoracic spine 
demonstrated an enhancing lesion in the right paraspinal and epidural soft 
tissue at C-6 to T1-2, in keeping with a spinal epidural abscess. The 
patient underwent laminectomy of C-7 and T-1 with abscess drainage. Tissue 
cultures subsequently grew Neisseria gonorrhoeae that was resistant to 
quinolones by genotyping. Upon further questioning, the patient admitted to 
unprotected sexual intercourse with commercial sex workers. Further 
investigations showed that he was negative for other sexually transmitted 
infections. Postoperatively, he received a course of beta-lactam 
antibiotics with good recovery. Clinicians should be aware of this unusual 
disseminated gonococcal infection manifested in any patient with the 
relevant risk factors. </v>
      </c>
      <c r="E21" s="1" t="s">
        <v>27</v>
      </c>
    </row>
    <row r="22">
      <c r="A22" s="1">
        <v>2.2366419E7</v>
      </c>
      <c r="B22" s="1" t="s">
        <v>45</v>
      </c>
      <c r="C22" s="1" t="s">
        <v>46</v>
      </c>
      <c r="D22" s="1" t="str">
        <f>IFERROR(__xludf.DUMMYFUNCTION("IMPORTXML(""https://pubmed.ncbi.nlm.nih.gov/""&amp;A22&amp;""/"",""/html/body/div[5]/main/div[2]/div/p/text()"")")," The 57-kb gonococcal genetic island (GGI) encodes a type IV secretion 
system (T4SS) that is found in most strains of N. gonorrhoeae. This T4SS 
functions to secrete single-stranded DNA that is active in natural 
transformation. The GGI has also been fou"&amp;"nd in some strains of N. 
meningitidis. We screened 126 isolates of N. meningitidis and found the GGI 
in 17.5% of strains, with the prevalence varying widely among serogroups. 
The GGI is found in a significant number of serogroup C, W-135, and X 
strain"&amp;"s but was not found in strains of serogroup A, B, or Y. Through 
detailed PCR mapping and DNA sequencing, we identified five distinct GGI 
types in meningococci. DNA sequencing and a genetic assay revealed that the 
GGI was likely integrated into the meni"&amp;"ngococcal chromosome by the 
site-specific recombinase XerCD and that the GGI can be excised and lost 
from the genome. Functional studies showed that in contrast with the 
gonococcal T4SS, the meningococcal T4SS does not secrete DNA, nor does it 
confer "&amp;"Ton-independent intracellular survival. Deletion of T4SS genes did 
not affect association with or invasion of host cells. These results 
demonstrate that the GGI is found in a significant proportion of 
meningococcal strains and that while some strains c"&amp;"arry multiple insertions 
and deletions in the GGI, other strains carry intact T4SS genes and may 
produce functional secretion systems. ")</f>
        <v> The 57-kb gonococcal genetic island (GGI) encodes a type IV secretion 
system (T4SS) that is found in most strains of N. gonorrhoeae. This T4SS 
functions to secrete single-stranded DNA that is active in natural 
transformation. The GGI has also been found in some strains of N. 
meningitidis. We screened 126 isolates of N. meningitidis and found the GGI 
in 17.5% of strains, with the prevalence varying widely among serogroups. 
The GGI is found in a significant number of serogroup C, W-135, and X 
strains but was not found in strains of serogroup A, B, or Y. Through 
detailed PCR mapping and DNA sequencing, we identified five distinct GGI 
types in meningococci. DNA sequencing and a genetic assay revealed that the 
GGI was likely integrated into the meningococcal chromosome by the 
site-specific recombinase XerCD and that the GGI can be excised and lost 
from the genome. Functional studies showed that in contrast with the 
gonococcal T4SS, the meningococcal T4SS does not secrete DNA, nor does it 
confer Ton-independent intracellular survival. Deletion of T4SS genes did 
not affect association with or invasion of host cells. These results 
demonstrate that the GGI is found in a significant proportion of 
meningococcal strains and that while some strains carry multiple insertions 
and deletions in the GGI, other strains carry intact T4SS genes and may 
produce functional secretion systems. </v>
      </c>
      <c r="E22" s="1" t="s">
        <v>9</v>
      </c>
    </row>
    <row r="23">
      <c r="A23" s="1">
        <v>2.2334697E7</v>
      </c>
      <c r="B23" s="1" t="s">
        <v>47</v>
      </c>
      <c r="C23" s="1" t="s">
        <v>48</v>
      </c>
      <c r="D23" s="1" t="str">
        <f>IFERROR(__xludf.DUMMYFUNCTION("IMPORTXML(""https://pubmed.ncbi.nlm.nih.gov/""&amp;A23&amp;""/"",""/html/body/div[5]/main/div[2]/div/p/text()"")")," Symptomatic gonococcal infection, caused exclusively by the human-specific 
pathogen Neisseria gonorrhoeae (the gonococcus), is characterized by the 
influx of polymorphonuclear leukocytes (PMNs) to the site of infection. 
Although PMNs possess a potent "&amp;"antimicrobial arsenal comprising both 
oxidative and non-oxidative killing mechanisms, gonococci survive this 
interaction, suggesting that the gonococcus has evolved many defenses 
against PMN killing. We previously identified the NG1686 protein as a 
go"&amp;"nococcal virulence factor that protects against both non-oxidative 
PMN-mediated killing and oxidative killing by hydrogen peroxide. In this 
work, we show that deletion of ng1686 affects gonococcal colony morphology 
but not cell morphology and that over"&amp;"expression of ng1686 does not confer 
enhanced survival to hydrogen peroxide on gonococci. NG1686 contains M23B 
endopeptidase active sites found in proteins that cleave bacterial cell 
wall peptidoglycan. Strains of N. gonorrhoeae expressing mutant NG168"&amp;"6 
proteins with substitutions in many, but not all, conserved 
metallopeptidase active sites recapitulated the hydrogen peroxide 
sensitivity and altered colony morphology of the Δng1686 mutant strain. We 
showed that purified NG1686 protein degrades pep"&amp;"tidoglycan in vitro and 
that mutations in many conserved active site residues abolished its 
degradative activity. Finally, we demonstrated that NG1686 possesses both 
dd-carboxypeptidase and endopeptidase activities. We conclude that the 
NG1686 protein"&amp;" is a M23B peptidase with dual activities that targets the 
cell wall to affect colony morphology and resistance to hydrogen peroxide 
and PMN-mediated killing. ")</f>
        <v> Symptomatic gonococcal infection, caused exclusively by the human-specific 
pathogen Neisseria gonorrhoeae (the gonococcus), is characterized by the 
influx of polymorphonuclear leukocytes (PMNs) to the site of infection. 
Although PMNs possess a potent antimicrobial arsenal comprising both 
oxidative and non-oxidative killing mechanisms, gonococci survive this 
interaction, suggesting that the gonococcus has evolved many defenses 
against PMN killing. We previously identified the NG1686 protein as a 
gonococcal virulence factor that protects against both non-oxidative 
PMN-mediated killing and oxidative killing by hydrogen peroxide. In this 
work, we show that deletion of ng1686 affects gonococcal colony morphology 
but not cell morphology and that overexpression of ng1686 does not confer 
enhanced survival to hydrogen peroxide on gonococci. NG1686 contains M23B 
endopeptidase active sites found in proteins that cleave bacterial cell 
wall peptidoglycan. Strains of N. gonorrhoeae expressing mutant NG1686 
proteins with substitutions in many, but not all, conserved 
metallopeptidase active sites recapitulated the hydrogen peroxide 
sensitivity and altered colony morphology of the Δng1686 mutant strain. We 
showed that purified NG1686 protein degrades peptidoglycan in vitro and 
that mutations in many conserved active site residues abolished its 
degradative activity. Finally, we demonstrated that NG1686 possesses both 
dd-carboxypeptidase and endopeptidase activities. We conclude that the 
NG1686 protein is a M23B peptidase with dual activities that targets the 
cell wall to affect colony morphology and resistance to hydrogen peroxide 
and PMN-mediated killing. </v>
      </c>
      <c r="E23" s="1" t="s">
        <v>9</v>
      </c>
    </row>
    <row r="24">
      <c r="A24" s="1">
        <v>2.2337104E7</v>
      </c>
      <c r="B24" s="1" t="s">
        <v>49</v>
      </c>
      <c r="C24" s="1" t="s">
        <v>50</v>
      </c>
      <c r="D24" s="1" t="str">
        <f>IFERROR(__xludf.DUMMYFUNCTION("IMPORTXML(""https://pubmed.ncbi.nlm.nih.gov/""&amp;A24&amp;""/"",""/html/body/div[5]/main/div[2]/div/p/text()"")")," Sixty-four Neisseria gonorrhoeae strains isolated from patients attending 
sexually transmitted disease clinics at Pune and Delhi between January 2007 
and June 2008, were subjected to antimicrobial susceptibility testing, 
auxotyping, and serotyping. We"&amp;" observed 6 antibiotic resistance patterns, 6 
auxotypes, 3 serogroups, and 17 serovars. The combination of auxotyping and 
serotyping is a potential useful method for typing N. gonorrhoeae as a 
result of high discriminatory index, rapidity, ease, and re"&amp;"latively lower 
cost. ")</f>
        <v> Sixty-four Neisseria gonorrhoeae strains isolated from patients attending 
sexually transmitted disease clinics at Pune and Delhi between January 2007 
and June 2008, were subjected to antimicrobial susceptibility testing, 
auxotyping, and serotyping. We observed 6 antibiotic resistance patterns, 6 
auxotypes, 3 serogroups, and 17 serovars. The combination of auxotyping and 
serotyping is a potential useful method for typing N. gonorrhoeae as a 
result of high discriminatory index, rapidity, ease, and relatively lower 
cost. </v>
      </c>
      <c r="E24" s="1" t="s">
        <v>9</v>
      </c>
    </row>
    <row r="25">
      <c r="A25" s="1">
        <v>2.2232288E7</v>
      </c>
      <c r="B25" s="1" t="s">
        <v>51</v>
      </c>
      <c r="C25" s="1" t="s">
        <v>52</v>
      </c>
      <c r="D25" s="1" t="str">
        <f>IFERROR(__xludf.DUMMYFUNCTION("IMPORTXML(""https://pubmed.ncbi.nlm.nih.gov/""&amp;A25&amp;""/"",""/html/body/div[5]/main/div[2]/div/p/text()"")")," Seventeen laboratories participated in a cooperative study to validate the 
regional susceptibility testing of Neisseria gonorrhoeae in The 
Netherlands. International reference strains were distributed. Each 
laboratory determined the MICs of ciprofloxa"&amp;"cin, penicillin, and 
tetracycline, for each strain by Etest. To explore a more transparent 
assessment of quality and comparability, a statistical regression model was 
fitted to the data that accounted for the censoring of the MICs. The mean 
MICs found"&amp;" by all of the laboratories except three were closer than one 
2-fold dilution step to the overall mean, and the mean MICs of each 
antimicrobial agent were close to the MICs for the international reference 
strains. This approach provided an efficient to"&amp;"ol to analyze the 
performance of the Dutch decentralized gonococcal resistance monitoring 
system and confirmed good and comparable standards. ")</f>
        <v> Seventeen laboratories participated in a cooperative study to validate the 
regional susceptibility testing of Neisseria gonorrhoeae in The 
Netherlands. International reference strains were distributed. Each 
laboratory determined the MICs of ciprofloxacin, penicillin, and 
tetracycline, for each strain by Etest. To explore a more transparent 
assessment of quality and comparability, a statistical regression model was 
fitted to the data that accounted for the censoring of the MICs. The mean 
MICs found by all of the laboratories except three were closer than one 
2-fold dilution step to the overall mean, and the mean MICs of each 
antimicrobial agent were close to the MICs for the international reference 
strains. This approach provided an efficient tool to analyze the 
performance of the Dutch decentralized gonococcal resistance monitoring 
system and confirmed good and comparable standards. </v>
      </c>
      <c r="E25" s="1" t="s">
        <v>9</v>
      </c>
    </row>
    <row r="26">
      <c r="A26" s="1">
        <v>2.2594866E7</v>
      </c>
      <c r="B26" s="1" t="s">
        <v>53</v>
      </c>
      <c r="C26" s="1" t="s">
        <v>54</v>
      </c>
      <c r="D26" s="1" t="str">
        <f>IFERROR(__xludf.DUMMYFUNCTION("IMPORTXML(""https://pubmed.ncbi.nlm.nih.gov/""&amp;A26&amp;""/"",""/html/body/div[5]/main/div[2]/div/p/text()"")")," Screening, treatment, and follow-up of sexually transmitted infections 
(STIs) are an important part of the role of women's health care providers. 
Keeping abreast of new and changing treatment guidelines is crucial to 
providing competent care. The Sexu"&amp;"ally transmitted diseases treatment 
guidelines, produced every 4 years by the Centers for Disease Control and 
Prevention, summarize current evidence on prevention, diagnosis, and 
treatment of STIs. The purpose of this article is to review the changes i"&amp;"n 
the 2010 guidelines from the previous 2006 guidelines. These changes 
include new diagnostic tests for bacterial vaginosis, Neisseria 
gonorrhoeae, and human papillomavirus; new treatment recommendations for 
bacterial vaginosis, gonorrhea, and genital"&amp;" warts; the increasing 
prevalence of antimicrobial-resistant N gonorrhoeae; new criteria for 
spinal fluid examination to evaluate for neurosyphilis; and the emergence 
of azithromycin-resistant Treponema pallidum. ")</f>
        <v> Screening, treatment, and follow-up of sexually transmitted infections 
(STIs) are an important part of the role of women's health care providers. 
Keeping abreast of new and changing treatment guidelines is crucial to 
providing competent care. The Sexually transmitted diseases treatment 
guidelines, produced every 4 years by the Centers for Disease Control and 
Prevention, summarize current evidence on prevention, diagnosis, and 
treatment of STIs. The purpose of this article is to review the changes in 
the 2010 guidelines from the previous 2006 guidelines. These changes 
include new diagnostic tests for bacterial vaginosis, Neisseria 
gonorrhoeae, and human papillomavirus; new treatment recommendations for 
bacterial vaginosis, gonorrhea, and genital warts; the increasing 
prevalence of antimicrobial-resistant N gonorrhoeae; new criteria for 
spinal fluid examination to evaluate for neurosyphilis; and the emergence 
of azithromycin-resistant Treponema pallidum. </v>
      </c>
      <c r="E26" s="1" t="s">
        <v>27</v>
      </c>
    </row>
    <row r="27">
      <c r="A27" s="1">
        <v>2.215583E7</v>
      </c>
      <c r="B27" s="1" t="s">
        <v>55</v>
      </c>
      <c r="C27" s="1" t="s">
        <v>56</v>
      </c>
      <c r="D27" s="1" t="str">
        <f>IFERROR(__xludf.DUMMYFUNCTION("IMPORTXML(""https://pubmed.ncbi.nlm.nih.gov/""&amp;A27&amp;""/"",""/html/body/div[5]/main/div[2]/div/p/text()"")")," Recently, the first Neisseria gonorrhoeae strain (H041) highly resistant 
to the expanded-spectrum cephalosporins (ESCs) ceftriaxone and cefixime, 
which are the last remaining options for first-line gonorrhea treatment, 
was isolated in Japan. Here, we "&amp;"confirm and characterize a second strain 
(F89) with high-level cefixime and ceftriaxone resistance which was 
isolated in France and most likely caused a treatment failure with 
cefixime. F89 was examined using six species-confirmatory tests, 
antibiogra"&amp;"ms (33 antimicrobials), porB sequencing, N. gonorrhoeae 
multiantigen sequence typing (NG-MAST), multilocus sequence typing (MLST), 
and sequencing of known gonococcal resistance determinants (penA, mtrR, 
penB, ponA, and pilQ). F89 was assigned to MLST s"&amp;"equence type 1901 (ST1901) 
and NG-MAST ST1407, which is a successful gonococcal clone that has spread 
globally. F89 has high-level resistance to cefixime (MIC = 4 μg/ml) and 
ceftriaxone (MIC = 1 to 2 μg/ml) and resistance to most other 
antimicrobials "&amp;"examined. A novel penA mosaic allele (penA-CI), which was 
penA-XXXIV with an additional A501P alteration in penicillin-binding 
protein 2, was the primary determinant for high-level ESC resistance, as 
determined by transformation into a set of recipient"&amp;" strains. N. 
gonorrhoeae appears to be emerging as a superbug, and in certain 
circumstances and settings, gonorrhea may become untreatable. 
Investigations of the biological fitness and enhanced understanding and 
monitoring of the ESC-resistant clones "&amp;"and their international transmission 
are required. Enhanced disease control activities, antimicrobial resistance 
control and surveillance worldwide, and public health response plans for 
global (and national) perspectives are also crucial. Nevertheless,"&amp;" new 
treatment strategies and/or drugs and, ideally, a vaccine are essential to 
develop for efficacious gonorrhea management. ")</f>
        <v> Recently, the first Neisseria gonorrhoeae strain (H041) highly resistant 
to the expanded-spectrum cephalosporins (ESCs) ceftriaxone and cefixime, 
which are the last remaining options for first-line gonorrhea treatment, 
was isolated in Japan. Here, we confirm and characterize a second strain 
(F89) with high-level cefixime and ceftriaxone resistance which was 
isolated in France and most likely caused a treatment failure with 
cefixime. F89 was examined using six species-confirmatory tests, 
antibiograms (33 antimicrobials), porB sequencing, N. gonorrhoeae 
multiantigen sequence typing (NG-MAST), multilocus sequence typing (MLST), 
and sequencing of known gonococcal resistance determinants (penA, mtrR, 
penB, ponA, and pilQ). F89 was assigned to MLST sequence type 1901 (ST1901) 
and NG-MAST ST1407, which is a successful gonococcal clone that has spread 
globally. F89 has high-level resistance to cefixime (MIC = 4 μg/ml) and 
ceftriaxone (MIC = 1 to 2 μg/ml) and resistance to most other 
antimicrobials examined. A novel penA mosaic allele (penA-CI), which was 
penA-XXXIV with an additional A501P alteration in penicillin-binding 
protein 2, was the primary determinant for high-level ESC resistance, as 
determined by transformation into a set of recipient strains. N. 
gonorrhoeae appears to be emerging as a superbug, and in certain 
circumstances and settings, gonorrhea may become untreatable. 
Investigations of the biological fitness and enhanced understanding and 
monitoring of the ESC-resistant clones and their international transmission 
are required. Enhanced disease control activities, antimicrobial resistance 
control and surveillance worldwide, and public health response plans for 
global (and national) perspectives are also crucial. Nevertheless, new 
treatment strategies and/or drugs and, ideally, a vaccine are essential to 
develop for efficacious gonorrhea management. </v>
      </c>
      <c r="E27" s="1" t="s">
        <v>9</v>
      </c>
    </row>
    <row r="28">
      <c r="A28" s="1">
        <v>2.2397838E7</v>
      </c>
      <c r="B28" s="1" t="s">
        <v>57</v>
      </c>
      <c r="C28" s="1" t="s">
        <v>58</v>
      </c>
      <c r="D28" s="1" t="str">
        <f>IFERROR(__xludf.DUMMYFUNCTION("IMPORTXML(""https://pubmed.ncbi.nlm.nih.gov/""&amp;A28&amp;""/"",""/html/body/div[5]/main/div[2]/div/p/text()"")")," Recently, as a mimic of the natural biomineralization process, the use of 
carbonic anhydrase (CA), which is an enzyme catalyzing fast reversible 
hydration of carbon dioxide to bicarbonate, has been suggested for 
biological conversion of CO(2) to valua"&amp;"ble chemicals. While purified bovine 
CA (BCA) has been used in previous studies, its practical utilization in 
CO(2) conversion has been limited due to the expense of BCA preparation. In 
the present work, we investigated conversion of CO(2) into calcium"&amp;" 
carbonate as a target carbonate mineral by using a more economical, 
recombinant CA. To our knowledge, this is the first report of the usage of 
recombinant CA for biological CO(2) conversion. Recombinant α-type CA 
originating in Neisseria gonorrhoeae "&amp;"(NCA) was highly expressed as a 
soluble form in Escherichia coli. We found that purified recombinant NCA 
which showed comparable CO(2) hydration activity to commercial BCA 
significantly promoted formation of solid CaCO(3) through the acceleration 
of C"&amp;"O(2) hydration rate, which is naturally slow. In addition, the rate of 
calcite crystal formation was also accelerated using recombinant NCA. 
Moreover, non-purified crude recombinant NCA also showed relatively 
significant ability. Therefore, recombinant"&amp;" CA could be an effective, 
economical biocatalyst in practical CO(2) conversion system. ")</f>
        <v> Recently, as a mimic of the natural biomineralization process, the use of 
carbonic anhydrase (CA), which is an enzyme catalyzing fast reversible 
hydration of carbon dioxide to bicarbonate, has been suggested for 
biological conversion of CO(2) to valuable chemicals. While purified bovine 
CA (BCA) has been used in previous studies, its practical utilization in 
CO(2) conversion has been limited due to the expense of BCA preparation. In 
the present work, we investigated conversion of CO(2) into calcium 
carbonate as a target carbonate mineral by using a more economical, 
recombinant CA. To our knowledge, this is the first report of the usage of 
recombinant CA for biological CO(2) conversion. Recombinant α-type CA 
originating in Neisseria gonorrhoeae (NCA) was highly expressed as a 
soluble form in Escherichia coli. We found that purified recombinant NCA 
which showed comparable CO(2) hydration activity to commercial BCA 
significantly promoted formation of solid CaCO(3) through the acceleration 
of CO(2) hydration rate, which is naturally slow. In addition, the rate of 
calcite crystal formation was also accelerated using recombinant NCA. 
Moreover, non-purified crude recombinant NCA also showed relatively 
significant ability. Therefore, recombinant CA could be an effective, 
economical biocatalyst in practical CO(2) conversion system. </v>
      </c>
      <c r="E28" s="1" t="s">
        <v>9</v>
      </c>
    </row>
    <row r="29">
      <c r="A29" s="1">
        <v>2.2214775E7</v>
      </c>
      <c r="B29" s="1" t="s">
        <v>59</v>
      </c>
      <c r="C29" s="1" t="s">
        <v>60</v>
      </c>
      <c r="D29" s="1" t="str">
        <f>IFERROR(__xludf.DUMMYFUNCTION("IMPORTXML(""https://pubmed.ncbi.nlm.nih.gov/""&amp;A29&amp;""/"",""/html/body/div[5]/main/div[2]/div/p/text()"")")," Previous studies have shown that the MpeR transcriptional regulator 
produced by Neisseria gonorrhoeae represses the expression of mtrF, which 
encodes a putative inner membrane protein (MtrF). MtrF works as an 
accessory protein with the Mtr efflux pump"&amp;", helping gonococci to resist 
high levels of diverse hydrophobic antimicrobials. Regulation of mpeR has 
been reported to occur by an iron-dependent mechanism involving Fur (ferric 
uptake regulator). Collectively, these observations suggest the presence"&amp;" of 
an interconnected regulatory system in gonococci that modulates the 
expression of efflux pump protein-encoding genes in an iron-responsive 
manner. Herein, we describe this connection and report that levels of 
gonococcal resistance to a substrate o"&amp;"f the mtrCDE-encoded efflux pump can 
be modulated by MpeR and the availability of free iron. Using microarray 
analysis, we found that the mtrR gene, which encodes a direct repressor 
(MtrR) of mtrCDE, is an MpeR-repressed determinant in the late logarit"&amp;"hmic 
phase of growth when free iron levels would be reduced due to bacterial 
consumption. This repression was enhanced under conditions of iron 
limitation and resulted in increased expression of the mtrCDE efflux pump 
operon. Furthermore, as judged by"&amp;" DNA-binding analysis, MpeR-mediated 
repression of mtrR was direct. Collectively, our results indicate that both 
genetic and physiologic parameters (e.g., iron availability) can influence 
the expression of the mtr efflux system and modulate levels of g"&amp;"onococcal 
susceptibility to efflux pump substrates. ")</f>
        <v> Previous studies have shown that the MpeR transcriptional regulator 
produced by Neisseria gonorrhoeae represses the expression of mtrF, which 
encodes a putative inner membrane protein (MtrF). MtrF works as an 
accessory protein with the Mtr efflux pump, helping gonococci to resist 
high levels of diverse hydrophobic antimicrobials. Regulation of mpeR has 
been reported to occur by an iron-dependent mechanism involving Fur (ferric 
uptake regulator). Collectively, these observations suggest the presence of 
an interconnected regulatory system in gonococci that modulates the 
expression of efflux pump protein-encoding genes in an iron-responsive 
manner. Herein, we describe this connection and report that levels of 
gonococcal resistance to a substrate of the mtrCDE-encoded efflux pump can 
be modulated by MpeR and the availability of free iron. Using microarray 
analysis, we found that the mtrR gene, which encodes a direct repressor 
(MtrR) of mtrCDE, is an MpeR-repressed determinant in the late logarithmic 
phase of growth when free iron levels would be reduced due to bacterial 
consumption. This repression was enhanced under conditions of iron 
limitation and resulted in increased expression of the mtrCDE efflux pump 
operon. Furthermore, as judged by DNA-binding analysis, MpeR-mediated 
repression of mtrR was direct. Collectively, our results indicate that both 
genetic and physiologic parameters (e.g., iron availability) can influence 
the expression of the mtr efflux system and modulate levels of gonococcal 
susceptibility to efflux pump substrates. </v>
      </c>
      <c r="E29" s="1" t="s">
        <v>9</v>
      </c>
    </row>
    <row r="30">
      <c r="A30" s="1">
        <v>2.2252417E7</v>
      </c>
      <c r="B30" s="1" t="s">
        <v>61</v>
      </c>
      <c r="C30" s="1" t="s">
        <v>62</v>
      </c>
      <c r="D30" s="1" t="str">
        <f>IFERROR(__xludf.DUMMYFUNCTION("IMPORTXML(""https://pubmed.ncbi.nlm.nih.gov/""&amp;A30&amp;""/"",""/html/body/div[5]/main/div[2]/div/p/text()"")")," Population-based research is enhanced by biological measures, but 
biological sampling raises complex ethical issues. The third British 
National Survey of Sexual Attitudes and Lifestyles (Natsal-3) will estimate 
the population prevalence of five sexual"&amp;"ly transmitted infections (STIs) 
(Chlamydia trachomatis, Neisseria gonorrhoeae, human papillomavirus (HPV), 
HIV and Mycoplasma genitalium) in a probability sample aged 16-44 years. 
The present work describes the development of an ethical approach to ur"&amp;"ine 
testing for STIs, including the process of reaching consensus on whether to 
return results. The following issues were considered: (1) testing for some 
STIs that are treatable and for which appropriate settings to obtain free 
testing and advice are"&amp;" widely available (Natsal-3 provides all respondents 
with STI and healthcare access information), (2) limits on test accuracy 
and timeliness imposed by survey conditions and sample type, (3) testing 
for some STIs with unknown clinical and public health"&amp;" implications, (4) how 
a uniform approach is easier to explain and understand, (5) practical 
difficulties in returning results and cost efficiency, such as enabling 
wider STI testing by not returning results. The agreed approach, to perform 
voluntary "&amp;"anonymous testing with specific consent for five STIs without 
returning results, was approved by stakeholders and a research ethics 
committee. Overall, this was acceptable to respondents in developmental 
piloting; 61% (68 of 111) of respondents agreed "&amp;"to provide a sample. The 
experiences reported here may inform the ethical decision making of 
researchers, research ethics committees and funders considering 
population-based biological sampling. ")</f>
        <v> Population-based research is enhanced by biological measures, but 
biological sampling raises complex ethical issues. The third British 
National Survey of Sexual Attitudes and Lifestyles (Natsal-3) will estimate 
the population prevalence of five sexually transmitted infections (STIs) 
(Chlamydia trachomatis, Neisseria gonorrhoeae, human papillomavirus (HPV), 
HIV and Mycoplasma genitalium) in a probability sample aged 16-44 years. 
The present work describes the development of an ethical approach to urine 
testing for STIs, including the process of reaching consensus on whether to 
return results. The following issues were considered: (1) testing for some 
STIs that are treatable and for which appropriate settings to obtain free 
testing and advice are widely available (Natsal-3 provides all respondents 
with STI and healthcare access information), (2) limits on test accuracy 
and timeliness imposed by survey conditions and sample type, (3) testing 
for some STIs with unknown clinical and public health implications, (4) how 
a uniform approach is easier to explain and understand, (5) practical 
difficulties in returning results and cost efficiency, such as enabling 
wider STI testing by not returning results. The agreed approach, to perform 
voluntary anonymous testing with specific consent for five STIs without 
returning results, was approved by stakeholders and a research ethics 
committee. Overall, this was acceptable to respondents in developmental 
piloting; 61% (68 of 111) of respondents agreed to provide a sample. The 
experiences reported here may inform the ethical decision making of 
researchers, research ethics committees and funders considering 
population-based biological sampling. </v>
      </c>
      <c r="E30" s="1" t="s">
        <v>9</v>
      </c>
    </row>
    <row r="31">
      <c r="A31" s="1">
        <v>2.2491994E7</v>
      </c>
      <c r="B31" s="1" t="s">
        <v>63</v>
      </c>
      <c r="C31" s="1" t="s">
        <v>64</v>
      </c>
      <c r="D31" s="1" t="str">
        <f>IFERROR(__xludf.DUMMYFUNCTION("IMPORTXML(""https://pubmed.ncbi.nlm.nih.gov/""&amp;A31&amp;""/"",""/html/body/div[5]/main/div[2]/div/p/text()"")")," Pharyngeal chlamydial and gonococcal infections can occur as a consequence 
of oral sex, and they also can be transmitted from the pharynx to the 
genital tract of sex partners. There have been many reports on the 
prevalence of pharyngeal Chlamydia trac"&amp;"homatis and Neisseria gonorrhoeae in 
men who have sex with men; however, there have been few reports on the 
prevalence of these pathogens in the pharynges of heterosexual men. In this 
study, we determined the prevalence of pharyngeal C. trachomatis and"&amp;" N. 
gonorrhoeae in 42 heterosexual men diagnosed with urethritis. Pharyngeal 
swabs and first-voided urine specimens were tested using the Gen-Probe 
APTIMA Combo 2 transcription-mediated amplification assay. The prevalence 
of pharyngeal C. trachomatis "&amp;"and N. gonorrhoeae in patients with urethritis 
was 2.4 % (1/42) and 11.9 % (5/42), respectively. Among patients with 
either chlamydial or gonococcal urethritis, 9.1 % (1/11) and 25.0 % (5/20) 
had pharyngeal C. trachomatis or N. gonorrhoeae, respectivel"&amp;"y. Our results 
suggest that screening for pharyngeal colonization by N. gonorrhoeae and C. 
trachomatis using validated nucleic acid amplification tests should be 
performed in heterosexual men diagnosed with urethritis. ")</f>
        <v> Pharyngeal chlamydial and gonococcal infections can occur as a consequence 
of oral sex, and they also can be transmitted from the pharynx to the 
genital tract of sex partners. There have been many reports on the 
prevalence of pharyngeal Chlamydia trachomatis and Neisseria gonorrhoeae in 
men who have sex with men; however, there have been few reports on the 
prevalence of these pathogens in the pharynges of heterosexual men. In this 
study, we determined the prevalence of pharyngeal C. trachomatis and N. 
gonorrhoeae in 42 heterosexual men diagnosed with urethritis. Pharyngeal 
swabs and first-voided urine specimens were tested using the Gen-Probe 
APTIMA Combo 2 transcription-mediated amplification assay. The prevalence 
of pharyngeal C. trachomatis and N. gonorrhoeae in patients with urethritis 
was 2.4 % (1/42) and 11.9 % (5/42), respectively. Among patients with 
either chlamydial or gonococcal urethritis, 9.1 % (1/11) and 25.0 % (5/20) 
had pharyngeal C. trachomatis or N. gonorrhoeae, respectively. Our results 
suggest that screening for pharyngeal colonization by N. gonorrhoeae and C. 
trachomatis using validated nucleic acid amplification tests should be 
performed in heterosexual men diagnosed with urethritis. </v>
      </c>
      <c r="E31" s="1" t="s">
        <v>9</v>
      </c>
    </row>
    <row r="32">
      <c r="A32" s="1">
        <v>2.2542425E7</v>
      </c>
      <c r="B32" s="1" t="s">
        <v>65</v>
      </c>
      <c r="C32" s="1" t="s">
        <v>66</v>
      </c>
      <c r="D32" s="1" t="str">
        <f>IFERROR(__xludf.DUMMYFUNCTION("IMPORTXML(""https://pubmed.ncbi.nlm.nih.gov/""&amp;A32&amp;""/"",""/html/body/div[5]/main/div[2]/div/p/text()"")")," PGE2 is a potent modulator of the T helper (Th)17 immune response that 
plays a critical role in the host defense against bacterial, fungal and 
viral infections. We recently showed high serum levels of interleukin 
(IL)-17 in patients with gonococcal in"&amp;"fection and we hypothesized that 
Neisseria gonorrhoeae could exploit a PGE2 mediated mechanism to promote 
IL-17 production. Here we show that N. gonorrhoeae induces human dendritic 
cell (DC) maturation, secretion of prostaglandin E2 and proinflammatory"&amp;" 
cytokines, including the pro-Th17 cytokine IL-23. Blocking PGE2 endogenous 
synthesis selectively reduces IL-23 production by DC in response to 
gonococcal stimulation, confirming recent data on PGE2/IL-23 crosstalk. N. 
gonorrhoeae stimulated DC induce"&amp;" a robust IL-17 production by memory CD4(+) 
T cells and this function correlates with PGE2 production. Our findings 
delineate a previously unknown role for PGE2 in the immune response to N. 
gonorrhoeae, suggesting its contribute via Th17 cell expansion"&amp;". ")</f>
        <v> PGE2 is a potent modulator of the T helper (Th)17 immune response that 
plays a critical role in the host defense against bacterial, fungal and 
viral infections. We recently showed high serum levels of interleukin 
(IL)-17 in patients with gonococcal infection and we hypothesized that 
Neisseria gonorrhoeae could exploit a PGE2 mediated mechanism to promote 
IL-17 production. Here we show that N. gonorrhoeae induces human dendritic 
cell (DC) maturation, secretion of prostaglandin E2 and proinflammatory 
cytokines, including the pro-Th17 cytokine IL-23. Blocking PGE2 endogenous 
synthesis selectively reduces IL-23 production by DC in response to 
gonococcal stimulation, confirming recent data on PGE2/IL-23 crosstalk. N. 
gonorrhoeae stimulated DC induce a robust IL-17 production by memory CD4(+) 
T cells and this function correlates with PGE2 production. Our findings 
delineate a previously unknown role for PGE2 in the immune response to N. 
gonorrhoeae, suggesting its contribute via Th17 cell expansion. </v>
      </c>
      <c r="E32" s="1" t="s">
        <v>9</v>
      </c>
    </row>
    <row r="33">
      <c r="A33" s="1">
        <v>2.2534388E7</v>
      </c>
      <c r="B33" s="1" t="s">
        <v>67</v>
      </c>
      <c r="D33" s="1" t="str">
        <f>IFERROR(__xludf.DUMMYFUNCTION("IMPORTXML(""https://pubmed.ncbi.nlm.nih.gov/""&amp;A33&amp;""/"",""/html/body/div[5]/main/div[2]/div/p/text()"")")," Pelvic inflammatory disease is a polymicrobial infection of the upper 
genital tract. It primarily affects young, sexually active women. The 
diagnosis is made clinically; no single test or study is sensitive or 
specific enough for a definitive diagnosi"&amp;"s. Pelvic inflammatory disease 
should be suspected in at-risk patients who present with pelvic or lower 
abdominal pain with no identified etiology, and who have cervical motion, 
uterine, or adnexal tenderness. Chlamydia trachomatis and Neisseria 
gonor"&amp;"rhoeae are the most commonly implicated microorganisms; however, other 
microorganisms may be involved. The spectrum of disease ranges from 
asymptomatic to life-threatening tubo-ovarian abscess. Patients should be 
treated empirically, even if they prese"&amp;"nt with few symptoms. Most women can 
be treated successfully as outpatients with a single dose of a parenteral 
cephalosporin plus oral doxycycline, with or without oral metronidazole. 
Delay in treatment may lead to major sequelae, including chronic pel"&amp;"vic 
pain, ectopic pregnancy, and infertility. Hospitalization and parenteral 
treatment are recommended if the patient is pregnant, has human 
immunodeficiency virus infection, does not respond to oral medication, or 
is severely ill. Strategies for prev"&amp;"enting pelvic inflammatory disease 
include routine screening for chlamydia and patient education. ")</f>
        <v> Pelvic inflammatory disease is a polymicrobial infection of the upper 
genital tract. It primarily affects young, sexually active women. The 
diagnosis is made clinically; no single test or study is sensitive or 
specific enough for a definitive diagnosis. Pelvic inflammatory disease 
should be suspected in at-risk patients who present with pelvic or lower 
abdominal pain with no identified etiology, and who have cervical motion, 
uterine, or adnexal tenderness. Chlamydia trachomatis and Neisseria 
gonorrhoeae are the most commonly implicated microorganisms; however, other 
microorganisms may be involved. The spectrum of disease ranges from 
asymptomatic to life-threatening tubo-ovarian abscess. Patients should be 
treated empirically, even if they present with few symptoms. Most women can 
be treated successfully as outpatients with a single dose of a parenteral 
cephalosporin plus oral doxycycline, with or without oral metronidazole. 
Delay in treatment may lead to major sequelae, including chronic pelvic 
pain, ectopic pregnancy, and infertility. Hospitalization and parenteral 
treatment are recommended if the patient is pregnant, has human 
immunodeficiency virus infection, does not respond to oral medication, or 
is severely ill. Strategies for preventing pelvic inflammatory disease 
include routine screening for chlamydia and patient education. </v>
      </c>
      <c r="E33" s="1" t="s">
        <v>27</v>
      </c>
    </row>
    <row r="34">
      <c r="A34" s="1">
        <v>2.2146107E7</v>
      </c>
      <c r="B34" s="1" t="s">
        <v>68</v>
      </c>
      <c r="C34" s="1" t="s">
        <v>69</v>
      </c>
      <c r="D34" s="1" t="str">
        <f>IFERROR(__xludf.DUMMYFUNCTION("IMPORTXML(""https://pubmed.ncbi.nlm.nih.gov/""&amp;A34&amp;""/"",""/html/body/div[5]/main/div[2]/div/p/text()"")")," Pathogenic microorganisms, such as Neisseria gonorrhoeae, have developed 
mechanisms to alter epithelial barriers in order to reach subepithelial 
tissues for host colonization. The aim of this study was to examine the 
effects of gonococci on cell junct"&amp;"ion complexes of genital epithelial cells 
of women. Polarized Ishikawa cells, a cell line derived from endometrial 
epithelium, were used for experimental infection. Infected cells displayed 
a spindle-like shape with an irregular distribution, indicatin"&amp;"g potential 
alteration of cell-cell contacts. Accordingly, analysis by confocal 
microscopy and cellular fractionation revealed that gonococci induced 
redistribution of the adherens junction proteins E-cadherin and its adapter 
protein β-catenin from th"&amp;"e membrane to a cytoplasmic pool, with no 
significant differences in protein levels. In contrast, gonococcal 
infection did not induce modification of either expression or distribution 
of the tight junction proteins Occludin and ZO-1. Similar results we"&amp;"re 
observed for Fallopian tube epithelia. Interestingly, infected Ishikawa 
cells also showed an altered pattern of actin cytoskeleton, observed in the 
form of stress fibers across the cytoplasm, which in turn matched a strong 
alteration on the express"&amp;"ion of fibronectin, an adhesive glycoprotein 
component of extracellular matrix. Interestingly, using western blotting, 
activation of the ERK pathway was detected after gonococcal infection while 
p38 pathway was not activated. All effects were pili and "&amp;"Opa independent. 
Altogether, results indicated that gonococcus, as a mechanism of 
pathogenesis, induced disruption of junction complexes with early detaching 
of E-cadherin and β-catenin from the adherens junction complex, followed by 
a redistribution "&amp;"and reorganization of actin cytoskeleton and fibronectin 
within the extracellular matrix. ")</f>
        <v> Pathogenic microorganisms, such as Neisseria gonorrhoeae, have developed 
mechanisms to alter epithelial barriers in order to reach subepithelial 
tissues for host colonization. The aim of this study was to examine the 
effects of gonococci on cell junction complexes of genital epithelial cells 
of women. Polarized Ishikawa cells, a cell line derived from endometrial 
epithelium, were used for experimental infection. Infected cells displayed 
a spindle-like shape with an irregular distribution, indicating potential 
alteration of cell-cell contacts. Accordingly, analysis by confocal 
microscopy and cellular fractionation revealed that gonococci induced 
redistribution of the adherens junction proteins E-cadherin and its adapter 
protein β-catenin from the membrane to a cytoplasmic pool, with no 
significant differences in protein levels. In contrast, gonococcal 
infection did not induce modification of either expression or distribution 
of the tight junction proteins Occludin and ZO-1. Similar results were 
observed for Fallopian tube epithelia. Interestingly, infected Ishikawa 
cells also showed an altered pattern of actin cytoskeleton, observed in the 
form of stress fibers across the cytoplasm, which in turn matched a strong 
alteration on the expression of fibronectin, an adhesive glycoprotein 
component of extracellular matrix. Interestingly, using western blotting, 
activation of the ERK pathway was detected after gonococcal infection while 
p38 pathway was not activated. All effects were pili and Opa independent. 
Altogether, results indicated that gonococcus, as a mechanism of 
pathogenesis, induced disruption of junction complexes with early detaching 
of E-cadherin and β-catenin from the adherens junction complex, followed by 
a redistribution and reorganization of actin cytoskeleton and fibronectin 
within the extracellular matrix. </v>
      </c>
      <c r="E34" s="1" t="s">
        <v>9</v>
      </c>
    </row>
    <row r="35">
      <c r="A35" s="1">
        <v>2.2622447E7</v>
      </c>
      <c r="B35" s="1" t="s">
        <v>70</v>
      </c>
      <c r="C35" s="1" t="s">
        <v>71</v>
      </c>
      <c r="D35" s="1" t="str">
        <f>IFERROR(__xludf.DUMMYFUNCTION("IMPORTXML(""https://pubmed.ncbi.nlm.nih.gov/""&amp;A35&amp;""/"",""/html/body/div[5]/main/div[2]/div/p/text()"")")," Our aim was to determine Trichomonas vaginalis prevalence using the Aptima 
Trichomonas vaginalis assay (ATV; Gen-Probe) and the prevalence of 
Chlamydia trachomatis and Neisseria gonorrhoeae coinfections in U.S. women 
undergoing screening for C. tracho"&amp;"matis/N. gonorrhoeae. Discarded 
urogenital samples from 7,593 women (18 to 89 years old) undergoing C. 
trachomatis/N. gonorrhoeae screening using the Aptima Combo 2 assay 
(Gen-Probe) in various clinical settings were tested with ATV. Overall, T. 
vagin"&amp;"alis, C. trachomatis, and N. gonorrhoeae prevalences were 8.7%, 6.7%, 
and 1.7%, respectively. T. vaginalis was more prevalent than C. trachomatis 
or N. gonorrhoeae in all age groups except the 18- to 19-year-old group. 
The highest T. vaginalis prevalen"&amp;"ce was in women ≥ 40 years old (&gt;11%), 
while the highest C. trachomatis prevalence (9.2%) and N. gonorrhoeae 
prevalence (2.2%) were in women &lt;30 years old. Coinfection prevalences were 
1.3% for C. trachomatis/T. vaginalis, 0.61% for C. trachomatis/N. 
"&amp;"gonorrhoeae and N. gonorrhoeae/T. vaginalis, and 0.24% for C. 
trachomatis/N. gonorrhoeae/T. vaginalis and highest in women &lt;30 years old. 
T. vaginalis prevalence differed by race/ethnicity, with the highest 
prevalence in black women (20.2%). T. vaginal"&amp;"is prevalence ranged from 5.4% 
in family planning clinics to 22.3% in jails. Multivariate analysis 
determined that ages of ≥ 40 years, black race, and patient locations were 
significantly associated with T. vaginalis infection. T. vaginalis is the 
mos"&amp;"t common sexually transmitted infection (STI) in women of &gt;40 years, 
while C. trachomatis and N. gonorrhoeae prevalence is lowest in that age 
group. Higher T. vaginalis prevalence in women of &gt;40 years is probably 
attributed to the reason for testing, "&amp;"i.e., symptomatic status versus 
routine screening in younger women. Coinfections were relatively low. High 
T. vaginalis prevalence in all age groups suggests that women screened for 
C. trachomatis/N. gonorrhoeae, whether asymptomatic or symptomatic, sh"&amp;"ould 
be screened for T. vaginalis. ")</f>
        <v> Our aim was to determine Trichomonas vaginalis prevalence using the Aptima 
Trichomonas vaginalis assay (ATV; Gen-Probe) and the prevalence of 
Chlamydia trachomatis and Neisseria gonorrhoeae coinfections in U.S. women 
undergoing screening for C. trachomatis/N. gonorrhoeae. Discarded 
urogenital samples from 7,593 women (18 to 89 years old) undergoing C. 
trachomatis/N. gonorrhoeae screening using the Aptima Combo 2 assay 
(Gen-Probe) in various clinical settings were tested with ATV. Overall, T. 
vaginalis, C. trachomatis, and N. gonorrhoeae prevalences were 8.7%, 6.7%, 
and 1.7%, respectively. T. vaginalis was more prevalent than C. trachomatis 
or N. gonorrhoeae in all age groups except the 18- to 19-year-old group. 
The highest T. vaginalis prevalence was in women ≥ 40 years old (&gt;11%), 
while the highest C. trachomatis prevalence (9.2%) and N. gonorrhoeae 
prevalence (2.2%) were in women &lt;30 years old. Coinfection prevalences were 
1.3% for C. trachomatis/T. vaginalis, 0.61% for C. trachomatis/N. 
gonorrhoeae and N. gonorrhoeae/T. vaginalis, and 0.24% for C. 
trachomatis/N. gonorrhoeae/T. vaginalis and highest in women &lt;30 years old. 
T. vaginalis prevalence differed by race/ethnicity, with the highest 
prevalence in black women (20.2%). T. vaginalis prevalence ranged from 5.4% 
in family planning clinics to 22.3% in jails. Multivariate analysis 
determined that ages of ≥ 40 years, black race, and patient locations were 
significantly associated with T. vaginalis infection. T. vaginalis is the 
most common sexually transmitted infection (STI) in women of &gt;40 years, 
while C. trachomatis and N. gonorrhoeae prevalence is lowest in that age 
group. Higher T. vaginalis prevalence in women of &gt;40 years is probably 
attributed to the reason for testing, i.e., symptomatic status versus 
routine screening in younger women. Coinfections were relatively low. High 
T. vaginalis prevalence in all age groups suggests that women screened for 
C. trachomatis/N. gonorrhoeae, whether asymptomatic or symptomatic, should 
be screened for T. vaginalis. </v>
      </c>
      <c r="E35" s="1" t="s">
        <v>9</v>
      </c>
    </row>
    <row r="36">
      <c r="A36" s="1">
        <v>2.2493338E7</v>
      </c>
      <c r="B36" s="1" t="s">
        <v>72</v>
      </c>
      <c r="C36" s="1" t="s">
        <v>73</v>
      </c>
      <c r="D36" s="1" t="str">
        <f>IFERROR(__xludf.DUMMYFUNCTION("IMPORTXML(""https://pubmed.ncbi.nlm.nih.gov/""&amp;A36&amp;""/"",""/html/body/div[5]/main/div[2]/div/p/text()"")")," Nucleic acid amplification testing (NAAT) has become the preferred method 
to detect Chlamydia trachomatis and Neisseria gonorrhoeae, but no 
commercial tests are cleared by the U.S. Food and Drug Administration for 
use with rectal swab samples. This st"&amp;"udy evaluated the performance of 
strand displacement amplification (SDA) and transcription-mediated 
amplification (TMA) to detect C. trachomatis and N. gonorrhoeae and to 
determine if TMA could also detect Mycoplasma genitalium and Trichomonas 
vaginal"&amp;"is in men and women reporting a history of receptive anal 
intercourse. Discordant results between the NAATs were reevaluated using 
the Aptima CT or Aptima GC assay, each of which targets primers other than 
those targeted by the Aptima Combo 2 (AC2) ass"&amp;"ay, as the confirmatory test. 
Of 497 evaluable participants, 41 (8.2%) were positive for C. trachomatis, 
21 (4.2%) were positive for N. gonorrhoeae, 26 (5.2%) were positive for T. 
vaginalis, and 47 (9.5%) were positive for M. genitalium. The sensitivit"&amp;"y 
and specificity of the C. trachomatis test were 100% and 99.8% for AC2 and 
56.1% and 100% for SDA, respectively. The sensitivity and specificity of 
the N. gonorrhoeae test were 100% and 100% for AC2 and 76.2% and 100% for 
SDA, respectively, while cu"&amp;"lture was only 23.8% sensitive. Of the 114 
participants who had a positive result for any of the four infectious 
agents, 16 were positive for two pathogens and 3 were positive for three 
pathogens. These data suggest that rectal infection is common and "&amp;"that the 
AC2 is superior to SDA for the detection of C. trachomatis and N. 
gonorrhoeae from rectal swab samples. ")</f>
        <v> Nucleic acid amplification testing (NAAT) has become the preferred method 
to detect Chlamydia trachomatis and Neisseria gonorrhoeae, but no 
commercial tests are cleared by the U.S. Food and Drug Administration for 
use with rectal swab samples. This study evaluated the performance of 
strand displacement amplification (SDA) and transcription-mediated 
amplification (TMA) to detect C. trachomatis and N. gonorrhoeae and to 
determine if TMA could also detect Mycoplasma genitalium and Trichomonas 
vaginalis in men and women reporting a history of receptive anal 
intercourse. Discordant results between the NAATs were reevaluated using 
the Aptima CT or Aptima GC assay, each of which targets primers other than 
those targeted by the Aptima Combo 2 (AC2) assay, as the confirmatory test. 
Of 497 evaluable participants, 41 (8.2%) were positive for C. trachomatis, 
21 (4.2%) were positive for N. gonorrhoeae, 26 (5.2%) were positive for T. 
vaginalis, and 47 (9.5%) were positive for M. genitalium. The sensitivity 
and specificity of the C. trachomatis test were 100% and 99.8% for AC2 and 
56.1% and 100% for SDA, respectively. The sensitivity and specificity of 
the N. gonorrhoeae test were 100% and 100% for AC2 and 76.2% and 100% for 
SDA, respectively, while culture was only 23.8% sensitive. Of the 114 
participants who had a positive result for any of the four infectious 
agents, 16 were positive for two pathogens and 3 were positive for three 
pathogens. These data suggest that rectal infection is common and that the 
AC2 is superior to SDA for the detection of C. trachomatis and N. 
gonorrhoeae from rectal swab samples. </v>
      </c>
      <c r="E36" s="1" t="s">
        <v>9</v>
      </c>
    </row>
    <row r="37">
      <c r="A37" s="1">
        <v>2.2184419E7</v>
      </c>
      <c r="B37" s="1" t="s">
        <v>74</v>
      </c>
      <c r="C37" s="1" t="s">
        <v>75</v>
      </c>
      <c r="D37" s="1" t="str">
        <f>IFERROR(__xludf.DUMMYFUNCTION("IMPORTXML(""https://pubmed.ncbi.nlm.nih.gov/""&amp;A37&amp;""/"",""/html/body/div[5]/main/div[2]/div/p/text()"")")," NGO0579 is annotated copA in the Neisseria gonorrhoeae chromosome, 
suggesting that it encodes a cation-transporting ATPase specific for copper 
ions. Compared to wild-type cells, a copA mutant was more sensitive to 
killing by copper ions but not to oth"&amp;"er transition metals. The mutant also 
accumulated a greater amount of copper, consistent with the predicted role 
of CopA as a copper efflux pump. The copA mutant showed a reduced ability 
to invade and survive within human cervical epithelial cells, alt"&amp;"hough its 
ability to form a biofilm on the surface of these cells was not 
significantly different from that of the wild type. In the presence of 
copper, the copA mutant exhibited increased sensitivity to killing by 
nitrite or nitric oxide. Therefore, "&amp;"we concluded that copper ion efflux 
catalyzed by CopA is linked to the nitrosative stress defense system of 
Neisseria gonorrhoeae. These observations suggest that copper may exert its 
effects as an antibacterial agent in the innate immune system via an"&amp;" 
interaction with reactive nitrogen species. ")</f>
        <v> NGO0579 is annotated copA in the Neisseria gonorrhoeae chromosome, 
suggesting that it encodes a cation-transporting ATPase specific for copper 
ions. Compared to wild-type cells, a copA mutant was more sensitive to 
killing by copper ions but not to other transition metals. The mutant also 
accumulated a greater amount of copper, consistent with the predicted role 
of CopA as a copper efflux pump. The copA mutant showed a reduced ability 
to invade and survive within human cervical epithelial cells, although its 
ability to form a biofilm on the surface of these cells was not 
significantly different from that of the wild type. In the presence of 
copper, the copA mutant exhibited increased sensitivity to killing by 
nitrite or nitric oxide. Therefore, we concluded that copper ion efflux 
catalyzed by CopA is linked to the nitrosative stress defense system of 
Neisseria gonorrhoeae. These observations suggest that copper may exert its 
effects as an antibacterial agent in the innate immune system via an 
interaction with reactive nitrogen species. </v>
      </c>
      <c r="E37" s="1" t="s">
        <v>9</v>
      </c>
    </row>
    <row r="38">
      <c r="A38" s="1">
        <v>2.2427638E7</v>
      </c>
      <c r="B38" s="1" t="s">
        <v>76</v>
      </c>
      <c r="C38" s="1" t="s">
        <v>77</v>
      </c>
      <c r="D38" s="1" t="str">
        <f>IFERROR(__xludf.DUMMYFUNCTION("IMPORTXML(""https://pubmed.ncbi.nlm.nih.gov/""&amp;A38&amp;""/"",""/html/body/div[5]/main/div[2]/div/p/text()"")")," Neisseria gonorrhoeae, the cause of the sexually transmitted infection 
gonorrhea, elicits low levels of specific Ig that decline rapidly after the 
bacteria are cleared. Reinfection with the same serovar can occur, and 
prior gonococcal infection does n"&amp;"ot alter the Ig response upon subsequent 
exposure, suggesting that protective immunity is not induced. The mucosal 
Ig response apparent during gonorrhea does not correlate with that observed 
systemically, leading to a suggestion that it is locally gene"&amp;"rated. In 
considering whether N. gonorrhoeae directly influences B cells, we observed 
that gonococcal infection prolonged viability of primary human B cells in 
vitro and elicited robust activation and vigorous proliferative responses 
in the absence of"&amp;" T cells. Furthermore, we observed the specific expansion 
of IgD(+)CD27(+) B cells in response to gonococcal infection. These cells 
are innate in function, conferring protection against diverse microbes by 
producing low-affinity, broadly reactive IgM w"&amp;"ithout inducing classical 
immunologic memory. Although gonococcal infection of B cells produced small 
amounts of gonococcal-specific IgM, IgM specific for irrelevant Ags were 
also produced, suggesting a broad, polyspecific Ig response. The gonococci 
w"&amp;"ere effectively bound and engulfed by B cells. TLR9-inhibitory CpGs 
blocked B cell responses, indicating that intracellular bacterial 
degradation allows for innate immune detection within the phagolysosome. To 
our knowledge, this is the first report of"&amp;" a bacterial pathogen having 
specific affinity for the human IgM memory B cells, driving their potent 
activation and polyclonal Ig response. This unfocused T-independent 
response explains the localized Ig response that occurs, despite an absence 
of im"&amp;"munologic memory elicited during gonorrhea. ")</f>
        <v> Neisseria gonorrhoeae, the cause of the sexually transmitted infection 
gonorrhea, elicits low levels of specific Ig that decline rapidly after the 
bacteria are cleared. Reinfection with the same serovar can occur, and 
prior gonococcal infection does not alter the Ig response upon subsequent 
exposure, suggesting that protective immunity is not induced. The mucosal 
Ig response apparent during gonorrhea does not correlate with that observed 
systemically, leading to a suggestion that it is locally generated. In 
considering whether N. gonorrhoeae directly influences B cells, we observed 
that gonococcal infection prolonged viability of primary human B cells in 
vitro and elicited robust activation and vigorous proliferative responses 
in the absence of T cells. Furthermore, we observed the specific expansion 
of IgD(+)CD27(+) B cells in response to gonococcal infection. These cells 
are innate in function, conferring protection against diverse microbes by 
producing low-affinity, broadly reactive IgM without inducing classical 
immunologic memory. Although gonococcal infection of B cells produced small 
amounts of gonococcal-specific IgM, IgM specific for irrelevant Ags were 
also produced, suggesting a broad, polyspecific Ig response. The gonococci 
were effectively bound and engulfed by B cells. TLR9-inhibitory CpGs 
blocked B cell responses, indicating that intracellular bacterial 
degradation allows for innate immune detection within the phagolysosome. To 
our knowledge, this is the first report of a bacterial pathogen having 
specific affinity for the human IgM memory B cells, driving their potent 
activation and polyclonal Ig response. This unfocused T-independent 
response explains the localized Ig response that occurs, despite an absence 
of immunologic memory elicited during gonorrhea. </v>
      </c>
      <c r="E38" s="1" t="s">
        <v>9</v>
      </c>
    </row>
    <row r="39">
      <c r="A39" s="1">
        <v>2.1966997E7</v>
      </c>
      <c r="B39" s="1" t="s">
        <v>78</v>
      </c>
      <c r="C39" s="1" t="s">
        <v>79</v>
      </c>
      <c r="D39" s="1" t="str">
        <f>IFERROR(__xludf.DUMMYFUNCTION("IMPORTXML(""https://pubmed.ncbi.nlm.nih.gov/""&amp;A39&amp;""/"",""/html/body/div[5]/main/div[2]/div/p/text()"")")," Neisseria gonorrhoeae resistance to cephalosporins, the currently 
recommended treatment, and treatment failures with cefixime have been 
reported worldwide. The purposes of the present study were (i) to examine 
the susceptibility of N. gonorrhoeae isol"&amp;"ates isolated in Italy from 2006 
through 2010 to cefixime (n = 293) taking into account both European 
Committee on Antimicrobial Susceptibility Testing (EUCAST) and Clinical And 
Laboratory Standards Institute (CLSI) criteria for categorization; (ii) to"&amp;" 
determine the contribution to decreased/resistant susceptibility of 
mutations in the penA, mtrR, ponA and porB1b genes in a subsample of 
isolates; and (iii) to genotype the isolates showing decreased 
susceptibility or resistance to cefixime, by N. go"&amp;"norrhoeae multi-antigen 
sequence typing (NG-MAST) and by pulsed-field gel electrophoresis (PFGE) to 
identify the predominant genotypes. Minimum inhibitory concentrations 
(MICs) were determined by the E-test and agar dilution method on 293 
isolates and"&amp;" results were interpreted according to both EUCAST 2010 (MIC R 
&gt;0.12 mg/L) and CLSI 2008 (MIC R &gt;0.25 mg/L) criteria. All isolates showed 
full susceptibility to ceftriaxone, whereas those with a MIC for cefixime 
≥0.125 mg/L were on the increase from 20"&amp;"08 through 2010. The same penA gene 
alterations were found among isolates with MICs close to the EUCAST 
breakpoint as the resistant ones, and they belong to ST1407. Seven 
isolates, belonging to various sequence types, showed a different por 
allele, th"&amp;"ough similar to the por 908 allele present in ST1407. PFGE 
divided strains ST1407 into two main groups confirming their genetic 
relationship. ")</f>
        <v> Neisseria gonorrhoeae resistance to cephalosporins, the currently 
recommended treatment, and treatment failures with cefixime have been 
reported worldwide. The purposes of the present study were (i) to examine 
the susceptibility of N. gonorrhoeae isolates isolated in Italy from 2006 
through 2010 to cefixime (n = 293) taking into account both European 
Committee on Antimicrobial Susceptibility Testing (EUCAST) and Clinical And 
Laboratory Standards Institute (CLSI) criteria for categorization; (ii) to 
determine the contribution to decreased/resistant susceptibility of 
mutations in the penA, mtrR, ponA and porB1b genes in a subsample of 
isolates; and (iii) to genotype the isolates showing decreased 
susceptibility or resistance to cefixime, by N. gonorrhoeae multi-antigen 
sequence typing (NG-MAST) and by pulsed-field gel electrophoresis (PFGE) to 
identify the predominant genotypes. Minimum inhibitory concentrations 
(MICs) were determined by the E-test and agar dilution method on 293 
isolates and results were interpreted according to both EUCAST 2010 (MIC R 
&gt;0.12 mg/L) and CLSI 2008 (MIC R &gt;0.25 mg/L) criteria. All isolates showed 
full susceptibility to ceftriaxone, whereas those with a MIC for cefixime 
≥0.125 mg/L were on the increase from 2008 through 2010. The same penA gene 
alterations were found among isolates with MICs close to the EUCAST 
breakpoint as the resistant ones, and they belong to ST1407. Seven 
isolates, belonging to various sequence types, showed a different por 
allele, though similar to the por 908 allele present in ST1407. PFGE 
divided strains ST1407 into two main groups confirming their genetic 
relationship. </v>
      </c>
      <c r="E39" s="1" t="s">
        <v>9</v>
      </c>
    </row>
    <row r="40">
      <c r="A40" s="1">
        <v>2.2399131E7</v>
      </c>
      <c r="B40" s="1" t="s">
        <v>80</v>
      </c>
      <c r="C40" s="1" t="s">
        <v>81</v>
      </c>
      <c r="D40" s="1" t="str">
        <f>IFERROR(__xludf.DUMMYFUNCTION("IMPORTXML(""https://pubmed.ncbi.nlm.nih.gov/""&amp;A40&amp;""/"",""/html/body/div[5]/main/div[2]/div/p/text()"")")," Neisseria gonorrhoeae is an obligate pathogen that hijacks iron from the 
human iron transport protein, holo-transferrin (Fe(2)-Tf), by expressing 
TonB-dependent outer membrane receptor proteins, TbpA and TbpB. Homologous 
to other TonB-dependent outer "&amp;"membrane transporters, TbpA is thought to 
consist of a β-barrel with an N-terminal plug domain. Previous reports by 
our laboratories show that the sequence EIEYE in the plug domain is highly 
conserved among various bacterial species that express TbpA a"&amp;"nd plays a 
crucial role in iron utilization for gonococci. We hypothesize that this 
highly conserved EIEYE sequence in the TbpA plug, rich in hard oxygen donor 
groups, binds with Fe(3+) through the transport process across the outer 
membrane through t"&amp;"he β-barrel. Sequestration of Fe(3+) by the TbpA-plug 
supports the paradigm that the ferric iron must always remain chelated and 
controlled throughout the transport process. In order to test this 
hypothesis here we describe the ability of both the reco"&amp;"mbinant wild-type 
plug, and three small peptides that encompass the sequence EIEYE of the 
plug, to bind Fe(3+). This is the first report of the expression/isolation 
of the recombinant wild-type TbpA plug. Although CD and SUPREX 
spectroscopies suggest "&amp;"that a non-native structure is observed for the 
recombinant plug, fluorescence quenching titrations indicate that the 
wild-type recombinant TbpA plug binds Fe (3+) with a conditional log K(d) = 
7 at pH 7.5, with no evidence of binding at pH 6.3. A reco"&amp;"mbinant TbpA plug 
with mutated sequence (NEIEYEN → NEIAAAN) shows no evidence of Fe(3+) 
binding under our experimental set up. Interestingly, in silico modeling 
with the wild-type plug also predicts a flexible loop structure for the 
EIEYE sequence und"&amp;"er native conditions which once again supports the Fe(3+) 
binding hypothesis. These in vitro observations are consistent with the 
hypothesis that the EIEYE sequence in the wild-type TbpA plug binds Fe(3+) 
during the outer membrane transport process in "&amp;"vivo. ")</f>
        <v> Neisseria gonorrhoeae is an obligate pathogen that hijacks iron from the 
human iron transport protein, holo-transferrin (Fe(2)-Tf), by expressing 
TonB-dependent outer membrane receptor proteins, TbpA and TbpB. Homologous 
to other TonB-dependent outer membrane transporters, TbpA is thought to 
consist of a β-barrel with an N-terminal plug domain. Previous reports by 
our laboratories show that the sequence EIEYE in the plug domain is highly 
conserved among various bacterial species that express TbpA and plays a 
crucial role in iron utilization for gonococci. We hypothesize that this 
highly conserved EIEYE sequence in the TbpA plug, rich in hard oxygen donor 
groups, binds with Fe(3+) through the transport process across the outer 
membrane through the β-barrel. Sequestration of Fe(3+) by the TbpA-plug 
supports the paradigm that the ferric iron must always remain chelated and 
controlled throughout the transport process. In order to test this 
hypothesis here we describe the ability of both the recombinant wild-type 
plug, and three small peptides that encompass the sequence EIEYE of the 
plug, to bind Fe(3+). This is the first report of the expression/isolation 
of the recombinant wild-type TbpA plug. Although CD and SUPREX 
spectroscopies suggest that a non-native structure is observed for the 
recombinant plug, fluorescence quenching titrations indicate that the 
wild-type recombinant TbpA plug binds Fe (3+) with a conditional log K(d) = 
7 at pH 7.5, with no evidence of binding at pH 6.3. A recombinant TbpA plug 
with mutated sequence (NEIEYEN → NEIAAAN) shows no evidence of Fe(3+) 
binding under our experimental set up. Interestingly, in silico modeling 
with the wild-type plug also predicts a flexible loop structure for the 
EIEYE sequence under native conditions which once again supports the Fe(3+) 
binding hypothesis. These in vitro observations are consistent with the 
hypothesis that the EIEYE sequence in the wild-type TbpA plug binds Fe(3+) 
during the outer membrane transport process in vivo. </v>
      </c>
      <c r="E40" s="1" t="s">
        <v>9</v>
      </c>
    </row>
    <row r="41">
      <c r="A41" s="1">
        <v>2.2432703E7</v>
      </c>
      <c r="B41" s="1" t="s">
        <v>82</v>
      </c>
      <c r="C41" s="1" t="s">
        <v>83</v>
      </c>
      <c r="D41" s="1" t="str">
        <f>IFERROR(__xludf.DUMMYFUNCTION("IMPORTXML(""https://pubmed.ncbi.nlm.nih.gov/""&amp;A41&amp;""/"",""/html/body/div[5]/main/div[2]/div/p/text()"")")," Neisseria gonorrhoeae encodes five lytic transglycosylases (LTs) in the 
core genome, and most gonococcal strains also carry the gonococcal genetic 
island that encodes one or two additional LTs. These peptidoglycan 
(PG)-degrading enzymes are required f"&amp;"or a number of processes that are 
either involved in the normal growth of the bacteria or affect the 
pathogenesis and gene transfer aspects of this species that make N. 
gonorrhoeae highly inflammatory and highly genetically variable. Systematic 
mutage"&amp;"nesis determined that two LTs are involved in producing the 
1,6-anhydro PG monomers that cause the death of ciliated cells in Fallopian 
tubes. Here, we review the information available on these enzymes and 
discuss their roles in bacterial growth, cell "&amp;"separation, autolysis, type 
IV secretion, and pathogenesis. ")</f>
        <v> Neisseria gonorrhoeae encodes five lytic transglycosylases (LTs) in the 
core genome, and most gonococcal strains also carry the gonococcal genetic 
island that encodes one or two additional LTs. These peptidoglycan 
(PG)-degrading enzymes are required for a number of processes that are 
either involved in the normal growth of the bacteria or affect the 
pathogenesis and gene transfer aspects of this species that make N. 
gonorrhoeae highly inflammatory and highly genetically variable. Systematic 
mutagenesis determined that two LTs are involved in producing the 
1,6-anhydro PG monomers that cause the death of ciliated cells in Fallopian 
tubes. Here, we review the information available on these enzymes and 
discuss their roles in bacterial growth, cell separation, autolysis, type 
IV secretion, and pathogenesis. </v>
      </c>
      <c r="E41" s="1" t="s">
        <v>27</v>
      </c>
    </row>
    <row r="42">
      <c r="A42" s="1">
        <v>2.238484E7</v>
      </c>
      <c r="B42" s="1" t="s">
        <v>84</v>
      </c>
      <c r="C42" s="1" t="s">
        <v>85</v>
      </c>
      <c r="D42" s="1" t="str">
        <f>IFERROR(__xludf.DUMMYFUNCTION("IMPORTXML(""https://pubmed.ncbi.nlm.nih.gov/""&amp;A42&amp;""/"",""/html/body/div[5]/main/div[2]/div/p/text()"")")," Neisseria gonorrhoeae (GC), a major cause of pelvic inflammatory disease, 
can facilitate HIV transmission. In response to GC infection, genital 
epithelial cells can produce cytokines, chemokines and defensins to 
modulate HIV infection and infectivity."&amp;" GC can also induce the production 
of cytokines and chemokines in monocytes and modulate T cell activation. In 
vivo, an increase in the number of endocervical CD4+ T cells has been found 
in GC-infected women. Additionally, GC appears to modulate HIV-sp"&amp;"ecific 
immune responses in HIV-exposed sex workers. Interestingly, in vitro, GC 
exhibits HIV enhancing or inhibitory effects depending on the HIV target 
cells. This review summarizes molecular and immunological aspects of the 
modulation of HIV infecti"&amp;"on and transmission by GC. Future studies using a 
multi-cellular system or in animal models will offer insight into the 
mechanisms by which GC increases HIV transmission. ")</f>
        <v> Neisseria gonorrhoeae (GC), a major cause of pelvic inflammatory disease, 
can facilitate HIV transmission. In response to GC infection, genital 
epithelial cells can produce cytokines, chemokines and defensins to 
modulate HIV infection and infectivity. GC can also induce the production 
of cytokines and chemokines in monocytes and modulate T cell activation. In 
vivo, an increase in the number of endocervical CD4+ T cells has been found 
in GC-infected women. Additionally, GC appears to modulate HIV-specific 
immune responses in HIV-exposed sex workers. Interestingly, in vitro, GC 
exhibits HIV enhancing or inhibitory effects depending on the HIV target 
cells. This review summarizes molecular and immunological aspects of the 
modulation of HIV infection and transmission by GC. Future studies using a 
multi-cellular system or in animal models will offer insight into the 
mechanisms by which GC increases HIV transmission. </v>
      </c>
      <c r="E42" s="1" t="s">
        <v>27</v>
      </c>
    </row>
    <row r="43">
      <c r="A43" s="1">
        <v>2.2424277E7</v>
      </c>
      <c r="B43" s="1" t="s">
        <v>86</v>
      </c>
      <c r="C43" s="1" t="s">
        <v>87</v>
      </c>
      <c r="D43" s="1" t="str">
        <f>IFERROR(__xludf.DUMMYFUNCTION("IMPORTXML(""https://pubmed.ncbi.nlm.nih.gov/""&amp;A43&amp;""/"",""/html/body/div[5]/main/div[2]/div/p/text()"")")," Magnetic nanoparticles (MNPs) are attractive materials that serve as a 
support for enzyme immobilization and facilitate separations by applying an 
external magnetic field; this could facilitate the recycling of enzymes and 
broaden their applications i"&amp;"n organic synthesis. Herein, we report the 
methods for the immobilization of water-soluble and membrane-bound enzymes, 
and the activity difference between free and immobilized enzymes is 
discussed. Sialyltransferase (PmST1, from Pasteurella multocida )"&amp;" and 
cytidine monophosphate (CMP)-sialic acid synthetase (CSS, from Neisseria 
meningitides ) were chosen as water-soluble enzymes and expressed using an 
intein expression system. The enzymes were site-specifically and covalently 
immobilized on PEGylat"&amp;"ed-N-terminal cysteine MNPs through native chemical 
ligation (NCL). Increasing the length of the PEG linker between the enzyme 
and the MNP surface increased the activity of the immobilized enzymes 
relative to the free parent enzymes. In addition, the u"&amp;"se of a fluorescent 
acceptor tag for PmST1 affected enzyme kinetics. In contrast, 
sialyltransferase from Neisseria gonorrheae (NgST, a membrane-bound enzyme) 
was modified with a biotin-labeled cysteine at the C-terminus using NCL, 
and the enzyme was t"&amp;"hen assembled on streptavidin-functionalized MNPs. 
Using a streptavidin-biotin interaction, it was possible to immobilize NgST 
on a solid support under mild ligation conditions, which prevented the 
enzyme from high-temperature decomposition and provide"&amp;"d an approximately 
2-fold increase in activity compared to other immobilization methods on 
MNPs. Finally, the ganglioside GM3-derivative (sialyl-lactose derivative) 
was synthesized in a one-pot system by combining the use of immobilized 
PmST1 and CSS."&amp;" The enzymes retained 50% activity after being reused ten 
times. Furthermore, the results obtained using the one-pot 
two-immobilized-enzyme system demonstrated that it can be applied to 
large-scale reactions with acceptable yields and purity. These fea"&amp;"tures 
make enzyme-immobilized MNPs applicable to organic synthesis. ")</f>
        <v> Magnetic nanoparticles (MNPs) are attractive materials that serve as a 
support for enzyme immobilization and facilitate separations by applying an 
external magnetic field; this could facilitate the recycling of enzymes and 
broaden their applications in organic synthesis. Herein, we report the 
methods for the immobilization of water-soluble and membrane-bound enzymes, 
and the activity difference between free and immobilized enzymes is 
discussed. Sialyltransferase (PmST1, from Pasteurella multocida ) and 
cytidine monophosphate (CMP)-sialic acid synthetase (CSS, from Neisseria 
meningitides ) were chosen as water-soluble enzymes and expressed using an 
intein expression system. The enzymes were site-specifically and covalently 
immobilized on PEGylated-N-terminal cysteine MNPs through native chemical 
ligation (NCL). Increasing the length of the PEG linker between the enzyme 
and the MNP surface increased the activity of the immobilized enzymes 
relative to the free parent enzymes. In addition, the use of a fluorescent 
acceptor tag for PmST1 affected enzyme kinetics. In contrast, 
sialyltransferase from Neisseria gonorrheae (NgST, a membrane-bound enzyme) 
was modified with a biotin-labeled cysteine at the C-terminus using NCL, 
and the enzyme was then assembled on streptavidin-functionalized MNPs. 
Using a streptavidin-biotin interaction, it was possible to immobilize NgST 
on a solid support under mild ligation conditions, which prevented the 
enzyme from high-temperature decomposition and provided an approximately 
2-fold increase in activity compared to other immobilization methods on 
MNPs. Finally, the ganglioside GM3-derivative (sialyl-lactose derivative) 
was synthesized in a one-pot system by combining the use of immobilized 
PmST1 and CSS. The enzymes retained 50% activity after being reused ten 
times. Furthermore, the results obtained using the one-pot 
two-immobilized-enzyme system demonstrated that it can be applied to 
large-scale reactions with acceptable yields and purity. These features 
make enzyme-immobilized MNPs applicable to organic synthesis. </v>
      </c>
      <c r="E43" s="1" t="s">
        <v>9</v>
      </c>
    </row>
    <row r="44">
      <c r="A44" s="1">
        <v>2.2287521E7</v>
      </c>
      <c r="B44" s="1" t="s">
        <v>88</v>
      </c>
      <c r="C44" s="1" t="s">
        <v>89</v>
      </c>
      <c r="D44" s="1" t="str">
        <f>IFERROR(__xludf.DUMMYFUNCTION("IMPORTXML(""https://pubmed.ncbi.nlm.nih.gov/""&amp;A44&amp;""/"",""/html/body/div[5]/main/div[2]/div/p/text()"")")," It is well established that the ferric uptake regulatory protein (Fur) 
functions as a transcriptional repressor in diverse microorganisms. Recent 
studies demonstrated that Fur also functions as a transcriptional 
activator. In this study we defined Fur"&amp;"-mediated activation of gene 
transcription in the sexually transmitted disease pathogen Neisseria 
gonorrhoeae. Analysis of 37 genes which were previously determined to be 
iron induced and which contained putative Fur boxes revealed that only 30 
of the"&amp;"se genes exhibited reduced transcription in a gonococcal fur mutant 
strain. Fur-mediated activation was established by examining binding of Fur 
to the putative promoter regions of 16 Fur-activated genes with variable 
binding affinities observed. Only ∼"&amp;"50% of the newly identified 
Fur-regulated genes bound Fur in vitro, suggesting that additional 
regulatory circuits exist which may function through a Fur-mediated 
indirect mechanism. The gonococcal Fur-activated genes displayed variable 
transcription "&amp;"patterns in a fur mutant strain, which correlated with the 
position of the Fur box in each (promoter) region. These results suggest 
that Fur-mediated direct transcriptional activation is fulfilled by 
multiple mechanisms involving either competing with "&amp;"a repressor or 
recruiting RNA polymerase. Collectively, our studies have established that 
gonococcal Fur functions as an activator of gene transcription through both 
direct and indirect mechanisms. ")</f>
        <v> It is well established that the ferric uptake regulatory protein (Fur) 
functions as a transcriptional repressor in diverse microorganisms. Recent 
studies demonstrated that Fur also functions as a transcriptional 
activator. In this study we defined Fur-mediated activation of gene 
transcription in the sexually transmitted disease pathogen Neisseria 
gonorrhoeae. Analysis of 37 genes which were previously determined to be 
iron induced and which contained putative Fur boxes revealed that only 30 
of these genes exhibited reduced transcription in a gonococcal fur mutant 
strain. Fur-mediated activation was established by examining binding of Fur 
to the putative promoter regions of 16 Fur-activated genes with variable 
binding affinities observed. Only ∼50% of the newly identified 
Fur-regulated genes bound Fur in vitro, suggesting that additional 
regulatory circuits exist which may function through a Fur-mediated 
indirect mechanism. The gonococcal Fur-activated genes displayed variable 
transcription patterns in a fur mutant strain, which correlated with the 
position of the Fur box in each (promoter) region. These results suggest 
that Fur-mediated direct transcriptional activation is fulfilled by 
multiple mechanisms involving either competing with a repressor or 
recruiting RNA polymerase. Collectively, our studies have established that 
gonococcal Fur functions as an activator of gene transcription through both 
direct and indirect mechanisms. </v>
      </c>
      <c r="E44" s="1" t="s">
        <v>9</v>
      </c>
    </row>
    <row r="45">
      <c r="A45" s="1">
        <v>2.2349975E7</v>
      </c>
      <c r="B45" s="1" t="s">
        <v>90</v>
      </c>
      <c r="C45" s="1" t="s">
        <v>91</v>
      </c>
      <c r="D45" s="1" t="str">
        <f>IFERROR(__xludf.DUMMYFUNCTION("IMPORTXML(""https://pubmed.ncbi.nlm.nih.gov/""&amp;A45&amp;""/"",""/html/body/div[5]/main/div[2]/div/p/text()"")")," Isothermal calorimetric studies of the binding of iron(III) citrate to 
ferric ion binding protein from Neisseria gonorrhoeae suggested the 
complexation of a tetranuclear iron(III) cluster as a single step binding 
event (apparent binding constant K(app"&amp;") (ITC) = 6.0(5) × 10(5) M(-1)). 
High-resolution Fourier transform ion cyclotron resonance mass 
spectrometric data supported the binding of a tetranuclear oxo(hydroxo) 
iron(III) cluster of formula [Fe(4)O(2)(OH)(4)(H(2)O)(cit)](+) in the 
interdomain b"&amp;"inding cleft of FbpA. The mutant H9Y-nFbpA showed a twofold 
increase in the apparent binding constant [K(app) (ITC) = 1.1(7) × 10(6) 
M(-1)] for the tetranuclear iron(III) cluster compared to the wild-type 
protein. Mössbauer spectra of Escherichia coli "&amp;"cells overexpressing FbpA 
and cultured in the presence of added (57)Fe citrate were indicative of the 
presence of dinuclear and polynuclear clusters. FbpA therefore appears to 
have a strong affinity for iron clusters in iron-rich environments, a 
prope"&amp;"rty which might endow the protein with new biological functions. ")</f>
        <v> Isothermal calorimetric studies of the binding of iron(III) citrate to 
ferric ion binding protein from Neisseria gonorrhoeae suggested the 
complexation of a tetranuclear iron(III) cluster as a single step binding 
event (apparent binding constant K(app) (ITC) = 6.0(5) × 10(5) M(-1)). 
High-resolution Fourier transform ion cyclotron resonance mass 
spectrometric data supported the binding of a tetranuclear oxo(hydroxo) 
iron(III) cluster of formula [Fe(4)O(2)(OH)(4)(H(2)O)(cit)](+) in the 
interdomain binding cleft of FbpA. The mutant H9Y-nFbpA showed a twofold 
increase in the apparent binding constant [K(app) (ITC) = 1.1(7) × 10(6) 
M(-1)] for the tetranuclear iron(III) cluster compared to the wild-type 
protein. Mössbauer spectra of Escherichia coli cells overexpressing FbpA 
and cultured in the presence of added (57)Fe citrate were indicative of the 
presence of dinuclear and polynuclear clusters. FbpA therefore appears to 
have a strong affinity for iron clusters in iron-rich environments, a 
property which might endow the protein with new biological functions. </v>
      </c>
      <c r="E45" s="1" t="s">
        <v>9</v>
      </c>
    </row>
    <row r="46">
      <c r="A46" s="1">
        <v>2.2397678E7</v>
      </c>
      <c r="B46" s="1" t="s">
        <v>92</v>
      </c>
      <c r="C46" s="1" t="s">
        <v>93</v>
      </c>
      <c r="D46" s="1" t="str">
        <f>IFERROR(__xludf.DUMMYFUNCTION("IMPORTXML(""https://pubmed.ncbi.nlm.nih.gov/""&amp;A46&amp;""/"",""/html/body/div[5]/main/div[2]/div/p/text()"")")," Insertion of an aspartate residue at position 345a in penicillin-binding 
protein 2 (PBP 2), which lowers the rate of penicillin acylation by 
~6-fold, is commonly observed in penicillin-resistant strains of Neisseria 
gonorrhoeae. Here, we show that ins"&amp;"ertions of other amino acids also lower 
the penicillin acylation rate of PBP 2, but none supported growth of N. 
gonorrhoeae, indicating loss of essential transpeptidase activity. The 
Asp345a mutation likely acts by altering the interaction between its "&amp;"
adjacent residue, Asp346, in the β2a-β2d hairpin loop and Ser363, the 
middle residue of the SXN active site motif. Because the adjacent aspartate 
creates ambiguity in the position of the insertion, we also examined if 
insertions at position 346a could"&amp;" confer decreased susceptibility to 
penicillin. However, only aspartate insertions were identified, indicating 
that only an Asp-Asp couple can confer resistance and retain transpeptidase 
function. The importance of the Asp346-Ser363 interaction was ass"&amp;"essed by 
mutation of each residue to Ala. Although both mutants lowered the 
acylation rate of penicillin G by 5-fold, neither could support growth of 
N. gonorrhoeae, again indicating loss of transpeptidase function. 
Interaction between a residue in th"&amp;"e equivalent of the β2a-β2d hairpin loop 
and the middle residue of the SXN motif is observed in crystal structures 
of other Class B PBPs, and its importance is also supported by 
multisequence alignments. Overall, these results suggest that this 
conser"&amp;"ved interaction can be manipulated (e.g., by insertion) to lower the 
acylation rate by β-lactam antibiotics and increase resistance, but only if 
essential transpeptidase activity is preserved. ")</f>
        <v> Insertion of an aspartate residue at position 345a in penicillin-binding 
protein 2 (PBP 2), which lowers the rate of penicillin acylation by 
~6-fold, is commonly observed in penicillin-resistant strains of Neisseria 
gonorrhoeae. Here, we show that insertions of other amino acids also lower 
the penicillin acylation rate of PBP 2, but none supported growth of N. 
gonorrhoeae, indicating loss of essential transpeptidase activity. The 
Asp345a mutation likely acts by altering the interaction between its 
adjacent residue, Asp346, in the β2a-β2d hairpin loop and Ser363, the 
middle residue of the SXN active site motif. Because the adjacent aspartate 
creates ambiguity in the position of the insertion, we also examined if 
insertions at position 346a could confer decreased susceptibility to 
penicillin. However, only aspartate insertions were identified, indicating 
that only an Asp-Asp couple can confer resistance and retain transpeptidase 
function. The importance of the Asp346-Ser363 interaction was assessed by 
mutation of each residue to Ala. Although both mutants lowered the 
acylation rate of penicillin G by 5-fold, neither could support growth of 
N. gonorrhoeae, again indicating loss of transpeptidase function. 
Interaction between a residue in the equivalent of the β2a-β2d hairpin loop 
and the middle residue of the SXN motif is observed in crystal structures 
of other Class B PBPs, and its importance is also supported by 
multisequence alignments. Overall, these results suggest that this 
conserved interaction can be manipulated (e.g., by insertion) to lower the 
acylation rate by β-lactam antibiotics and increase resistance, but only if 
essential transpeptidase activity is preserved. </v>
      </c>
      <c r="E46" s="1" t="s">
        <v>9</v>
      </c>
    </row>
    <row r="47">
      <c r="A47" s="1">
        <v>2.2354319E7</v>
      </c>
      <c r="B47" s="1" t="s">
        <v>94</v>
      </c>
      <c r="C47" s="1" t="s">
        <v>95</v>
      </c>
      <c r="D47" s="1" t="str">
        <f>IFERROR(__xludf.DUMMYFUNCTION("IMPORTXML(""https://pubmed.ncbi.nlm.nih.gov/""&amp;A47&amp;""/"",""/html/body/div[5]/main/div[2]/div/p/text()"")")," Infection with Neisseria gonorrhoeae does not induce specific immunity or 
immune memory. Our previous studies in a murine model of vaginal gonococcal 
infection showed that innate immunity governed by Th17 cells was a critical 
aspect of the immune resp"&amp;"onse elicited by this pathogen. Herein we show 
that N. gonorrhoeae selectively inhibited Th1 and Th2 cells and enhanced 
Th17 cell development through the induction of TGF-β. Whereas Th17 
responses depended on gonococcal lipooligosaccharide acting throu"&amp;"gh TLR4, 
the inhibitory effect of N. gonorrhoeae on Th1/Th2 responses involved 
gonococcal Opa proteins. In vitro Th17 responses to N. gonorrhoeae could be 
diverted to Th1/Th2 by blockade of TGF-β, but not by blockade of IL-17. The 
results reveal that "&amp;"N. gonorrhoeae suppresses Th1/Th2-mediated adaptive 
immune response through mechanisms dependent on TGF-β, and that this effect 
can be manipulated to promote the development of adaptive immunity. ")</f>
        <v> Infection with Neisseria gonorrhoeae does not induce specific immunity or 
immune memory. Our previous studies in a murine model of vaginal gonococcal 
infection showed that innate immunity governed by Th17 cells was a critical 
aspect of the immune response elicited by this pathogen. Herein we show 
that N. gonorrhoeae selectively inhibited Th1 and Th2 cells and enhanced 
Th17 cell development through the induction of TGF-β. Whereas Th17 
responses depended on gonococcal lipooligosaccharide acting through TLR4, 
the inhibitory effect of N. gonorrhoeae on Th1/Th2 responses involved 
gonococcal Opa proteins. In vitro Th17 responses to N. gonorrhoeae could be 
diverted to Th1/Th2 by blockade of TGF-β, but not by blockade of IL-17. The 
results reveal that N. gonorrhoeae suppresses Th1/Th2-mediated adaptive 
immune response through mechanisms dependent on TGF-β, and that this effect 
can be manipulated to promote the development of adaptive immunity. </v>
      </c>
      <c r="E47" s="1" t="s">
        <v>9</v>
      </c>
    </row>
    <row r="48">
      <c r="A48" s="1">
        <v>2.233384E7</v>
      </c>
      <c r="B48" s="1" t="s">
        <v>96</v>
      </c>
      <c r="C48" s="1" t="s">
        <v>97</v>
      </c>
      <c r="D48" s="1" t="str">
        <f>IFERROR(__xludf.DUMMYFUNCTION("IMPORTXML(""https://pubmed.ncbi.nlm.nih.gov/""&amp;A48&amp;""/"",""/html/body/div[5]/main/div[2]/div/p/text()"")")," In the present study, new variable number tandem repeats (VNTR) loci in 
the Neisseria gonorrhoeae genome were identified in silico. VNTR analysis 
scheme using PCR and agarose or polyacrylamide gel electrophoresis was 
developed based on nine VNTR loci "&amp;"with various degrees of polymorphism. The 
method was used to genotype a collection of 48 isolates, obtained from 
patients with gonorrhea in Almaty, Kazakhstan during the period from 
December 2008 to November 2009. This collection of isolates was also 
"&amp;"characterized by the opa-typing and multiantigen sequence typing (NG-MAST). 
The discriminatory power of the VNTR analysis translated by Hunter-Gaston 
Discrimination Index (HGDI) was similar to that of opa typing (HGDI=0.98 
versus 0.97) and slightly hig"&amp;"her than that of NG-MAST (HDGI=0.95). The 
adjusted Rand (AR) coefficients and Wallace coefficients showed that the 
overall concordance between the typing methods was not high. VNTR analysis 
described here is simple, inexpensive, easy to interpret, and "&amp;"it would be 
reliable for the comparison of data obtained in different laboratories. The 
proposed VNTR loci might be used for epidemiological studies of gonococcal 
infections. ")</f>
        <v> In the present study, new variable number tandem repeats (VNTR) loci in 
the Neisseria gonorrhoeae genome were identified in silico. VNTR analysis 
scheme using PCR and agarose or polyacrylamide gel electrophoresis was 
developed based on nine VNTR loci with various degrees of polymorphism. The 
method was used to genotype a collection of 48 isolates, obtained from 
patients with gonorrhea in Almaty, Kazakhstan during the period from 
December 2008 to November 2009. This collection of isolates was also 
characterized by the opa-typing and multiantigen sequence typing (NG-MAST). 
The discriminatory power of the VNTR analysis translated by Hunter-Gaston 
Discrimination Index (HGDI) was similar to that of opa typing (HGDI=0.98 
versus 0.97) and slightly higher than that of NG-MAST (HDGI=0.95). The 
adjusted Rand (AR) coefficients and Wallace coefficients showed that the 
overall concordance between the typing methods was not high. VNTR analysis 
described here is simple, inexpensive, easy to interpret, and it would be 
reliable for the comparison of data obtained in different laboratories. The 
proposed VNTR loci might be used for epidemiological studies of gonococcal 
infections. </v>
      </c>
      <c r="E48" s="1" t="s">
        <v>9</v>
      </c>
    </row>
    <row r="49">
      <c r="A49" s="1">
        <v>2.2561762E7</v>
      </c>
      <c r="B49" s="1" t="s">
        <v>98</v>
      </c>
      <c r="D49" s="1" t="str">
        <f>IFERROR(__xludf.DUMMYFUNCTION("IMPORTXML(""https://pubmed.ncbi.nlm.nih.gov/""&amp;A49&amp;""/"",""/html/body/div[5]/main/div[2]/div/p/text()"")")," Gonorrhoea still remains as one of the most common venereal diseases, 
causing a wide range of morbidity among the sexually active people. 
Characterization of the circulating strains of gonococcus containing 
epidemic plasmids is important to formulate "&amp;"control strategy. Keeping in 
mind the above consideration, a total of 495 Neisseria gonorrhoeae isolates 
with known minimum inhibitory concentration (MIC) values and antimicrobial 
susceptibility to penicillin and tetracycline were investigated for plas"&amp;"mid 
content of either PPNG (penicillinase producing N. gonorrhoeae) or TRNG 
(tetracycline resistant N. gonorrhoeae) or both. Isolates of N. gonorrhoeae 
showing resistance to penicillin (penicillin MIC ≥ 2 μg/ml, n=255) and 
high-level tetracycline resi"&amp;"stance (tetracycline MIC ≥ 8 μg/ml, n=396) were 
tested by polymerase chain reaction. The oligonucleotide primers developed 
to differentiate between three related, epidemic PPNG plasmids (Asia type, 
Africa type or Toronto/New Zealand type) were used to "&amp;"identify PPNG 
plasmids and the primers developed to distinguish between American and 
Dutch variants of Tet-M gene were used to identify TRNG plasmids. A total 
169 (34.1%) of the N. gonorrhoeae isolates were found to carry PPNG 
plasmids and all of them"&amp;" were Africa type showing the amplified products of 
3.1 kb. A total 382(77.2%) of the isolates were found positive for TRNG 
plasmids and almost all were Dutch type (377, 98.7%) with a few American 
type (5, 1.3%). Although the rate of plasmid infection "&amp;"of either PPNG or 
TRNG types were very high, because of the presence of only one variant, 
they are supposed to be endogenously acquired. Therefore, a control 
strategy, considering the sexual behaviour of the local high risk 
populations as well as the "&amp;"susceptibility pattern of the circulating N. 
gonorrhoeae-derived treatment regimen might suffice to control the disease 
in Bangladesh. ")</f>
        <v> Gonorrhoea still remains as one of the most common venereal diseases, 
causing a wide range of morbidity among the sexually active people. 
Characterization of the circulating strains of gonococcus containing 
epidemic plasmids is important to formulate control strategy. Keeping in 
mind the above consideration, a total of 495 Neisseria gonorrhoeae isolates 
with known minimum inhibitory concentration (MIC) values and antimicrobial 
susceptibility to penicillin and tetracycline were investigated for plasmid 
content of either PPNG (penicillinase producing N. gonorrhoeae) or TRNG 
(tetracycline resistant N. gonorrhoeae) or both. Isolates of N. gonorrhoeae 
showing resistance to penicillin (penicillin MIC ≥ 2 μg/ml, n=255) and 
high-level tetracycline resistance (tetracycline MIC ≥ 8 μg/ml, n=396) were 
tested by polymerase chain reaction. The oligonucleotide primers developed 
to differentiate between three related, epidemic PPNG plasmids (Asia type, 
Africa type or Toronto/New Zealand type) were used to identify PPNG 
plasmids and the primers developed to distinguish between American and 
Dutch variants of Tet-M gene were used to identify TRNG plasmids. A total 
169 (34.1%) of the N. gonorrhoeae isolates were found to carry PPNG 
plasmids and all of them were Africa type showing the amplified products of 
3.1 kb. A total 382(77.2%) of the isolates were found positive for TRNG 
plasmids and almost all were Dutch type (377, 98.7%) with a few American 
type (5, 1.3%). Although the rate of plasmid infection of either PPNG or 
TRNG types were very high, because of the presence of only one variant, 
they are supposed to be endogenously acquired. Therefore, a control 
strategy, considering the sexual behaviour of the local high risk 
populations as well as the susceptibility pattern of the circulating N. 
gonorrhoeae-derived treatment regimen might suffice to control the disease 
in Bangladesh. </v>
      </c>
      <c r="E49" s="1" t="s">
        <v>9</v>
      </c>
    </row>
    <row r="50">
      <c r="A50" s="1">
        <v>2.2368277E7</v>
      </c>
      <c r="B50" s="1" t="s">
        <v>99</v>
      </c>
      <c r="C50" s="1" t="s">
        <v>100</v>
      </c>
      <c r="D50" s="1" t="str">
        <f>IFERROR(__xludf.DUMMYFUNCTION("IMPORTXML(""https://pubmed.ncbi.nlm.nih.gov/""&amp;A50&amp;""/"",""/html/body/div[5]/main/div[2]/div/p/text()"")")," Gonorrhea, a sexually transmitted disease caused by Neisseria gonorrhoeae, 
is an important cause of morbidity worldwide. A safe and effective vaccine 
against gonorrhea is needed because of emerging resistance of gonococci to 
almost every class of anti"&amp;"biotic. A gonococcal lipooligosaccharide epitope 
defined by the mAb 2C7 is being evaluated as a candidate for development of 
an Ab-based vaccine. Immune Abs against N. gonorrhoeae need to overcome 
several subversive mechanisms whereby gonococcus evades"&amp;" complement, 
including binding to C4b-binding protein (C4BP; classical pathway 
inhibitor) and factor H (alternative pathway [AP] inhibitor). The role of 
AP recruitment and, in particular, properdin in assisting killing of 
gonococci by specific Abs is "&amp;"the subject of this study. We show that only 
those gonococcal strains that bind C4BP require properdin for killing by 
2C7, whereas strains that do not bind C4BP are efficiently killed by 2C7 
even when AP function is blocked. C3 deposition on bacteria m"&amp;"irrored 
killing. Recruitment of the AP by mAb 2C7, as measured by factor B binding, 
occurred in a properdin-dependent manner. These findings were confirmed 
using isogenic mutant strains that differed in their ability to bind to 
C4BP. Immune human seru"&amp;"m that contained bactericidal Abs directed against 
the 2C7 lipooligosaccharide epitope as well as murine antigonococcal 
antiserum required functional properdin to kill C4BP-binding strains, but 
not C4BP-nonbinding strains. Collectively, these data poin"&amp;"t to an important 
role for properdin in facilitating immune Ab-mediated complement-dependent 
killing of gonococcal strains that inhibit the classical pathway by 
recruiting C4BP. ")</f>
        <v> Gonorrhea, a sexually transmitted disease caused by Neisseria gonorrhoeae, 
is an important cause of morbidity worldwide. A safe and effective vaccine 
against gonorrhea is needed because of emerging resistance of gonococci to 
almost every class of antibiotic. A gonococcal lipooligosaccharide epitope 
defined by the mAb 2C7 is being evaluated as a candidate for development of 
an Ab-based vaccine. Immune Abs against N. gonorrhoeae need to overcome 
several subversive mechanisms whereby gonococcus evades complement, 
including binding to C4b-binding protein (C4BP; classical pathway 
inhibitor) and factor H (alternative pathway [AP] inhibitor). The role of 
AP recruitment and, in particular, properdin in assisting killing of 
gonococci by specific Abs is the subject of this study. We show that only 
those gonococcal strains that bind C4BP require properdin for killing by 
2C7, whereas strains that do not bind C4BP are efficiently killed by 2C7 
even when AP function is blocked. C3 deposition on bacteria mirrored 
killing. Recruitment of the AP by mAb 2C7, as measured by factor B binding, 
occurred in a properdin-dependent manner. These findings were confirmed 
using isogenic mutant strains that differed in their ability to bind to 
C4BP. Immune human serum that contained bactericidal Abs directed against 
the 2C7 lipooligosaccharide epitope as well as murine antigonococcal 
antiserum required functional properdin to kill C4BP-binding strains, but 
not C4BP-nonbinding strains. Collectively, these data point to an important 
role for properdin in facilitating immune Ab-mediated complement-dependent 
killing of gonococcal strains that inhibit the classical pathway by 
recruiting C4BP. </v>
      </c>
      <c r="E50" s="1" t="s">
        <v>9</v>
      </c>
    </row>
    <row r="51">
      <c r="A51" s="1">
        <v>2.2354296E7</v>
      </c>
      <c r="B51" s="1" t="s">
        <v>101</v>
      </c>
      <c r="C51" s="1" t="s">
        <v>102</v>
      </c>
      <c r="D51" s="1" t="str">
        <f>IFERROR(__xludf.DUMMYFUNCTION("IMPORTXML(""https://pubmed.ncbi.nlm.nih.gov/""&amp;A51&amp;""/"",""/html/body/div[5]/main/div[2]/div/p/text()"")")," Gonorrhea may become untreatable, and new treatment options are essential. 
We investigated the in vitro activity of the first fluoroketolide, 
solithromycin. Clinical Neisseria gonorrhoeae isolates and reference 
strains (n = 246), including the two ext"&amp;"ensively drug-resistant strains 
H041 and F89 and additional isolates with clinical cephalosporin resistance 
and multidrug resistance, were examined. The activity of solithromycin was 
mainly superior to that of other antimicrobials (n = 10) currently or"&amp;" 
previously recommended for gonorrhea treatment. Solithromycin might be an 
effective treatment option for gonorrhea. ")</f>
        <v> Gonorrhea may become untreatable, and new treatment options are essential. 
We investigated the in vitro activity of the first fluoroketolide, 
solithromycin. Clinical Neisseria gonorrhoeae isolates and reference 
strains (n = 246), including the two extensively drug-resistant strains 
H041 and F89 and additional isolates with clinical cephalosporin resistance 
and multidrug resistance, were examined. The activity of solithromycin was 
mainly superior to that of other antimicrobials (n = 10) currently or 
previously recommended for gonorrhea treatment. Solithromycin might be an 
effective treatment option for gonorrhea. </v>
      </c>
      <c r="E51" s="1" t="s">
        <v>9</v>
      </c>
    </row>
    <row r="52">
      <c r="A52" s="1">
        <v>2.2604449E7</v>
      </c>
      <c r="B52" s="1" t="s">
        <v>103</v>
      </c>
      <c r="C52" s="1" t="s">
        <v>104</v>
      </c>
      <c r="D52" s="1" t="str">
        <f>IFERROR(__xludf.DUMMYFUNCTION("IMPORTXML(""https://pubmed.ncbi.nlm.nih.gov/""&amp;A52&amp;""/"",""/html/body/div[5]/main/div[2]/div/p/text()"")")," From a once easily treatable infection, gonorrhoea has evolved into a 
challenging disease, which in future may become untreatable in certain 
circumstances. International spread of extensively drug-resistant gonococci 
would have severe public health im"&amp;"plications. It seems clear that under the 
current treatment pressure from extended-spectrum cephalosporins, and owing 
to Neisseria gonorrhoeae's remarkable evolutionary adaptability, further 
rise of ceftriaxone-resistant strains around the world is ine"&amp;"vitable. 
Simply increasing the doses of extended-spectrum cephalosporins will likely 
prove ineffective in the long run, and has been a lesson learnt for all 
single-agent therapies used for gonorrhoea to date. We recommend that dual 
therapy, especially"&amp;" those consisting of extended-spectrum cephalosporins 
and azithromycin, be adopted more widely and complemented by strengthening 
of antimicrobial resistance surveillance. Unless there is urgent action at 
international and local levels to combat the pro"&amp;"blem of N. gonorrhoeae 
antimicrobial resistance, we are in for gloomy times ahead in terms of 
gonorrhoea disease and control. ")</f>
        <v> From a once easily treatable infection, gonorrhoea has evolved into a 
challenging disease, which in future may become untreatable in certain 
circumstances. International spread of extensively drug-resistant gonococci 
would have severe public health implications. It seems clear that under the 
current treatment pressure from extended-spectrum cephalosporins, and owing 
to Neisseria gonorrhoeae's remarkable evolutionary adaptability, further 
rise of ceftriaxone-resistant strains around the world is inevitable. 
Simply increasing the doses of extended-spectrum cephalosporins will likely 
prove ineffective in the long run, and has been a lesson learnt for all 
single-agent therapies used for gonorrhoea to date. We recommend that dual 
therapy, especially those consisting of extended-spectrum cephalosporins 
and azithromycin, be adopted more widely and complemented by strengthening 
of antimicrobial resistance surveillance. Unless there is urgent action at 
international and local levels to combat the problem of N. gonorrhoeae 
antimicrobial resistance, we are in for gloomy times ahead in terms of 
gonorrhoea disease and control. </v>
      </c>
      <c r="E52" s="1" t="s">
        <v>27</v>
      </c>
    </row>
    <row r="53">
      <c r="A53" s="1">
        <v>2.2214779E7</v>
      </c>
      <c r="B53" s="1" t="s">
        <v>105</v>
      </c>
      <c r="C53" s="1" t="s">
        <v>106</v>
      </c>
      <c r="D53" s="1" t="str">
        <f>IFERROR(__xludf.DUMMYFUNCTION("IMPORTXML(""https://pubmed.ncbi.nlm.nih.gov/""&amp;A53&amp;""/"",""/html/body/div[5]/main/div[2]/div/p/text()"")")," From 2006 to 2008, Neisseria gonorrhoeae isolates were identified with 
decreased susceptibility to the extended-spectrum cephalosporin (ESC) 
cefotaxime among visitors of the Amsterdam sexually transmitted infections 
(STI) clinic, the Netherlands. Spre"&amp;"ad, clonality, and characteristics of 
202 isolates were examined using antibiograms, conventional penA mosaic 
gene PCR, and N. gonorrhoeae multiple-locus variable-number tandem repeat 
analysis (NG-MLVA). A strictly defined subset was further characteri"&amp;"zed by 
N. gonorrhoeae multiantigen sequence typing (NG-MAST) and sequencing of ESC 
resistance determinants (penA, mtrR, and porB1b). Seventy-four N. 
gonorrhoeae isolates with a cefotaxime MIC of &gt;0.125 μg/ml (group A), 54 
with a cefotaxime MIC of 0.12"&amp;"5 μg/ml (group B), and a control group of 74 
with a cefotaxime MIC of &lt;0.125 μg/ml (group C) were included. Fifty-three 
clonally related penA mosaic-positive isolates (penicillin-binding protein 
2 type XXXIV) were identified in group A (n = 47 isolates"&amp;"; 64%) and B (n = 
6 isolates; 11%). The 53 penA mosaic-positive isolates were predominantly 
NG-MAST ST1407 (87%) and contained an mtrR promoter A deletion (98%) and 
porB1b alterations G101K/A102N. All were assigned to the same NG-MLVA 
cluster that com"&amp;"prised in total 56 isolates. A correlation was found 
between decreased cefotaxime susceptibility and ST1407 that was highly 
prevalent among visitors of the Amsterdam STI clinic. The rapid spread of 
this strain, which also has been identified in many ot"&amp;"her countries, might 
be facilitated by high-risk sexual behavior and should be monitored closely 
to identify potential treatment failure. Quality-assured surveillance of 
ESC susceptibility on the national and international levels and exploration 
of ne"&amp;"w drugs and/or strategies for treatment of gonorrhea are crucial. ")</f>
        <v> From 2006 to 2008, Neisseria gonorrhoeae isolates were identified with 
decreased susceptibility to the extended-spectrum cephalosporin (ESC) 
cefotaxime among visitors of the Amsterdam sexually transmitted infections 
(STI) clinic, the Netherlands. Spread, clonality, and characteristics of 
202 isolates were examined using antibiograms, conventional penA mosaic 
gene PCR, and N. gonorrhoeae multiple-locus variable-number tandem repeat 
analysis (NG-MLVA). A strictly defined subset was further characterized by 
N. gonorrhoeae multiantigen sequence typing (NG-MAST) and sequencing of ESC 
resistance determinants (penA, mtrR, and porB1b). Seventy-four N. 
gonorrhoeae isolates with a cefotaxime MIC of &gt;0.125 μg/ml (group A), 54 
with a cefotaxime MIC of 0.125 μg/ml (group B), and a control group of 74 
with a cefotaxime MIC of &lt;0.125 μg/ml (group C) were included. Fifty-three 
clonally related penA mosaic-positive isolates (penicillin-binding protein 
2 type XXXIV) were identified in group A (n = 47 isolates; 64%) and B (n = 
6 isolates; 11%). The 53 penA mosaic-positive isolates were predominantly 
NG-MAST ST1407 (87%) and contained an mtrR promoter A deletion (98%) and 
porB1b alterations G101K/A102N. All were assigned to the same NG-MLVA 
cluster that comprised in total 56 isolates. A correlation was found 
between decreased cefotaxime susceptibility and ST1407 that was highly 
prevalent among visitors of the Amsterdam STI clinic. The rapid spread of 
this strain, which also has been identified in many other countries, might 
be facilitated by high-risk sexual behavior and should be monitored closely 
to identify potential treatment failure. Quality-assured surveillance of 
ESC susceptibility on the national and international levels and exploration 
of new drugs and/or strategies for treatment of gonorrhea are crucial. </v>
      </c>
      <c r="E53" s="1" t="s">
        <v>9</v>
      </c>
    </row>
    <row r="54">
      <c r="A54" s="1">
        <v>2.2244259E7</v>
      </c>
      <c r="B54" s="1" t="s">
        <v>107</v>
      </c>
      <c r="C54" s="1" t="s">
        <v>108</v>
      </c>
      <c r="D54" s="1" t="str">
        <f>IFERROR(__xludf.DUMMYFUNCTION("IMPORTXML(""https://pubmed.ncbi.nlm.nih.gov/""&amp;A54&amp;""/"",""/html/body/div[5]/main/div[2]/div/p/text()"")")," Due to the poor positive predictive value of nucleic acid amplification 
tests (NAATs) for gonorrhoea when applied to a low-prevalence setting, 
current guidelines recommend the use of supplementary polymerase chain 
reaction (PCR) targeting a different "&amp;"gene for confirmation of true 
positives in urogenital specimens. This study sought to standardize and 
evaluate performance of an in-house opa gene-based PCR assay for gonorrhoea 
compared to assays targeting the porA pseudogene and 16S rRNA gene. Four 
"&amp;"hundred samples (300 endocervical, 100 urethral swabs) from patients 
attending STD clinics in New Delhi, India were used. The sensitivity, 
specificity, positive predictive value and negative predictive value of the 
opa-based PCR were 100%, 97·9%, 89·5%"&amp;" and 100%, respectively. In females, 
the use of NAATs provided enhanced diagnosis of gonorrhoea. ")</f>
        <v> Due to the poor positive predictive value of nucleic acid amplification 
tests (NAATs) for gonorrhoea when applied to a low-prevalence setting, 
current guidelines recommend the use of supplementary polymerase chain 
reaction (PCR) targeting a different gene for confirmation of true 
positives in urogenital specimens. This study sought to standardize and 
evaluate performance of an in-house opa gene-based PCR assay for gonorrhoea 
compared to assays targeting the porA pseudogene and 16S rRNA gene. Four 
hundred samples (300 endocervical, 100 urethral swabs) from patients 
attending STD clinics in New Delhi, India were used. The sensitivity, 
specificity, positive predictive value and negative predictive value of the 
opa-based PCR were 100%, 97·9%, 89·5% and 100%, respectively. In females, 
the use of NAATs provided enhanced diagnosis of gonorrhoea. </v>
      </c>
      <c r="E54" s="1" t="s">
        <v>27</v>
      </c>
    </row>
    <row r="55">
      <c r="A55" s="1">
        <v>2.2578934E7</v>
      </c>
      <c r="B55" s="1" t="s">
        <v>109</v>
      </c>
      <c r="C55" s="1" t="s">
        <v>110</v>
      </c>
      <c r="D55" s="1" t="str">
        <f>IFERROR(__xludf.DUMMYFUNCTION("IMPORTXML(""https://pubmed.ncbi.nlm.nih.gov/""&amp;A55&amp;""/"",""/html/body/div[5]/main/div[2]/div/p/text()"")")," Dry-shipped and mailed vaginal swabs collected at home have been used in 
research studies for the detection of Chlamydia trachomatis (CT), Neisseria 
gonorrhoeae (GC), and Trichomonas vaginalis (TV) by nucleic acid 
amplification tests (NAATs) in screen"&amp;"ing programs. A verification study was 
performed to compare the limit of detection of CT, GC, and TV on swabs that 
were dry-shipped to paired swabs that were wet-shipped in transport media 
through the US mail. The Centers for Disease Control and Preven"&amp;"tion 
prepared inocula in sterile water to mock simulated urogenital swabs with 
high to low concentrations of CT and GC. Replicate swabs were inoculated 
with 100 μL of dilutions and were dry transported or placed into commercial 
transport media (""wet"&amp;""") for mailing for NAAT testing. The University of 
Alabama prepared replicate concentrations of TV, which were similarly 
shipped and tested by NAAT. All paired dry and wet swabs were detectable 
for CT. For GC, all paired dry and wet swabs were detecta"&amp;"ble for GC at 
concentrations ≥ 10(3). At 10(2) and 10 CFU/mL, the 10 replicate GC results 
were variably positive. For TV, wet and dry shipped concentrations &gt;10(2) 
TV/mL tested positive, while results at 10 TV/mL were negative for dry 
swabs. Holding r"&amp;"eplicate dry swabs at 55 (○)C 5 days before testing did not 
affect results. NAATs were able to detect CT, GC, and TV on dry transported 
swabs. Using NAATs for testing home-collected, urogenital swabs mailed in a 
dry state to a laboratory may be useful "&amp;"for outreach screening programs. ")</f>
        <v> Dry-shipped and mailed vaginal swabs collected at home have been used in 
research studies for the detection of Chlamydia trachomatis (CT), Neisseria 
gonorrhoeae (GC), and Trichomonas vaginalis (TV) by nucleic acid 
amplification tests (NAATs) in screening programs. A verification study was 
performed to compare the limit of detection of CT, GC, and TV on swabs that 
were dry-shipped to paired swabs that were wet-shipped in transport media 
through the US mail. The Centers for Disease Control and Prevention 
prepared inocula in sterile water to mock simulated urogenital swabs with 
high to low concentrations of CT and GC. Replicate swabs were inoculated 
with 100 μL of dilutions and were dry transported or placed into commercial 
transport media ("wet") for mailing for NAAT testing. The University of 
Alabama prepared replicate concentrations of TV, which were similarly 
shipped and tested by NAAT. All paired dry and wet swabs were detectable 
for CT. For GC, all paired dry and wet swabs were detectable for GC at 
concentrations ≥ 10(3). At 10(2) and 10 CFU/mL, the 10 replicate GC results 
were variably positive. For TV, wet and dry shipped concentrations &gt;10(2) 
TV/mL tested positive, while results at 10 TV/mL were negative for dry 
swabs. Holding replicate dry swabs at 55 (○)C 5 days before testing did not 
affect results. NAATs were able to detect CT, GC, and TV on dry transported 
swabs. Using NAATs for testing home-collected, urogenital swabs mailed in a 
dry state to a laboratory may be useful for outreach screening programs. </v>
      </c>
      <c r="E55" s="1" t="s">
        <v>9</v>
      </c>
    </row>
    <row r="56">
      <c r="A56" s="1">
        <v>2.2302695E7</v>
      </c>
      <c r="B56" s="1" t="s">
        <v>111</v>
      </c>
      <c r="C56" s="1" t="s">
        <v>112</v>
      </c>
      <c r="D56" s="1" t="str">
        <f>IFERROR(__xludf.DUMMYFUNCTION("IMPORTXML(""https://pubmed.ncbi.nlm.nih.gov/""&amp;A56&amp;""/"",""/html/body/div[5]/main/div[2]/div/p/text()"")")," Detection of Neisseria gonorrhoeae (NG) or Chlamydia trachomatis (CT) from 
the pharynx of women or men is not uncommon. However, there is no 
recommendation how urologists should care for the pharyngeal infection of 
men with urethritis in Japan. The ai"&amp;"m of this study is to clarify the 
prevalence of NG or CT infection in the pharynx of men and to show a 
recommendation for urologists. The Japanese reports about the detection of 
NG or CT from the pharynx or the oral cavity of men in Japan are reviewed "&amp;"
in the literature from 1990 to 2011. The prevalence of NG or CT in the 
pharynx was 4% or 6% in men who attended clinics, and 20% or 6% in men who 
were positive for NG or CT from genital specimens, respectively. Single 1-g 
dose ceftriaxone was recommen"&amp;"ded to treat pharyngeal NG, but no evidence 
was found for pharyngeal CT. There was not enough evidence for 
recommendation. However, when men with urethritis only caused by NG or CT 
are treated through the guideline of the Japanese Society of Sexually 
"&amp;"Transmitted Infection, we do not think additional tests or treatment for 
the pharynx are needed when a single 1-g dose ceftriaxone for gonococcal 
urethritis or a single 1- or 2- g dose azithromycin is prescribed for 
chlamydial urethritis in Japan. ")</f>
        <v> Detection of Neisseria gonorrhoeae (NG) or Chlamydia trachomatis (CT) from 
the pharynx of women or men is not uncommon. However, there is no 
recommendation how urologists should care for the pharyngeal infection of 
men with urethritis in Japan. The aim of this study is to clarify the 
prevalence of NG or CT infection in the pharynx of men and to show a 
recommendation for urologists. The Japanese reports about the detection of 
NG or CT from the pharynx or the oral cavity of men in Japan are reviewed 
in the literature from 1990 to 2011. The prevalence of NG or CT in the 
pharynx was 4% or 6% in men who attended clinics, and 20% or 6% in men who 
were positive for NG or CT from genital specimens, respectively. Single 1-g 
dose ceftriaxone was recommended to treat pharyngeal NG, but no evidence 
was found for pharyngeal CT. There was not enough evidence for 
recommendation. However, when men with urethritis only caused by NG or CT 
are treated through the guideline of the Japanese Society of Sexually 
Transmitted Infection, we do not think additional tests or treatment for 
the pharynx are needed when a single 1-g dose ceftriaxone for gonococcal 
urethritis or a single 1- or 2- g dose azithromycin is prescribed for 
chlamydial urethritis in Japan. </v>
      </c>
      <c r="E56" s="1" t="s">
        <v>9</v>
      </c>
    </row>
    <row r="57">
      <c r="A57" s="1">
        <v>2.1960034E7</v>
      </c>
      <c r="B57" s="1" t="s">
        <v>113</v>
      </c>
      <c r="C57" s="1" t="s">
        <v>114</v>
      </c>
      <c r="D57" s="1" t="str">
        <f>IFERROR(__xludf.DUMMYFUNCTION("IMPORTXML(""https://pubmed.ncbi.nlm.nih.gov/""&amp;A57&amp;""/"",""/html/body/div[5]/main/div[2]/div/p/text()"")")," Despite rapidly diminishing treatment options for Neisseria gonorrhoeae 
and high levels of ciprofloxacin resistance worldwide, Norwegian guidelines 
still recommend ciprofloxacin as empirical treatment for gonorrhea. The 
present study aimed to characte"&amp;"rize phenotypical and genotypical properties 
of N. gonorrhoeae isolates in Norway in 2009. All viable N. gonorrhoeae 
isolates (n = 114) from six university hospitals in Norway (2009) were 
collected, representing 42% of all notified gonorrhea cases. 
Ep"&amp;"idemiological data were collected from the Norwegian Surveillance System 
for Communicable Diseases and linked to phenotypical and genotypical 
characteristics for each N. gonorrhoeae isolate. Resistance levels to the 
antimicrobials examined were: ciprof"&amp;"loxacin 78%, azithromycin 11%, cefixime 
3.5%, ceftriaxone 1.8%, and spectinomycin 0%. The minimum inhibitory 
concentrations of gentamicin varied from 1.5 to 8 mg/L. Forty-one (36%) of 
the isolates were β-lactamase-producing, 17 displayed penA mosaic al"&amp;"leles, 
and 72 different N. gonorrhoeae multiantigen sequence types (ST; 37 novel) 
were identified. The most common ST was ST1407 (n = 11), containing penA 
mosaic allele. Four of these isolates displayed intermediate 
susceptibility/resistance to cefixi"&amp;"me. The N. gonorrhoeae strains 
circulating in Norway were highly diverse. The level of ciprofloxacin 
resistance was high and the Norwegian management guidelines should promptly 
exclude ciprofloxacin as an empirical treatment option for gonorrhea. ")</f>
        <v> Despite rapidly diminishing treatment options for Neisseria gonorrhoeae 
and high levels of ciprofloxacin resistance worldwide, Norwegian guidelines 
still recommend ciprofloxacin as empirical treatment for gonorrhea. The 
present study aimed to characterize phenotypical and genotypical properties 
of N. gonorrhoeae isolates in Norway in 2009. All viable N. gonorrhoeae 
isolates (n = 114) from six university hospitals in Norway (2009) were 
collected, representing 42% of all notified gonorrhea cases. 
Epidemiological data were collected from the Norwegian Surveillance System 
for Communicable Diseases and linked to phenotypical and genotypical 
characteristics for each N. gonorrhoeae isolate. Resistance levels to the 
antimicrobials examined were: ciprofloxacin 78%, azithromycin 11%, cefixime 
3.5%, ceftriaxone 1.8%, and spectinomycin 0%. The minimum inhibitory 
concentrations of gentamicin varied from 1.5 to 8 mg/L. Forty-one (36%) of 
the isolates were β-lactamase-producing, 17 displayed penA mosaic alleles, 
and 72 different N. gonorrhoeae multiantigen sequence types (ST; 37 novel) 
were identified. The most common ST was ST1407 (n = 11), containing penA 
mosaic allele. Four of these isolates displayed intermediate 
susceptibility/resistance to cefixime. The N. gonorrhoeae strains 
circulating in Norway were highly diverse. The level of ciprofloxacin 
resistance was high and the Norwegian management guidelines should promptly 
exclude ciprofloxacin as an empirical treatment option for gonorrhea. </v>
      </c>
      <c r="E57" s="1" t="s">
        <v>9</v>
      </c>
    </row>
    <row r="58">
      <c r="A58" s="1">
        <v>2.2286973E7</v>
      </c>
      <c r="B58" s="1" t="s">
        <v>115</v>
      </c>
      <c r="C58" s="1" t="s">
        <v>116</v>
      </c>
      <c r="D58" s="1" t="str">
        <f>IFERROR(__xludf.DUMMYFUNCTION("IMPORTXML(""https://pubmed.ncbi.nlm.nih.gov/""&amp;A58&amp;""/"",""/html/body/div[5]/main/div[2]/div/p/text()"")")," Culture is commonly regarded as the gold standard for diagnosis of 
Neisseria gonorrhoeae. However, nucleic acid amplification tests (NAATs) 
have rapidly replaced culture for diagnostics in many settings. The aim of 
the present study was to investigate"&amp;" the appropriate time for test-of-cure 
(TOC) when NAATs are used for diagnosis of gonorrhoea. In total, 30 
patients (28 men and 2 women) provided urethral, cervical, rectal or 
pharyngeal specimens for TOC. All included patients, except one who did not "&amp;"
return for second TOC before day 19, tested negative within 2 weeks after 
treatment with cefixime 400 mg × 1. Antimicrobial susceptibility testing 
showed that 68% of the culture-positive strains were resistant to 
ciprofloxacin. Thus, the recommended e"&amp;"mpirical treatment with ciprofloxacin 
in Norway should be changed immediately. TOC can be performed 2 weeks after 
treatment when NAATs are used for diagnosis of gonorrhoea. ")</f>
        <v> Culture is commonly regarded as the gold standard for diagnosis of 
Neisseria gonorrhoeae. However, nucleic acid amplification tests (NAATs) 
have rapidly replaced culture for diagnostics in many settings. The aim of 
the present study was to investigate the appropriate time for test-of-cure 
(TOC) when NAATs are used for diagnosis of gonorrhoea. In total, 30 
patients (28 men and 2 women) provided urethral, cervical, rectal or 
pharyngeal specimens for TOC. All included patients, except one who did not 
return for second TOC before day 19, tested negative within 2 weeks after 
treatment with cefixime 400 mg × 1. Antimicrobial susceptibility testing 
showed that 68% of the culture-positive strains were resistant to 
ciprofloxacin. Thus, the recommended empirical treatment with ciprofloxacin 
in Norway should be changed immediately. TOC can be performed 2 weeks after 
treatment when NAATs are used for diagnosis of gonorrhoea. </v>
      </c>
      <c r="E58" s="1" t="s">
        <v>9</v>
      </c>
    </row>
    <row r="59">
      <c r="A59" s="1">
        <v>2.2547617E7</v>
      </c>
      <c r="B59" s="1" t="s">
        <v>117</v>
      </c>
      <c r="C59" s="1" t="s">
        <v>118</v>
      </c>
      <c r="D59" s="1" t="str">
        <f>IFERROR(__xludf.DUMMYFUNCTION("IMPORTXML(""https://pubmed.ncbi.nlm.nih.gov/""&amp;A59&amp;""/"",""/html/body/div[5]/main/div[2]/div/p/text()"")")," Clinical resistance to the currently recommended extended-spectrum 
cephalosporins (ESCs), the last remaining treatment options for gonorrhea, 
is being reported. Gonorrhea may become untreatable, and new treatment 
options are crucial. We investigated t"&amp;"he in vitro activity of ertapenem, 
relative to ceftriaxone, against N. gonorrhoeae isolates and the effects of 
ESC resistance determinants on ertapenem. MICs were determined using agar 
dilution technique or Etest for international reference strains (n "&amp;"= 17) 
and clinical N. gonorrhoeae isolates (n = 257), which included the two 
extensively drug-resistant (XDR) strains H041 and F89 and additional 
isolates with high ESC MICs, clinical ESC resistance, and other types of 
clinical high-level and multidru"&amp;"g resistance (MDR). Genetic resistance 
determinants for ESCs (penA, mtrR, and penB) were sequenced. In general, 
the MICs of ertapenem (MIC(50) = 0.032 μg/ml; MIC(90) = 0.064 μg/ml) 
paralleled those of ceftriaxone (MIC(50) = 0.032 μg/ml; MIC(90) = 0.125"&amp;" 
μg/ml). The ESC resistance determinants mainly increased the ertapenem MIC 
and ceftriaxone MIC at similar levels. However, the MIC ranges for 
ertapenem (0.002 to 0.125 μg/ml) and ceftriaxone (&lt;0.002 to 4 μg/ml) 
differed, and the four (1.5%) ceftriaxo"&amp;"ne-resistant isolates (MIC = 0.5 to 
4 μg/ml) had ertapenem MICs of 0.016 to 0.064 μg/ml. Accordingly, ertapenem 
had in vitro advantages over ceftriaxone for isolates with ceftriaxone 
resistance. These in vitro results suggest that ertapenem might be an"&amp;" 
effective treatment option for gonorrhea, particularly for the currently 
identified ESC-resistant cases and possibly in a dual antimicrobial therapy 
regimen. However, further knowledge regarding the genetic determinants (and 
their evolution) conferri"&amp;"ng resistance to both antimicrobials, and clear 
correlates between genetic and phenotypic laboratory parameters and 
clinical treatment outcomes, is essential. ")</f>
        <v> Clinical resistance to the currently recommended extended-spectrum 
cephalosporins (ESCs), the last remaining treatment options for gonorrhea, 
is being reported. Gonorrhea may become untreatable, and new treatment 
options are crucial. We investigated the in vitro activity of ertapenem, 
relative to ceftriaxone, against N. gonorrhoeae isolates and the effects of 
ESC resistance determinants on ertapenem. MICs were determined using agar 
dilution technique or Etest for international reference strains (n = 17) 
and clinical N. gonorrhoeae isolates (n = 257), which included the two 
extensively drug-resistant (XDR) strains H041 and F89 and additional 
isolates with high ESC MICs, clinical ESC resistance, and other types of 
clinical high-level and multidrug resistance (MDR). Genetic resistance 
determinants for ESCs (penA, mtrR, and penB) were sequenced. In general, 
the MICs of ertapenem (MIC(50) = 0.032 μg/ml; MIC(90) = 0.064 μg/ml) 
paralleled those of ceftriaxone (MIC(50) = 0.032 μg/ml; MIC(90) = 0.125 
μg/ml). The ESC resistance determinants mainly increased the ertapenem MIC 
and ceftriaxone MIC at similar levels. However, the MIC ranges for 
ertapenem (0.002 to 0.125 μg/ml) and ceftriaxone (&lt;0.002 to 4 μg/ml) 
differed, and the four (1.5%) ceftriaxone-resistant isolates (MIC = 0.5 to 
4 μg/ml) had ertapenem MICs of 0.016 to 0.064 μg/ml. Accordingly, ertapenem 
had in vitro advantages over ceftriaxone for isolates with ceftriaxone 
resistance. These in vitro results suggest that ertapenem might be an 
effective treatment option for gonorrhea, particularly for the currently 
identified ESC-resistant cases and possibly in a dual antimicrobial therapy 
regimen. However, further knowledge regarding the genetic determinants (and 
their evolution) conferring resistance to both antimicrobials, and clear 
correlates between genetic and phenotypic laboratory parameters and 
clinical treatment outcomes, is essential. </v>
      </c>
      <c r="E59" s="1" t="s">
        <v>9</v>
      </c>
    </row>
    <row r="60">
      <c r="A60" s="1">
        <v>2.2259215E7</v>
      </c>
      <c r="B60" s="1" t="s">
        <v>119</v>
      </c>
      <c r="C60" s="1" t="s">
        <v>120</v>
      </c>
      <c r="D60" s="1" t="str">
        <f>IFERROR(__xludf.DUMMYFUNCTION("IMPORTXML(""https://pubmed.ncbi.nlm.nih.gov/""&amp;A60&amp;""/"",""/html/body/div[5]/main/div[2]/div/p/text()"")")," Chlamydia trachomatis and Neisseria gonorrhoeae are common causes of 
sexually transmitted infections, and there is interest in screening 
SurePath liquid-based Pap (L-Pap) samples with Aptima Combo 2 (AC2), 
Amplicor (AMP), and ProbeTec ET (PT) assays. "&amp;"SurePath L-Pap samples and a 
cervical swab (CS) were collected from 394 women attending health clinics 
in Hamilton and Toronto, ON, Canada. L-Pap samples were tested with the 
three assays prior to being processed for cytology, and the CS sample was 
te"&amp;"sted with AC2. The prevalence of C. trachomatis was 8.9%, and that of N. 
gonorrhoeae was 1.5%. By using the positives from CS testing, as well as CS 
negatives corresponding to L-Pap samples that tested positive in 2 of 3 
assays, the sensitivities of AC"&amp;"2, AMP, and PT for C. trachomatis in 
precytology samples were calculated to be 97.1% (34 of 35 positive samples 
were detected), 91.4% (32 of 35 were detected), and 77.1% (27 of 35 were 
detected), respectively. Six women were infected with N. gonorrhoea"&amp;"e. After 
cytology processing, the results of testing the remaining liquid in the 
L-Pap vial and the cell-enriched fraction for C. trachomatis by AC2 showed 
positive agreements of 98.9% (kappa [k], 0.93) and 98.7% (k, 0.92), 
respectively, with the resu"&amp;"lts of testing precytology L-Pap samples. 
Although all testing showed high specificity, testing for C. trachomatis by 
AC2 was significantly more sensitive than testing by PT for SurePath 
samples (P = 0.02). Newer versions of AMP (Cobas 4800) and PT (Q("&amp;"x) with 
XTR technology) need published evaluations for detecting C. trachomatis and 
N. gonorrhoeae in L-Pap samples. C. trachomatis testing can be performed 
with similar results on pre- and postcytology SurePath samples. ")</f>
        <v> Chlamydia trachomatis and Neisseria gonorrhoeae are common causes of 
sexually transmitted infections, and there is interest in screening 
SurePath liquid-based Pap (L-Pap) samples with Aptima Combo 2 (AC2), 
Amplicor (AMP), and ProbeTec ET (PT) assays. SurePath L-Pap samples and a 
cervical swab (CS) were collected from 394 women attending health clinics 
in Hamilton and Toronto, ON, Canada. L-Pap samples were tested with the 
three assays prior to being processed for cytology, and the CS sample was 
tested with AC2. The prevalence of C. trachomatis was 8.9%, and that of N. 
gonorrhoeae was 1.5%. By using the positives from CS testing, as well as CS 
negatives corresponding to L-Pap samples that tested positive in 2 of 3 
assays, the sensitivities of AC2, AMP, and PT for C. trachomatis in 
precytology samples were calculated to be 97.1% (34 of 35 positive samples 
were detected), 91.4% (32 of 35 were detected), and 77.1% (27 of 35 were 
detected), respectively. Six women were infected with N. gonorrhoeae. After 
cytology processing, the results of testing the remaining liquid in the 
L-Pap vial and the cell-enriched fraction for C. trachomatis by AC2 showed 
positive agreements of 98.9% (kappa [k], 0.93) and 98.7% (k, 0.92), 
respectively, with the results of testing precytology L-Pap samples. 
Although all testing showed high specificity, testing for C. trachomatis by 
AC2 was significantly more sensitive than testing by PT for SurePath 
samples (P = 0.02). Newer versions of AMP (Cobas 4800) and PT (Q(x) with 
XTR technology) need published evaluations for detecting C. trachomatis and 
N. gonorrhoeae in L-Pap samples. C. trachomatis testing can be performed 
with similar results on pre- and postcytology SurePath samples. </v>
      </c>
      <c r="E60" s="1" t="s">
        <v>9</v>
      </c>
    </row>
    <row r="61">
      <c r="A61" s="1">
        <v>2.2581892E7</v>
      </c>
      <c r="B61" s="1" t="s">
        <v>121</v>
      </c>
      <c r="C61" s="1" t="s">
        <v>122</v>
      </c>
      <c r="D61" s="1" t="str">
        <f>IFERROR(__xludf.DUMMYFUNCTION("IMPORTXML(""https://pubmed.ncbi.nlm.nih.gov/""&amp;A61&amp;""/"",""/html/body/div[5]/main/div[2]/div/p/text()"")")," Audit of gonorrhoea management resulted in recognition of a need to change 
the clinic protocol for first-line antibiotic therapy and also in 
improvements in clinic recording of written information given to patients 
and the outcome of contact tracing. ")</f>
        <v> Audit of gonorrhoea management resulted in recognition of a need to change 
the clinic protocol for first-line antibiotic therapy and also in 
improvements in clinic recording of written information given to patients 
and the outcome of contact tracing. </v>
      </c>
      <c r="E61" s="1" t="s">
        <v>9</v>
      </c>
    </row>
    <row r="62">
      <c r="A62" s="1">
        <v>2.2321999E7</v>
      </c>
      <c r="B62" s="1" t="s">
        <v>123</v>
      </c>
      <c r="C62" s="1" t="s">
        <v>124</v>
      </c>
      <c r="D62" s="1" t="str">
        <f>IFERROR(__xludf.DUMMYFUNCTION("IMPORTXML(""https://pubmed.ncbi.nlm.nih.gov/""&amp;A62&amp;""/"",""/html/body/div[5]/main/div[2]/div/p/text()"")")," Antimicrobial susceptibilities and genotypes of Neisseria gonorrhoeae 
collected in 2006-2010 from 6 medical centers located in Italy were 
compared with those from a previous survey conducted in 2003-2005. 
Resistance to ciprofloxacin increased from 34."&amp;"2% to 62% whereas penicillin 
resistance declined from 25.5% to 14%. Important change in antimicrobial 
resistance rates and a high genetic variability among N. gonorrhoeae from 
Italy were observed. ")</f>
        <v> Antimicrobial susceptibilities and genotypes of Neisseria gonorrhoeae 
collected in 2006-2010 from 6 medical centers located in Italy were 
compared with those from a previous survey conducted in 2003-2005. 
Resistance to ciprofloxacin increased from 34.2% to 62% whereas penicillin 
resistance declined from 25.5% to 14%. Important change in antimicrobial 
resistance rates and a high genetic variability among N. gonorrhoeae from 
Italy were observed. </v>
      </c>
      <c r="E62" s="1" t="s">
        <v>9</v>
      </c>
    </row>
    <row r="63">
      <c r="A63" s="1">
        <v>2.2433672E7</v>
      </c>
      <c r="B63" s="1" t="s">
        <v>125</v>
      </c>
      <c r="C63" s="1" t="s">
        <v>126</v>
      </c>
      <c r="D63" s="1" t="str">
        <f>IFERROR(__xludf.DUMMYFUNCTION("IMPORTXML(""https://pubmed.ncbi.nlm.nih.gov/""&amp;A63&amp;""/"",""/html/body/div[5]/main/div[2]/div/p/text()"")")," A total of 2273 specimens submitted to the Austin Hospital Pathology 
Service for Neisseria gonorrhoeae screening between September 1, 2009 and 
May 11, 2011 were used in this study. Specimens were simultaneously 
screened and confirmed with a previously"&amp;" published real time PCR assay for 
the opa gene (extra primers were included to increase sensitivity) and the 
porA gene respectively. The opa gene screen and initial porA gene 
confirmation yielded an N. gonorrhoeae positivity rate of 0.88% (20/2273) 
a"&amp;"nd 0.49% (11/2191) for specimens and patients respectively. A 16S rDNA 
High Resolution Melt confirmatory PCR was developed subsequently; this 
reduced the N. gonorrhoeae positivity rate to 0.35% (8/2273) and 0.27% 
(6/2191) for specimens and patients res"&amp;"pectively (not altered by 16S 
sequencing). The higher rate of secondary confirmation (16S HRM) in 
patients compared with samples was due to the detection of species other 
than N. gonorrhoeae detected by the initial screening and confirmation 
test. Thi"&amp;"s underlines the importance of performing the secondary 
confirmatory test that has been developed in this study. ")</f>
        <v> A total of 2273 specimens submitted to the Austin Hospital Pathology 
Service for Neisseria gonorrhoeae screening between September 1, 2009 and 
May 11, 2011 were used in this study. Specimens were simultaneously 
screened and confirmed with a previously published real time PCR assay for 
the opa gene (extra primers were included to increase sensitivity) and the 
porA gene respectively. The opa gene screen and initial porA gene 
confirmation yielded an N. gonorrhoeae positivity rate of 0.88% (20/2273) 
and 0.49% (11/2191) for specimens and patients respectively. A 16S rDNA 
High Resolution Melt confirmatory PCR was developed subsequently; this 
reduced the N. gonorrhoeae positivity rate to 0.35% (8/2273) and 0.27% 
(6/2191) for specimens and patients respectively (not altered by 16S 
sequencing). The higher rate of secondary confirmation (16S HRM) in 
patients compared with samples was due to the detection of species other 
than N. gonorrhoeae detected by the initial screening and confirmation 
test. This underlines the importance of performing the secondary 
confirmatory test that has been developed in this study. </v>
      </c>
      <c r="E63" s="1" t="s">
        <v>9</v>
      </c>
    </row>
    <row r="64">
      <c r="A64" s="1">
        <v>2.2581895E7</v>
      </c>
      <c r="B64" s="1" t="s">
        <v>127</v>
      </c>
      <c r="C64" s="1" t="s">
        <v>128</v>
      </c>
      <c r="D64" s="1" t="str">
        <f>IFERROR(__xludf.DUMMYFUNCTION("IMPORTXML(""https://pubmed.ncbi.nlm.nih.gov/""&amp;A64&amp;""/"",""/html/body/div[5]/main/div[2]/div/p/text()"")")," A case of acute Fitz-Hugh-Curtis syndrome in a young woman with purulent 
peritonitis and acute purulent appendicitis and oophoritis is presented. 
Open emergency appendectomy was performed and peritoneal pus was drained. 
Neisseria gonorrhoeae was cultu"&amp;"red from the peritoneal pus. The hepatic 
enzymes were found to be raised. The patient was successfully managed and 
is asymptomatic after three months follow-up. To our knowledge, this is the 
first case of Fitz-Hugh-Curtis syndrome reported from Kuwait."&amp;" ")</f>
        <v> A case of acute Fitz-Hugh-Curtis syndrome in a young woman with purulent 
peritonitis and acute purulent appendicitis and oophoritis is presented. 
Open emergency appendectomy was performed and peritoneal pus was drained. 
Neisseria gonorrhoeae was cultured from the peritoneal pus. The hepatic 
enzymes were found to be raised. The patient was successfully managed and 
is asymptomatic after three months follow-up. To our knowledge, this is the 
first case of Fitz-Hugh-Curtis syndrome reported from Kuwait. </v>
      </c>
      <c r="E64" s="1" t="s">
        <v>9</v>
      </c>
    </row>
    <row r="65">
      <c r="A65" s="1">
        <v>3.5839235E7</v>
      </c>
      <c r="B65" s="1" t="s">
        <v>129</v>
      </c>
      <c r="C65" s="1" t="s">
        <v>130</v>
      </c>
      <c r="E65" s="1" t="s">
        <v>131</v>
      </c>
    </row>
    <row r="66">
      <c r="A66" s="1">
        <v>2.4583444E7</v>
      </c>
      <c r="B66" s="1" t="s">
        <v>132</v>
      </c>
      <c r="C66" s="1" t="s">
        <v>133</v>
      </c>
      <c r="E66" s="1" t="s">
        <v>9</v>
      </c>
    </row>
    <row r="67">
      <c r="A67" s="1">
        <v>3.0799834E7</v>
      </c>
      <c r="B67" s="1" t="s">
        <v>134</v>
      </c>
      <c r="C67" s="1" t="s">
        <v>135</v>
      </c>
      <c r="E67" s="1" t="s">
        <v>131</v>
      </c>
    </row>
    <row r="68">
      <c r="A68" s="1">
        <v>2.2930291E7</v>
      </c>
      <c r="B68" s="1" t="s">
        <v>136</v>
      </c>
      <c r="C68" s="1" t="s">
        <v>137</v>
      </c>
      <c r="E68" s="1" t="s">
        <v>9</v>
      </c>
    </row>
    <row r="69">
      <c r="A69" s="1">
        <v>2.3063097E7</v>
      </c>
      <c r="B69" s="1" t="s">
        <v>138</v>
      </c>
      <c r="C69" s="1" t="s">
        <v>139</v>
      </c>
      <c r="E69" s="1" t="s">
        <v>9</v>
      </c>
    </row>
    <row r="70">
      <c r="A70" s="1">
        <v>2.2972828E7</v>
      </c>
      <c r="B70" s="1" t="s">
        <v>140</v>
      </c>
      <c r="C70" s="1" t="s">
        <v>141</v>
      </c>
      <c r="E70" s="1" t="s">
        <v>9</v>
      </c>
    </row>
    <row r="71">
      <c r="A71" s="1">
        <v>3.4647806E7</v>
      </c>
      <c r="B71" s="1" t="s">
        <v>142</v>
      </c>
      <c r="C71" s="1" t="s">
        <v>143</v>
      </c>
      <c r="E71" s="1" t="s">
        <v>131</v>
      </c>
    </row>
    <row r="72">
      <c r="A72" s="1">
        <v>2.3813677E7</v>
      </c>
      <c r="B72" s="1" t="s">
        <v>144</v>
      </c>
      <c r="C72" s="1" t="s">
        <v>145</v>
      </c>
      <c r="E72" s="1" t="s">
        <v>9</v>
      </c>
    </row>
    <row r="73">
      <c r="A73" s="1">
        <v>2.3413032E7</v>
      </c>
      <c r="B73" s="1" t="s">
        <v>146</v>
      </c>
      <c r="C73" s="1" t="s">
        <v>147</v>
      </c>
      <c r="E73" s="1" t="s">
        <v>9</v>
      </c>
    </row>
    <row r="74">
      <c r="A74" s="1">
        <v>2.3163048E7</v>
      </c>
      <c r="B74" s="1" t="s">
        <v>148</v>
      </c>
      <c r="E74" s="1" t="s">
        <v>27</v>
      </c>
    </row>
    <row r="75">
      <c r="A75" s="1">
        <v>2.3514834E7</v>
      </c>
      <c r="B75" s="1" t="s">
        <v>149</v>
      </c>
      <c r="C75" s="1" t="s">
        <v>150</v>
      </c>
      <c r="E75" s="1" t="s">
        <v>9</v>
      </c>
    </row>
    <row r="76">
      <c r="A76" s="1">
        <v>2.3407126E7</v>
      </c>
      <c r="B76" s="1" t="s">
        <v>151</v>
      </c>
      <c r="E76" s="1" t="s">
        <v>9</v>
      </c>
    </row>
    <row r="77">
      <c r="A77" s="1">
        <v>2.3313483E7</v>
      </c>
      <c r="B77" s="1" t="s">
        <v>152</v>
      </c>
      <c r="C77" s="1" t="s">
        <v>153</v>
      </c>
      <c r="E77" s="1" t="s">
        <v>9</v>
      </c>
    </row>
    <row r="78">
      <c r="A78" s="1">
        <v>2.2877601E7</v>
      </c>
      <c r="B78" s="1" t="s">
        <v>154</v>
      </c>
      <c r="C78" s="1" t="s">
        <v>155</v>
      </c>
      <c r="E78" s="1" t="s">
        <v>9</v>
      </c>
    </row>
    <row r="79">
      <c r="A79" s="1">
        <v>2.3082591E7</v>
      </c>
      <c r="B79" s="1" t="s">
        <v>156</v>
      </c>
      <c r="E79" s="1" t="s">
        <v>27</v>
      </c>
    </row>
    <row r="80">
      <c r="A80" s="1">
        <v>3.2441045E7</v>
      </c>
      <c r="B80" s="1" t="s">
        <v>157</v>
      </c>
      <c r="C80" s="1" t="s">
        <v>158</v>
      </c>
      <c r="E80" s="1" t="s">
        <v>131</v>
      </c>
    </row>
    <row r="81">
      <c r="A81" s="1">
        <v>2.9177089E7</v>
      </c>
      <c r="B81" s="1" t="s">
        <v>159</v>
      </c>
      <c r="C81" s="1" t="s">
        <v>160</v>
      </c>
      <c r="E81" s="1" t="s">
        <v>131</v>
      </c>
    </row>
    <row r="82">
      <c r="A82" s="1">
        <v>2.6603424E7</v>
      </c>
      <c r="B82" s="1" t="s">
        <v>161</v>
      </c>
      <c r="C82" s="1" t="s">
        <v>162</v>
      </c>
      <c r="E82" s="1" t="s">
        <v>9</v>
      </c>
    </row>
    <row r="83">
      <c r="A83" s="1">
        <v>2.3433914E7</v>
      </c>
      <c r="B83" s="1" t="s">
        <v>163</v>
      </c>
      <c r="C83" s="1" t="s">
        <v>164</v>
      </c>
      <c r="E83" s="1" t="s">
        <v>27</v>
      </c>
    </row>
    <row r="84">
      <c r="A84" s="1">
        <v>2.6877884E7</v>
      </c>
      <c r="B84" s="1" t="s">
        <v>165</v>
      </c>
      <c r="C84" s="1" t="s">
        <v>166</v>
      </c>
      <c r="E84" s="1" t="s">
        <v>27</v>
      </c>
    </row>
    <row r="85">
      <c r="A85" s="1">
        <v>2.2948154E7</v>
      </c>
      <c r="B85" s="1" t="s">
        <v>167</v>
      </c>
      <c r="C85" s="1" t="s">
        <v>168</v>
      </c>
      <c r="E85" s="1" t="s">
        <v>9</v>
      </c>
    </row>
    <row r="86">
      <c r="A86" s="1">
        <v>2.9553335E7</v>
      </c>
      <c r="B86" s="1" t="s">
        <v>169</v>
      </c>
      <c r="C86" s="1" t="s">
        <v>170</v>
      </c>
      <c r="E86" s="1" t="s">
        <v>131</v>
      </c>
    </row>
    <row r="87">
      <c r="A87" s="1">
        <v>3.3117493E7</v>
      </c>
      <c r="B87" s="1" t="s">
        <v>171</v>
      </c>
      <c r="C87" s="1" t="s">
        <v>172</v>
      </c>
      <c r="E87" s="1" t="s">
        <v>131</v>
      </c>
    </row>
    <row r="88">
      <c r="A88" s="1">
        <v>2.3477553E7</v>
      </c>
      <c r="B88" s="1" t="s">
        <v>173</v>
      </c>
      <c r="C88" s="1" t="s">
        <v>174</v>
      </c>
      <c r="E88" s="1" t="s">
        <v>27</v>
      </c>
    </row>
    <row r="89">
      <c r="A89" s="1">
        <v>2.5180194E7</v>
      </c>
      <c r="B89" s="1" t="s">
        <v>175</v>
      </c>
      <c r="C89" s="1" t="s">
        <v>176</v>
      </c>
      <c r="E89" s="1" t="s">
        <v>9</v>
      </c>
    </row>
    <row r="90">
      <c r="A90" s="1">
        <v>3.1324518E7</v>
      </c>
      <c r="B90" s="1" t="s">
        <v>177</v>
      </c>
      <c r="C90" s="1" t="s">
        <v>178</v>
      </c>
      <c r="E90" s="1" t="s">
        <v>27</v>
      </c>
    </row>
    <row r="91">
      <c r="A91" s="1">
        <v>2.3258645E7</v>
      </c>
      <c r="B91" s="1" t="s">
        <v>179</v>
      </c>
      <c r="C91" s="1" t="s">
        <v>180</v>
      </c>
      <c r="E91" s="1" t="s">
        <v>9</v>
      </c>
    </row>
    <row r="92">
      <c r="A92" s="1">
        <v>2.3519414E7</v>
      </c>
      <c r="B92" s="1" t="s">
        <v>181</v>
      </c>
      <c r="C92" s="1" t="s">
        <v>182</v>
      </c>
      <c r="E92" s="1" t="s">
        <v>9</v>
      </c>
    </row>
    <row r="93">
      <c r="A93" s="1">
        <v>3.1476278E7</v>
      </c>
      <c r="B93" s="1" t="s">
        <v>183</v>
      </c>
      <c r="C93" s="1" t="s">
        <v>184</v>
      </c>
      <c r="E93" s="1" t="s">
        <v>27</v>
      </c>
    </row>
    <row r="94">
      <c r="A94" s="1">
        <v>2.5917402E7</v>
      </c>
      <c r="B94" s="1" t="s">
        <v>185</v>
      </c>
      <c r="C94" s="1" t="s">
        <v>186</v>
      </c>
      <c r="E94" s="1" t="s">
        <v>9</v>
      </c>
    </row>
    <row r="95">
      <c r="A95" s="1">
        <v>2.4216036E7</v>
      </c>
      <c r="B95" s="1" t="s">
        <v>187</v>
      </c>
      <c r="C95" s="1" t="s">
        <v>188</v>
      </c>
      <c r="E95" s="1" t="s">
        <v>9</v>
      </c>
    </row>
    <row r="96">
      <c r="A96" s="1">
        <v>2.332498E7</v>
      </c>
      <c r="B96" s="1" t="s">
        <v>189</v>
      </c>
      <c r="C96" s="1" t="s">
        <v>190</v>
      </c>
      <c r="E96" s="1" t="s">
        <v>9</v>
      </c>
    </row>
    <row r="97">
      <c r="A97" s="1">
        <v>3.4736815E7</v>
      </c>
      <c r="B97" s="1" t="s">
        <v>191</v>
      </c>
      <c r="C97" s="1" t="s">
        <v>192</v>
      </c>
      <c r="E97" s="1" t="s">
        <v>131</v>
      </c>
    </row>
    <row r="98">
      <c r="A98" s="1">
        <v>2.2807532E7</v>
      </c>
      <c r="B98" s="1" t="s">
        <v>193</v>
      </c>
      <c r="C98" s="1" t="s">
        <v>194</v>
      </c>
      <c r="E98" s="1" t="s">
        <v>9</v>
      </c>
    </row>
    <row r="99">
      <c r="A99" s="1">
        <v>3.4837031E7</v>
      </c>
      <c r="B99" s="1" t="s">
        <v>195</v>
      </c>
      <c r="C99" s="1" t="s">
        <v>196</v>
      </c>
      <c r="E99" s="1" t="s">
        <v>131</v>
      </c>
    </row>
    <row r="100">
      <c r="A100" s="1">
        <v>3.1205048E7</v>
      </c>
      <c r="B100" s="1" t="s">
        <v>197</v>
      </c>
      <c r="E100" s="1" t="s">
        <v>131</v>
      </c>
    </row>
    <row r="101">
      <c r="A101" s="1">
        <v>2.2874837E7</v>
      </c>
      <c r="B101" s="1" t="s">
        <v>198</v>
      </c>
      <c r="E101" s="1" t="s">
        <v>9</v>
      </c>
    </row>
    <row r="102">
      <c r="A102" s="1">
        <v>3.1661468E7</v>
      </c>
      <c r="B102" s="1" t="s">
        <v>199</v>
      </c>
      <c r="C102" s="1" t="s">
        <v>200</v>
      </c>
      <c r="E102" s="1" t="s">
        <v>131</v>
      </c>
    </row>
    <row r="103">
      <c r="A103" s="1">
        <v>2.6488526E7</v>
      </c>
      <c r="B103" s="1" t="s">
        <v>201</v>
      </c>
      <c r="C103" s="1" t="s">
        <v>202</v>
      </c>
      <c r="E103" s="1" t="s">
        <v>9</v>
      </c>
    </row>
    <row r="104">
      <c r="A104" s="1">
        <v>2.3183436E7</v>
      </c>
      <c r="B104" s="1" t="s">
        <v>203</v>
      </c>
      <c r="C104" s="1" t="s">
        <v>204</v>
      </c>
      <c r="E104" s="1" t="s">
        <v>9</v>
      </c>
    </row>
    <row r="105">
      <c r="A105" s="1">
        <v>3.1538646E7</v>
      </c>
      <c r="B105" s="1" t="s">
        <v>205</v>
      </c>
      <c r="C105" s="1" t="s">
        <v>206</v>
      </c>
      <c r="E105" s="1" t="s">
        <v>131</v>
      </c>
    </row>
    <row r="106">
      <c r="A106" s="1">
        <v>2.3245412E7</v>
      </c>
      <c r="B106" s="1" t="s">
        <v>207</v>
      </c>
      <c r="C106" s="1" t="s">
        <v>208</v>
      </c>
      <c r="E106" s="1" t="s">
        <v>9</v>
      </c>
    </row>
    <row r="107">
      <c r="A107" s="1">
        <v>3.2985394E7</v>
      </c>
      <c r="B107" s="1" t="s">
        <v>209</v>
      </c>
      <c r="C107" s="1" t="s">
        <v>210</v>
      </c>
      <c r="E107" s="1" t="s">
        <v>131</v>
      </c>
    </row>
    <row r="108">
      <c r="A108" s="1">
        <v>2.2835468E7</v>
      </c>
      <c r="B108" s="1" t="s">
        <v>211</v>
      </c>
      <c r="E108" s="1" t="s">
        <v>9</v>
      </c>
    </row>
    <row r="109">
      <c r="A109" s="1">
        <v>2.397063E7</v>
      </c>
      <c r="B109" s="1" t="s">
        <v>212</v>
      </c>
      <c r="C109" s="1" t="s">
        <v>213</v>
      </c>
      <c r="E109" s="1" t="s">
        <v>9</v>
      </c>
    </row>
    <row r="110">
      <c r="A110" s="1">
        <v>2.5482819E7</v>
      </c>
      <c r="B110" s="1" t="s">
        <v>214</v>
      </c>
      <c r="C110" s="1" t="s">
        <v>215</v>
      </c>
      <c r="E110" s="1" t="s">
        <v>9</v>
      </c>
    </row>
    <row r="111">
      <c r="A111" s="1">
        <v>3.3534405E7</v>
      </c>
      <c r="B111" s="1" t="s">
        <v>216</v>
      </c>
      <c r="C111" s="1" t="s">
        <v>217</v>
      </c>
      <c r="E111" s="1" t="s">
        <v>131</v>
      </c>
    </row>
    <row r="112">
      <c r="A112" s="1">
        <v>2.4696024E7</v>
      </c>
      <c r="B112" s="1" t="s">
        <v>218</v>
      </c>
      <c r="C112" s="1" t="s">
        <v>219</v>
      </c>
      <c r="E112" s="1" t="s">
        <v>9</v>
      </c>
    </row>
    <row r="113">
      <c r="A113" s="1">
        <v>2.4203572E7</v>
      </c>
      <c r="B113" s="1" t="s">
        <v>220</v>
      </c>
      <c r="C113" s="1" t="s">
        <v>221</v>
      </c>
      <c r="E113" s="1" t="s">
        <v>9</v>
      </c>
    </row>
    <row r="114">
      <c r="A114" s="1">
        <v>2.3434849E7</v>
      </c>
      <c r="B114" s="1" t="s">
        <v>222</v>
      </c>
      <c r="C114" s="1" t="s">
        <v>223</v>
      </c>
      <c r="E114" s="1" t="s">
        <v>9</v>
      </c>
    </row>
    <row r="115">
      <c r="A115" s="1">
        <v>2.3327247E7</v>
      </c>
      <c r="B115" s="1" t="s">
        <v>224</v>
      </c>
      <c r="C115" s="1" t="s">
        <v>225</v>
      </c>
      <c r="E115" s="1" t="s">
        <v>9</v>
      </c>
    </row>
    <row r="116">
      <c r="A116" s="1">
        <v>2.3257414E7</v>
      </c>
      <c r="B116" s="1" t="s">
        <v>226</v>
      </c>
      <c r="C116" s="1" t="s">
        <v>227</v>
      </c>
      <c r="E116" s="1" t="s">
        <v>9</v>
      </c>
    </row>
    <row r="117">
      <c r="A117" s="1">
        <v>2.4159315E7</v>
      </c>
      <c r="B117" s="1" t="s">
        <v>228</v>
      </c>
      <c r="C117" s="1" t="s">
        <v>229</v>
      </c>
      <c r="E117" s="1" t="s">
        <v>9</v>
      </c>
    </row>
    <row r="118">
      <c r="A118" s="1">
        <v>2.4442429E7</v>
      </c>
      <c r="B118" s="1" t="s">
        <v>230</v>
      </c>
      <c r="C118" s="1" t="s">
        <v>231</v>
      </c>
      <c r="E118" s="1" t="s">
        <v>9</v>
      </c>
    </row>
    <row r="119">
      <c r="A119" s="1">
        <v>2.3424672E7</v>
      </c>
      <c r="B119" s="1" t="s">
        <v>232</v>
      </c>
      <c r="C119" s="1" t="s">
        <v>233</v>
      </c>
      <c r="E119" s="1" t="s">
        <v>9</v>
      </c>
    </row>
    <row r="120">
      <c r="A120" s="1">
        <v>2.9876934E7</v>
      </c>
      <c r="B120" s="1" t="s">
        <v>234</v>
      </c>
      <c r="C120" s="1" t="s">
        <v>235</v>
      </c>
      <c r="E120" s="1" t="s">
        <v>27</v>
      </c>
    </row>
    <row r="121">
      <c r="A121" s="1">
        <v>2.5856395E7</v>
      </c>
      <c r="B121" s="1" t="s">
        <v>236</v>
      </c>
      <c r="C121" s="1" t="s">
        <v>237</v>
      </c>
      <c r="E121" s="1" t="s">
        <v>9</v>
      </c>
    </row>
    <row r="122">
      <c r="A122" s="1">
        <v>2.6378187E7</v>
      </c>
      <c r="B122" s="1" t="s">
        <v>238</v>
      </c>
      <c r="C122" s="1" t="s">
        <v>239</v>
      </c>
      <c r="E122" s="1" t="s">
        <v>9</v>
      </c>
    </row>
    <row r="123">
      <c r="A123" s="1">
        <v>2.2941436E7</v>
      </c>
      <c r="B123" s="1" t="s">
        <v>240</v>
      </c>
      <c r="C123" s="1" t="s">
        <v>241</v>
      </c>
      <c r="E123" s="1" t="s">
        <v>9</v>
      </c>
    </row>
    <row r="124">
      <c r="A124" s="1">
        <v>2.2819604E7</v>
      </c>
      <c r="B124" s="1" t="s">
        <v>242</v>
      </c>
      <c r="C124" s="1" t="s">
        <v>243</v>
      </c>
      <c r="E124" s="1" t="s">
        <v>9</v>
      </c>
    </row>
    <row r="125">
      <c r="A125" s="1">
        <v>2.3070845E7</v>
      </c>
      <c r="B125" s="1" t="s">
        <v>244</v>
      </c>
      <c r="C125" s="1" t="s">
        <v>245</v>
      </c>
      <c r="E125" s="1" t="s">
        <v>9</v>
      </c>
    </row>
    <row r="126">
      <c r="A126" s="1">
        <v>2.3983235E7</v>
      </c>
      <c r="B126" s="1" t="s">
        <v>246</v>
      </c>
      <c r="C126" s="1" t="s">
        <v>247</v>
      </c>
      <c r="E126" s="1" t="s">
        <v>9</v>
      </c>
    </row>
    <row r="127">
      <c r="A127" s="1">
        <v>3.2342905E7</v>
      </c>
      <c r="B127" s="1" t="s">
        <v>248</v>
      </c>
      <c r="C127" s="1" t="s">
        <v>249</v>
      </c>
      <c r="E127" s="1" t="s">
        <v>131</v>
      </c>
    </row>
    <row r="128">
      <c r="A128" s="1">
        <v>2.3071134E7</v>
      </c>
      <c r="B128" s="1" t="s">
        <v>250</v>
      </c>
      <c r="C128" s="1" t="s">
        <v>251</v>
      </c>
      <c r="E128" s="1" t="s">
        <v>9</v>
      </c>
    </row>
    <row r="129">
      <c r="A129" s="1">
        <v>2.8340291E7</v>
      </c>
      <c r="B129" s="1" t="s">
        <v>252</v>
      </c>
      <c r="C129" s="1" t="s">
        <v>253</v>
      </c>
      <c r="E129" s="1" t="s">
        <v>131</v>
      </c>
    </row>
    <row r="130">
      <c r="A130" s="1">
        <v>2.7497595E7</v>
      </c>
      <c r="B130" s="1" t="s">
        <v>254</v>
      </c>
      <c r="C130" s="1" t="s">
        <v>255</v>
      </c>
      <c r="E130" s="1" t="s">
        <v>9</v>
      </c>
    </row>
    <row r="131">
      <c r="A131" s="1">
        <v>3.1102824E7</v>
      </c>
      <c r="B131" s="1" t="s">
        <v>256</v>
      </c>
      <c r="C131" s="1" t="s">
        <v>257</v>
      </c>
      <c r="E131" s="1" t="s">
        <v>27</v>
      </c>
    </row>
    <row r="132">
      <c r="A132" s="1">
        <v>2.6808268E7</v>
      </c>
      <c r="B132" s="1" t="s">
        <v>258</v>
      </c>
      <c r="C132" s="1" t="s">
        <v>259</v>
      </c>
      <c r="E132" s="1" t="s">
        <v>9</v>
      </c>
    </row>
    <row r="133">
      <c r="A133" s="1">
        <v>2.3768092E7</v>
      </c>
      <c r="B133" s="1" t="s">
        <v>260</v>
      </c>
      <c r="E133" s="1" t="s">
        <v>9</v>
      </c>
    </row>
    <row r="134">
      <c r="A134" s="1">
        <v>2.3461308E7</v>
      </c>
      <c r="B134" s="1" t="s">
        <v>261</v>
      </c>
      <c r="E134" s="1" t="s">
        <v>9</v>
      </c>
    </row>
    <row r="135">
      <c r="A135" s="1">
        <v>2.2750777E7</v>
      </c>
      <c r="B135" s="1" t="s">
        <v>262</v>
      </c>
      <c r="C135" s="1" t="s">
        <v>263</v>
      </c>
      <c r="E135" s="1" t="s">
        <v>9</v>
      </c>
    </row>
    <row r="136">
      <c r="A136" s="1">
        <v>2.5501038E7</v>
      </c>
      <c r="B136" s="1" t="s">
        <v>264</v>
      </c>
      <c r="C136" s="1" t="s">
        <v>265</v>
      </c>
      <c r="E136" s="1" t="s">
        <v>9</v>
      </c>
    </row>
    <row r="137">
      <c r="A137" s="1">
        <v>2.3261468E7</v>
      </c>
      <c r="B137" s="1" t="s">
        <v>266</v>
      </c>
      <c r="C137" s="1" t="s">
        <v>267</v>
      </c>
      <c r="E137" s="1" t="s">
        <v>9</v>
      </c>
    </row>
    <row r="138">
      <c r="A138" s="1">
        <v>3.0548023E7</v>
      </c>
      <c r="B138" s="1" t="s">
        <v>268</v>
      </c>
      <c r="C138" s="1" t="s">
        <v>269</v>
      </c>
      <c r="E138" s="1" t="s">
        <v>27</v>
      </c>
    </row>
    <row r="139">
      <c r="A139" s="1">
        <v>2.3462098E7</v>
      </c>
      <c r="B139" s="1" t="s">
        <v>270</v>
      </c>
      <c r="C139" s="1" t="s">
        <v>271</v>
      </c>
      <c r="E139" s="1" t="s">
        <v>9</v>
      </c>
    </row>
    <row r="140">
      <c r="A140" s="1">
        <v>2.5296304E7</v>
      </c>
      <c r="B140" s="1" t="s">
        <v>272</v>
      </c>
      <c r="C140" s="1" t="s">
        <v>273</v>
      </c>
      <c r="E140" s="1" t="s">
        <v>9</v>
      </c>
    </row>
    <row r="141">
      <c r="A141" s="1">
        <v>3.4852011E7</v>
      </c>
      <c r="B141" s="1" t="s">
        <v>274</v>
      </c>
      <c r="C141" s="1" t="s">
        <v>275</v>
      </c>
      <c r="E141" s="1" t="s">
        <v>131</v>
      </c>
    </row>
    <row r="142">
      <c r="A142" s="1">
        <v>2.3461304E7</v>
      </c>
      <c r="B142" s="1" t="s">
        <v>276</v>
      </c>
      <c r="E142" s="1" t="s">
        <v>9</v>
      </c>
    </row>
    <row r="143">
      <c r="A143" s="1">
        <v>2.8820128E7</v>
      </c>
      <c r="B143" s="1" t="s">
        <v>277</v>
      </c>
      <c r="C143" s="1" t="s">
        <v>278</v>
      </c>
      <c r="E143" s="1" t="s">
        <v>131</v>
      </c>
    </row>
    <row r="144">
      <c r="A144" s="1">
        <v>2.4126526E7</v>
      </c>
      <c r="B144" s="1" t="s">
        <v>279</v>
      </c>
      <c r="C144" s="1" t="s">
        <v>280</v>
      </c>
      <c r="E144" s="1" t="s">
        <v>9</v>
      </c>
    </row>
    <row r="145">
      <c r="A145" s="1">
        <v>2.3279089E7</v>
      </c>
      <c r="B145" s="1" t="s">
        <v>281</v>
      </c>
      <c r="C145" s="1" t="s">
        <v>282</v>
      </c>
      <c r="E145" s="1" t="s">
        <v>9</v>
      </c>
    </row>
    <row r="146">
      <c r="A146" s="1">
        <v>3.0676251E7</v>
      </c>
      <c r="B146" s="1" t="s">
        <v>283</v>
      </c>
      <c r="C146" s="1" t="s">
        <v>284</v>
      </c>
      <c r="E146" s="1" t="s">
        <v>131</v>
      </c>
    </row>
    <row r="147">
      <c r="A147" s="1">
        <v>2.3506248E7</v>
      </c>
      <c r="B147" s="1" t="s">
        <v>285</v>
      </c>
      <c r="C147" s="1" t="s">
        <v>286</v>
      </c>
      <c r="E147" s="1" t="s">
        <v>9</v>
      </c>
    </row>
    <row r="148">
      <c r="A148" s="1">
        <v>2.5818299E7</v>
      </c>
      <c r="B148" s="1" t="s">
        <v>287</v>
      </c>
      <c r="C148" s="1" t="s">
        <v>288</v>
      </c>
      <c r="E148" s="1" t="s">
        <v>9</v>
      </c>
    </row>
    <row r="149">
      <c r="A149" s="1">
        <v>2.3085077E7</v>
      </c>
      <c r="B149" s="1" t="s">
        <v>289</v>
      </c>
      <c r="C149" s="1" t="s">
        <v>290</v>
      </c>
      <c r="E149" s="1" t="s">
        <v>9</v>
      </c>
    </row>
    <row r="150">
      <c r="A150" s="1">
        <v>3.5489793E7</v>
      </c>
      <c r="B150" s="1" t="s">
        <v>291</v>
      </c>
      <c r="C150" s="1" t="s">
        <v>292</v>
      </c>
      <c r="E150" s="1" t="s">
        <v>131</v>
      </c>
    </row>
    <row r="151">
      <c r="A151" s="1">
        <v>2.2904337E7</v>
      </c>
      <c r="B151" s="1" t="s">
        <v>293</v>
      </c>
      <c r="C151" s="1" t="s">
        <v>294</v>
      </c>
      <c r="E151" s="1" t="s">
        <v>9</v>
      </c>
    </row>
    <row r="152">
      <c r="A152" s="1">
        <v>2.3378511E7</v>
      </c>
      <c r="B152" s="1" t="s">
        <v>295</v>
      </c>
      <c r="C152" s="1" t="s">
        <v>296</v>
      </c>
      <c r="E152" s="1" t="s">
        <v>9</v>
      </c>
    </row>
    <row r="153">
      <c r="A153" s="1">
        <v>2.3540188E7</v>
      </c>
      <c r="B153" s="1" t="s">
        <v>297</v>
      </c>
      <c r="C153" s="1" t="s">
        <v>298</v>
      </c>
      <c r="E153" s="1" t="s">
        <v>9</v>
      </c>
    </row>
    <row r="154">
      <c r="A154" s="1">
        <v>2.3274496E7</v>
      </c>
      <c r="B154" s="1" t="s">
        <v>299</v>
      </c>
      <c r="C154" s="1" t="s">
        <v>300</v>
      </c>
      <c r="E154" s="1" t="s">
        <v>9</v>
      </c>
    </row>
    <row r="155">
      <c r="A155" s="1">
        <v>2.320928E7</v>
      </c>
      <c r="B155" s="1" t="s">
        <v>301</v>
      </c>
      <c r="C155" s="1" t="s">
        <v>302</v>
      </c>
      <c r="E155" s="1" t="s">
        <v>9</v>
      </c>
    </row>
    <row r="156">
      <c r="A156" s="1">
        <v>3.0606394E7</v>
      </c>
      <c r="B156" s="1" t="s">
        <v>303</v>
      </c>
      <c r="C156" s="1" t="s">
        <v>304</v>
      </c>
      <c r="E156" s="1" t="s">
        <v>131</v>
      </c>
    </row>
    <row r="157">
      <c r="A157" s="1">
        <v>2.7629896E7</v>
      </c>
      <c r="B157" s="1" t="s">
        <v>305</v>
      </c>
      <c r="C157" s="1" t="s">
        <v>306</v>
      </c>
      <c r="E157" s="1" t="s">
        <v>9</v>
      </c>
    </row>
    <row r="158">
      <c r="A158" s="1">
        <v>3.4256252E7</v>
      </c>
      <c r="B158" s="1" t="s">
        <v>307</v>
      </c>
      <c r="C158" s="1" t="s">
        <v>308</v>
      </c>
      <c r="E158" s="1" t="s">
        <v>131</v>
      </c>
    </row>
    <row r="159">
      <c r="A159" s="1">
        <v>2.3104293E7</v>
      </c>
      <c r="B159" s="1" t="s">
        <v>309</v>
      </c>
      <c r="C159" s="1" t="s">
        <v>310</v>
      </c>
      <c r="E159" s="1" t="s">
        <v>9</v>
      </c>
    </row>
    <row r="160">
      <c r="A160" s="1">
        <v>2.3053434E7</v>
      </c>
      <c r="B160" s="1" t="s">
        <v>311</v>
      </c>
      <c r="C160" s="1" t="s">
        <v>312</v>
      </c>
      <c r="E160" s="1" t="s">
        <v>9</v>
      </c>
    </row>
    <row r="161">
      <c r="A161" s="1">
        <v>3.4396407E7</v>
      </c>
      <c r="B161" s="1" t="s">
        <v>313</v>
      </c>
      <c r="C161" s="1" t="s">
        <v>314</v>
      </c>
      <c r="E161" s="1" t="s">
        <v>131</v>
      </c>
    </row>
    <row r="162">
      <c r="A162" s="1">
        <v>2.3140621E7</v>
      </c>
      <c r="B162" s="1" t="s">
        <v>315</v>
      </c>
      <c r="C162" s="1" t="s">
        <v>316</v>
      </c>
      <c r="E162" s="1" t="s">
        <v>27</v>
      </c>
    </row>
    <row r="163">
      <c r="A163" s="1">
        <v>2.3007248E7</v>
      </c>
      <c r="B163" s="1" t="s">
        <v>317</v>
      </c>
      <c r="E163" s="1" t="s">
        <v>9</v>
      </c>
    </row>
    <row r="164">
      <c r="A164" s="1">
        <v>2.340747E7</v>
      </c>
      <c r="B164" s="1" t="s">
        <v>318</v>
      </c>
      <c r="C164" s="1" t="s">
        <v>319</v>
      </c>
      <c r="E164" s="1" t="s">
        <v>27</v>
      </c>
    </row>
    <row r="165">
      <c r="A165" s="1">
        <v>2.4820072E7</v>
      </c>
      <c r="B165" s="1" t="s">
        <v>320</v>
      </c>
      <c r="C165" s="1" t="s">
        <v>321</v>
      </c>
      <c r="E165" s="1" t="s">
        <v>9</v>
      </c>
    </row>
    <row r="166">
      <c r="A166" s="1">
        <v>2.3447088E7</v>
      </c>
      <c r="B166" s="1" t="s">
        <v>322</v>
      </c>
      <c r="C166" s="1" t="s">
        <v>323</v>
      </c>
      <c r="E166" s="1" t="s">
        <v>9</v>
      </c>
    </row>
    <row r="167">
      <c r="A167" s="1">
        <v>3.204934E7</v>
      </c>
      <c r="B167" s="1" t="s">
        <v>324</v>
      </c>
      <c r="C167" s="1" t="s">
        <v>325</v>
      </c>
      <c r="E167" s="1" t="s">
        <v>131</v>
      </c>
    </row>
    <row r="168">
      <c r="A168" s="1">
        <v>2.8079747E7</v>
      </c>
      <c r="B168" s="1" t="s">
        <v>326</v>
      </c>
      <c r="C168" s="1" t="s">
        <v>327</v>
      </c>
      <c r="E168" s="1" t="s">
        <v>9</v>
      </c>
    </row>
    <row r="169">
      <c r="A169" s="1">
        <v>2.3173294E7</v>
      </c>
      <c r="B169" s="1" t="s">
        <v>328</v>
      </c>
      <c r="E169" s="1" t="s">
        <v>9</v>
      </c>
    </row>
    <row r="170">
      <c r="A170" s="1">
        <v>2.3193948E7</v>
      </c>
      <c r="B170" s="1" t="s">
        <v>329</v>
      </c>
      <c r="C170" s="1" t="s">
        <v>330</v>
      </c>
      <c r="E170" s="1" t="s">
        <v>9</v>
      </c>
    </row>
    <row r="171">
      <c r="A171" s="1">
        <v>2.3007214E7</v>
      </c>
      <c r="B171" s="1" t="s">
        <v>331</v>
      </c>
      <c r="E171" s="1" t="s">
        <v>9</v>
      </c>
    </row>
    <row r="172">
      <c r="A172" s="1">
        <v>2.4352129E7</v>
      </c>
      <c r="B172" s="1" t="s">
        <v>332</v>
      </c>
      <c r="C172" s="1" t="s">
        <v>333</v>
      </c>
      <c r="E172" s="1" t="s">
        <v>9</v>
      </c>
    </row>
    <row r="173">
      <c r="A173" s="1">
        <v>3.1119634E7</v>
      </c>
      <c r="B173" s="1" t="s">
        <v>334</v>
      </c>
      <c r="C173" s="1" t="s">
        <v>335</v>
      </c>
      <c r="E173" s="1" t="s">
        <v>131</v>
      </c>
    </row>
    <row r="174">
      <c r="A174" s="1">
        <v>2.6976875E7</v>
      </c>
      <c r="B174" s="1" t="s">
        <v>336</v>
      </c>
      <c r="C174" s="1" t="s">
        <v>337</v>
      </c>
      <c r="E174" s="1" t="s">
        <v>9</v>
      </c>
    </row>
    <row r="175">
      <c r="A175" s="1">
        <v>2.3453701E7</v>
      </c>
      <c r="B175" s="1" t="s">
        <v>338</v>
      </c>
      <c r="C175" s="1" t="s">
        <v>339</v>
      </c>
      <c r="E175" s="1" t="s">
        <v>27</v>
      </c>
    </row>
    <row r="176">
      <c r="A176" s="1">
        <v>3.1385268E7</v>
      </c>
      <c r="B176" s="1" t="s">
        <v>340</v>
      </c>
      <c r="C176" s="1" t="s">
        <v>341</v>
      </c>
      <c r="E176" s="1" t="s">
        <v>131</v>
      </c>
    </row>
    <row r="177">
      <c r="A177" s="1">
        <v>2.3015673E7</v>
      </c>
      <c r="B177" s="1" t="s">
        <v>342</v>
      </c>
      <c r="C177" s="1" t="s">
        <v>343</v>
      </c>
      <c r="E177" s="1" t="s">
        <v>9</v>
      </c>
    </row>
    <row r="178">
      <c r="A178" s="1">
        <v>2.5967947E7</v>
      </c>
      <c r="B178" s="1" t="s">
        <v>344</v>
      </c>
      <c r="C178" s="1" t="s">
        <v>345</v>
      </c>
      <c r="E178" s="1" t="s">
        <v>9</v>
      </c>
    </row>
    <row r="179">
      <c r="A179" s="1">
        <v>2.281915E7</v>
      </c>
      <c r="B179" s="1" t="s">
        <v>346</v>
      </c>
      <c r="C179" s="1" t="s">
        <v>347</v>
      </c>
      <c r="E179" s="1" t="s">
        <v>9</v>
      </c>
    </row>
    <row r="180">
      <c r="A180" s="1">
        <v>2.3155096E7</v>
      </c>
      <c r="B180" s="1" t="s">
        <v>348</v>
      </c>
      <c r="C180" s="1" t="s">
        <v>349</v>
      </c>
      <c r="E180" s="1" t="s">
        <v>9</v>
      </c>
    </row>
    <row r="181">
      <c r="A181" s="1">
        <v>2.7031891E7</v>
      </c>
      <c r="B181" s="1" t="s">
        <v>350</v>
      </c>
      <c r="E181" s="1" t="s">
        <v>9</v>
      </c>
    </row>
    <row r="182">
      <c r="A182" s="1">
        <v>3.2050884E7</v>
      </c>
      <c r="B182" s="1" t="s">
        <v>351</v>
      </c>
      <c r="C182" s="1" t="s">
        <v>352</v>
      </c>
      <c r="E182" s="1" t="s">
        <v>131</v>
      </c>
    </row>
    <row r="183">
      <c r="A183" s="1">
        <v>2.3147735E7</v>
      </c>
      <c r="B183" s="1" t="s">
        <v>353</v>
      </c>
      <c r="C183" s="1" t="s">
        <v>354</v>
      </c>
      <c r="E183" s="1" t="s">
        <v>9</v>
      </c>
    </row>
    <row r="184">
      <c r="A184" s="1">
        <v>2.3847609E7</v>
      </c>
      <c r="B184" s="1" t="s">
        <v>355</v>
      </c>
      <c r="C184" s="1" t="s">
        <v>356</v>
      </c>
      <c r="E184" s="1" t="s">
        <v>9</v>
      </c>
    </row>
    <row r="185">
      <c r="A185" s="1">
        <v>2.6672002E7</v>
      </c>
      <c r="B185" s="1" t="s">
        <v>357</v>
      </c>
      <c r="C185" s="1" t="s">
        <v>358</v>
      </c>
      <c r="E185" s="1" t="s">
        <v>9</v>
      </c>
    </row>
    <row r="186">
      <c r="A186" s="1">
        <v>2.8707659E7</v>
      </c>
      <c r="B186" s="1" t="s">
        <v>359</v>
      </c>
      <c r="C186" s="1" t="s">
        <v>360</v>
      </c>
      <c r="E186" s="1" t="s">
        <v>131</v>
      </c>
    </row>
    <row r="187">
      <c r="A187" s="1">
        <v>2.4857261E7</v>
      </c>
      <c r="B187" s="1" t="s">
        <v>361</v>
      </c>
      <c r="C187" s="1" t="s">
        <v>362</v>
      </c>
      <c r="E187" s="1" t="s">
        <v>9</v>
      </c>
    </row>
    <row r="188">
      <c r="A188" s="1">
        <v>2.3374609E7</v>
      </c>
      <c r="B188" s="1" t="s">
        <v>363</v>
      </c>
      <c r="C188" s="1" t="s">
        <v>364</v>
      </c>
      <c r="E188" s="1" t="s">
        <v>9</v>
      </c>
    </row>
    <row r="189">
      <c r="A189" s="1">
        <v>2.6302175E7</v>
      </c>
      <c r="B189" s="1" t="s">
        <v>365</v>
      </c>
      <c r="C189" s="1" t="s">
        <v>366</v>
      </c>
      <c r="E189" s="1" t="s">
        <v>9</v>
      </c>
    </row>
    <row r="190">
      <c r="A190" s="1">
        <v>2.34676E7</v>
      </c>
      <c r="B190" s="1" t="s">
        <v>367</v>
      </c>
      <c r="C190" s="1" t="s">
        <v>368</v>
      </c>
      <c r="E190" s="1" t="s">
        <v>9</v>
      </c>
    </row>
    <row r="191">
      <c r="A191" s="1">
        <v>2.9664765E7</v>
      </c>
      <c r="B191" s="1" t="s">
        <v>369</v>
      </c>
      <c r="C191" s="1" t="s">
        <v>370</v>
      </c>
      <c r="E191" s="1" t="s">
        <v>131</v>
      </c>
    </row>
    <row r="192">
      <c r="A192" s="1">
        <v>2.7255221E7</v>
      </c>
      <c r="B192" s="1" t="s">
        <v>371</v>
      </c>
      <c r="C192" s="1" t="s">
        <v>372</v>
      </c>
      <c r="E192" s="1" t="s">
        <v>9</v>
      </c>
    </row>
    <row r="193">
      <c r="A193" s="1">
        <v>3.0626307E7</v>
      </c>
      <c r="B193" s="1" t="s">
        <v>373</v>
      </c>
      <c r="E193" s="1" t="s">
        <v>131</v>
      </c>
    </row>
    <row r="194">
      <c r="A194" s="1">
        <v>2.3186215E7</v>
      </c>
      <c r="B194" s="1" t="s">
        <v>374</v>
      </c>
      <c r="E194" s="1" t="s">
        <v>9</v>
      </c>
    </row>
    <row r="195">
      <c r="A195" s="1">
        <v>2.3030644E7</v>
      </c>
      <c r="B195" s="1" t="s">
        <v>375</v>
      </c>
      <c r="C195" s="1" t="s">
        <v>376</v>
      </c>
      <c r="E195" s="1" t="s">
        <v>9</v>
      </c>
    </row>
    <row r="196">
      <c r="A196" s="1">
        <v>2.310867E7</v>
      </c>
      <c r="B196" s="1" t="s">
        <v>377</v>
      </c>
      <c r="C196" s="1" t="s">
        <v>378</v>
      </c>
      <c r="E196" s="1" t="s">
        <v>9</v>
      </c>
    </row>
    <row r="197">
      <c r="A197" s="1">
        <v>3.5007131E7</v>
      </c>
      <c r="B197" s="1" t="s">
        <v>379</v>
      </c>
      <c r="C197" s="1" t="s">
        <v>380</v>
      </c>
      <c r="E197" s="1" t="s">
        <v>131</v>
      </c>
    </row>
    <row r="198">
      <c r="A198" s="1">
        <v>2.2882265E7</v>
      </c>
      <c r="B198" s="1" t="s">
        <v>381</v>
      </c>
      <c r="C198" s="1" t="s">
        <v>382</v>
      </c>
      <c r="E198" s="1" t="s">
        <v>9</v>
      </c>
    </row>
    <row r="199">
      <c r="A199" s="1">
        <v>2.9430011E7</v>
      </c>
      <c r="B199" s="1" t="s">
        <v>383</v>
      </c>
      <c r="C199" s="1" t="s">
        <v>384</v>
      </c>
      <c r="E199" s="1" t="s">
        <v>27</v>
      </c>
    </row>
    <row r="200">
      <c r="A200" s="1">
        <v>2.6984407E7</v>
      </c>
      <c r="B200" s="1" t="s">
        <v>385</v>
      </c>
      <c r="C200" s="1" t="s">
        <v>386</v>
      </c>
      <c r="E200" s="1" t="s">
        <v>9</v>
      </c>
    </row>
    <row r="201">
      <c r="A201" s="1">
        <v>2.6343813E7</v>
      </c>
      <c r="B201" s="1" t="s">
        <v>387</v>
      </c>
      <c r="C201" s="1" t="s">
        <v>388</v>
      </c>
      <c r="E201" s="1" t="s">
        <v>27</v>
      </c>
    </row>
    <row r="202">
      <c r="A202" s="1">
        <v>2.3159594E7</v>
      </c>
      <c r="B202" s="1" t="s">
        <v>389</v>
      </c>
      <c r="C202" s="1" t="s">
        <v>390</v>
      </c>
      <c r="E202" s="1" t="s">
        <v>9</v>
      </c>
    </row>
    <row r="203">
      <c r="A203" s="1">
        <v>2.3625842E7</v>
      </c>
      <c r="B203" s="1" t="s">
        <v>391</v>
      </c>
      <c r="C203" s="1" t="s">
        <v>392</v>
      </c>
      <c r="E203" s="1" t="s">
        <v>9</v>
      </c>
    </row>
    <row r="204">
      <c r="A204" s="1">
        <v>2.3231489E7</v>
      </c>
      <c r="B204" s="1" t="s">
        <v>393</v>
      </c>
      <c r="C204" s="1" t="s">
        <v>394</v>
      </c>
      <c r="E204" s="1" t="s">
        <v>27</v>
      </c>
    </row>
    <row r="205">
      <c r="A205" s="1">
        <v>2.341946E7</v>
      </c>
      <c r="B205" s="1" t="s">
        <v>395</v>
      </c>
      <c r="C205" s="1" t="s">
        <v>396</v>
      </c>
      <c r="E205" s="1" t="s">
        <v>27</v>
      </c>
    </row>
    <row r="206">
      <c r="A206" s="1">
        <v>2.5215566E7</v>
      </c>
      <c r="B206" s="1" t="s">
        <v>397</v>
      </c>
      <c r="C206" s="1" t="s">
        <v>398</v>
      </c>
      <c r="E206" s="1" t="s">
        <v>9</v>
      </c>
    </row>
    <row r="207">
      <c r="A207" s="1">
        <v>2.3258823E7</v>
      </c>
      <c r="B207" s="1" t="s">
        <v>399</v>
      </c>
      <c r="C207" s="1" t="s">
        <v>400</v>
      </c>
      <c r="E207" s="1" t="s">
        <v>9</v>
      </c>
    </row>
    <row r="208">
      <c r="A208" s="1">
        <v>3.1145563E7</v>
      </c>
      <c r="B208" s="1" t="s">
        <v>401</v>
      </c>
      <c r="E208" s="1" t="s">
        <v>27</v>
      </c>
    </row>
    <row r="209">
      <c r="A209" s="1">
        <v>2.3355254E7</v>
      </c>
      <c r="B209" s="1" t="s">
        <v>402</v>
      </c>
      <c r="C209" s="1" t="s">
        <v>403</v>
      </c>
      <c r="E209" s="1" t="s">
        <v>9</v>
      </c>
    </row>
    <row r="210">
      <c r="A210" s="1">
        <v>2.3320468E7</v>
      </c>
      <c r="B210" s="1" t="s">
        <v>404</v>
      </c>
      <c r="C210" s="1" t="s">
        <v>405</v>
      </c>
      <c r="E210" s="1" t="s">
        <v>9</v>
      </c>
    </row>
    <row r="211">
      <c r="A211" s="1">
        <v>2.2908152E7</v>
      </c>
      <c r="B211" s="1" t="s">
        <v>406</v>
      </c>
      <c r="C211" s="1" t="s">
        <v>407</v>
      </c>
      <c r="E211" s="1" t="s">
        <v>9</v>
      </c>
    </row>
    <row r="212">
      <c r="A212" s="1">
        <v>3.2497502E7</v>
      </c>
      <c r="B212" s="1" t="s">
        <v>408</v>
      </c>
      <c r="C212" s="1" t="s">
        <v>409</v>
      </c>
      <c r="E212" s="1" t="s">
        <v>131</v>
      </c>
    </row>
    <row r="213">
      <c r="A213" s="1">
        <v>2.3486711E7</v>
      </c>
      <c r="B213" s="1" t="s">
        <v>410</v>
      </c>
      <c r="C213" s="1" t="s">
        <v>411</v>
      </c>
      <c r="E213" s="1" t="s">
        <v>9</v>
      </c>
    </row>
    <row r="214">
      <c r="A214" s="1">
        <v>2.350728E7</v>
      </c>
      <c r="B214" s="1" t="s">
        <v>412</v>
      </c>
      <c r="C214" s="1" t="s">
        <v>413</v>
      </c>
      <c r="E214" s="1" t="s">
        <v>9</v>
      </c>
    </row>
    <row r="215">
      <c r="A215" s="1">
        <v>2.7405582E7</v>
      </c>
      <c r="B215" s="1" t="s">
        <v>414</v>
      </c>
      <c r="C215" s="1" t="s">
        <v>415</v>
      </c>
      <c r="E215" s="1" t="s">
        <v>131</v>
      </c>
    </row>
    <row r="216">
      <c r="A216" s="1">
        <v>2.2797875E7</v>
      </c>
      <c r="B216" s="1" t="s">
        <v>416</v>
      </c>
      <c r="C216" s="1" t="s">
        <v>417</v>
      </c>
      <c r="E216" s="1" t="s">
        <v>9</v>
      </c>
    </row>
    <row r="217">
      <c r="A217" s="1">
        <v>2.3349628E7</v>
      </c>
      <c r="B217" s="1" t="s">
        <v>418</v>
      </c>
      <c r="C217" s="1" t="s">
        <v>419</v>
      </c>
      <c r="E217" s="1" t="s">
        <v>9</v>
      </c>
    </row>
    <row r="218">
      <c r="A218" s="1">
        <v>2.3475972E7</v>
      </c>
      <c r="B218" s="1" t="s">
        <v>420</v>
      </c>
      <c r="C218" s="1" t="s">
        <v>421</v>
      </c>
      <c r="E218" s="1" t="s">
        <v>9</v>
      </c>
    </row>
    <row r="219">
      <c r="A219" s="1">
        <v>2.3409129E7</v>
      </c>
      <c r="B219" s="1" t="s">
        <v>422</v>
      </c>
      <c r="C219" s="1" t="s">
        <v>423</v>
      </c>
      <c r="E219" s="1" t="s">
        <v>9</v>
      </c>
    </row>
    <row r="220">
      <c r="A220" s="1">
        <v>2.2791716E7</v>
      </c>
      <c r="B220" s="1" t="s">
        <v>424</v>
      </c>
      <c r="C220" s="1" t="s">
        <v>425</v>
      </c>
      <c r="E220" s="1" t="s">
        <v>9</v>
      </c>
    </row>
    <row r="221">
      <c r="A221" s="1">
        <v>2.3153085E7</v>
      </c>
      <c r="B221" s="1" t="s">
        <v>426</v>
      </c>
      <c r="E221" s="1" t="s">
        <v>9</v>
      </c>
    </row>
    <row r="222">
      <c r="A222" s="1">
        <v>2.2993183E7</v>
      </c>
      <c r="B222" s="1" t="s">
        <v>427</v>
      </c>
      <c r="C222" s="1" t="s">
        <v>428</v>
      </c>
      <c r="E222" s="1" t="s">
        <v>9</v>
      </c>
    </row>
    <row r="223">
      <c r="A223" s="1">
        <v>3.4425937E7</v>
      </c>
      <c r="B223" s="1" t="s">
        <v>429</v>
      </c>
      <c r="C223" s="1" t="s">
        <v>430</v>
      </c>
      <c r="E223" s="1" t="s">
        <v>131</v>
      </c>
    </row>
    <row r="224">
      <c r="A224" s="1">
        <v>3.4292926E7</v>
      </c>
      <c r="B224" s="1" t="s">
        <v>431</v>
      </c>
      <c r="C224" s="1" t="s">
        <v>432</v>
      </c>
      <c r="E224" s="1" t="s">
        <v>131</v>
      </c>
    </row>
    <row r="225">
      <c r="A225" s="1">
        <v>3.5306445E7</v>
      </c>
      <c r="B225" s="1" t="s">
        <v>433</v>
      </c>
      <c r="C225" s="1" t="s">
        <v>434</v>
      </c>
      <c r="E225" s="1" t="s">
        <v>131</v>
      </c>
    </row>
    <row r="226">
      <c r="A226" s="1">
        <v>2.3168304E7</v>
      </c>
      <c r="B226" s="1" t="s">
        <v>435</v>
      </c>
      <c r="C226" s="1" t="s">
        <v>436</v>
      </c>
      <c r="E226" s="1" t="s">
        <v>9</v>
      </c>
    </row>
    <row r="227">
      <c r="A227" s="1">
        <v>2.2807549E7</v>
      </c>
      <c r="B227" s="1" t="s">
        <v>437</v>
      </c>
      <c r="C227" s="1" t="s">
        <v>438</v>
      </c>
      <c r="E227" s="1" t="s">
        <v>9</v>
      </c>
    </row>
    <row r="228">
      <c r="A228" s="1">
        <v>2.3529298E7</v>
      </c>
      <c r="B228" s="1" t="s">
        <v>439</v>
      </c>
      <c r="C228" s="1" t="s">
        <v>440</v>
      </c>
      <c r="E228" s="1" t="s">
        <v>9</v>
      </c>
    </row>
    <row r="229">
      <c r="A229" s="1">
        <v>2.2794785E7</v>
      </c>
      <c r="B229" s="1" t="s">
        <v>441</v>
      </c>
      <c r="C229" s="1" t="s">
        <v>442</v>
      </c>
      <c r="E229" s="1" t="s">
        <v>9</v>
      </c>
    </row>
    <row r="230">
      <c r="A230" s="1">
        <v>2.3467604E7</v>
      </c>
      <c r="B230" s="1" t="s">
        <v>443</v>
      </c>
      <c r="C230" s="1" t="s">
        <v>444</v>
      </c>
      <c r="E230" s="1" t="s">
        <v>9</v>
      </c>
    </row>
    <row r="231">
      <c r="A231" s="1">
        <v>2.3002223E7</v>
      </c>
      <c r="B231" s="1" t="s">
        <v>445</v>
      </c>
      <c r="C231" s="1" t="s">
        <v>446</v>
      </c>
      <c r="E231" s="1" t="s">
        <v>9</v>
      </c>
    </row>
    <row r="232">
      <c r="A232" s="1">
        <v>2.3478318E7</v>
      </c>
      <c r="B232" s="1" t="s">
        <v>447</v>
      </c>
      <c r="C232" s="1" t="s">
        <v>448</v>
      </c>
      <c r="E232" s="1" t="s">
        <v>9</v>
      </c>
    </row>
    <row r="233">
      <c r="A233" s="1">
        <v>2.3351652E7</v>
      </c>
      <c r="B233" s="1" t="s">
        <v>449</v>
      </c>
      <c r="E233" s="1" t="s">
        <v>9</v>
      </c>
    </row>
    <row r="234">
      <c r="A234" s="1">
        <v>3.3036769E7</v>
      </c>
      <c r="B234" s="1" t="s">
        <v>450</v>
      </c>
      <c r="C234" s="1" t="s">
        <v>451</v>
      </c>
      <c r="E234" s="1" t="s">
        <v>131</v>
      </c>
    </row>
    <row r="235">
      <c r="A235" s="1">
        <v>2.3100348E7</v>
      </c>
      <c r="B235" s="1" t="s">
        <v>452</v>
      </c>
      <c r="C235" s="1" t="s">
        <v>453</v>
      </c>
      <c r="E235" s="1" t="s">
        <v>9</v>
      </c>
    </row>
    <row r="236">
      <c r="A236" s="1">
        <v>2.6429895E7</v>
      </c>
      <c r="B236" s="1" t="s">
        <v>454</v>
      </c>
      <c r="C236" s="1" t="s">
        <v>455</v>
      </c>
      <c r="E236" s="1" t="s">
        <v>9</v>
      </c>
    </row>
    <row r="237">
      <c r="A237" s="1">
        <v>2.396577E7</v>
      </c>
      <c r="B237" s="1" t="s">
        <v>456</v>
      </c>
      <c r="C237" s="1" t="s">
        <v>457</v>
      </c>
      <c r="E237" s="1" t="s">
        <v>9</v>
      </c>
    </row>
    <row r="238">
      <c r="A238" s="1">
        <v>2.295771E7</v>
      </c>
      <c r="B238" s="1" t="s">
        <v>458</v>
      </c>
      <c r="C238" s="1" t="s">
        <v>459</v>
      </c>
      <c r="E238" s="1" t="s">
        <v>27</v>
      </c>
    </row>
    <row r="239">
      <c r="A239" s="1">
        <v>2.3592974E7</v>
      </c>
      <c r="B239" s="1" t="s">
        <v>460</v>
      </c>
      <c r="C239" s="1" t="s">
        <v>461</v>
      </c>
      <c r="E239" s="1" t="s">
        <v>9</v>
      </c>
    </row>
    <row r="240">
      <c r="A240" s="1">
        <v>2.2882659E7</v>
      </c>
      <c r="B240" s="1" t="s">
        <v>462</v>
      </c>
      <c r="C240" s="1" t="s">
        <v>463</v>
      </c>
      <c r="E240" s="1" t="s">
        <v>9</v>
      </c>
    </row>
    <row r="241">
      <c r="A241" s="1">
        <v>2.3035839E7</v>
      </c>
      <c r="B241" s="1" t="s">
        <v>464</v>
      </c>
      <c r="C241" s="1" t="s">
        <v>465</v>
      </c>
      <c r="E241" s="1" t="s">
        <v>9</v>
      </c>
    </row>
    <row r="242">
      <c r="A242" s="1">
        <v>2.4064219E7</v>
      </c>
      <c r="B242" s="1" t="s">
        <v>466</v>
      </c>
      <c r="C242" s="1" t="s">
        <v>467</v>
      </c>
      <c r="E242" s="1" t="s">
        <v>9</v>
      </c>
    </row>
    <row r="243">
      <c r="A243" s="1">
        <v>2.7440873E7</v>
      </c>
      <c r="B243" s="1" t="s">
        <v>468</v>
      </c>
      <c r="C243" s="1" t="s">
        <v>469</v>
      </c>
      <c r="E243" s="1" t="s">
        <v>131</v>
      </c>
    </row>
    <row r="244">
      <c r="A244" s="1">
        <v>2.2840274E7</v>
      </c>
      <c r="B244" s="1" t="s">
        <v>470</v>
      </c>
      <c r="C244" s="1" t="s">
        <v>471</v>
      </c>
      <c r="E244" s="1" t="s">
        <v>9</v>
      </c>
    </row>
    <row r="245">
      <c r="A245" s="1">
        <v>2.2895675E7</v>
      </c>
      <c r="B245" s="1" t="s">
        <v>472</v>
      </c>
      <c r="C245" s="1" t="s">
        <v>473</v>
      </c>
      <c r="E245" s="1" t="s">
        <v>9</v>
      </c>
    </row>
    <row r="246">
      <c r="A246" s="1">
        <v>2.3219271E7</v>
      </c>
      <c r="B246" s="1" t="s">
        <v>474</v>
      </c>
      <c r="C246" s="1" t="s">
        <v>475</v>
      </c>
      <c r="E246" s="1" t="s">
        <v>9</v>
      </c>
    </row>
    <row r="247">
      <c r="A247" s="1">
        <v>2.3970635E7</v>
      </c>
      <c r="B247" s="1" t="s">
        <v>476</v>
      </c>
      <c r="C247" s="1" t="s">
        <v>477</v>
      </c>
      <c r="E247" s="1" t="s">
        <v>9</v>
      </c>
    </row>
    <row r="248">
      <c r="A248" s="1">
        <v>2.6149691E7</v>
      </c>
      <c r="B248" s="1" t="s">
        <v>478</v>
      </c>
      <c r="C248" s="1" t="s">
        <v>479</v>
      </c>
      <c r="E248" s="1" t="s">
        <v>9</v>
      </c>
    </row>
    <row r="249">
      <c r="A249" s="1">
        <v>3.4694274E7</v>
      </c>
      <c r="B249" s="1" t="s">
        <v>480</v>
      </c>
      <c r="C249" s="1" t="s">
        <v>481</v>
      </c>
      <c r="E249" s="1" t="s">
        <v>131</v>
      </c>
    </row>
    <row r="250">
      <c r="A250" s="1">
        <v>2.2902672E7</v>
      </c>
      <c r="B250" s="1" t="s">
        <v>482</v>
      </c>
      <c r="C250" s="1" t="s">
        <v>483</v>
      </c>
      <c r="E250" s="1" t="s">
        <v>9</v>
      </c>
    </row>
    <row r="251">
      <c r="A251" s="1">
        <v>2.7608066E7</v>
      </c>
      <c r="B251" s="1" t="s">
        <v>484</v>
      </c>
      <c r="C251" s="1" t="s">
        <v>485</v>
      </c>
      <c r="E251" s="1" t="s">
        <v>9</v>
      </c>
    </row>
    <row r="252">
      <c r="A252" s="1">
        <v>2.3064537E7</v>
      </c>
      <c r="B252" s="1" t="s">
        <v>486</v>
      </c>
      <c r="C252" s="1" t="s">
        <v>487</v>
      </c>
      <c r="E252" s="1" t="s">
        <v>9</v>
      </c>
    </row>
    <row r="253">
      <c r="A253" s="1">
        <v>2.2748003E7</v>
      </c>
      <c r="B253" s="1" t="s">
        <v>488</v>
      </c>
      <c r="E253" s="1" t="s">
        <v>9</v>
      </c>
    </row>
    <row r="254">
      <c r="A254" s="1">
        <v>3.0296916E7</v>
      </c>
      <c r="B254" s="1" t="s">
        <v>489</v>
      </c>
      <c r="C254" s="1" t="s">
        <v>490</v>
      </c>
      <c r="E254" s="1" t="s">
        <v>131</v>
      </c>
    </row>
    <row r="255">
      <c r="A255" s="1">
        <v>2.3407472E7</v>
      </c>
      <c r="B255" s="1" t="s">
        <v>491</v>
      </c>
      <c r="C255" s="1" t="s">
        <v>492</v>
      </c>
      <c r="E255" s="1" t="s">
        <v>9</v>
      </c>
    </row>
    <row r="256">
      <c r="A256" s="1">
        <v>2.4455772E7</v>
      </c>
      <c r="B256" s="1" t="s">
        <v>493</v>
      </c>
      <c r="E256" s="1" t="s">
        <v>9</v>
      </c>
    </row>
    <row r="257">
      <c r="A257" s="1">
        <v>2.2995365E7</v>
      </c>
      <c r="B257" s="1" t="s">
        <v>494</v>
      </c>
      <c r="C257" s="1" t="s">
        <v>495</v>
      </c>
      <c r="E257" s="1" t="s">
        <v>9</v>
      </c>
    </row>
    <row r="258">
      <c r="A258" s="1">
        <v>2.913178E7</v>
      </c>
      <c r="B258" s="1" t="s">
        <v>496</v>
      </c>
      <c r="C258" s="1" t="s">
        <v>497</v>
      </c>
      <c r="E258" s="1" t="s">
        <v>131</v>
      </c>
    </row>
    <row r="259">
      <c r="A259" s="1">
        <v>2.7147267E7</v>
      </c>
      <c r="B259" s="1" t="s">
        <v>498</v>
      </c>
      <c r="C259" s="1" t="s">
        <v>499</v>
      </c>
      <c r="E259" s="1" t="s">
        <v>9</v>
      </c>
    </row>
    <row r="260">
      <c r="A260" s="1">
        <v>2.4025911E7</v>
      </c>
      <c r="B260" s="1" t="s">
        <v>500</v>
      </c>
      <c r="C260" s="1" t="s">
        <v>501</v>
      </c>
      <c r="E260" s="1" t="s">
        <v>9</v>
      </c>
    </row>
    <row r="261">
      <c r="A261" s="1">
        <v>2.2983501E7</v>
      </c>
      <c r="B261" s="1" t="s">
        <v>502</v>
      </c>
      <c r="C261" s="1" t="s">
        <v>503</v>
      </c>
      <c r="E261" s="1" t="s">
        <v>9</v>
      </c>
    </row>
    <row r="262">
      <c r="A262" s="1">
        <v>2.3158843E7</v>
      </c>
      <c r="B262" s="1" t="s">
        <v>504</v>
      </c>
      <c r="C262" s="1" t="s">
        <v>505</v>
      </c>
      <c r="E262" s="1" t="s">
        <v>9</v>
      </c>
    </row>
    <row r="263">
      <c r="A263" s="1">
        <v>2.3368846E7</v>
      </c>
      <c r="B263" s="1" t="s">
        <v>506</v>
      </c>
      <c r="C263" s="1" t="s">
        <v>507</v>
      </c>
      <c r="E263" s="1" t="s">
        <v>9</v>
      </c>
    </row>
    <row r="264">
      <c r="A264" s="1">
        <v>3.0858209E7</v>
      </c>
      <c r="B264" s="1" t="s">
        <v>508</v>
      </c>
      <c r="C264" s="1" t="s">
        <v>509</v>
      </c>
      <c r="E264" s="1" t="s">
        <v>131</v>
      </c>
    </row>
    <row r="265">
      <c r="A265" s="1">
        <v>3.0552033E7</v>
      </c>
      <c r="B265" s="1" t="s">
        <v>510</v>
      </c>
      <c r="C265" s="1" t="s">
        <v>511</v>
      </c>
      <c r="E265" s="1" t="s">
        <v>131</v>
      </c>
    </row>
    <row r="266">
      <c r="A266" s="1">
        <v>3.2163577E7</v>
      </c>
      <c r="B266" s="1" t="s">
        <v>512</v>
      </c>
      <c r="C266" s="1" t="s">
        <v>513</v>
      </c>
      <c r="E266" s="1" t="s">
        <v>131</v>
      </c>
    </row>
    <row r="267">
      <c r="A267" s="1">
        <v>2.9581189E7</v>
      </c>
      <c r="B267" s="1" t="s">
        <v>514</v>
      </c>
      <c r="C267" s="1" t="s">
        <v>515</v>
      </c>
      <c r="E267" s="1" t="s">
        <v>131</v>
      </c>
    </row>
    <row r="268">
      <c r="A268" s="1">
        <v>3.1225605E7</v>
      </c>
      <c r="B268" s="1" t="s">
        <v>516</v>
      </c>
      <c r="C268" s="1" t="s">
        <v>517</v>
      </c>
      <c r="E268" s="1" t="s">
        <v>131</v>
      </c>
    </row>
    <row r="269">
      <c r="A269" s="1">
        <v>3.1340021E7</v>
      </c>
      <c r="B269" s="1" t="s">
        <v>518</v>
      </c>
      <c r="C269" s="1" t="s">
        <v>519</v>
      </c>
      <c r="E269" s="1" t="s">
        <v>131</v>
      </c>
    </row>
    <row r="270">
      <c r="A270" s="1">
        <v>3.1119626E7</v>
      </c>
      <c r="B270" s="1" t="s">
        <v>520</v>
      </c>
      <c r="C270" s="1" t="s">
        <v>521</v>
      </c>
      <c r="E270" s="1" t="s">
        <v>131</v>
      </c>
    </row>
    <row r="271">
      <c r="A271" s="1">
        <v>3.3784401E7</v>
      </c>
      <c r="B271" s="1" t="s">
        <v>522</v>
      </c>
      <c r="C271" s="1" t="s">
        <v>523</v>
      </c>
      <c r="E271" s="1" t="s">
        <v>131</v>
      </c>
    </row>
    <row r="272">
      <c r="A272" s="1">
        <v>3.4529975E7</v>
      </c>
      <c r="B272" s="1" t="s">
        <v>524</v>
      </c>
      <c r="C272" s="1" t="s">
        <v>525</v>
      </c>
      <c r="E272" s="1" t="s">
        <v>131</v>
      </c>
    </row>
    <row r="273">
      <c r="A273" s="1">
        <v>3.3063655E7</v>
      </c>
      <c r="B273" s="1" t="s">
        <v>526</v>
      </c>
      <c r="C273" s="1" t="s">
        <v>527</v>
      </c>
      <c r="E273" s="1" t="s">
        <v>131</v>
      </c>
    </row>
    <row r="274">
      <c r="A274" s="1">
        <v>3.16003E7</v>
      </c>
      <c r="B274" s="1" t="s">
        <v>528</v>
      </c>
      <c r="C274" s="1" t="s">
        <v>529</v>
      </c>
      <c r="E274" s="1" t="s">
        <v>131</v>
      </c>
    </row>
    <row r="275">
      <c r="A275" s="1">
        <v>2.8446378E7</v>
      </c>
      <c r="B275" s="1" t="s">
        <v>530</v>
      </c>
      <c r="C275" s="1" t="s">
        <v>531</v>
      </c>
      <c r="E275" s="1" t="s">
        <v>131</v>
      </c>
    </row>
    <row r="276">
      <c r="A276" s="1">
        <v>2.3351067E7</v>
      </c>
      <c r="B276" s="1" t="s">
        <v>532</v>
      </c>
      <c r="C276" s="1" t="s">
        <v>533</v>
      </c>
      <c r="E276" s="1" t="s">
        <v>9</v>
      </c>
    </row>
    <row r="277">
      <c r="A277" s="1">
        <v>3.1507264E7</v>
      </c>
      <c r="B277" s="1" t="s">
        <v>534</v>
      </c>
      <c r="C277" s="1" t="s">
        <v>535</v>
      </c>
      <c r="E277" s="1" t="s">
        <v>131</v>
      </c>
    </row>
    <row r="278">
      <c r="A278" s="1">
        <v>2.8418303E7</v>
      </c>
      <c r="B278" s="1" t="s">
        <v>536</v>
      </c>
      <c r="C278" s="1" t="s">
        <v>537</v>
      </c>
      <c r="E278" s="1" t="s">
        <v>131</v>
      </c>
    </row>
    <row r="279">
      <c r="A279" s="1">
        <v>2.7449234E7</v>
      </c>
      <c r="B279" s="1" t="s">
        <v>538</v>
      </c>
      <c r="C279" s="1" t="s">
        <v>539</v>
      </c>
      <c r="E279" s="1" t="s">
        <v>9</v>
      </c>
    </row>
    <row r="280">
      <c r="A280" s="1">
        <v>2.6316384E7</v>
      </c>
      <c r="B280" s="1" t="s">
        <v>540</v>
      </c>
      <c r="C280" s="1" t="s">
        <v>541</v>
      </c>
      <c r="E280" s="1" t="s">
        <v>9</v>
      </c>
    </row>
    <row r="281">
      <c r="A281" s="1">
        <v>3.1578264E7</v>
      </c>
      <c r="B281" s="1" t="s">
        <v>542</v>
      </c>
      <c r="C281" s="1" t="s">
        <v>543</v>
      </c>
      <c r="E281" s="1" t="s">
        <v>131</v>
      </c>
    </row>
    <row r="282">
      <c r="A282" s="1">
        <v>2.6968786E7</v>
      </c>
      <c r="B282" s="1" t="s">
        <v>544</v>
      </c>
      <c r="C282" s="1" t="s">
        <v>545</v>
      </c>
      <c r="E282" s="1" t="s">
        <v>9</v>
      </c>
    </row>
    <row r="283">
      <c r="A283" s="1">
        <v>3.4465021E7</v>
      </c>
      <c r="B283" s="1" t="s">
        <v>546</v>
      </c>
      <c r="C283" s="1" t="s">
        <v>547</v>
      </c>
      <c r="E283" s="1" t="s">
        <v>131</v>
      </c>
    </row>
    <row r="284">
      <c r="A284" s="1">
        <v>3.441974E7</v>
      </c>
      <c r="B284" s="1" t="s">
        <v>548</v>
      </c>
      <c r="C284" s="1" t="s">
        <v>549</v>
      </c>
      <c r="E284" s="1" t="s">
        <v>131</v>
      </c>
    </row>
    <row r="285">
      <c r="A285" s="1">
        <v>2.7758727E7</v>
      </c>
      <c r="B285" s="1" t="s">
        <v>550</v>
      </c>
      <c r="C285" s="1" t="s">
        <v>551</v>
      </c>
      <c r="E285" s="1" t="s">
        <v>9</v>
      </c>
    </row>
    <row r="286">
      <c r="A286" s="1">
        <v>2.9530847E7</v>
      </c>
      <c r="B286" s="1" t="s">
        <v>552</v>
      </c>
      <c r="C286" s="1" t="s">
        <v>553</v>
      </c>
      <c r="E286" s="1" t="s">
        <v>131</v>
      </c>
    </row>
    <row r="287">
      <c r="A287" s="1">
        <v>2.424388E7</v>
      </c>
      <c r="B287" s="1" t="s">
        <v>554</v>
      </c>
      <c r="C287" s="1" t="s">
        <v>555</v>
      </c>
      <c r="E287" s="1" t="s">
        <v>27</v>
      </c>
    </row>
    <row r="288">
      <c r="A288" s="1">
        <v>2.5427572E7</v>
      </c>
      <c r="B288" s="1" t="s">
        <v>556</v>
      </c>
      <c r="C288" s="1" t="s">
        <v>557</v>
      </c>
      <c r="E288" s="1" t="s">
        <v>9</v>
      </c>
    </row>
    <row r="289">
      <c r="A289" s="1">
        <v>2.8814585E7</v>
      </c>
      <c r="B289" s="1" t="s">
        <v>558</v>
      </c>
      <c r="C289" s="1" t="s">
        <v>559</v>
      </c>
      <c r="E289" s="1" t="s">
        <v>131</v>
      </c>
    </row>
    <row r="290">
      <c r="A290" s="1">
        <v>3.1021281E7</v>
      </c>
      <c r="B290" s="1" t="s">
        <v>560</v>
      </c>
      <c r="C290" s="1" t="s">
        <v>561</v>
      </c>
      <c r="E290" s="1" t="s">
        <v>131</v>
      </c>
    </row>
    <row r="291">
      <c r="A291" s="1">
        <v>3.2496391E7</v>
      </c>
      <c r="B291" s="1" t="s">
        <v>562</v>
      </c>
      <c r="C291" s="1" t="s">
        <v>563</v>
      </c>
      <c r="E291" s="1" t="s">
        <v>131</v>
      </c>
    </row>
    <row r="292">
      <c r="A292" s="1">
        <v>3.3208511E7</v>
      </c>
      <c r="B292" s="1" t="s">
        <v>564</v>
      </c>
      <c r="C292" s="1" t="s">
        <v>565</v>
      </c>
      <c r="E292" s="1" t="s">
        <v>131</v>
      </c>
    </row>
    <row r="293">
      <c r="A293" s="1">
        <v>3.0473448E7</v>
      </c>
      <c r="B293" s="1" t="s">
        <v>566</v>
      </c>
      <c r="C293" s="1" t="s">
        <v>567</v>
      </c>
      <c r="E293" s="1" t="s">
        <v>131</v>
      </c>
    </row>
    <row r="294">
      <c r="A294" s="1">
        <v>2.9293395E7</v>
      </c>
      <c r="B294" s="1" t="s">
        <v>568</v>
      </c>
      <c r="C294" s="1" t="s">
        <v>569</v>
      </c>
      <c r="E294" s="1" t="s">
        <v>131</v>
      </c>
    </row>
    <row r="295">
      <c r="A295" s="1">
        <v>2.9373697E7</v>
      </c>
      <c r="B295" s="1" t="s">
        <v>570</v>
      </c>
      <c r="C295" s="1" t="s">
        <v>571</v>
      </c>
      <c r="E295" s="1" t="s">
        <v>131</v>
      </c>
    </row>
    <row r="296">
      <c r="A296" s="1">
        <v>3.4362393E7</v>
      </c>
      <c r="B296" s="1" t="s">
        <v>572</v>
      </c>
      <c r="C296" s="1" t="s">
        <v>573</v>
      </c>
      <c r="E296" s="1" t="s">
        <v>131</v>
      </c>
    </row>
    <row r="297">
      <c r="A297" s="1">
        <v>2.9611382E7</v>
      </c>
      <c r="B297" s="1" t="s">
        <v>574</v>
      </c>
      <c r="C297" s="1" t="s">
        <v>575</v>
      </c>
      <c r="E297" s="1" t="s">
        <v>131</v>
      </c>
    </row>
    <row r="298">
      <c r="A298" s="1">
        <v>2.746549E7</v>
      </c>
      <c r="B298" s="1" t="s">
        <v>576</v>
      </c>
      <c r="C298" s="1" t="s">
        <v>577</v>
      </c>
      <c r="E298" s="1" t="s">
        <v>9</v>
      </c>
    </row>
    <row r="299">
      <c r="A299" s="1">
        <v>3.1547889E7</v>
      </c>
      <c r="B299" s="1" t="s">
        <v>578</v>
      </c>
      <c r="C299" s="1" t="s">
        <v>579</v>
      </c>
      <c r="E299" s="1" t="s">
        <v>131</v>
      </c>
    </row>
    <row r="300">
      <c r="A300" s="1">
        <v>2.7575582E7</v>
      </c>
      <c r="B300" s="1" t="s">
        <v>580</v>
      </c>
      <c r="C300" s="1" t="s">
        <v>581</v>
      </c>
      <c r="E300" s="1" t="s">
        <v>9</v>
      </c>
    </row>
    <row r="301">
      <c r="A301" s="1">
        <v>2.6068331E7</v>
      </c>
      <c r="B301" s="1" t="s">
        <v>582</v>
      </c>
      <c r="C301" s="1" t="s">
        <v>583</v>
      </c>
      <c r="E301" s="1" t="s">
        <v>9</v>
      </c>
    </row>
    <row r="302">
      <c r="A302" s="1">
        <v>3.0563596E7</v>
      </c>
      <c r="B302" s="1" t="s">
        <v>584</v>
      </c>
      <c r="C302" s="1" t="s">
        <v>585</v>
      </c>
      <c r="E302" s="1" t="s">
        <v>131</v>
      </c>
    </row>
    <row r="303">
      <c r="A303" s="1">
        <v>3.1411309E7</v>
      </c>
      <c r="B303" s="1" t="s">
        <v>586</v>
      </c>
      <c r="C303" s="1" t="s">
        <v>587</v>
      </c>
      <c r="E303" s="1" t="s">
        <v>131</v>
      </c>
    </row>
    <row r="304">
      <c r="A304" s="1">
        <v>2.8228492E7</v>
      </c>
      <c r="B304" s="1" t="s">
        <v>588</v>
      </c>
      <c r="C304" s="1" t="s">
        <v>589</v>
      </c>
      <c r="E304" s="1" t="s">
        <v>131</v>
      </c>
    </row>
    <row r="305">
      <c r="A305" s="1">
        <v>3.0321622E7</v>
      </c>
      <c r="B305" s="1" t="s">
        <v>590</v>
      </c>
      <c r="C305" s="1" t="s">
        <v>591</v>
      </c>
      <c r="E305" s="1" t="s">
        <v>131</v>
      </c>
    </row>
    <row r="306">
      <c r="A306" s="1">
        <v>3.2253235E7</v>
      </c>
      <c r="B306" s="1" t="s">
        <v>592</v>
      </c>
      <c r="C306" s="1" t="s">
        <v>593</v>
      </c>
      <c r="E306" s="1" t="s">
        <v>131</v>
      </c>
    </row>
    <row r="307">
      <c r="A307" s="1">
        <v>2.6482313E7</v>
      </c>
      <c r="B307" s="1" t="s">
        <v>594</v>
      </c>
      <c r="C307" s="1" t="s">
        <v>595</v>
      </c>
      <c r="E307" s="1" t="s">
        <v>9</v>
      </c>
    </row>
    <row r="308">
      <c r="A308" s="1">
        <v>3.0276628E7</v>
      </c>
      <c r="B308" s="1" t="s">
        <v>596</v>
      </c>
      <c r="C308" s="1" t="s">
        <v>597</v>
      </c>
      <c r="E308" s="1" t="s">
        <v>131</v>
      </c>
    </row>
    <row r="309">
      <c r="A309" s="1">
        <v>2.9045638E7</v>
      </c>
      <c r="B309" s="1" t="s">
        <v>598</v>
      </c>
      <c r="C309" s="1" t="s">
        <v>599</v>
      </c>
      <c r="E309" s="1" t="s">
        <v>27</v>
      </c>
    </row>
    <row r="310">
      <c r="A310" s="1">
        <v>3.0352803E7</v>
      </c>
      <c r="B310" s="1" t="s">
        <v>600</v>
      </c>
      <c r="C310" s="1" t="s">
        <v>601</v>
      </c>
      <c r="E310" s="1" t="s">
        <v>131</v>
      </c>
    </row>
    <row r="311">
      <c r="A311" s="1">
        <v>2.4502606E7</v>
      </c>
      <c r="B311" s="1" t="s">
        <v>602</v>
      </c>
      <c r="C311" s="1" t="s">
        <v>603</v>
      </c>
      <c r="E311" s="1" t="s">
        <v>9</v>
      </c>
    </row>
    <row r="312">
      <c r="A312" s="1">
        <v>2.8178113E7</v>
      </c>
      <c r="B312" s="1" t="s">
        <v>604</v>
      </c>
      <c r="C312" s="1" t="s">
        <v>605</v>
      </c>
      <c r="E312" s="1" t="s">
        <v>131</v>
      </c>
    </row>
    <row r="313">
      <c r="A313" s="1">
        <v>3.0326824E7</v>
      </c>
      <c r="B313" s="1" t="s">
        <v>606</v>
      </c>
      <c r="C313" s="1" t="s">
        <v>607</v>
      </c>
      <c r="E313" s="1" t="s">
        <v>131</v>
      </c>
    </row>
    <row r="314">
      <c r="A314" s="1">
        <v>2.7736753E7</v>
      </c>
      <c r="B314" s="1" t="s">
        <v>608</v>
      </c>
      <c r="C314" s="1" t="s">
        <v>609</v>
      </c>
      <c r="E314" s="1" t="s">
        <v>9</v>
      </c>
    </row>
    <row r="315">
      <c r="A315" s="1">
        <v>2.9477549E7</v>
      </c>
      <c r="B315" s="1" t="s">
        <v>610</v>
      </c>
      <c r="C315" s="1" t="s">
        <v>611</v>
      </c>
      <c r="E315" s="1" t="s">
        <v>131</v>
      </c>
    </row>
    <row r="316">
      <c r="A316" s="1">
        <v>2.8134103E7</v>
      </c>
      <c r="B316" s="1" t="s">
        <v>612</v>
      </c>
      <c r="C316" s="1" t="s">
        <v>613</v>
      </c>
      <c r="E316" s="1" t="s">
        <v>9</v>
      </c>
    </row>
    <row r="317">
      <c r="A317" s="1">
        <v>2.5267684E7</v>
      </c>
      <c r="B317" s="1" t="s">
        <v>614</v>
      </c>
      <c r="C317" s="1" t="s">
        <v>615</v>
      </c>
      <c r="E317" s="1" t="s">
        <v>9</v>
      </c>
    </row>
    <row r="318">
      <c r="A318" s="1">
        <v>2.4379305E7</v>
      </c>
      <c r="B318" s="1" t="s">
        <v>616</v>
      </c>
      <c r="C318" s="1" t="s">
        <v>617</v>
      </c>
      <c r="E318" s="1" t="s">
        <v>9</v>
      </c>
    </row>
    <row r="319">
      <c r="A319" s="1">
        <v>2.9845928E7</v>
      </c>
      <c r="B319" s="1" t="s">
        <v>618</v>
      </c>
      <c r="C319" s="1" t="s">
        <v>619</v>
      </c>
      <c r="E319" s="1" t="s">
        <v>131</v>
      </c>
    </row>
    <row r="320">
      <c r="A320" s="1">
        <v>2.2207596E7</v>
      </c>
      <c r="B320" s="1" t="s">
        <v>620</v>
      </c>
      <c r="C320" s="1" t="s">
        <v>621</v>
      </c>
      <c r="E320" s="1" t="s">
        <v>9</v>
      </c>
    </row>
    <row r="321">
      <c r="A321" s="1">
        <v>2.6763972E7</v>
      </c>
      <c r="B321" s="1" t="s">
        <v>622</v>
      </c>
      <c r="C321" s="1" t="s">
        <v>623</v>
      </c>
      <c r="E321" s="1" t="s">
        <v>9</v>
      </c>
    </row>
    <row r="322">
      <c r="A322" s="1">
        <v>2.9465685E7</v>
      </c>
      <c r="B322" s="1" t="s">
        <v>624</v>
      </c>
      <c r="C322" s="1" t="s">
        <v>625</v>
      </c>
      <c r="E322" s="1" t="s">
        <v>131</v>
      </c>
    </row>
    <row r="323">
      <c r="A323" s="1">
        <v>3.1541571E7</v>
      </c>
      <c r="B323" s="1" t="s">
        <v>626</v>
      </c>
      <c r="C323" s="1" t="s">
        <v>627</v>
      </c>
      <c r="E323" s="1" t="s">
        <v>131</v>
      </c>
    </row>
    <row r="324">
      <c r="A324" s="1">
        <v>3.2318263E7</v>
      </c>
      <c r="B324" s="1" t="s">
        <v>628</v>
      </c>
      <c r="C324" s="1" t="s">
        <v>629</v>
      </c>
      <c r="E324" s="1" t="s">
        <v>131</v>
      </c>
    </row>
    <row r="325">
      <c r="A325" s="1">
        <v>2.4890595E7</v>
      </c>
      <c r="B325" s="1" t="s">
        <v>630</v>
      </c>
      <c r="C325" s="1" t="s">
        <v>631</v>
      </c>
      <c r="E325" s="1" t="s">
        <v>9</v>
      </c>
    </row>
    <row r="326">
      <c r="A326" s="1">
        <v>3.3057372E7</v>
      </c>
      <c r="B326" s="1" t="s">
        <v>632</v>
      </c>
      <c r="C326" s="1" t="s">
        <v>633</v>
      </c>
      <c r="E326" s="1" t="s">
        <v>131</v>
      </c>
    </row>
    <row r="327">
      <c r="A327" s="1">
        <v>3.1138575E7</v>
      </c>
      <c r="B327" s="1" t="s">
        <v>634</v>
      </c>
      <c r="C327" s="1" t="s">
        <v>635</v>
      </c>
      <c r="E327" s="1" t="s">
        <v>131</v>
      </c>
    </row>
    <row r="328">
      <c r="A328" s="1">
        <v>2.7724873E7</v>
      </c>
      <c r="B328" s="1" t="s">
        <v>636</v>
      </c>
      <c r="C328" s="1" t="s">
        <v>637</v>
      </c>
      <c r="E328" s="1" t="s">
        <v>9</v>
      </c>
    </row>
    <row r="329">
      <c r="A329" s="1">
        <v>3.0869583E7</v>
      </c>
      <c r="B329" s="1" t="s">
        <v>638</v>
      </c>
      <c r="C329" s="1" t="s">
        <v>639</v>
      </c>
      <c r="E329" s="1" t="s">
        <v>131</v>
      </c>
    </row>
    <row r="330">
      <c r="A330" s="1">
        <v>3.2191696E7</v>
      </c>
      <c r="B330" s="1" t="s">
        <v>640</v>
      </c>
      <c r="C330" s="1" t="s">
        <v>641</v>
      </c>
      <c r="E330" s="1" t="s">
        <v>131</v>
      </c>
    </row>
    <row r="331">
      <c r="A331" s="1">
        <v>2.6174237E7</v>
      </c>
      <c r="B331" s="1" t="s">
        <v>642</v>
      </c>
      <c r="C331" s="1" t="s">
        <v>643</v>
      </c>
      <c r="E331" s="1" t="s">
        <v>9</v>
      </c>
    </row>
    <row r="332">
      <c r="A332" s="1">
        <v>2.7923924E7</v>
      </c>
      <c r="B332" s="1" t="s">
        <v>644</v>
      </c>
      <c r="C332" s="1" t="s">
        <v>645</v>
      </c>
      <c r="E332" s="1" t="s">
        <v>9</v>
      </c>
    </row>
    <row r="333">
      <c r="A333" s="1">
        <v>2.3680903E7</v>
      </c>
      <c r="B333" s="1" t="s">
        <v>646</v>
      </c>
      <c r="C333" s="1" t="s">
        <v>647</v>
      </c>
      <c r="E333" s="1" t="s">
        <v>9</v>
      </c>
    </row>
    <row r="334">
      <c r="A334" s="1">
        <v>2.3241969E7</v>
      </c>
      <c r="B334" s="1" t="s">
        <v>648</v>
      </c>
      <c r="C334" s="1" t="s">
        <v>649</v>
      </c>
      <c r="E334" s="1" t="s">
        <v>9</v>
      </c>
    </row>
    <row r="335">
      <c r="A335" s="1">
        <v>2.8303829E7</v>
      </c>
      <c r="B335" s="1" t="s">
        <v>650</v>
      </c>
      <c r="C335" s="1" t="s">
        <v>651</v>
      </c>
      <c r="E335" s="1" t="s">
        <v>9</v>
      </c>
    </row>
    <row r="336">
      <c r="A336" s="1">
        <v>2.3977246E7</v>
      </c>
      <c r="B336" s="1" t="s">
        <v>652</v>
      </c>
      <c r="C336" s="1" t="s">
        <v>653</v>
      </c>
      <c r="E336" s="1" t="s">
        <v>9</v>
      </c>
    </row>
    <row r="337">
      <c r="A337" s="1">
        <v>2.359452E7</v>
      </c>
      <c r="B337" s="1" t="s">
        <v>654</v>
      </c>
      <c r="C337" s="1" t="s">
        <v>655</v>
      </c>
      <c r="E337" s="1" t="s">
        <v>9</v>
      </c>
    </row>
    <row r="338">
      <c r="A338" s="1">
        <v>2.4255126E7</v>
      </c>
      <c r="B338" s="1" t="s">
        <v>656</v>
      </c>
      <c r="C338" s="1" t="s">
        <v>657</v>
      </c>
      <c r="E338" s="1" t="s">
        <v>9</v>
      </c>
    </row>
    <row r="339">
      <c r="A339" s="1">
        <v>3.2688393E7</v>
      </c>
      <c r="B339" s="1" t="s">
        <v>658</v>
      </c>
      <c r="C339" s="1" t="s">
        <v>659</v>
      </c>
      <c r="E339" s="1" t="s">
        <v>131</v>
      </c>
    </row>
    <row r="340">
      <c r="A340" s="1">
        <v>3.0016236E7</v>
      </c>
      <c r="B340" s="1" t="s">
        <v>660</v>
      </c>
      <c r="C340" s="1" t="s">
        <v>661</v>
      </c>
      <c r="E340" s="1" t="s">
        <v>131</v>
      </c>
    </row>
    <row r="341">
      <c r="A341" s="1">
        <v>2.9844237E7</v>
      </c>
      <c r="B341" s="1" t="s">
        <v>662</v>
      </c>
      <c r="C341" s="1" t="s">
        <v>663</v>
      </c>
      <c r="E341" s="1" t="s">
        <v>131</v>
      </c>
    </row>
    <row r="342">
      <c r="A342" s="1">
        <v>2.5637258E7</v>
      </c>
      <c r="B342" s="1" t="s">
        <v>664</v>
      </c>
      <c r="C342" s="1" t="s">
        <v>665</v>
      </c>
      <c r="E342" s="1" t="s">
        <v>9</v>
      </c>
    </row>
    <row r="343">
      <c r="A343" s="1">
        <v>2.8431495E7</v>
      </c>
      <c r="B343" s="1" t="s">
        <v>666</v>
      </c>
      <c r="C343" s="1" t="s">
        <v>667</v>
      </c>
      <c r="E343" s="1" t="s">
        <v>131</v>
      </c>
    </row>
    <row r="344">
      <c r="A344" s="1">
        <v>2.7325503E7</v>
      </c>
      <c r="B344" s="1" t="s">
        <v>668</v>
      </c>
      <c r="C344" s="1" t="s">
        <v>669</v>
      </c>
      <c r="E344" s="1" t="s">
        <v>9</v>
      </c>
    </row>
    <row r="345">
      <c r="A345" s="1">
        <v>2.7342784E7</v>
      </c>
      <c r="B345" s="1" t="s">
        <v>670</v>
      </c>
      <c r="C345" s="1" t="s">
        <v>671</v>
      </c>
      <c r="E345" s="1" t="s">
        <v>9</v>
      </c>
    </row>
    <row r="346">
      <c r="A346" s="1">
        <v>2.7597434E7</v>
      </c>
      <c r="B346" s="1" t="s">
        <v>672</v>
      </c>
      <c r="C346" s="1" t="s">
        <v>673</v>
      </c>
      <c r="E346" s="1" t="s">
        <v>131</v>
      </c>
    </row>
    <row r="347">
      <c r="A347" s="1">
        <v>2.2686196E7</v>
      </c>
      <c r="B347" s="1" t="s">
        <v>674</v>
      </c>
      <c r="C347" s="1" t="s">
        <v>675</v>
      </c>
      <c r="E347" s="1" t="s">
        <v>9</v>
      </c>
    </row>
    <row r="348">
      <c r="A348" s="1">
        <v>3.0216232E7</v>
      </c>
      <c r="B348" s="1" t="s">
        <v>676</v>
      </c>
      <c r="C348" s="1" t="s">
        <v>677</v>
      </c>
      <c r="E348" s="1" t="s">
        <v>131</v>
      </c>
    </row>
    <row r="349">
      <c r="A349" s="1">
        <v>2.8282365E7</v>
      </c>
      <c r="B349" s="1" t="s">
        <v>678</v>
      </c>
      <c r="C349" s="1" t="s">
        <v>679</v>
      </c>
      <c r="E349" s="1" t="s">
        <v>131</v>
      </c>
    </row>
    <row r="350">
      <c r="A350" s="1">
        <v>3.0808445E7</v>
      </c>
      <c r="B350" s="1" t="s">
        <v>680</v>
      </c>
      <c r="C350" s="1" t="s">
        <v>681</v>
      </c>
      <c r="E350" s="1" t="s">
        <v>131</v>
      </c>
    </row>
    <row r="351">
      <c r="A351" s="1">
        <v>2.8367885E7</v>
      </c>
      <c r="B351" s="1" t="s">
        <v>682</v>
      </c>
      <c r="C351" s="1" t="s">
        <v>683</v>
      </c>
      <c r="E351" s="1" t="s">
        <v>131</v>
      </c>
    </row>
    <row r="352">
      <c r="A352" s="1">
        <v>2.9882175E7</v>
      </c>
      <c r="B352" s="1" t="s">
        <v>684</v>
      </c>
      <c r="C352" s="1" t="s">
        <v>685</v>
      </c>
      <c r="E352" s="1" t="s">
        <v>131</v>
      </c>
    </row>
    <row r="353">
      <c r="A353" s="1">
        <v>2.7890419E7</v>
      </c>
      <c r="B353" s="1" t="s">
        <v>686</v>
      </c>
      <c r="C353" s="1" t="s">
        <v>687</v>
      </c>
      <c r="E353" s="1" t="s">
        <v>9</v>
      </c>
    </row>
    <row r="354">
      <c r="A354" s="1">
        <v>3.0832565E7</v>
      </c>
      <c r="B354" s="1" t="s">
        <v>688</v>
      </c>
      <c r="C354" s="1" t="s">
        <v>689</v>
      </c>
      <c r="E354" s="1" t="s">
        <v>131</v>
      </c>
    </row>
    <row r="355">
      <c r="A355" s="1">
        <v>2.8674065E7</v>
      </c>
      <c r="B355" s="1" t="s">
        <v>690</v>
      </c>
      <c r="C355" s="1" t="s">
        <v>691</v>
      </c>
      <c r="E355" s="1" t="s">
        <v>27</v>
      </c>
    </row>
    <row r="356">
      <c r="A356" s="1">
        <v>2.9950339E7</v>
      </c>
      <c r="B356" s="1" t="s">
        <v>692</v>
      </c>
      <c r="C356" s="1" t="s">
        <v>693</v>
      </c>
      <c r="E356" s="1" t="s">
        <v>131</v>
      </c>
    </row>
    <row r="357">
      <c r="A357" s="1">
        <v>2.3623306E7</v>
      </c>
      <c r="B357" s="1" t="s">
        <v>694</v>
      </c>
      <c r="C357" s="1" t="s">
        <v>695</v>
      </c>
      <c r="E357" s="1" t="s">
        <v>9</v>
      </c>
    </row>
    <row r="358">
      <c r="A358" s="1">
        <v>3.1331979E7</v>
      </c>
      <c r="B358" s="1" t="s">
        <v>696</v>
      </c>
      <c r="C358" s="1" t="s">
        <v>697</v>
      </c>
      <c r="E358" s="1" t="s">
        <v>131</v>
      </c>
    </row>
    <row r="359">
      <c r="A359" s="1">
        <v>3.1955892E7</v>
      </c>
      <c r="B359" s="1" t="s">
        <v>698</v>
      </c>
      <c r="C359" s="1" t="s">
        <v>699</v>
      </c>
      <c r="E359" s="1" t="s">
        <v>131</v>
      </c>
    </row>
    <row r="360">
      <c r="A360" s="1">
        <v>2.6355966E7</v>
      </c>
      <c r="B360" s="1" t="s">
        <v>700</v>
      </c>
      <c r="C360" s="1" t="s">
        <v>701</v>
      </c>
      <c r="E360" s="1" t="s">
        <v>9</v>
      </c>
    </row>
    <row r="361">
      <c r="A361" s="1">
        <v>2.6475082E7</v>
      </c>
      <c r="B361" s="1" t="s">
        <v>702</v>
      </c>
      <c r="C361" s="1" t="s">
        <v>703</v>
      </c>
      <c r="E361" s="1" t="s">
        <v>9</v>
      </c>
    </row>
    <row r="362">
      <c r="A362" s="1">
        <v>2.3021501E7</v>
      </c>
      <c r="B362" s="1" t="s">
        <v>704</v>
      </c>
      <c r="C362" s="1" t="s">
        <v>705</v>
      </c>
      <c r="E362" s="1" t="s">
        <v>9</v>
      </c>
    </row>
    <row r="363">
      <c r="A363" s="1">
        <v>2.7067334E7</v>
      </c>
      <c r="B363" s="1" t="s">
        <v>706</v>
      </c>
      <c r="C363" s="1" t="s">
        <v>707</v>
      </c>
      <c r="E363" s="1" t="s">
        <v>9</v>
      </c>
    </row>
    <row r="364">
      <c r="A364" s="1">
        <v>2.8581359E7</v>
      </c>
      <c r="B364" s="1" t="s">
        <v>708</v>
      </c>
      <c r="C364" s="1" t="s">
        <v>709</v>
      </c>
      <c r="E364" s="1" t="s">
        <v>131</v>
      </c>
    </row>
    <row r="365">
      <c r="A365" s="1">
        <v>2.4189248E7</v>
      </c>
      <c r="B365" s="1" t="s">
        <v>710</v>
      </c>
      <c r="C365" s="1" t="s">
        <v>711</v>
      </c>
      <c r="E365" s="1" t="s">
        <v>9</v>
      </c>
    </row>
    <row r="366">
      <c r="A366" s="1">
        <v>2.556E7</v>
      </c>
      <c r="B366" s="1" t="s">
        <v>712</v>
      </c>
      <c r="C366" s="1" t="s">
        <v>713</v>
      </c>
      <c r="E366" s="1" t="s">
        <v>9</v>
      </c>
    </row>
    <row r="367">
      <c r="A367" s="1">
        <v>2.5199775E7</v>
      </c>
      <c r="B367" s="1" t="s">
        <v>714</v>
      </c>
      <c r="C367" s="1" t="s">
        <v>715</v>
      </c>
      <c r="E367" s="1" t="s">
        <v>9</v>
      </c>
    </row>
    <row r="368">
      <c r="A368" s="1">
        <v>2.5365962E7</v>
      </c>
      <c r="B368" s="1" t="s">
        <v>716</v>
      </c>
      <c r="C368" s="1" t="s">
        <v>717</v>
      </c>
      <c r="E368" s="1" t="s">
        <v>9</v>
      </c>
    </row>
    <row r="369">
      <c r="A369" s="1">
        <v>3.2818599E7</v>
      </c>
      <c r="B369" s="1" t="s">
        <v>718</v>
      </c>
      <c r="C369" s="1" t="s">
        <v>719</v>
      </c>
      <c r="E369" s="1" t="s">
        <v>131</v>
      </c>
    </row>
    <row r="370">
      <c r="A370" s="1">
        <v>2.3002175E7</v>
      </c>
      <c r="B370" s="1" t="s">
        <v>720</v>
      </c>
      <c r="C370" s="1" t="s">
        <v>721</v>
      </c>
      <c r="E370" s="1" t="s">
        <v>9</v>
      </c>
    </row>
    <row r="371">
      <c r="A371" s="1">
        <v>2.9155021E7</v>
      </c>
      <c r="B371" s="1" t="s">
        <v>722</v>
      </c>
      <c r="C371" s="1" t="s">
        <v>723</v>
      </c>
      <c r="E371" s="1" t="s">
        <v>131</v>
      </c>
    </row>
    <row r="372">
      <c r="A372" s="1">
        <v>2.9868925E7</v>
      </c>
      <c r="B372" s="1" t="s">
        <v>724</v>
      </c>
      <c r="C372" s="1" t="s">
        <v>725</v>
      </c>
      <c r="E372" s="1" t="s">
        <v>131</v>
      </c>
    </row>
    <row r="373">
      <c r="A373" s="1">
        <v>2.8505331E7</v>
      </c>
      <c r="B373" s="1" t="s">
        <v>726</v>
      </c>
      <c r="C373" s="1" t="s">
        <v>727</v>
      </c>
      <c r="E373" s="1" t="s">
        <v>131</v>
      </c>
    </row>
    <row r="374">
      <c r="A374" s="1">
        <v>3.0510172E7</v>
      </c>
      <c r="B374" s="1" t="s">
        <v>728</v>
      </c>
      <c r="C374" s="1" t="s">
        <v>729</v>
      </c>
      <c r="E374" s="1" t="s">
        <v>131</v>
      </c>
    </row>
    <row r="375">
      <c r="A375" s="1">
        <v>3.1162022E7</v>
      </c>
      <c r="B375" s="1" t="s">
        <v>730</v>
      </c>
      <c r="C375" s="1" t="s">
        <v>731</v>
      </c>
      <c r="E375" s="1" t="s">
        <v>131</v>
      </c>
    </row>
    <row r="376">
      <c r="A376" s="1">
        <v>2.7301565E7</v>
      </c>
      <c r="B376" s="1" t="s">
        <v>732</v>
      </c>
      <c r="C376" s="1" t="s">
        <v>733</v>
      </c>
      <c r="E376" s="1" t="s">
        <v>9</v>
      </c>
    </row>
    <row r="377">
      <c r="A377" s="1">
        <v>2.4108603E7</v>
      </c>
      <c r="B377" s="1" t="s">
        <v>734</v>
      </c>
      <c r="C377" s="1" t="s">
        <v>735</v>
      </c>
      <c r="E377" s="1" t="s">
        <v>9</v>
      </c>
    </row>
    <row r="378">
      <c r="A378" s="1">
        <v>2.5156536E7</v>
      </c>
      <c r="B378" s="1" t="s">
        <v>736</v>
      </c>
      <c r="C378" s="1" t="s">
        <v>737</v>
      </c>
      <c r="E378" s="1" t="s">
        <v>9</v>
      </c>
    </row>
    <row r="379">
      <c r="A379" s="1">
        <v>2.9229778E7</v>
      </c>
      <c r="B379" s="1" t="s">
        <v>738</v>
      </c>
      <c r="C379" s="1" t="s">
        <v>739</v>
      </c>
      <c r="E379" s="1" t="s">
        <v>131</v>
      </c>
    </row>
    <row r="380">
      <c r="A380" s="1">
        <v>2.6084303E7</v>
      </c>
      <c r="B380" s="1" t="s">
        <v>740</v>
      </c>
      <c r="C380" s="1" t="s">
        <v>741</v>
      </c>
      <c r="E380" s="1" t="s">
        <v>9</v>
      </c>
    </row>
    <row r="381">
      <c r="A381" s="1">
        <v>3.1106713E7</v>
      </c>
      <c r="B381" s="1" t="s">
        <v>742</v>
      </c>
      <c r="C381" s="1" t="s">
        <v>743</v>
      </c>
      <c r="E381" s="1" t="s">
        <v>131</v>
      </c>
    </row>
    <row r="382">
      <c r="A382" s="1">
        <v>2.8373191E7</v>
      </c>
      <c r="B382" s="1" t="s">
        <v>744</v>
      </c>
      <c r="C382" s="1" t="s">
        <v>745</v>
      </c>
      <c r="E382" s="1" t="s">
        <v>131</v>
      </c>
    </row>
    <row r="383">
      <c r="A383" s="1">
        <v>2.3856869E7</v>
      </c>
      <c r="B383" s="1" t="s">
        <v>746</v>
      </c>
      <c r="C383" s="1" t="s">
        <v>747</v>
      </c>
      <c r="E383" s="1" t="s">
        <v>9</v>
      </c>
    </row>
    <row r="384">
      <c r="A384" s="1">
        <v>3.0514867E7</v>
      </c>
      <c r="B384" s="1" t="s">
        <v>748</v>
      </c>
      <c r="C384" s="1" t="s">
        <v>749</v>
      </c>
      <c r="E384" s="1" t="s">
        <v>131</v>
      </c>
    </row>
    <row r="385">
      <c r="A385" s="1">
        <v>2.6689442E7</v>
      </c>
      <c r="B385" s="1" t="s">
        <v>750</v>
      </c>
      <c r="C385" s="1" t="s">
        <v>751</v>
      </c>
      <c r="E385" s="1" t="s">
        <v>9</v>
      </c>
    </row>
    <row r="386">
      <c r="A386" s="1">
        <v>2.7432602E7</v>
      </c>
      <c r="B386" s="1" t="s">
        <v>752</v>
      </c>
      <c r="C386" s="1" t="s">
        <v>753</v>
      </c>
      <c r="E386" s="1" t="s">
        <v>9</v>
      </c>
    </row>
    <row r="387">
      <c r="A387" s="1">
        <v>2.4369054E7</v>
      </c>
      <c r="B387" s="1" t="s">
        <v>754</v>
      </c>
      <c r="C387" s="1" t="s">
        <v>755</v>
      </c>
      <c r="E387" s="1" t="s">
        <v>9</v>
      </c>
    </row>
    <row r="388">
      <c r="A388" s="1">
        <v>2.7667565E7</v>
      </c>
      <c r="B388" s="1" t="s">
        <v>756</v>
      </c>
      <c r="C388" s="1" t="s">
        <v>757</v>
      </c>
      <c r="E388" s="1" t="s">
        <v>9</v>
      </c>
    </row>
    <row r="389">
      <c r="A389" s="1">
        <v>2.6508106E7</v>
      </c>
      <c r="B389" s="1" t="s">
        <v>758</v>
      </c>
      <c r="C389" s="1" t="s">
        <v>759</v>
      </c>
      <c r="E389" s="1" t="s">
        <v>9</v>
      </c>
    </row>
    <row r="390">
      <c r="A390" s="1">
        <v>3.0226955E7</v>
      </c>
      <c r="B390" s="1" t="s">
        <v>760</v>
      </c>
      <c r="E390" s="1" t="s">
        <v>9</v>
      </c>
    </row>
    <row r="391">
      <c r="A391" s="1">
        <v>2.3347339E7</v>
      </c>
      <c r="B391" s="1" t="s">
        <v>761</v>
      </c>
      <c r="C391" s="1" t="s">
        <v>762</v>
      </c>
      <c r="E391" s="1" t="s">
        <v>9</v>
      </c>
    </row>
    <row r="392">
      <c r="A392" s="1">
        <v>3.1002306E7</v>
      </c>
      <c r="B392" s="1" t="s">
        <v>763</v>
      </c>
      <c r="C392" s="1" t="s">
        <v>764</v>
      </c>
      <c r="E392" s="1" t="s">
        <v>131</v>
      </c>
    </row>
    <row r="393">
      <c r="A393" s="1">
        <v>2.5624328E7</v>
      </c>
      <c r="B393" s="1" t="s">
        <v>765</v>
      </c>
      <c r="C393" s="1" t="s">
        <v>766</v>
      </c>
      <c r="E393" s="1" t="s">
        <v>9</v>
      </c>
    </row>
    <row r="394">
      <c r="A394" s="1">
        <v>2.5367903E7</v>
      </c>
      <c r="B394" s="1" t="s">
        <v>767</v>
      </c>
      <c r="C394" s="1" t="s">
        <v>768</v>
      </c>
      <c r="E394" s="1" t="s">
        <v>9</v>
      </c>
    </row>
    <row r="395">
      <c r="A395" s="1">
        <v>2.9719082E7</v>
      </c>
      <c r="B395" s="1" t="s">
        <v>769</v>
      </c>
      <c r="C395" s="1" t="s">
        <v>770</v>
      </c>
      <c r="E395" s="1" t="s">
        <v>131</v>
      </c>
    </row>
    <row r="396">
      <c r="A396" s="1">
        <v>2.4594737E7</v>
      </c>
      <c r="B396" s="1" t="s">
        <v>771</v>
      </c>
      <c r="C396" s="1" t="s">
        <v>772</v>
      </c>
      <c r="E396" s="1" t="s">
        <v>9</v>
      </c>
    </row>
    <row r="397">
      <c r="A397" s="1">
        <v>2.3813093E7</v>
      </c>
      <c r="B397" s="1" t="s">
        <v>773</v>
      </c>
      <c r="C397" s="1" t="s">
        <v>774</v>
      </c>
      <c r="E397" s="1" t="s">
        <v>9</v>
      </c>
    </row>
    <row r="398">
      <c r="A398" s="1">
        <v>3.1413024E7</v>
      </c>
      <c r="B398" s="1" t="s">
        <v>775</v>
      </c>
      <c r="E398" s="1" t="s">
        <v>131</v>
      </c>
    </row>
    <row r="399">
      <c r="A399" s="1">
        <v>2.4607996E7</v>
      </c>
      <c r="B399" s="1" t="s">
        <v>776</v>
      </c>
      <c r="C399" s="1" t="s">
        <v>777</v>
      </c>
      <c r="E399" s="1" t="s">
        <v>9</v>
      </c>
    </row>
    <row r="400">
      <c r="A400" s="1">
        <v>2.814662E7</v>
      </c>
      <c r="B400" s="1" t="s">
        <v>778</v>
      </c>
      <c r="E400" s="1" t="s">
        <v>9</v>
      </c>
    </row>
    <row r="401">
      <c r="A401" s="1">
        <v>3.0996106E7</v>
      </c>
      <c r="B401" s="1" t="s">
        <v>779</v>
      </c>
      <c r="C401" s="1" t="s">
        <v>780</v>
      </c>
      <c r="E401" s="1" t="s">
        <v>131</v>
      </c>
    </row>
    <row r="402">
      <c r="A402" s="1">
        <v>2.356435E7</v>
      </c>
      <c r="B402" s="1" t="s">
        <v>781</v>
      </c>
      <c r="C402" s="1" t="s">
        <v>782</v>
      </c>
      <c r="E402" s="1" t="s">
        <v>9</v>
      </c>
    </row>
    <row r="403">
      <c r="A403" s="1">
        <v>2.5460012E7</v>
      </c>
      <c r="B403" s="1" t="s">
        <v>783</v>
      </c>
      <c r="C403" s="1" t="s">
        <v>784</v>
      </c>
      <c r="E403" s="1" t="s">
        <v>9</v>
      </c>
    </row>
    <row r="404">
      <c r="A404" s="1">
        <v>2.4378136E7</v>
      </c>
      <c r="B404" s="1" t="s">
        <v>785</v>
      </c>
      <c r="E404" s="1" t="s">
        <v>9</v>
      </c>
    </row>
    <row r="405">
      <c r="A405" s="1">
        <v>2.3876804E7</v>
      </c>
      <c r="B405" s="1" t="s">
        <v>786</v>
      </c>
      <c r="C405" s="1" t="s">
        <v>787</v>
      </c>
      <c r="E405" s="1" t="s">
        <v>9</v>
      </c>
    </row>
    <row r="406">
      <c r="A406" s="1">
        <v>2.5367915E7</v>
      </c>
      <c r="B406" s="1" t="s">
        <v>788</v>
      </c>
      <c r="C406" s="1" t="s">
        <v>789</v>
      </c>
      <c r="E406" s="1" t="s">
        <v>9</v>
      </c>
    </row>
    <row r="407">
      <c r="A407" s="1">
        <v>2.7221395E7</v>
      </c>
      <c r="B407" s="1" t="s">
        <v>790</v>
      </c>
      <c r="C407" s="1" t="s">
        <v>791</v>
      </c>
      <c r="E407" s="1" t="s">
        <v>9</v>
      </c>
    </row>
    <row r="408">
      <c r="A408" s="1">
        <v>2.9367612E7</v>
      </c>
      <c r="B408" s="1" t="s">
        <v>792</v>
      </c>
      <c r="C408" s="1" t="s">
        <v>793</v>
      </c>
      <c r="E408" s="1" t="s">
        <v>131</v>
      </c>
    </row>
    <row r="409">
      <c r="A409" s="1">
        <v>2.5496972E7</v>
      </c>
      <c r="B409" s="1" t="s">
        <v>794</v>
      </c>
      <c r="C409" s="1" t="s">
        <v>795</v>
      </c>
      <c r="E409" s="1" t="s">
        <v>9</v>
      </c>
    </row>
    <row r="410">
      <c r="A410" s="1">
        <v>2.4207077E7</v>
      </c>
      <c r="B410" s="1" t="s">
        <v>796</v>
      </c>
      <c r="C410" s="1" t="s">
        <v>797</v>
      </c>
      <c r="E410" s="1" t="s">
        <v>9</v>
      </c>
    </row>
    <row r="411">
      <c r="A411" s="1">
        <v>2.5082007E7</v>
      </c>
      <c r="B411" s="1" t="s">
        <v>798</v>
      </c>
      <c r="C411" s="1" t="s">
        <v>799</v>
      </c>
      <c r="E411" s="1" t="s">
        <v>9</v>
      </c>
    </row>
    <row r="412">
      <c r="A412" s="1">
        <v>2.5056324E7</v>
      </c>
      <c r="B412" s="1" t="s">
        <v>800</v>
      </c>
      <c r="C412" s="1" t="s">
        <v>801</v>
      </c>
      <c r="E412" s="1" t="s">
        <v>9</v>
      </c>
    </row>
    <row r="413">
      <c r="A413" s="1">
        <v>2.8034887E7</v>
      </c>
      <c r="B413" s="1" t="s">
        <v>802</v>
      </c>
      <c r="C413" s="1" t="s">
        <v>803</v>
      </c>
      <c r="E413" s="1" t="s">
        <v>131</v>
      </c>
    </row>
    <row r="414">
      <c r="A414" s="1">
        <v>2.717883E7</v>
      </c>
      <c r="B414" s="1" t="s">
        <v>804</v>
      </c>
      <c r="C414" s="1" t="s">
        <v>805</v>
      </c>
      <c r="E414" s="1" t="s">
        <v>9</v>
      </c>
    </row>
    <row r="415">
      <c r="A415" s="1">
        <v>3.0482834E7</v>
      </c>
      <c r="B415" s="1" t="s">
        <v>806</v>
      </c>
      <c r="C415" s="1" t="s">
        <v>807</v>
      </c>
      <c r="E415" s="1" t="s">
        <v>131</v>
      </c>
    </row>
    <row r="416">
      <c r="A416" s="1">
        <v>2.5987627E7</v>
      </c>
      <c r="B416" s="1" t="s">
        <v>808</v>
      </c>
      <c r="C416" s="1" t="s">
        <v>809</v>
      </c>
      <c r="E416" s="1" t="s">
        <v>9</v>
      </c>
    </row>
    <row r="417">
      <c r="A417" s="1">
        <v>2.5378573E7</v>
      </c>
      <c r="B417" s="1" t="s">
        <v>810</v>
      </c>
      <c r="C417" s="1" t="s">
        <v>811</v>
      </c>
      <c r="E417" s="1" t="s">
        <v>9</v>
      </c>
    </row>
    <row r="418">
      <c r="A418" s="1">
        <v>2.4468863E7</v>
      </c>
      <c r="B418" s="1" t="s">
        <v>812</v>
      </c>
      <c r="C418" s="1" t="s">
        <v>813</v>
      </c>
      <c r="E418" s="1" t="s">
        <v>9</v>
      </c>
    </row>
    <row r="419">
      <c r="A419" s="1">
        <v>2.8431102E7</v>
      </c>
      <c r="B419" s="1" t="s">
        <v>814</v>
      </c>
      <c r="C419" s="1" t="s">
        <v>815</v>
      </c>
      <c r="E419" s="1" t="s">
        <v>131</v>
      </c>
    </row>
    <row r="420">
      <c r="A420" s="1">
        <v>2.8607013E7</v>
      </c>
      <c r="B420" s="1" t="s">
        <v>816</v>
      </c>
      <c r="C420" s="1" t="s">
        <v>817</v>
      </c>
      <c r="E420" s="1" t="s">
        <v>131</v>
      </c>
    </row>
    <row r="421">
      <c r="A421" s="1">
        <v>2.8848021E7</v>
      </c>
      <c r="B421" s="1" t="s">
        <v>818</v>
      </c>
      <c r="C421" s="1" t="s">
        <v>819</v>
      </c>
      <c r="E421" s="1" t="s">
        <v>131</v>
      </c>
    </row>
    <row r="422">
      <c r="A422" s="1">
        <v>2.9615507E7</v>
      </c>
      <c r="B422" s="1" t="s">
        <v>820</v>
      </c>
      <c r="C422" s="1" t="s">
        <v>821</v>
      </c>
      <c r="E422" s="1" t="s">
        <v>131</v>
      </c>
    </row>
    <row r="423">
      <c r="A423" s="1">
        <v>2.4567501E7</v>
      </c>
      <c r="B423" s="1" t="s">
        <v>822</v>
      </c>
      <c r="C423" s="1" t="s">
        <v>823</v>
      </c>
      <c r="E423" s="1" t="s">
        <v>9</v>
      </c>
    </row>
    <row r="424">
      <c r="A424" s="1">
        <v>2.2566592E7</v>
      </c>
      <c r="B424" s="1" t="s">
        <v>824</v>
      </c>
      <c r="C424" s="1" t="s">
        <v>825</v>
      </c>
      <c r="E424" s="1" t="s">
        <v>9</v>
      </c>
    </row>
    <row r="425">
      <c r="A425" s="1">
        <v>2.9042497E7</v>
      </c>
      <c r="B425" s="1" t="s">
        <v>826</v>
      </c>
      <c r="C425" s="1" t="s">
        <v>827</v>
      </c>
      <c r="E425" s="1" t="s">
        <v>131</v>
      </c>
    </row>
    <row r="426">
      <c r="A426" s="1">
        <v>2.647277E7</v>
      </c>
      <c r="B426" s="1" t="s">
        <v>828</v>
      </c>
      <c r="C426" s="1" t="s">
        <v>829</v>
      </c>
      <c r="E426" s="1" t="s">
        <v>9</v>
      </c>
    </row>
    <row r="427">
      <c r="A427" s="1">
        <v>2.8193667E7</v>
      </c>
      <c r="B427" s="1" t="s">
        <v>830</v>
      </c>
      <c r="C427" s="1" t="s">
        <v>831</v>
      </c>
      <c r="E427" s="1" t="s">
        <v>131</v>
      </c>
    </row>
    <row r="428">
      <c r="A428" s="1">
        <v>3.4382415E7</v>
      </c>
      <c r="B428" s="1" t="s">
        <v>832</v>
      </c>
      <c r="C428" s="1" t="s">
        <v>833</v>
      </c>
      <c r="E428" s="1" t="s">
        <v>27</v>
      </c>
    </row>
    <row r="429">
      <c r="A429" s="1">
        <v>2.4468865E7</v>
      </c>
      <c r="B429" s="1" t="s">
        <v>834</v>
      </c>
      <c r="C429" s="1" t="s">
        <v>835</v>
      </c>
      <c r="E429" s="1" t="s">
        <v>9</v>
      </c>
    </row>
    <row r="430">
      <c r="A430" s="1">
        <v>2.758058E7</v>
      </c>
      <c r="B430" s="1" t="s">
        <v>836</v>
      </c>
      <c r="C430" s="1" t="s">
        <v>837</v>
      </c>
      <c r="E430" s="1" t="s">
        <v>131</v>
      </c>
    </row>
    <row r="431">
      <c r="A431" s="1">
        <v>2.5554485E7</v>
      </c>
      <c r="B431" s="1" t="s">
        <v>838</v>
      </c>
      <c r="C431" s="1" t="s">
        <v>839</v>
      </c>
      <c r="E431" s="1" t="s">
        <v>9</v>
      </c>
    </row>
    <row r="432">
      <c r="A432" s="1">
        <v>2.67471E7</v>
      </c>
      <c r="B432" s="1" t="s">
        <v>840</v>
      </c>
      <c r="C432" s="1" t="s">
        <v>841</v>
      </c>
      <c r="E432" s="1" t="s">
        <v>9</v>
      </c>
    </row>
    <row r="433">
      <c r="A433" s="1">
        <v>3.0026943E7</v>
      </c>
      <c r="B433" s="1" t="s">
        <v>842</v>
      </c>
      <c r="C433" s="1" t="s">
        <v>843</v>
      </c>
      <c r="E433" s="1" t="s">
        <v>131</v>
      </c>
    </row>
    <row r="434">
      <c r="A434" s="1">
        <v>2.6597276E7</v>
      </c>
      <c r="B434" s="1" t="s">
        <v>844</v>
      </c>
      <c r="C434" s="1" t="s">
        <v>845</v>
      </c>
      <c r="E434" s="1" t="s">
        <v>9</v>
      </c>
    </row>
    <row r="435">
      <c r="A435" s="1">
        <v>2.4243881E7</v>
      </c>
      <c r="B435" s="1" t="s">
        <v>846</v>
      </c>
      <c r="C435" s="1" t="s">
        <v>847</v>
      </c>
      <c r="E435" s="1" t="s">
        <v>9</v>
      </c>
    </row>
    <row r="436">
      <c r="A436" s="1">
        <v>2.5497459E7</v>
      </c>
      <c r="B436" s="1" t="s">
        <v>848</v>
      </c>
      <c r="C436" s="1" t="s">
        <v>849</v>
      </c>
      <c r="E436" s="1" t="s">
        <v>9</v>
      </c>
    </row>
    <row r="437">
      <c r="A437" s="1">
        <v>2.410222E7</v>
      </c>
      <c r="B437" s="1" t="s">
        <v>850</v>
      </c>
      <c r="C437" s="1" t="s">
        <v>851</v>
      </c>
      <c r="E437" s="1" t="s">
        <v>9</v>
      </c>
    </row>
    <row r="438">
      <c r="A438" s="1">
        <v>2.4535277E7</v>
      </c>
      <c r="B438" s="1" t="s">
        <v>852</v>
      </c>
      <c r="C438" s="1" t="s">
        <v>853</v>
      </c>
      <c r="E438" s="1" t="s">
        <v>9</v>
      </c>
    </row>
    <row r="439">
      <c r="A439" s="1">
        <v>2.6739156E7</v>
      </c>
      <c r="B439" s="1" t="s">
        <v>854</v>
      </c>
      <c r="C439" s="1" t="s">
        <v>855</v>
      </c>
      <c r="E439" s="1" t="s">
        <v>9</v>
      </c>
    </row>
    <row r="440">
      <c r="A440" s="1">
        <v>2.6935729E7</v>
      </c>
      <c r="B440" s="1" t="s">
        <v>856</v>
      </c>
      <c r="C440" s="1" t="s">
        <v>857</v>
      </c>
      <c r="E440" s="1" t="s">
        <v>9</v>
      </c>
    </row>
    <row r="441">
      <c r="A441" s="1">
        <v>2.5605303E7</v>
      </c>
      <c r="B441" s="1" t="s">
        <v>858</v>
      </c>
      <c r="C441" s="1" t="s">
        <v>859</v>
      </c>
      <c r="E441" s="1" t="s">
        <v>9</v>
      </c>
    </row>
    <row r="442">
      <c r="A442" s="1">
        <v>2.4400351E7</v>
      </c>
      <c r="B442" s="1" t="s">
        <v>860</v>
      </c>
      <c r="C442" s="1" t="s">
        <v>861</v>
      </c>
      <c r="E442" s="1" t="s">
        <v>9</v>
      </c>
    </row>
    <row r="443">
      <c r="A443" s="1">
        <v>3.135898E7</v>
      </c>
      <c r="B443" s="1" t="s">
        <v>862</v>
      </c>
      <c r="C443" s="1" t="s">
        <v>863</v>
      </c>
      <c r="E443" s="1" t="s">
        <v>131</v>
      </c>
    </row>
    <row r="444">
      <c r="A444" s="1">
        <v>2.5994166E7</v>
      </c>
      <c r="B444" s="1" t="s">
        <v>864</v>
      </c>
      <c r="C444" s="1" t="s">
        <v>865</v>
      </c>
      <c r="E444" s="1" t="s">
        <v>9</v>
      </c>
    </row>
    <row r="445">
      <c r="A445" s="1">
        <v>2.6229069E7</v>
      </c>
      <c r="B445" s="1" t="s">
        <v>866</v>
      </c>
      <c r="C445" s="1" t="s">
        <v>867</v>
      </c>
      <c r="E445" s="1" t="s">
        <v>9</v>
      </c>
    </row>
    <row r="446">
      <c r="A446" s="1">
        <v>2.6787702E7</v>
      </c>
      <c r="B446" s="1" t="s">
        <v>868</v>
      </c>
      <c r="C446" s="1" t="s">
        <v>869</v>
      </c>
      <c r="E446" s="1" t="s">
        <v>9</v>
      </c>
    </row>
    <row r="447">
      <c r="A447" s="1">
        <v>2.9927918E7</v>
      </c>
      <c r="B447" s="1" t="s">
        <v>870</v>
      </c>
      <c r="E447" s="1" t="s">
        <v>131</v>
      </c>
    </row>
    <row r="448">
      <c r="A448" s="1">
        <v>2.5394255E7</v>
      </c>
      <c r="B448" s="1" t="s">
        <v>871</v>
      </c>
      <c r="C448" s="1" t="s">
        <v>872</v>
      </c>
      <c r="E448" s="1" t="s">
        <v>9</v>
      </c>
    </row>
    <row r="449">
      <c r="A449" s="1">
        <v>2.9891604E7</v>
      </c>
      <c r="B449" s="1" t="s">
        <v>873</v>
      </c>
      <c r="C449" s="1" t="s">
        <v>874</v>
      </c>
      <c r="E449" s="1" t="s">
        <v>131</v>
      </c>
    </row>
    <row r="450">
      <c r="A450" s="1">
        <v>2.3001269E7</v>
      </c>
      <c r="B450" s="1" t="s">
        <v>875</v>
      </c>
      <c r="C450" s="1" t="s">
        <v>876</v>
      </c>
      <c r="E450" s="1" t="s">
        <v>9</v>
      </c>
    </row>
    <row r="451">
      <c r="A451" s="1">
        <v>2.455475E7</v>
      </c>
      <c r="B451" s="1" t="s">
        <v>877</v>
      </c>
      <c r="C451" s="1" t="s">
        <v>878</v>
      </c>
      <c r="E451" s="1" t="s">
        <v>9</v>
      </c>
    </row>
    <row r="452">
      <c r="A452" s="1">
        <v>2.5534723E7</v>
      </c>
      <c r="B452" s="1" t="s">
        <v>879</v>
      </c>
      <c r="C452" s="1" t="s">
        <v>880</v>
      </c>
      <c r="E452" s="1" t="s">
        <v>9</v>
      </c>
    </row>
    <row r="453">
      <c r="A453" s="1">
        <v>2.5149062E7</v>
      </c>
      <c r="B453" s="1" t="s">
        <v>881</v>
      </c>
      <c r="C453" s="1" t="s">
        <v>882</v>
      </c>
      <c r="E453" s="1" t="s">
        <v>9</v>
      </c>
    </row>
    <row r="454">
      <c r="A454" s="1">
        <v>2.3970751E7</v>
      </c>
      <c r="B454" s="1" t="s">
        <v>883</v>
      </c>
      <c r="C454" s="1" t="s">
        <v>884</v>
      </c>
      <c r="E454" s="1" t="s">
        <v>9</v>
      </c>
    </row>
    <row r="455">
      <c r="A455" s="1">
        <v>2.5688066E7</v>
      </c>
      <c r="B455" s="1" t="s">
        <v>885</v>
      </c>
      <c r="C455" s="1" t="s">
        <v>886</v>
      </c>
      <c r="E455" s="1" t="s">
        <v>9</v>
      </c>
    </row>
    <row r="456">
      <c r="A456" s="1">
        <v>2.7432597E7</v>
      </c>
      <c r="B456" s="1" t="s">
        <v>887</v>
      </c>
      <c r="C456" s="1" t="s">
        <v>888</v>
      </c>
      <c r="E456" s="1" t="s">
        <v>9</v>
      </c>
    </row>
    <row r="457">
      <c r="A457" s="1">
        <v>2.6468501E7</v>
      </c>
      <c r="B457" s="1" t="s">
        <v>889</v>
      </c>
      <c r="C457" s="1" t="s">
        <v>890</v>
      </c>
      <c r="E457" s="1" t="s">
        <v>9</v>
      </c>
    </row>
    <row r="458">
      <c r="A458" s="1">
        <v>2.5532741E7</v>
      </c>
      <c r="B458" s="1" t="s">
        <v>891</v>
      </c>
      <c r="C458" s="1" t="s">
        <v>892</v>
      </c>
      <c r="E458" s="1" t="s">
        <v>9</v>
      </c>
    </row>
    <row r="459">
      <c r="A459" s="1">
        <v>2.8893785E7</v>
      </c>
      <c r="B459" s="1" t="s">
        <v>893</v>
      </c>
      <c r="C459" s="1" t="s">
        <v>894</v>
      </c>
      <c r="E459" s="1" t="s">
        <v>131</v>
      </c>
    </row>
    <row r="460">
      <c r="A460" s="1">
        <v>2.5907073E7</v>
      </c>
      <c r="B460" s="1" t="s">
        <v>895</v>
      </c>
      <c r="C460" s="1" t="s">
        <v>896</v>
      </c>
      <c r="E460" s="1" t="s">
        <v>9</v>
      </c>
    </row>
    <row r="461">
      <c r="A461" s="1">
        <v>3.330143E7</v>
      </c>
      <c r="B461" s="1" t="s">
        <v>897</v>
      </c>
      <c r="C461" s="1" t="s">
        <v>898</v>
      </c>
      <c r="E461" s="1" t="s">
        <v>131</v>
      </c>
    </row>
    <row r="462">
      <c r="A462" s="1">
        <v>2.7608412E7</v>
      </c>
      <c r="B462" s="1" t="s">
        <v>899</v>
      </c>
      <c r="C462" s="1" t="s">
        <v>900</v>
      </c>
      <c r="E462" s="1" t="s">
        <v>9</v>
      </c>
    </row>
    <row r="463">
      <c r="A463" s="1">
        <v>2.759025E7</v>
      </c>
      <c r="B463" s="1" t="s">
        <v>901</v>
      </c>
      <c r="C463" s="1" t="s">
        <v>902</v>
      </c>
      <c r="E463" s="1" t="s">
        <v>9</v>
      </c>
    </row>
    <row r="464">
      <c r="A464" s="1">
        <v>2.3543713E7</v>
      </c>
      <c r="B464" s="1" t="s">
        <v>903</v>
      </c>
      <c r="C464" s="1" t="s">
        <v>904</v>
      </c>
      <c r="E464" s="1" t="s">
        <v>9</v>
      </c>
    </row>
    <row r="465">
      <c r="A465" s="1">
        <v>3.2703844E7</v>
      </c>
      <c r="B465" s="1" t="s">
        <v>905</v>
      </c>
      <c r="C465" s="1" t="s">
        <v>906</v>
      </c>
      <c r="E465" s="1" t="s">
        <v>131</v>
      </c>
    </row>
    <row r="466">
      <c r="A466" s="1">
        <v>2.8145684E7</v>
      </c>
      <c r="B466" s="1" t="s">
        <v>907</v>
      </c>
      <c r="C466" s="1" t="s">
        <v>908</v>
      </c>
      <c r="E466" s="1" t="s">
        <v>131</v>
      </c>
    </row>
    <row r="467">
      <c r="A467" s="1">
        <v>2.3554203E7</v>
      </c>
      <c r="B467" s="1" t="s">
        <v>909</v>
      </c>
      <c r="C467" s="1" t="s">
        <v>910</v>
      </c>
      <c r="E467" s="1" t="s">
        <v>9</v>
      </c>
    </row>
    <row r="468">
      <c r="A468" s="1">
        <v>2.9991383E7</v>
      </c>
      <c r="B468" s="1" t="s">
        <v>911</v>
      </c>
      <c r="C468" s="1" t="s">
        <v>912</v>
      </c>
      <c r="E468" s="1" t="s">
        <v>131</v>
      </c>
    </row>
    <row r="469">
      <c r="A469" s="1">
        <v>2.5182063E7</v>
      </c>
      <c r="B469" s="1" t="s">
        <v>913</v>
      </c>
      <c r="C469" s="1" t="s">
        <v>914</v>
      </c>
      <c r="E469" s="1" t="s">
        <v>9</v>
      </c>
    </row>
    <row r="470">
      <c r="A470" s="1">
        <v>2.4947981E7</v>
      </c>
      <c r="B470" s="1" t="s">
        <v>915</v>
      </c>
      <c r="C470" s="1" t="s">
        <v>916</v>
      </c>
      <c r="E470" s="1" t="s">
        <v>9</v>
      </c>
    </row>
    <row r="471">
      <c r="A471" s="1">
        <v>2.6205172E7</v>
      </c>
      <c r="B471" s="1" t="s">
        <v>917</v>
      </c>
      <c r="C471" s="1" t="s">
        <v>918</v>
      </c>
      <c r="E471" s="1" t="s">
        <v>9</v>
      </c>
    </row>
    <row r="472">
      <c r="A472" s="1">
        <v>2.2194583E7</v>
      </c>
      <c r="B472" s="1" t="s">
        <v>919</v>
      </c>
      <c r="C472" s="1" t="s">
        <v>920</v>
      </c>
      <c r="E472" s="1" t="s">
        <v>9</v>
      </c>
    </row>
    <row r="473">
      <c r="A473" s="1">
        <v>2.498207E7</v>
      </c>
      <c r="B473" s="1" t="s">
        <v>921</v>
      </c>
      <c r="C473" s="1" t="s">
        <v>922</v>
      </c>
      <c r="E473" s="1" t="s">
        <v>9</v>
      </c>
    </row>
    <row r="474">
      <c r="A474" s="1">
        <v>2.4244002E7</v>
      </c>
      <c r="B474" s="1" t="s">
        <v>923</v>
      </c>
      <c r="C474" s="1" t="s">
        <v>924</v>
      </c>
      <c r="E474" s="1" t="s">
        <v>9</v>
      </c>
    </row>
    <row r="475">
      <c r="A475" s="1">
        <v>2.6927542E7</v>
      </c>
      <c r="B475" s="1" t="s">
        <v>925</v>
      </c>
      <c r="C475" s="1" t="s">
        <v>926</v>
      </c>
      <c r="E475" s="1" t="s">
        <v>9</v>
      </c>
    </row>
    <row r="476">
      <c r="A476" s="1">
        <v>2.680504E7</v>
      </c>
      <c r="B476" s="1" t="s">
        <v>927</v>
      </c>
      <c r="C476" s="1" t="s">
        <v>928</v>
      </c>
      <c r="E476" s="1" t="s">
        <v>27</v>
      </c>
    </row>
    <row r="477">
      <c r="A477" s="1">
        <v>2.6675423E7</v>
      </c>
      <c r="B477" s="1" t="s">
        <v>929</v>
      </c>
      <c r="C477" s="1" t="s">
        <v>930</v>
      </c>
      <c r="E477" s="1" t="s">
        <v>9</v>
      </c>
    </row>
    <row r="478">
      <c r="A478" s="1">
        <v>2.6318193E7</v>
      </c>
      <c r="B478" s="1" t="s">
        <v>931</v>
      </c>
      <c r="C478" s="1" t="s">
        <v>932</v>
      </c>
      <c r="E478" s="1" t="s">
        <v>9</v>
      </c>
    </row>
    <row r="479">
      <c r="A479" s="1">
        <v>2.3587946E7</v>
      </c>
      <c r="B479" s="1" t="s">
        <v>933</v>
      </c>
      <c r="C479" s="1" t="s">
        <v>934</v>
      </c>
      <c r="E479" s="1" t="s">
        <v>9</v>
      </c>
    </row>
    <row r="480">
      <c r="A480" s="1">
        <v>2.5907334E7</v>
      </c>
      <c r="B480" s="1" t="s">
        <v>935</v>
      </c>
      <c r="C480" s="1" t="s">
        <v>936</v>
      </c>
      <c r="E480" s="1" t="s">
        <v>937</v>
      </c>
    </row>
    <row r="481">
      <c r="A481" s="1">
        <v>2.6084072E7</v>
      </c>
      <c r="B481" s="1" t="s">
        <v>938</v>
      </c>
      <c r="E481" s="1" t="s">
        <v>9</v>
      </c>
    </row>
    <row r="482">
      <c r="A482" s="1">
        <v>3.2500764E7</v>
      </c>
      <c r="B482" s="1" t="s">
        <v>939</v>
      </c>
      <c r="C482" s="1" t="s">
        <v>940</v>
      </c>
      <c r="E482" s="1" t="s">
        <v>131</v>
      </c>
    </row>
    <row r="483">
      <c r="A483" s="1">
        <v>2.4243873E7</v>
      </c>
      <c r="B483" s="1" t="s">
        <v>941</v>
      </c>
      <c r="C483" s="1" t="s">
        <v>942</v>
      </c>
      <c r="E483" s="1" t="s">
        <v>27</v>
      </c>
    </row>
    <row r="484">
      <c r="A484" s="1">
        <v>2.575519E7</v>
      </c>
      <c r="B484" s="1" t="s">
        <v>943</v>
      </c>
      <c r="C484" s="1" t="s">
        <v>944</v>
      </c>
      <c r="E484" s="1" t="s">
        <v>9</v>
      </c>
    </row>
    <row r="485">
      <c r="A485" s="1">
        <v>2.5640444E7</v>
      </c>
      <c r="B485" s="1" t="s">
        <v>945</v>
      </c>
      <c r="C485" s="1" t="s">
        <v>946</v>
      </c>
      <c r="E485" s="1" t="s">
        <v>9</v>
      </c>
    </row>
    <row r="486">
      <c r="A486" s="1">
        <v>2.9223959E7</v>
      </c>
      <c r="B486" s="1" t="s">
        <v>947</v>
      </c>
      <c r="C486" s="1" t="s">
        <v>948</v>
      </c>
      <c r="E486" s="1" t="s">
        <v>27</v>
      </c>
    </row>
    <row r="487">
      <c r="A487" s="1">
        <v>2.5755189E7</v>
      </c>
      <c r="B487" s="1" t="s">
        <v>949</v>
      </c>
      <c r="C487" s="1" t="s">
        <v>950</v>
      </c>
      <c r="E487" s="1" t="s">
        <v>9</v>
      </c>
    </row>
    <row r="488">
      <c r="A488" s="1">
        <v>2.5369656E7</v>
      </c>
      <c r="B488" s="1" t="s">
        <v>951</v>
      </c>
      <c r="E488" s="1" t="s">
        <v>9</v>
      </c>
    </row>
    <row r="489">
      <c r="A489" s="1">
        <v>3.0220157E7</v>
      </c>
      <c r="B489" s="1" t="s">
        <v>952</v>
      </c>
      <c r="C489" s="1" t="s">
        <v>953</v>
      </c>
      <c r="E489" s="1" t="s">
        <v>131</v>
      </c>
    </row>
    <row r="490">
      <c r="A490" s="1">
        <v>3.111962E7</v>
      </c>
      <c r="B490" s="1" t="s">
        <v>954</v>
      </c>
      <c r="C490" s="1" t="s">
        <v>955</v>
      </c>
      <c r="E490" s="1" t="s">
        <v>131</v>
      </c>
    </row>
    <row r="491">
      <c r="A491" s="1">
        <v>3.4116342E7</v>
      </c>
      <c r="B491" s="1" t="s">
        <v>956</v>
      </c>
      <c r="C491" s="1" t="s">
        <v>957</v>
      </c>
      <c r="E491" s="1" t="s">
        <v>131</v>
      </c>
    </row>
    <row r="492">
      <c r="A492" s="1">
        <v>2.5865983E7</v>
      </c>
      <c r="B492" s="1" t="s">
        <v>958</v>
      </c>
      <c r="C492" s="1" t="s">
        <v>959</v>
      </c>
      <c r="E492" s="1" t="s">
        <v>9</v>
      </c>
    </row>
    <row r="493">
      <c r="A493" s="1">
        <v>2.4243875E7</v>
      </c>
      <c r="B493" s="1" t="s">
        <v>960</v>
      </c>
      <c r="C493" s="1" t="s">
        <v>961</v>
      </c>
      <c r="E493" s="1" t="s">
        <v>27</v>
      </c>
    </row>
    <row r="494">
      <c r="A494" s="1">
        <v>2.8802678E7</v>
      </c>
      <c r="B494" s="1" t="s">
        <v>962</v>
      </c>
      <c r="C494" s="1" t="s">
        <v>963</v>
      </c>
      <c r="E494" s="1" t="s">
        <v>131</v>
      </c>
    </row>
    <row r="495">
      <c r="A495" s="1">
        <v>2.7620944E7</v>
      </c>
      <c r="B495" s="1" t="s">
        <v>964</v>
      </c>
      <c r="C495" s="1" t="s">
        <v>965</v>
      </c>
      <c r="E495" s="1" t="s">
        <v>9</v>
      </c>
    </row>
    <row r="496">
      <c r="A496" s="1">
        <v>2.7983487E7</v>
      </c>
      <c r="B496" s="1" t="s">
        <v>966</v>
      </c>
      <c r="C496" s="1" t="s">
        <v>967</v>
      </c>
      <c r="E496" s="1" t="s">
        <v>9</v>
      </c>
    </row>
    <row r="497">
      <c r="A497" s="1">
        <v>2.4503544E7</v>
      </c>
      <c r="B497" s="1" t="s">
        <v>968</v>
      </c>
      <c r="C497" s="1" t="s">
        <v>969</v>
      </c>
      <c r="E497" s="1" t="s">
        <v>27</v>
      </c>
    </row>
    <row r="498">
      <c r="A498" s="1">
        <v>2.5804074E7</v>
      </c>
      <c r="B498" s="1" t="s">
        <v>970</v>
      </c>
      <c r="E498" s="1" t="s">
        <v>9</v>
      </c>
    </row>
    <row r="499">
      <c r="A499" s="1">
        <v>2.7516227E7</v>
      </c>
      <c r="B499" s="1" t="s">
        <v>971</v>
      </c>
      <c r="C499" s="1" t="s">
        <v>972</v>
      </c>
      <c r="E499" s="1" t="s">
        <v>9</v>
      </c>
    </row>
    <row r="500">
      <c r="A500" s="1">
        <v>2.5845238E7</v>
      </c>
      <c r="B500" s="1" t="s">
        <v>973</v>
      </c>
      <c r="E500" s="1" t="s">
        <v>9</v>
      </c>
    </row>
    <row r="501">
      <c r="A501" s="1">
        <v>3.2738086E7</v>
      </c>
      <c r="B501" s="1" t="s">
        <v>974</v>
      </c>
      <c r="C501" s="1" t="s">
        <v>975</v>
      </c>
      <c r="E501" s="1" t="s">
        <v>131</v>
      </c>
    </row>
    <row r="502">
      <c r="A502" s="1">
        <v>2.7311673E7</v>
      </c>
      <c r="B502" s="1" t="s">
        <v>976</v>
      </c>
      <c r="C502" s="1" t="s">
        <v>977</v>
      </c>
      <c r="E502" s="1" t="s">
        <v>9</v>
      </c>
    </row>
    <row r="503">
      <c r="A503" s="1">
        <v>3.12194E7</v>
      </c>
      <c r="B503" s="1" t="s">
        <v>978</v>
      </c>
      <c r="C503" s="1" t="s">
        <v>979</v>
      </c>
      <c r="E503" s="1" t="s">
        <v>131</v>
      </c>
    </row>
    <row r="504">
      <c r="A504" s="1">
        <v>3.1255376E7</v>
      </c>
      <c r="B504" s="1" t="s">
        <v>980</v>
      </c>
      <c r="C504" s="1" t="s">
        <v>981</v>
      </c>
      <c r="E504" s="1" t="s">
        <v>131</v>
      </c>
    </row>
    <row r="505">
      <c r="A505" s="1">
        <v>3.0051801E7</v>
      </c>
      <c r="B505" s="1" t="s">
        <v>982</v>
      </c>
      <c r="C505" s="1" t="s">
        <v>983</v>
      </c>
      <c r="E505" s="1" t="s">
        <v>131</v>
      </c>
    </row>
    <row r="506">
      <c r="A506" s="1">
        <v>3.1108726E7</v>
      </c>
      <c r="B506" s="1" t="s">
        <v>984</v>
      </c>
      <c r="C506" s="1" t="s">
        <v>985</v>
      </c>
      <c r="E506" s="1" t="s">
        <v>131</v>
      </c>
    </row>
    <row r="507">
      <c r="A507" s="1">
        <v>3.2602459E7</v>
      </c>
      <c r="B507" s="1" t="s">
        <v>986</v>
      </c>
      <c r="C507" s="1" t="s">
        <v>987</v>
      </c>
      <c r="E507" s="1" t="s">
        <v>131</v>
      </c>
    </row>
    <row r="508">
      <c r="A508" s="1">
        <v>2.3220784E7</v>
      </c>
      <c r="B508" s="1" t="s">
        <v>988</v>
      </c>
      <c r="C508" s="1" t="s">
        <v>989</v>
      </c>
      <c r="E508" s="1" t="s">
        <v>9</v>
      </c>
    </row>
    <row r="509">
      <c r="A509" s="1">
        <v>3.3197896E7</v>
      </c>
      <c r="B509" s="1" t="s">
        <v>990</v>
      </c>
      <c r="C509" s="1" t="s">
        <v>991</v>
      </c>
      <c r="E509" s="1" t="s">
        <v>131</v>
      </c>
    </row>
    <row r="510">
      <c r="A510" s="1">
        <v>2.7037185E7</v>
      </c>
      <c r="B510" s="1" t="s">
        <v>992</v>
      </c>
      <c r="C510" s="1" t="s">
        <v>993</v>
      </c>
      <c r="E510" s="1" t="s">
        <v>9</v>
      </c>
    </row>
    <row r="511">
      <c r="A511" s="1">
        <v>2.6323884E7</v>
      </c>
      <c r="B511" s="1" t="s">
        <v>994</v>
      </c>
      <c r="C511" s="1" t="s">
        <v>995</v>
      </c>
      <c r="E511" s="1" t="s">
        <v>9</v>
      </c>
    </row>
    <row r="512">
      <c r="A512" s="1">
        <v>2.803896E7</v>
      </c>
      <c r="B512" s="1" t="s">
        <v>996</v>
      </c>
      <c r="C512" s="1" t="s">
        <v>997</v>
      </c>
      <c r="E512" s="1" t="s">
        <v>9</v>
      </c>
    </row>
    <row r="513">
      <c r="A513" s="1">
        <v>2.6402455E7</v>
      </c>
      <c r="B513" s="1" t="s">
        <v>998</v>
      </c>
      <c r="C513" s="1" t="s">
        <v>999</v>
      </c>
      <c r="E513" s="1" t="s">
        <v>9</v>
      </c>
    </row>
    <row r="514">
      <c r="A514" s="1">
        <v>2.4475696E7</v>
      </c>
      <c r="B514" s="1" t="s">
        <v>1000</v>
      </c>
      <c r="E514" s="1" t="s">
        <v>9</v>
      </c>
    </row>
    <row r="515">
      <c r="A515" s="1">
        <v>3.1760083E7</v>
      </c>
      <c r="B515" s="1" t="s">
        <v>1001</v>
      </c>
      <c r="C515" s="1" t="s">
        <v>1002</v>
      </c>
      <c r="E515" s="1" t="s">
        <v>131</v>
      </c>
    </row>
    <row r="516">
      <c r="A516" s="1">
        <v>3.2112753E7</v>
      </c>
      <c r="B516" s="1" t="s">
        <v>1003</v>
      </c>
      <c r="C516" s="1" t="s">
        <v>1004</v>
      </c>
      <c r="E516" s="1" t="s">
        <v>131</v>
      </c>
    </row>
    <row r="517">
      <c r="A517" s="1">
        <v>3.0739725E7</v>
      </c>
      <c r="B517" s="1" t="s">
        <v>1005</v>
      </c>
      <c r="C517" s="1" t="s">
        <v>1006</v>
      </c>
      <c r="E517" s="1" t="s">
        <v>131</v>
      </c>
    </row>
    <row r="518">
      <c r="A518" s="1">
        <v>2.4509781E7</v>
      </c>
      <c r="B518" s="1" t="s">
        <v>1007</v>
      </c>
      <c r="C518" s="1" t="s">
        <v>1008</v>
      </c>
      <c r="E518" s="1" t="s">
        <v>9</v>
      </c>
    </row>
    <row r="519">
      <c r="A519" s="1">
        <v>2.2550918E7</v>
      </c>
      <c r="B519" s="1" t="s">
        <v>1009</v>
      </c>
      <c r="C519" s="1" t="s">
        <v>1010</v>
      </c>
      <c r="E519" s="1" t="s">
        <v>9</v>
      </c>
    </row>
    <row r="520">
      <c r="A520" s="1">
        <v>3.2457251E7</v>
      </c>
      <c r="B520" s="1" t="s">
        <v>1011</v>
      </c>
      <c r="C520" s="1" t="s">
        <v>1012</v>
      </c>
      <c r="E520" s="1" t="s">
        <v>131</v>
      </c>
    </row>
    <row r="521">
      <c r="A521" s="1">
        <v>3.4573293E7</v>
      </c>
      <c r="B521" s="1" t="s">
        <v>1013</v>
      </c>
      <c r="C521" s="1" t="s">
        <v>1014</v>
      </c>
      <c r="E521" s="1" t="s">
        <v>131</v>
      </c>
    </row>
    <row r="522">
      <c r="A522" s="1">
        <v>2.8196837E7</v>
      </c>
      <c r="B522" s="1" t="s">
        <v>1015</v>
      </c>
      <c r="C522" s="1" t="s">
        <v>1016</v>
      </c>
      <c r="E522" s="1" t="s">
        <v>131</v>
      </c>
    </row>
    <row r="523">
      <c r="A523" s="1">
        <v>3.0894437E7</v>
      </c>
      <c r="B523" s="1" t="s">
        <v>1017</v>
      </c>
      <c r="C523" s="1" t="s">
        <v>1018</v>
      </c>
      <c r="E523" s="1" t="s">
        <v>131</v>
      </c>
    </row>
    <row r="524">
      <c r="A524" s="1">
        <v>3.4155204E7</v>
      </c>
      <c r="B524" s="1" t="s">
        <v>1019</v>
      </c>
      <c r="C524" s="1" t="s">
        <v>1020</v>
      </c>
      <c r="E524" s="1" t="s">
        <v>131</v>
      </c>
    </row>
    <row r="525">
      <c r="A525" s="1">
        <v>2.6745428E7</v>
      </c>
      <c r="B525" s="1" t="s">
        <v>1021</v>
      </c>
      <c r="C525" s="1" t="s">
        <v>1022</v>
      </c>
      <c r="E525" s="1" t="s">
        <v>9</v>
      </c>
    </row>
    <row r="526">
      <c r="A526" s="1">
        <v>2.5547132E7</v>
      </c>
      <c r="B526" s="1" t="s">
        <v>1023</v>
      </c>
      <c r="C526" s="1" t="s">
        <v>1024</v>
      </c>
      <c r="E526" s="1" t="s">
        <v>9</v>
      </c>
    </row>
    <row r="527">
      <c r="A527" s="1">
        <v>2.449226E7</v>
      </c>
      <c r="B527" s="1" t="s">
        <v>1025</v>
      </c>
      <c r="C527" s="1" t="s">
        <v>1026</v>
      </c>
      <c r="E527" s="1" t="s">
        <v>9</v>
      </c>
    </row>
    <row r="528">
      <c r="A528" s="1">
        <v>3.0410109E7</v>
      </c>
      <c r="B528" s="1" t="s">
        <v>1027</v>
      </c>
      <c r="C528" s="1" t="s">
        <v>1028</v>
      </c>
      <c r="E528" s="1" t="s">
        <v>131</v>
      </c>
    </row>
    <row r="529">
      <c r="A529" s="1">
        <v>2.8939833E7</v>
      </c>
      <c r="B529" s="1" t="s">
        <v>1029</v>
      </c>
      <c r="C529" s="1" t="s">
        <v>1030</v>
      </c>
      <c r="E529" s="1" t="s">
        <v>131</v>
      </c>
    </row>
    <row r="530">
      <c r="A530" s="1">
        <v>2.6313447E7</v>
      </c>
      <c r="B530" s="1" t="s">
        <v>1031</v>
      </c>
      <c r="C530" s="1" t="s">
        <v>1032</v>
      </c>
      <c r="E530" s="1" t="s">
        <v>9</v>
      </c>
    </row>
    <row r="531">
      <c r="A531" s="1">
        <v>3.2438866E7</v>
      </c>
      <c r="B531" s="1" t="s">
        <v>1033</v>
      </c>
      <c r="C531" s="1" t="s">
        <v>1034</v>
      </c>
      <c r="E531" s="1" t="s">
        <v>131</v>
      </c>
    </row>
    <row r="532">
      <c r="A532" s="1">
        <v>2.9703974E7</v>
      </c>
      <c r="B532" s="1" t="s">
        <v>1035</v>
      </c>
      <c r="C532" s="1" t="s">
        <v>1036</v>
      </c>
      <c r="E532" s="1" t="s">
        <v>131</v>
      </c>
    </row>
    <row r="533">
      <c r="A533" s="1">
        <v>2.9690929E7</v>
      </c>
      <c r="B533" s="1" t="s">
        <v>1037</v>
      </c>
      <c r="C533" s="1" t="s">
        <v>1038</v>
      </c>
      <c r="E533" s="1" t="s">
        <v>131</v>
      </c>
    </row>
    <row r="534">
      <c r="A534" s="1">
        <v>2.6574512E7</v>
      </c>
      <c r="B534" s="1" t="s">
        <v>1039</v>
      </c>
      <c r="C534" s="1" t="s">
        <v>1040</v>
      </c>
      <c r="E534" s="1" t="s">
        <v>9</v>
      </c>
    </row>
    <row r="535">
      <c r="A535" s="1">
        <v>3.3154239E7</v>
      </c>
      <c r="B535" s="1" t="s">
        <v>1041</v>
      </c>
      <c r="C535" s="1" t="s">
        <v>1042</v>
      </c>
      <c r="E535" s="1" t="s">
        <v>27</v>
      </c>
    </row>
    <row r="536">
      <c r="A536" s="1">
        <v>2.7638945E7</v>
      </c>
      <c r="B536" s="1" t="s">
        <v>1043</v>
      </c>
      <c r="C536" s="1" t="s">
        <v>1044</v>
      </c>
      <c r="E536" s="1" t="s">
        <v>9</v>
      </c>
    </row>
    <row r="537">
      <c r="A537" s="1">
        <v>2.5208533E7</v>
      </c>
      <c r="B537" s="1" t="s">
        <v>1045</v>
      </c>
      <c r="C537" s="1" t="s">
        <v>1046</v>
      </c>
      <c r="E537" s="1" t="s">
        <v>9</v>
      </c>
    </row>
    <row r="538">
      <c r="A538" s="1">
        <v>3.1211673E7</v>
      </c>
      <c r="B538" s="1" t="s">
        <v>1047</v>
      </c>
      <c r="C538" s="1" t="s">
        <v>1048</v>
      </c>
      <c r="E538" s="1" t="s">
        <v>131</v>
      </c>
    </row>
    <row r="539">
      <c r="A539" s="1">
        <v>2.7707989E7</v>
      </c>
      <c r="B539" s="1" t="s">
        <v>1049</v>
      </c>
      <c r="C539" s="1" t="s">
        <v>1050</v>
      </c>
      <c r="E539" s="1" t="s">
        <v>9</v>
      </c>
    </row>
    <row r="540">
      <c r="A540" s="1">
        <v>3.1842695E7</v>
      </c>
      <c r="B540" s="1" t="s">
        <v>1051</v>
      </c>
      <c r="C540" s="1" t="s">
        <v>1052</v>
      </c>
      <c r="E540" s="1" t="s">
        <v>131</v>
      </c>
    </row>
    <row r="541">
      <c r="A541" s="1">
        <v>3.1793388E7</v>
      </c>
      <c r="B541" s="1" t="s">
        <v>1053</v>
      </c>
      <c r="C541" s="1" t="s">
        <v>1054</v>
      </c>
      <c r="E541" s="1" t="s">
        <v>131</v>
      </c>
    </row>
    <row r="542">
      <c r="A542" s="1">
        <v>2.9247013E7</v>
      </c>
      <c r="B542" s="1" t="s">
        <v>1055</v>
      </c>
      <c r="C542" s="1" t="s">
        <v>1056</v>
      </c>
      <c r="E542" s="1" t="s">
        <v>131</v>
      </c>
    </row>
    <row r="543">
      <c r="A543" s="1">
        <v>2.249286E7</v>
      </c>
      <c r="B543" s="1" t="s">
        <v>1057</v>
      </c>
      <c r="C543" s="1" t="s">
        <v>1058</v>
      </c>
      <c r="E543" s="1" t="s">
        <v>9</v>
      </c>
    </row>
    <row r="544">
      <c r="A544" s="1">
        <v>3.3368046E7</v>
      </c>
      <c r="B544" s="1" t="s">
        <v>1059</v>
      </c>
      <c r="C544" s="1" t="s">
        <v>1060</v>
      </c>
      <c r="E544" s="1" t="s">
        <v>131</v>
      </c>
    </row>
    <row r="545">
      <c r="A545" s="1">
        <v>2.3841188E7</v>
      </c>
      <c r="B545" s="1" t="s">
        <v>1061</v>
      </c>
      <c r="E545" s="1" t="s">
        <v>9</v>
      </c>
    </row>
    <row r="546">
      <c r="A546" s="1">
        <v>2.5962915E7</v>
      </c>
      <c r="B546" s="1" t="s">
        <v>1062</v>
      </c>
      <c r="C546" s="1" t="s">
        <v>1063</v>
      </c>
      <c r="E546" s="1" t="s">
        <v>9</v>
      </c>
    </row>
    <row r="547">
      <c r="A547" s="1">
        <v>2.6779739E7</v>
      </c>
      <c r="B547" s="1" t="s">
        <v>1064</v>
      </c>
      <c r="E547" s="1" t="s">
        <v>9</v>
      </c>
    </row>
    <row r="548">
      <c r="A548" s="1">
        <v>2.6760182E7</v>
      </c>
      <c r="B548" s="1" t="s">
        <v>1065</v>
      </c>
      <c r="C548" s="1" t="s">
        <v>1066</v>
      </c>
      <c r="E548" s="1" t="s">
        <v>9</v>
      </c>
    </row>
    <row r="549">
      <c r="A549" s="1">
        <v>2.6527145E7</v>
      </c>
      <c r="B549" s="1" t="s">
        <v>1067</v>
      </c>
      <c r="C549" s="1" t="s">
        <v>1068</v>
      </c>
      <c r="E549" s="1" t="s">
        <v>9</v>
      </c>
    </row>
    <row r="550">
      <c r="A550" s="1">
        <v>2.4243874E7</v>
      </c>
      <c r="B550" s="1" t="s">
        <v>1069</v>
      </c>
      <c r="C550" s="1" t="s">
        <v>1070</v>
      </c>
      <c r="E550" s="1" t="s">
        <v>9</v>
      </c>
    </row>
    <row r="551">
      <c r="A551" s="1">
        <v>2.9347676E7</v>
      </c>
      <c r="B551" s="1" t="s">
        <v>1071</v>
      </c>
      <c r="C551" s="1" t="s">
        <v>1072</v>
      </c>
      <c r="E551" s="1" t="s">
        <v>131</v>
      </c>
    </row>
    <row r="552">
      <c r="A552" s="1">
        <v>3.4077426E7</v>
      </c>
      <c r="B552" s="1" t="s">
        <v>1073</v>
      </c>
      <c r="C552" s="1" t="s">
        <v>1074</v>
      </c>
      <c r="E552" s="1" t="s">
        <v>131</v>
      </c>
    </row>
    <row r="553">
      <c r="A553" s="1">
        <v>2.7332921E7</v>
      </c>
      <c r="B553" s="1" t="s">
        <v>1075</v>
      </c>
      <c r="C553" s="1" t="s">
        <v>1076</v>
      </c>
      <c r="E553" s="1" t="s">
        <v>9</v>
      </c>
    </row>
    <row r="554">
      <c r="A554" s="1">
        <v>2.3508619E7</v>
      </c>
      <c r="B554" s="1" t="s">
        <v>1077</v>
      </c>
      <c r="C554" s="1" t="s">
        <v>1078</v>
      </c>
      <c r="E554" s="1" t="s">
        <v>9</v>
      </c>
    </row>
    <row r="555">
      <c r="A555" s="1">
        <v>2.8232214E7</v>
      </c>
      <c r="B555" s="1" t="s">
        <v>1079</v>
      </c>
      <c r="C555" s="1" t="s">
        <v>1080</v>
      </c>
      <c r="E555" s="1" t="s">
        <v>131</v>
      </c>
    </row>
    <row r="556">
      <c r="A556" s="1">
        <v>2.7934846E7</v>
      </c>
      <c r="B556" s="1" t="s">
        <v>1081</v>
      </c>
      <c r="C556" s="1" t="s">
        <v>1082</v>
      </c>
      <c r="E556" s="1" t="s">
        <v>9</v>
      </c>
    </row>
    <row r="557">
      <c r="A557" s="1">
        <v>3.0265121E7</v>
      </c>
      <c r="B557" s="1" t="s">
        <v>1083</v>
      </c>
      <c r="C557" s="1" t="s">
        <v>1084</v>
      </c>
      <c r="E557" s="1" t="s">
        <v>131</v>
      </c>
    </row>
    <row r="558">
      <c r="A558" s="1">
        <v>2.6936653E7</v>
      </c>
      <c r="B558" s="1" t="s">
        <v>1085</v>
      </c>
      <c r="C558" s="1" t="s">
        <v>1086</v>
      </c>
      <c r="E558" s="1" t="s">
        <v>9</v>
      </c>
    </row>
    <row r="559">
      <c r="A559" s="1">
        <v>2.688866E7</v>
      </c>
      <c r="B559" s="1" t="s">
        <v>1087</v>
      </c>
      <c r="C559" s="1" t="s">
        <v>1088</v>
      </c>
      <c r="E559" s="1" t="s">
        <v>9</v>
      </c>
    </row>
    <row r="560">
      <c r="A560" s="1">
        <v>2.5108533E7</v>
      </c>
      <c r="B560" s="1" t="s">
        <v>1089</v>
      </c>
      <c r="C560" s="1" t="s">
        <v>1090</v>
      </c>
      <c r="E560" s="1" t="s">
        <v>9</v>
      </c>
    </row>
    <row r="561">
      <c r="A561" s="1">
        <v>2.5502696E7</v>
      </c>
      <c r="B561" s="1" t="s">
        <v>1091</v>
      </c>
      <c r="C561" s="1" t="s">
        <v>1092</v>
      </c>
      <c r="E561" s="1" t="s">
        <v>9</v>
      </c>
    </row>
    <row r="562">
      <c r="A562" s="1">
        <v>2.6234264E7</v>
      </c>
      <c r="B562" s="1" t="s">
        <v>1093</v>
      </c>
      <c r="E562" s="1" t="s">
        <v>9</v>
      </c>
    </row>
    <row r="563">
      <c r="A563" s="1">
        <v>2.4882243E7</v>
      </c>
      <c r="B563" s="1" t="s">
        <v>1094</v>
      </c>
      <c r="E563" s="1" t="s">
        <v>9</v>
      </c>
    </row>
    <row r="564">
      <c r="A564" s="1">
        <v>3.1137965E7</v>
      </c>
      <c r="B564" s="1" t="s">
        <v>1095</v>
      </c>
      <c r="C564" s="1" t="s">
        <v>1096</v>
      </c>
      <c r="E564" s="1" t="s">
        <v>131</v>
      </c>
    </row>
    <row r="565">
      <c r="A565" s="1">
        <v>3.4424175E7</v>
      </c>
      <c r="B565" s="1" t="s">
        <v>1097</v>
      </c>
      <c r="C565" s="1" t="s">
        <v>1098</v>
      </c>
      <c r="E565" s="1" t="s">
        <v>131</v>
      </c>
    </row>
    <row r="566">
      <c r="A566" s="1">
        <v>3.3877625E7</v>
      </c>
      <c r="B566" s="1" t="s">
        <v>1099</v>
      </c>
      <c r="C566" s="1" t="s">
        <v>1100</v>
      </c>
      <c r="E566" s="1" t="s">
        <v>131</v>
      </c>
    </row>
    <row r="567">
      <c r="A567" s="1">
        <v>3.1383663E7</v>
      </c>
      <c r="B567" s="1" t="s">
        <v>1101</v>
      </c>
      <c r="C567" s="1" t="s">
        <v>1102</v>
      </c>
      <c r="E567" s="1" t="s">
        <v>131</v>
      </c>
    </row>
    <row r="568">
      <c r="A568" s="1">
        <v>3.069852E7</v>
      </c>
      <c r="B568" s="1" t="s">
        <v>1103</v>
      </c>
      <c r="C568" s="1" t="s">
        <v>1104</v>
      </c>
      <c r="E568" s="1" t="s">
        <v>27</v>
      </c>
    </row>
    <row r="569">
      <c r="A569" s="1">
        <v>2.8584144E7</v>
      </c>
      <c r="B569" s="1" t="s">
        <v>1105</v>
      </c>
      <c r="C569" s="1" t="s">
        <v>1106</v>
      </c>
      <c r="E569" s="1" t="s">
        <v>131</v>
      </c>
    </row>
    <row r="570">
      <c r="A570" s="1">
        <v>2.4042111E7</v>
      </c>
      <c r="B570" s="1" t="s">
        <v>1107</v>
      </c>
      <c r="C570" s="1" t="s">
        <v>1108</v>
      </c>
      <c r="E570" s="1" t="s">
        <v>9</v>
      </c>
    </row>
    <row r="571">
      <c r="A571" s="1">
        <v>2.2798629E7</v>
      </c>
      <c r="B571" s="1" t="s">
        <v>1109</v>
      </c>
      <c r="C571" s="1" t="s">
        <v>1110</v>
      </c>
      <c r="E571" s="1" t="s">
        <v>9</v>
      </c>
    </row>
    <row r="572">
      <c r="A572" s="1">
        <v>3.2807804E7</v>
      </c>
      <c r="B572" s="1" t="s">
        <v>1111</v>
      </c>
      <c r="C572" s="1" t="s">
        <v>1112</v>
      </c>
      <c r="E572" s="1" t="s">
        <v>131</v>
      </c>
    </row>
    <row r="573">
      <c r="A573" s="1">
        <v>2.4914183E7</v>
      </c>
      <c r="B573" s="1" t="s">
        <v>1113</v>
      </c>
      <c r="C573" s="1" t="s">
        <v>1114</v>
      </c>
      <c r="E573" s="1" t="s">
        <v>9</v>
      </c>
    </row>
    <row r="574">
      <c r="A574" s="1">
        <v>2.58323E7</v>
      </c>
      <c r="B574" s="1" t="s">
        <v>1115</v>
      </c>
      <c r="C574" s="1" t="s">
        <v>1116</v>
      </c>
      <c r="E574" s="1" t="s">
        <v>9</v>
      </c>
    </row>
    <row r="575">
      <c r="A575" s="1">
        <v>2.8729124E7</v>
      </c>
      <c r="B575" s="1" t="s">
        <v>1117</v>
      </c>
      <c r="C575" s="1" t="s">
        <v>1118</v>
      </c>
      <c r="E575" s="1" t="s">
        <v>131</v>
      </c>
    </row>
    <row r="576">
      <c r="A576" s="1">
        <v>2.9528994E7</v>
      </c>
      <c r="B576" s="1" t="s">
        <v>1119</v>
      </c>
      <c r="C576" s="1" t="s">
        <v>1120</v>
      </c>
      <c r="E576" s="1" t="s">
        <v>131</v>
      </c>
    </row>
    <row r="577">
      <c r="A577" s="1">
        <v>2.6847286E7</v>
      </c>
      <c r="B577" s="1" t="s">
        <v>1121</v>
      </c>
      <c r="C577" s="1" t="s">
        <v>1122</v>
      </c>
      <c r="E577" s="1" t="s">
        <v>9</v>
      </c>
    </row>
    <row r="578">
      <c r="A578" s="1">
        <v>2.7619365E7</v>
      </c>
      <c r="B578" s="1" t="s">
        <v>1123</v>
      </c>
      <c r="C578" s="1" t="s">
        <v>1124</v>
      </c>
      <c r="E578" s="1" t="s">
        <v>9</v>
      </c>
    </row>
    <row r="579">
      <c r="A579" s="1">
        <v>2.4305088E7</v>
      </c>
      <c r="B579" s="1" t="s">
        <v>1125</v>
      </c>
      <c r="C579" s="1" t="s">
        <v>1126</v>
      </c>
      <c r="E579" s="1" t="s">
        <v>9</v>
      </c>
    </row>
    <row r="580">
      <c r="A580" s="1">
        <v>2.356575E7</v>
      </c>
      <c r="B580" s="1" t="s">
        <v>1127</v>
      </c>
      <c r="C580" s="1" t="s">
        <v>1128</v>
      </c>
      <c r="E580" s="1" t="s">
        <v>9</v>
      </c>
    </row>
    <row r="581">
      <c r="A581" s="1">
        <v>3.2964934E7</v>
      </c>
      <c r="B581" s="1" t="s">
        <v>1129</v>
      </c>
      <c r="C581" s="1" t="s">
        <v>1130</v>
      </c>
      <c r="E581" s="1" t="s">
        <v>131</v>
      </c>
    </row>
    <row r="582">
      <c r="A582" s="1">
        <v>3.0181126E7</v>
      </c>
      <c r="B582" s="1" t="s">
        <v>1131</v>
      </c>
      <c r="C582" s="1" t="s">
        <v>1132</v>
      </c>
      <c r="E582" s="1" t="s">
        <v>131</v>
      </c>
    </row>
    <row r="583">
      <c r="A583" s="1">
        <v>2.9465687E7</v>
      </c>
      <c r="B583" s="1" t="s">
        <v>1133</v>
      </c>
      <c r="C583" s="1" t="s">
        <v>1134</v>
      </c>
      <c r="E583" s="1" t="s">
        <v>131</v>
      </c>
    </row>
    <row r="584">
      <c r="A584" s="1">
        <v>2.4106339E7</v>
      </c>
      <c r="B584" s="1" t="s">
        <v>1135</v>
      </c>
      <c r="C584" s="1" t="s">
        <v>1136</v>
      </c>
      <c r="E584" s="1" t="s">
        <v>27</v>
      </c>
    </row>
    <row r="585">
      <c r="A585" s="1">
        <v>2.6538505E7</v>
      </c>
      <c r="B585" s="1" t="s">
        <v>1137</v>
      </c>
      <c r="C585" s="1" t="s">
        <v>1138</v>
      </c>
      <c r="E585" s="1" t="s">
        <v>9</v>
      </c>
    </row>
    <row r="586">
      <c r="A586" s="1">
        <v>2.8703729E7</v>
      </c>
      <c r="B586" s="1" t="s">
        <v>1139</v>
      </c>
      <c r="C586" s="1" t="s">
        <v>1140</v>
      </c>
      <c r="E586" s="1" t="s">
        <v>131</v>
      </c>
    </row>
    <row r="587">
      <c r="A587" s="1">
        <v>2.465304E7</v>
      </c>
      <c r="B587" s="1" t="s">
        <v>1141</v>
      </c>
      <c r="C587" s="1" t="s">
        <v>1142</v>
      </c>
      <c r="E587" s="1" t="s">
        <v>9</v>
      </c>
    </row>
    <row r="588">
      <c r="A588" s="1">
        <v>3.1874612E7</v>
      </c>
      <c r="B588" s="1" t="s">
        <v>1143</v>
      </c>
      <c r="C588" s="1" t="s">
        <v>1144</v>
      </c>
      <c r="E588" s="1" t="s">
        <v>131</v>
      </c>
    </row>
    <row r="589">
      <c r="A589" s="1">
        <v>2.8916651E7</v>
      </c>
      <c r="B589" s="1" t="s">
        <v>1145</v>
      </c>
      <c r="C589" s="1" t="s">
        <v>1146</v>
      </c>
      <c r="E589" s="1" t="s">
        <v>131</v>
      </c>
    </row>
    <row r="590">
      <c r="A590" s="1">
        <v>3.2316853E7</v>
      </c>
      <c r="B590" s="1" t="s">
        <v>1147</v>
      </c>
      <c r="C590" s="1" t="s">
        <v>1148</v>
      </c>
      <c r="E590" s="1" t="s">
        <v>131</v>
      </c>
    </row>
    <row r="591">
      <c r="A591" s="1">
        <v>2.9067905E7</v>
      </c>
      <c r="B591" s="1" t="s">
        <v>1149</v>
      </c>
      <c r="C591" s="1" t="s">
        <v>1150</v>
      </c>
      <c r="E591" s="1" t="s">
        <v>131</v>
      </c>
    </row>
    <row r="592">
      <c r="A592" s="1">
        <v>2.62923E7</v>
      </c>
      <c r="B592" s="1" t="s">
        <v>1151</v>
      </c>
      <c r="C592" s="1" t="s">
        <v>1152</v>
      </c>
      <c r="E592" s="1" t="s">
        <v>9</v>
      </c>
    </row>
    <row r="593">
      <c r="A593" s="1">
        <v>2.6147143E7</v>
      </c>
      <c r="B593" s="1" t="s">
        <v>1153</v>
      </c>
      <c r="E593" s="1" t="s">
        <v>9</v>
      </c>
    </row>
    <row r="594">
      <c r="A594" s="1">
        <v>2.6234265E7</v>
      </c>
      <c r="B594" s="1" t="s">
        <v>1154</v>
      </c>
      <c r="E594" s="1" t="s">
        <v>9</v>
      </c>
    </row>
    <row r="595">
      <c r="A595" s="1">
        <v>2.4890968E7</v>
      </c>
      <c r="B595" s="1" t="s">
        <v>1155</v>
      </c>
      <c r="E595" s="1" t="s">
        <v>9</v>
      </c>
    </row>
    <row r="596">
      <c r="A596" s="1">
        <v>3.0292397E7</v>
      </c>
      <c r="B596" s="1" t="s">
        <v>1156</v>
      </c>
      <c r="C596" s="1" t="s">
        <v>1157</v>
      </c>
      <c r="E596" s="1" t="s">
        <v>131</v>
      </c>
    </row>
    <row r="597">
      <c r="A597" s="1">
        <v>2.6976873E7</v>
      </c>
      <c r="B597" s="1" t="s">
        <v>1158</v>
      </c>
      <c r="C597" s="1" t="s">
        <v>1159</v>
      </c>
      <c r="E597" s="1" t="s">
        <v>9</v>
      </c>
    </row>
    <row r="598">
      <c r="A598" s="1">
        <v>3.2058583E7</v>
      </c>
      <c r="B598" s="1" t="s">
        <v>1160</v>
      </c>
      <c r="C598" s="1" t="s">
        <v>1161</v>
      </c>
      <c r="E598" s="1" t="s">
        <v>27</v>
      </c>
    </row>
    <row r="599">
      <c r="A599" s="1">
        <v>3.0275084E7</v>
      </c>
      <c r="B599" s="1" t="s">
        <v>1162</v>
      </c>
      <c r="C599" s="1" t="s">
        <v>1163</v>
      </c>
      <c r="E599" s="1" t="s">
        <v>131</v>
      </c>
    </row>
    <row r="600">
      <c r="A600" s="1">
        <v>2.4890967E7</v>
      </c>
      <c r="B600" s="1" t="s">
        <v>1164</v>
      </c>
      <c r="E600" s="1" t="s">
        <v>9</v>
      </c>
    </row>
    <row r="601">
      <c r="A601" s="1">
        <v>2.4651828E7</v>
      </c>
      <c r="B601" s="1" t="s">
        <v>1165</v>
      </c>
      <c r="C601" s="1" t="s">
        <v>1166</v>
      </c>
      <c r="E601" s="1" t="s">
        <v>9</v>
      </c>
    </row>
    <row r="602">
      <c r="A602" s="1">
        <v>3.1431566E7</v>
      </c>
      <c r="B602" s="1" t="s">
        <v>1167</v>
      </c>
      <c r="C602" s="1" t="s">
        <v>1168</v>
      </c>
      <c r="E602" s="1" t="s">
        <v>131</v>
      </c>
    </row>
    <row r="603">
      <c r="A603" s="1">
        <v>2.4763594E7</v>
      </c>
      <c r="B603" s="1" t="s">
        <v>1169</v>
      </c>
      <c r="C603" s="1" t="s">
        <v>1170</v>
      </c>
      <c r="E603" s="1" t="s">
        <v>9</v>
      </c>
    </row>
    <row r="604">
      <c r="A604" s="1">
        <v>3.2732336E7</v>
      </c>
      <c r="B604" s="1" t="s">
        <v>1171</v>
      </c>
      <c r="C604" s="1" t="s">
        <v>1172</v>
      </c>
      <c r="E604" s="1" t="s">
        <v>27</v>
      </c>
    </row>
    <row r="605">
      <c r="A605" s="1">
        <v>3.3081246E7</v>
      </c>
      <c r="B605" s="1" t="s">
        <v>1173</v>
      </c>
      <c r="C605" s="1" t="s">
        <v>1174</v>
      </c>
      <c r="E605" s="1" t="s">
        <v>131</v>
      </c>
    </row>
    <row r="606">
      <c r="A606" s="1">
        <v>2.8178112E7</v>
      </c>
      <c r="B606" s="1" t="s">
        <v>1175</v>
      </c>
      <c r="C606" s="1" t="s">
        <v>1176</v>
      </c>
      <c r="E606" s="1" t="s">
        <v>131</v>
      </c>
    </row>
    <row r="607">
      <c r="A607" s="1">
        <v>2.658256E7</v>
      </c>
      <c r="B607" s="1" t="s">
        <v>1177</v>
      </c>
      <c r="C607" s="1" t="s">
        <v>1178</v>
      </c>
      <c r="E607" s="1" t="s">
        <v>9</v>
      </c>
    </row>
    <row r="608">
      <c r="A608" s="1">
        <v>2.507011E7</v>
      </c>
      <c r="B608" s="1" t="s">
        <v>1179</v>
      </c>
      <c r="C608" s="1" t="s">
        <v>1180</v>
      </c>
      <c r="E608" s="1" t="s">
        <v>9</v>
      </c>
    </row>
    <row r="609">
      <c r="A609" s="1">
        <v>2.46221E7</v>
      </c>
      <c r="B609" s="1" t="s">
        <v>1181</v>
      </c>
      <c r="C609" s="1" t="s">
        <v>1182</v>
      </c>
      <c r="E609" s="1" t="s">
        <v>9</v>
      </c>
    </row>
    <row r="610">
      <c r="A610" s="1">
        <v>3.0107775E7</v>
      </c>
      <c r="B610" s="1" t="s">
        <v>1183</v>
      </c>
      <c r="C610" s="1" t="s">
        <v>1184</v>
      </c>
      <c r="E610" s="1" t="s">
        <v>131</v>
      </c>
    </row>
    <row r="611">
      <c r="A611" s="1">
        <v>2.2401562E7</v>
      </c>
      <c r="B611" s="1" t="s">
        <v>1185</v>
      </c>
      <c r="E611" s="1" t="s">
        <v>9</v>
      </c>
    </row>
    <row r="612">
      <c r="A612" s="1">
        <v>2.4622634E7</v>
      </c>
      <c r="B612" s="1" t="s">
        <v>1186</v>
      </c>
      <c r="C612" s="1" t="s">
        <v>1187</v>
      </c>
      <c r="E612" s="1" t="s">
        <v>9</v>
      </c>
    </row>
    <row r="613">
      <c r="A613" s="1">
        <v>2.9975775E7</v>
      </c>
      <c r="B613" s="1" t="s">
        <v>1188</v>
      </c>
      <c r="C613" s="1" t="s">
        <v>1189</v>
      </c>
      <c r="E613" s="1" t="s">
        <v>131</v>
      </c>
    </row>
    <row r="614">
      <c r="A614" s="1">
        <v>2.8388513E7</v>
      </c>
      <c r="B614" s="1" t="s">
        <v>1190</v>
      </c>
      <c r="C614" s="1" t="s">
        <v>1191</v>
      </c>
      <c r="E614" s="1" t="s">
        <v>131</v>
      </c>
    </row>
    <row r="615">
      <c r="A615" s="1">
        <v>2.4686069E7</v>
      </c>
      <c r="B615" s="1" t="s">
        <v>1192</v>
      </c>
      <c r="C615" s="1" t="s">
        <v>1193</v>
      </c>
      <c r="E615" s="1" t="s">
        <v>9</v>
      </c>
    </row>
    <row r="616">
      <c r="A616" s="1">
        <v>2.4243876E7</v>
      </c>
      <c r="B616" s="1" t="s">
        <v>1194</v>
      </c>
      <c r="C616" s="1" t="s">
        <v>1195</v>
      </c>
      <c r="E616" s="1" t="s">
        <v>9</v>
      </c>
    </row>
    <row r="617">
      <c r="A617" s="1">
        <v>2.9219803E7</v>
      </c>
      <c r="B617" s="1" t="s">
        <v>1196</v>
      </c>
      <c r="C617" s="1" t="s">
        <v>1197</v>
      </c>
      <c r="E617" s="1" t="s">
        <v>131</v>
      </c>
    </row>
    <row r="618">
      <c r="A618" s="1">
        <v>2.4435165E7</v>
      </c>
      <c r="B618" s="1" t="s">
        <v>1198</v>
      </c>
      <c r="C618" s="1" t="s">
        <v>1199</v>
      </c>
      <c r="E618" s="1" t="s">
        <v>9</v>
      </c>
    </row>
    <row r="619">
      <c r="A619" s="1">
        <v>2.9329177E7</v>
      </c>
      <c r="B619" s="1" t="s">
        <v>1200</v>
      </c>
      <c r="C619" s="1" t="s">
        <v>1201</v>
      </c>
      <c r="E619" s="1" t="s">
        <v>131</v>
      </c>
    </row>
    <row r="620">
      <c r="A620" s="1">
        <v>2.6975373E7</v>
      </c>
      <c r="B620" s="1" t="s">
        <v>1202</v>
      </c>
      <c r="C620" s="1" t="s">
        <v>1203</v>
      </c>
      <c r="E620" s="1" t="s">
        <v>9</v>
      </c>
    </row>
    <row r="621">
      <c r="A621" s="1">
        <v>2.8741392E7</v>
      </c>
      <c r="B621" s="1" t="s">
        <v>1204</v>
      </c>
      <c r="C621" s="1" t="s">
        <v>1205</v>
      </c>
      <c r="E621" s="1" t="s">
        <v>27</v>
      </c>
    </row>
    <row r="622">
      <c r="A622" s="1">
        <v>2.7578029E7</v>
      </c>
      <c r="B622" s="1" t="s">
        <v>1206</v>
      </c>
      <c r="C622" s="1" t="s">
        <v>1207</v>
      </c>
      <c r="E622" s="1" t="s">
        <v>9</v>
      </c>
    </row>
    <row r="623">
      <c r="A623" s="1">
        <v>2.7646968E7</v>
      </c>
      <c r="B623" s="1" t="s">
        <v>1208</v>
      </c>
      <c r="C623" s="1" t="s">
        <v>1209</v>
      </c>
      <c r="E623" s="1" t="s">
        <v>9</v>
      </c>
    </row>
    <row r="624">
      <c r="A624" s="1">
        <v>2.587835E7</v>
      </c>
      <c r="B624" s="1" t="s">
        <v>1210</v>
      </c>
      <c r="C624" s="1" t="s">
        <v>1211</v>
      </c>
      <c r="E624" s="1" t="s">
        <v>9</v>
      </c>
    </row>
    <row r="625">
      <c r="A625" s="1">
        <v>2.4206788E7</v>
      </c>
      <c r="B625" s="1" t="s">
        <v>1212</v>
      </c>
      <c r="C625" s="1" t="s">
        <v>1213</v>
      </c>
      <c r="E625" s="1" t="s">
        <v>9</v>
      </c>
    </row>
    <row r="626">
      <c r="A626" s="1">
        <v>2.6338048E7</v>
      </c>
      <c r="B626" s="1" t="s">
        <v>1214</v>
      </c>
      <c r="C626" s="1" t="s">
        <v>1215</v>
      </c>
      <c r="E626" s="1" t="s">
        <v>9</v>
      </c>
    </row>
    <row r="627">
      <c r="A627" s="1">
        <v>3.1744915E7</v>
      </c>
      <c r="B627" s="1" t="s">
        <v>1216</v>
      </c>
      <c r="C627" s="1" t="s">
        <v>1217</v>
      </c>
      <c r="E627" s="1" t="s">
        <v>131</v>
      </c>
    </row>
    <row r="628">
      <c r="A628" s="1">
        <v>2.7080231E7</v>
      </c>
      <c r="B628" s="1" t="s">
        <v>1218</v>
      </c>
      <c r="C628" s="1" t="s">
        <v>1219</v>
      </c>
      <c r="E628" s="1" t="s">
        <v>9</v>
      </c>
    </row>
    <row r="629">
      <c r="A629" s="1">
        <v>3.069058E7</v>
      </c>
      <c r="B629" s="1" t="s">
        <v>1220</v>
      </c>
      <c r="C629" s="1" t="s">
        <v>1221</v>
      </c>
      <c r="E629" s="1" t="s">
        <v>131</v>
      </c>
    </row>
    <row r="630">
      <c r="A630" s="1">
        <v>2.4243879E7</v>
      </c>
      <c r="B630" s="1" t="s">
        <v>1222</v>
      </c>
      <c r="C630" s="1" t="s">
        <v>1223</v>
      </c>
      <c r="E630" s="1" t="s">
        <v>27</v>
      </c>
    </row>
    <row r="631">
      <c r="A631" s="1">
        <v>2.9517283E7</v>
      </c>
      <c r="B631" s="1" t="s">
        <v>1224</v>
      </c>
      <c r="C631" s="1" t="s">
        <v>1225</v>
      </c>
      <c r="E631" s="1" t="s">
        <v>131</v>
      </c>
    </row>
    <row r="632">
      <c r="A632" s="1">
        <v>3.4030562E7</v>
      </c>
      <c r="B632" s="1" t="s">
        <v>1226</v>
      </c>
      <c r="C632" s="1" t="s">
        <v>1227</v>
      </c>
      <c r="E632" s="1" t="s">
        <v>131</v>
      </c>
    </row>
    <row r="633">
      <c r="A633" s="1">
        <v>2.3623337E7</v>
      </c>
      <c r="B633" s="1" t="s">
        <v>1228</v>
      </c>
      <c r="C633" s="1" t="s">
        <v>1229</v>
      </c>
      <c r="E633" s="1" t="s">
        <v>9</v>
      </c>
    </row>
    <row r="634">
      <c r="A634" s="1">
        <v>3.2714334E7</v>
      </c>
      <c r="B634" s="1" t="s">
        <v>1230</v>
      </c>
      <c r="C634" s="1" t="s">
        <v>1231</v>
      </c>
      <c r="E634" s="1" t="s">
        <v>131</v>
      </c>
    </row>
    <row r="635">
      <c r="A635" s="1">
        <v>2.6848972E7</v>
      </c>
      <c r="B635" s="1" t="s">
        <v>1232</v>
      </c>
      <c r="C635" s="1" t="s">
        <v>1233</v>
      </c>
      <c r="E635" s="1" t="s">
        <v>9</v>
      </c>
    </row>
    <row r="636">
      <c r="A636" s="1">
        <v>2.6244506E7</v>
      </c>
      <c r="B636" s="1" t="s">
        <v>1234</v>
      </c>
      <c r="C636" s="1" t="s">
        <v>1235</v>
      </c>
      <c r="E636" s="1" t="s">
        <v>9</v>
      </c>
    </row>
    <row r="637">
      <c r="A637" s="1">
        <v>2.4901251E7</v>
      </c>
      <c r="B637" s="1" t="s">
        <v>1236</v>
      </c>
      <c r="C637" s="1" t="s">
        <v>1237</v>
      </c>
      <c r="E637" s="1" t="s">
        <v>9</v>
      </c>
    </row>
    <row r="638">
      <c r="A638" s="1">
        <v>3.0897201E7</v>
      </c>
      <c r="B638" s="1" t="s">
        <v>1238</v>
      </c>
      <c r="C638" s="1" t="s">
        <v>1239</v>
      </c>
      <c r="E638" s="1" t="s">
        <v>131</v>
      </c>
    </row>
    <row r="639">
      <c r="A639" s="1">
        <v>3.1409679E7</v>
      </c>
      <c r="B639" s="1" t="s">
        <v>1240</v>
      </c>
      <c r="C639" s="1" t="s">
        <v>1241</v>
      </c>
      <c r="E639" s="1" t="s">
        <v>131</v>
      </c>
    </row>
    <row r="640">
      <c r="A640" s="1">
        <v>2.8499284E7</v>
      </c>
      <c r="B640" s="1" t="s">
        <v>1242</v>
      </c>
      <c r="C640" s="1" t="s">
        <v>1243</v>
      </c>
      <c r="E640" s="1" t="s">
        <v>131</v>
      </c>
    </row>
    <row r="641">
      <c r="A641" s="1">
        <v>3.1097677E7</v>
      </c>
      <c r="B641" s="1" t="s">
        <v>1244</v>
      </c>
      <c r="C641" s="1" t="s">
        <v>1245</v>
      </c>
      <c r="E641" s="1" t="s">
        <v>27</v>
      </c>
    </row>
    <row r="642">
      <c r="A642" s="1">
        <v>2.3469585E7</v>
      </c>
      <c r="B642" s="1" t="s">
        <v>1246</v>
      </c>
      <c r="E642" s="1" t="s">
        <v>9</v>
      </c>
    </row>
    <row r="643">
      <c r="A643" s="1">
        <v>2.8820375E7</v>
      </c>
      <c r="B643" s="1" t="s">
        <v>1247</v>
      </c>
      <c r="C643" s="1" t="s">
        <v>1248</v>
      </c>
      <c r="E643" s="1" t="s">
        <v>131</v>
      </c>
    </row>
    <row r="644">
      <c r="A644" s="1">
        <v>2.2334602E7</v>
      </c>
      <c r="B644" s="1" t="s">
        <v>1249</v>
      </c>
      <c r="C644" s="1" t="s">
        <v>1250</v>
      </c>
      <c r="E644" s="1" t="s">
        <v>9</v>
      </c>
    </row>
    <row r="645">
      <c r="A645" s="1">
        <v>3.1481151E7</v>
      </c>
      <c r="B645" s="1" t="s">
        <v>1251</v>
      </c>
      <c r="C645" s="1" t="s">
        <v>1252</v>
      </c>
      <c r="E645" s="1" t="s">
        <v>131</v>
      </c>
    </row>
    <row r="646">
      <c r="A646" s="1">
        <v>3.1119624E7</v>
      </c>
      <c r="B646" s="1" t="s">
        <v>1253</v>
      </c>
      <c r="C646" s="1" t="s">
        <v>1254</v>
      </c>
      <c r="E646" s="1" t="s">
        <v>131</v>
      </c>
    </row>
    <row r="647">
      <c r="A647" s="1">
        <v>2.6063087E7</v>
      </c>
      <c r="B647" s="1" t="s">
        <v>1255</v>
      </c>
      <c r="E647" s="1" t="s">
        <v>9</v>
      </c>
    </row>
    <row r="648">
      <c r="A648" s="1">
        <v>2.4292761E7</v>
      </c>
      <c r="B648" s="1" t="s">
        <v>1256</v>
      </c>
      <c r="C648" s="1" t="s">
        <v>1257</v>
      </c>
      <c r="E648" s="1" t="s">
        <v>9</v>
      </c>
    </row>
    <row r="649">
      <c r="A649" s="1">
        <v>3.0138416E7</v>
      </c>
      <c r="B649" s="1" t="s">
        <v>1258</v>
      </c>
      <c r="C649" s="1" t="s">
        <v>1259</v>
      </c>
      <c r="E649" s="1" t="s">
        <v>131</v>
      </c>
    </row>
    <row r="650">
      <c r="A650" s="1">
        <v>2.45039E7</v>
      </c>
      <c r="B650" s="1" t="s">
        <v>1260</v>
      </c>
      <c r="C650" s="1" t="s">
        <v>1261</v>
      </c>
      <c r="E650" s="1" t="s">
        <v>9</v>
      </c>
    </row>
    <row r="651">
      <c r="A651" s="1">
        <v>3.1119628E7</v>
      </c>
      <c r="B651" s="1" t="s">
        <v>1262</v>
      </c>
      <c r="C651" s="1" t="s">
        <v>1263</v>
      </c>
      <c r="E651" s="1" t="s">
        <v>131</v>
      </c>
    </row>
    <row r="652">
      <c r="A652" s="1">
        <v>3.3980014E7</v>
      </c>
      <c r="B652" s="1" t="s">
        <v>1264</v>
      </c>
      <c r="C652" s="1" t="s">
        <v>1265</v>
      </c>
      <c r="E652" s="1" t="s">
        <v>131</v>
      </c>
    </row>
    <row r="653">
      <c r="A653" s="1">
        <v>2.9517285E7</v>
      </c>
      <c r="B653" s="1" t="s">
        <v>1266</v>
      </c>
      <c r="C653" s="1" t="s">
        <v>1267</v>
      </c>
      <c r="E653" s="1" t="s">
        <v>131</v>
      </c>
    </row>
    <row r="654">
      <c r="A654" s="1">
        <v>2.540372E7</v>
      </c>
      <c r="B654" s="1" t="s">
        <v>1268</v>
      </c>
      <c r="C654" s="1" t="s">
        <v>1269</v>
      </c>
      <c r="E654" s="1" t="s">
        <v>9</v>
      </c>
    </row>
    <row r="655">
      <c r="A655" s="1">
        <v>2.9016383E7</v>
      </c>
      <c r="B655" s="1" t="s">
        <v>1270</v>
      </c>
      <c r="C655" s="1" t="s">
        <v>1271</v>
      </c>
      <c r="E655" s="1" t="s">
        <v>27</v>
      </c>
    </row>
    <row r="656">
      <c r="A656" s="1">
        <v>3.1860664E7</v>
      </c>
      <c r="B656" s="1" t="s">
        <v>1272</v>
      </c>
      <c r="C656" s="1" t="s">
        <v>1273</v>
      </c>
      <c r="E656" s="1" t="s">
        <v>131</v>
      </c>
    </row>
    <row r="657">
      <c r="A657" s="1">
        <v>2.4433334E7</v>
      </c>
      <c r="B657" s="1" t="s">
        <v>1274</v>
      </c>
      <c r="C657" s="1" t="s">
        <v>1275</v>
      </c>
      <c r="E657" s="1" t="s">
        <v>9</v>
      </c>
    </row>
    <row r="658">
      <c r="A658" s="1">
        <v>3.4999997E7</v>
      </c>
      <c r="B658" s="1" t="s">
        <v>1276</v>
      </c>
      <c r="C658" s="1" t="s">
        <v>1277</v>
      </c>
      <c r="E658" s="1" t="s">
        <v>131</v>
      </c>
    </row>
    <row r="659">
      <c r="A659" s="1">
        <v>2.9992304E7</v>
      </c>
      <c r="B659" s="1" t="s">
        <v>1278</v>
      </c>
      <c r="C659" s="1" t="s">
        <v>1279</v>
      </c>
      <c r="E659" s="1" t="s">
        <v>131</v>
      </c>
    </row>
    <row r="660">
      <c r="A660" s="1">
        <v>2.5868582E7</v>
      </c>
      <c r="B660" s="1" t="s">
        <v>1280</v>
      </c>
      <c r="C660" s="1" t="s">
        <v>1281</v>
      </c>
      <c r="E660" s="1" t="s">
        <v>27</v>
      </c>
    </row>
    <row r="661">
      <c r="A661" s="1">
        <v>3.4906669E7</v>
      </c>
      <c r="B661" s="1" t="s">
        <v>1282</v>
      </c>
      <c r="C661" s="1" t="s">
        <v>1283</v>
      </c>
      <c r="E661" s="1" t="s">
        <v>131</v>
      </c>
    </row>
    <row r="662">
      <c r="A662" s="1">
        <v>2.3970641E7</v>
      </c>
      <c r="B662" s="1" t="s">
        <v>1284</v>
      </c>
      <c r="C662" s="1" t="s">
        <v>1285</v>
      </c>
      <c r="E662" s="1" t="s">
        <v>9</v>
      </c>
    </row>
    <row r="663">
      <c r="A663" s="1">
        <v>3.1510949E7</v>
      </c>
      <c r="B663" s="1" t="s">
        <v>1286</v>
      </c>
      <c r="C663" s="1" t="s">
        <v>1287</v>
      </c>
      <c r="E663" s="1" t="s">
        <v>131</v>
      </c>
    </row>
    <row r="664">
      <c r="A664" s="1">
        <v>2.8784667E7</v>
      </c>
      <c r="B664" s="1" t="s">
        <v>1288</v>
      </c>
      <c r="C664" s="1" t="s">
        <v>1289</v>
      </c>
      <c r="E664" s="1" t="s">
        <v>131</v>
      </c>
    </row>
    <row r="665">
      <c r="A665" s="1">
        <v>2.7494921E7</v>
      </c>
      <c r="B665" s="1" t="s">
        <v>1290</v>
      </c>
      <c r="C665" s="1" t="s">
        <v>1291</v>
      </c>
      <c r="E665" s="1" t="s">
        <v>9</v>
      </c>
    </row>
    <row r="666">
      <c r="A666" s="1">
        <v>2.4049157E7</v>
      </c>
      <c r="B666" s="1" t="s">
        <v>1292</v>
      </c>
      <c r="C666" s="1" t="s">
        <v>1293</v>
      </c>
      <c r="E666" s="1" t="s">
        <v>9</v>
      </c>
    </row>
    <row r="667">
      <c r="A667" s="1">
        <v>3.1992068E7</v>
      </c>
      <c r="B667" s="1" t="s">
        <v>1294</v>
      </c>
      <c r="C667" s="1" t="s">
        <v>1295</v>
      </c>
      <c r="E667" s="1" t="s">
        <v>131</v>
      </c>
    </row>
    <row r="668">
      <c r="A668" s="1">
        <v>2.7471316E7</v>
      </c>
      <c r="B668" s="1" t="s">
        <v>1296</v>
      </c>
      <c r="C668" s="1" t="s">
        <v>1297</v>
      </c>
      <c r="E668" s="1" t="s">
        <v>9</v>
      </c>
    </row>
    <row r="669">
      <c r="A669" s="1">
        <v>2.8460017E7</v>
      </c>
      <c r="B669" s="1" t="s">
        <v>1298</v>
      </c>
      <c r="C669" s="1" t="s">
        <v>1299</v>
      </c>
      <c r="E669" s="1" t="s">
        <v>131</v>
      </c>
    </row>
    <row r="670">
      <c r="A670" s="1">
        <v>2.7246574E7</v>
      </c>
      <c r="B670" s="1" t="s">
        <v>1300</v>
      </c>
      <c r="C670" s="1" t="s">
        <v>1301</v>
      </c>
      <c r="E670" s="1" t="s">
        <v>9</v>
      </c>
    </row>
    <row r="671">
      <c r="A671" s="1">
        <v>2.7413195E7</v>
      </c>
      <c r="B671" s="1" t="s">
        <v>1302</v>
      </c>
      <c r="C671" s="1" t="s">
        <v>1303</v>
      </c>
      <c r="E671" s="1" t="s">
        <v>9</v>
      </c>
    </row>
    <row r="672">
      <c r="A672" s="1">
        <v>2.5346239E7</v>
      </c>
      <c r="B672" s="1" t="s">
        <v>1304</v>
      </c>
      <c r="C672" s="1" t="s">
        <v>1305</v>
      </c>
      <c r="E672" s="1" t="s">
        <v>9</v>
      </c>
    </row>
    <row r="673">
      <c r="A673" s="1">
        <v>2.9115267E7</v>
      </c>
      <c r="B673" s="1" t="s">
        <v>1306</v>
      </c>
      <c r="C673" s="1" t="s">
        <v>1307</v>
      </c>
      <c r="E673" s="1" t="s">
        <v>131</v>
      </c>
    </row>
    <row r="674">
      <c r="A674" s="1">
        <v>2.3038845E7</v>
      </c>
      <c r="B674" s="1" t="s">
        <v>1308</v>
      </c>
      <c r="E674" s="1" t="s">
        <v>9</v>
      </c>
    </row>
    <row r="675">
      <c r="A675" s="1">
        <v>2.4197163E7</v>
      </c>
      <c r="B675" s="1" t="s">
        <v>1309</v>
      </c>
      <c r="C675" s="1" t="s">
        <v>1310</v>
      </c>
      <c r="E675" s="1" t="s">
        <v>9</v>
      </c>
    </row>
    <row r="676">
      <c r="A676" s="1">
        <v>2.3680222E7</v>
      </c>
      <c r="B676" s="1" t="s">
        <v>1311</v>
      </c>
      <c r="C676" s="1" t="s">
        <v>1312</v>
      </c>
      <c r="E676" s="1" t="s">
        <v>9</v>
      </c>
    </row>
    <row r="677">
      <c r="A677" s="1">
        <v>2.9088232E7</v>
      </c>
      <c r="B677" s="1" t="s">
        <v>1313</v>
      </c>
      <c r="C677" s="1" t="s">
        <v>1314</v>
      </c>
      <c r="E677" s="1" t="s">
        <v>131</v>
      </c>
    </row>
    <row r="678">
      <c r="A678" s="1">
        <v>2.5673666E7</v>
      </c>
      <c r="B678" s="1" t="s">
        <v>1315</v>
      </c>
      <c r="C678" s="1" t="s">
        <v>1316</v>
      </c>
      <c r="E678" s="1" t="s">
        <v>9</v>
      </c>
    </row>
    <row r="679">
      <c r="A679" s="1">
        <v>3.1834402E7</v>
      </c>
      <c r="B679" s="1" t="s">
        <v>1317</v>
      </c>
      <c r="C679" s="1" t="s">
        <v>1318</v>
      </c>
      <c r="E679" s="1" t="s">
        <v>131</v>
      </c>
    </row>
    <row r="680">
      <c r="A680" s="1">
        <v>3.1385267E7</v>
      </c>
      <c r="B680" s="1" t="s">
        <v>1319</v>
      </c>
      <c r="C680" s="1" t="s">
        <v>1320</v>
      </c>
      <c r="E680" s="1" t="s">
        <v>131</v>
      </c>
    </row>
    <row r="681">
      <c r="A681" s="1">
        <v>3.0845186E7</v>
      </c>
      <c r="B681" s="1" t="s">
        <v>1321</v>
      </c>
      <c r="C681" s="1" t="s">
        <v>1322</v>
      </c>
      <c r="E681" s="1" t="s">
        <v>131</v>
      </c>
    </row>
    <row r="682">
      <c r="A682" s="1">
        <v>3.1341071E7</v>
      </c>
      <c r="B682" s="1" t="s">
        <v>1323</v>
      </c>
      <c r="C682" s="1" t="s">
        <v>1324</v>
      </c>
      <c r="E682" s="1" t="s">
        <v>131</v>
      </c>
    </row>
    <row r="683">
      <c r="A683" s="1">
        <v>3.3116506E7</v>
      </c>
      <c r="B683" s="1" t="s">
        <v>1325</v>
      </c>
      <c r="C683" s="1" t="s">
        <v>1326</v>
      </c>
      <c r="E683" s="1" t="s">
        <v>131</v>
      </c>
    </row>
    <row r="684">
      <c r="A684" s="1">
        <v>2.4243877E7</v>
      </c>
      <c r="B684" s="1" t="s">
        <v>1327</v>
      </c>
      <c r="C684" s="1" t="s">
        <v>1328</v>
      </c>
      <c r="E684" s="1" t="s">
        <v>9</v>
      </c>
    </row>
    <row r="685">
      <c r="A685" s="1">
        <v>3.0957162E7</v>
      </c>
      <c r="B685" s="1" t="s">
        <v>1329</v>
      </c>
      <c r="C685" s="1" t="s">
        <v>1330</v>
      </c>
      <c r="E685" s="1" t="s">
        <v>131</v>
      </c>
    </row>
    <row r="686">
      <c r="A686" s="1">
        <v>2.6859666E7</v>
      </c>
      <c r="B686" s="1" t="s">
        <v>1331</v>
      </c>
      <c r="C686" s="1" t="s">
        <v>1332</v>
      </c>
      <c r="E686" s="1" t="s">
        <v>9</v>
      </c>
    </row>
    <row r="687">
      <c r="A687" s="1">
        <v>3.1295224E7</v>
      </c>
      <c r="B687" s="1" t="s">
        <v>1333</v>
      </c>
      <c r="C687" s="1" t="s">
        <v>1334</v>
      </c>
      <c r="E687" s="1" t="s">
        <v>131</v>
      </c>
    </row>
    <row r="688">
      <c r="A688" s="1">
        <v>2.6465495E7</v>
      </c>
      <c r="B688" s="1" t="s">
        <v>1335</v>
      </c>
      <c r="C688" s="1" t="s">
        <v>1336</v>
      </c>
      <c r="E688" s="1" t="s">
        <v>9</v>
      </c>
    </row>
    <row r="689">
      <c r="A689" s="1">
        <v>2.7469477E7</v>
      </c>
      <c r="B689" s="1" t="s">
        <v>1337</v>
      </c>
      <c r="C689" s="1" t="s">
        <v>1338</v>
      </c>
      <c r="E689" s="1" t="s">
        <v>9</v>
      </c>
    </row>
    <row r="690">
      <c r="A690" s="1">
        <v>2.9311079E7</v>
      </c>
      <c r="B690" s="1" t="s">
        <v>1339</v>
      </c>
      <c r="C690" s="1" t="s">
        <v>1340</v>
      </c>
      <c r="E690" s="1" t="s">
        <v>131</v>
      </c>
    </row>
    <row r="691">
      <c r="A691" s="1">
        <v>2.4514092E7</v>
      </c>
      <c r="B691" s="1" t="s">
        <v>1341</v>
      </c>
      <c r="C691" s="1" t="s">
        <v>1342</v>
      </c>
      <c r="E691" s="1" t="s">
        <v>9</v>
      </c>
    </row>
    <row r="692">
      <c r="A692" s="1">
        <v>3.186933E7</v>
      </c>
      <c r="B692" s="1" t="s">
        <v>1343</v>
      </c>
      <c r="C692" s="1" t="s">
        <v>1344</v>
      </c>
      <c r="E692" s="1" t="s">
        <v>131</v>
      </c>
    </row>
    <row r="693">
      <c r="A693" s="1">
        <v>2.4243878E7</v>
      </c>
      <c r="B693" s="1" t="s">
        <v>1345</v>
      </c>
      <c r="C693" s="1" t="s">
        <v>1346</v>
      </c>
      <c r="E693" s="1" t="s">
        <v>9</v>
      </c>
    </row>
    <row r="694">
      <c r="A694" s="1">
        <v>2.7596531E7</v>
      </c>
      <c r="B694" s="1" t="s">
        <v>1347</v>
      </c>
      <c r="C694" s="1" t="s">
        <v>1348</v>
      </c>
      <c r="E694" s="1" t="s">
        <v>9</v>
      </c>
    </row>
    <row r="695">
      <c r="A695" s="1">
        <v>3.3082237E7</v>
      </c>
      <c r="B695" s="1" t="s">
        <v>1349</v>
      </c>
      <c r="C695" s="1" t="s">
        <v>1350</v>
      </c>
      <c r="E695" s="1" t="s">
        <v>131</v>
      </c>
    </row>
    <row r="696">
      <c r="A696" s="1">
        <v>2.3677303E7</v>
      </c>
      <c r="B696" s="1" t="s">
        <v>1351</v>
      </c>
      <c r="C696" s="1" t="s">
        <v>1352</v>
      </c>
      <c r="E696" s="1" t="s">
        <v>9</v>
      </c>
    </row>
    <row r="697">
      <c r="A697" s="1">
        <v>2.6381611E7</v>
      </c>
      <c r="B697" s="1" t="s">
        <v>1353</v>
      </c>
      <c r="C697" s="1" t="s">
        <v>1354</v>
      </c>
      <c r="E697" s="1" t="s">
        <v>9</v>
      </c>
    </row>
    <row r="698">
      <c r="A698" s="1">
        <v>3.3875E7</v>
      </c>
      <c r="B698" s="1" t="s">
        <v>1355</v>
      </c>
      <c r="C698" s="1" t="s">
        <v>1356</v>
      </c>
      <c r="E698" s="1" t="s">
        <v>131</v>
      </c>
    </row>
    <row r="699">
      <c r="A699" s="1">
        <v>2.4621906E7</v>
      </c>
      <c r="B699" s="1" t="s">
        <v>1357</v>
      </c>
      <c r="C699" s="1" t="s">
        <v>1358</v>
      </c>
      <c r="E699" s="1" t="s">
        <v>9</v>
      </c>
    </row>
    <row r="700">
      <c r="A700" s="1">
        <v>3.176005E7</v>
      </c>
      <c r="B700" s="1" t="s">
        <v>1359</v>
      </c>
      <c r="C700" s="1" t="s">
        <v>1360</v>
      </c>
      <c r="E700" s="1" t="s">
        <v>131</v>
      </c>
    </row>
    <row r="701">
      <c r="A701" s="1">
        <v>2.8877506E7</v>
      </c>
      <c r="B701" s="1" t="s">
        <v>1361</v>
      </c>
      <c r="C701" s="1" t="s">
        <v>1362</v>
      </c>
      <c r="E701" s="1" t="s">
        <v>131</v>
      </c>
    </row>
    <row r="702">
      <c r="A702" s="1">
        <v>2.5253764E7</v>
      </c>
      <c r="B702" s="1" t="s">
        <v>1363</v>
      </c>
      <c r="C702" s="1" t="s">
        <v>1364</v>
      </c>
      <c r="E702" s="1" t="s">
        <v>9</v>
      </c>
    </row>
    <row r="703">
      <c r="A703" s="1">
        <v>2.9394396E7</v>
      </c>
      <c r="B703" s="1" t="s">
        <v>1365</v>
      </c>
      <c r="C703" s="1" t="s">
        <v>1366</v>
      </c>
      <c r="E703" s="1" t="s">
        <v>131</v>
      </c>
    </row>
    <row r="704">
      <c r="A704" s="1">
        <v>2.4037141E7</v>
      </c>
      <c r="B704" s="1" t="s">
        <v>1367</v>
      </c>
      <c r="C704" s="1" t="s">
        <v>1368</v>
      </c>
      <c r="E704" s="1" t="s">
        <v>9</v>
      </c>
    </row>
    <row r="705">
      <c r="A705" s="1">
        <v>3.4878109E7</v>
      </c>
      <c r="B705" s="1" t="s">
        <v>1369</v>
      </c>
      <c r="C705" s="1" t="s">
        <v>1370</v>
      </c>
      <c r="E705" s="1" t="s">
        <v>131</v>
      </c>
    </row>
    <row r="706">
      <c r="A706" s="1">
        <v>3.0799857E7</v>
      </c>
      <c r="B706" s="1" t="s">
        <v>1371</v>
      </c>
      <c r="C706" s="1" t="s">
        <v>1372</v>
      </c>
      <c r="E706" s="1" t="s">
        <v>131</v>
      </c>
    </row>
    <row r="707">
      <c r="A707" s="1">
        <v>2.4243872E7</v>
      </c>
      <c r="B707" s="1" t="s">
        <v>1373</v>
      </c>
      <c r="C707" s="1" t="s">
        <v>1374</v>
      </c>
      <c r="E707" s="1" t="s">
        <v>9</v>
      </c>
    </row>
    <row r="708">
      <c r="A708" s="1">
        <v>2.9664766E7</v>
      </c>
      <c r="B708" s="1" t="s">
        <v>1375</v>
      </c>
      <c r="C708" s="1" t="s">
        <v>1376</v>
      </c>
      <c r="E708" s="1" t="s">
        <v>131</v>
      </c>
    </row>
    <row r="709">
      <c r="A709" s="1">
        <v>3.1074358E7</v>
      </c>
      <c r="B709" s="1" t="s">
        <v>1377</v>
      </c>
      <c r="C709" s="1" t="s">
        <v>1378</v>
      </c>
      <c r="E709" s="1" t="s">
        <v>131</v>
      </c>
    </row>
    <row r="710">
      <c r="A710" s="1">
        <v>2.5022301E7</v>
      </c>
      <c r="B710" s="1" t="s">
        <v>1379</v>
      </c>
      <c r="C710" s="1" t="s">
        <v>1380</v>
      </c>
      <c r="E710" s="1" t="s">
        <v>9</v>
      </c>
    </row>
    <row r="711">
      <c r="A711" s="1">
        <v>3.2479537E7</v>
      </c>
      <c r="B711" s="1" t="s">
        <v>1381</v>
      </c>
      <c r="C711" s="1" t="s">
        <v>1382</v>
      </c>
      <c r="E711" s="1" t="s">
        <v>131</v>
      </c>
    </row>
    <row r="712">
      <c r="A712" s="1">
        <v>3.0862336E7</v>
      </c>
      <c r="B712" s="1" t="s">
        <v>1383</v>
      </c>
      <c r="C712" s="1" t="s">
        <v>1384</v>
      </c>
      <c r="E712" s="1" t="s">
        <v>131</v>
      </c>
    </row>
    <row r="713">
      <c r="A713" s="1">
        <v>2.4007216E7</v>
      </c>
      <c r="B713" s="1" t="s">
        <v>1385</v>
      </c>
      <c r="C713" s="1" t="s">
        <v>1386</v>
      </c>
      <c r="E713" s="1" t="s">
        <v>9</v>
      </c>
    </row>
    <row r="714">
      <c r="A714" s="1">
        <v>3.0944196E7</v>
      </c>
      <c r="B714" s="1" t="s">
        <v>1387</v>
      </c>
      <c r="C714" s="1" t="s">
        <v>1388</v>
      </c>
      <c r="E714" s="1" t="s">
        <v>131</v>
      </c>
    </row>
    <row r="715">
      <c r="A715" s="1">
        <v>2.3299608E7</v>
      </c>
      <c r="B715" s="1" t="s">
        <v>1389</v>
      </c>
      <c r="C715" s="1" t="s">
        <v>1390</v>
      </c>
      <c r="E715" s="1" t="s">
        <v>9</v>
      </c>
    </row>
    <row r="716">
      <c r="A716" s="1">
        <v>3.3480767E7</v>
      </c>
      <c r="B716" s="1" t="s">
        <v>1391</v>
      </c>
      <c r="C716" s="1" t="s">
        <v>1392</v>
      </c>
      <c r="E716" s="1" t="s">
        <v>131</v>
      </c>
    </row>
    <row r="717">
      <c r="A717" s="1">
        <v>3.0087172E7</v>
      </c>
      <c r="B717" s="1" t="s">
        <v>1393</v>
      </c>
      <c r="C717" s="1" t="s">
        <v>1394</v>
      </c>
      <c r="E717" s="1" t="s">
        <v>131</v>
      </c>
    </row>
    <row r="718">
      <c r="A718" s="1">
        <v>3.1230613E7</v>
      </c>
      <c r="B718" s="1" t="s">
        <v>1395</v>
      </c>
      <c r="C718" s="1" t="s">
        <v>1396</v>
      </c>
      <c r="E718" s="1" t="s">
        <v>131</v>
      </c>
    </row>
    <row r="719">
      <c r="A719" s="1">
        <v>2.3677304E7</v>
      </c>
      <c r="B719" s="1" t="s">
        <v>1397</v>
      </c>
      <c r="C719" s="1" t="s">
        <v>1398</v>
      </c>
      <c r="E719" s="1" t="s">
        <v>9</v>
      </c>
    </row>
    <row r="720">
      <c r="A720" s="1">
        <v>2.6967304E7</v>
      </c>
      <c r="B720" s="1" t="s">
        <v>1399</v>
      </c>
      <c r="C720" s="1" t="s">
        <v>1400</v>
      </c>
      <c r="E720" s="1" t="s">
        <v>9</v>
      </c>
    </row>
    <row r="721">
      <c r="A721" s="1">
        <v>2.617961E7</v>
      </c>
      <c r="B721" s="1" t="s">
        <v>1401</v>
      </c>
      <c r="C721" s="1" t="s">
        <v>1402</v>
      </c>
      <c r="E721" s="1" t="s">
        <v>9</v>
      </c>
    </row>
    <row r="722">
      <c r="A722" s="1">
        <v>3.3349202E7</v>
      </c>
      <c r="B722" s="1" t="s">
        <v>1403</v>
      </c>
      <c r="C722" s="1" t="s">
        <v>1404</v>
      </c>
      <c r="E722" s="1" t="s">
        <v>131</v>
      </c>
    </row>
    <row r="723">
      <c r="A723" s="1">
        <v>2.67957E7</v>
      </c>
      <c r="B723" s="1" t="s">
        <v>1405</v>
      </c>
      <c r="C723" s="1" t="s">
        <v>1406</v>
      </c>
      <c r="E723" s="1" t="s">
        <v>9</v>
      </c>
    </row>
    <row r="724">
      <c r="A724" s="1">
        <v>2.4982323E7</v>
      </c>
      <c r="B724" s="1" t="s">
        <v>1407</v>
      </c>
      <c r="C724" s="1" t="s">
        <v>1408</v>
      </c>
      <c r="E724" s="1" t="s">
        <v>27</v>
      </c>
    </row>
    <row r="725">
      <c r="A725" s="1">
        <v>3.0115561E7</v>
      </c>
      <c r="B725" s="1" t="s">
        <v>1409</v>
      </c>
      <c r="C725" s="1" t="s">
        <v>1410</v>
      </c>
      <c r="E725" s="1" t="s">
        <v>27</v>
      </c>
    </row>
    <row r="726">
      <c r="A726" s="1">
        <v>2.5990778E7</v>
      </c>
      <c r="B726" s="1" t="s">
        <v>1411</v>
      </c>
      <c r="C726" s="1" t="s">
        <v>1412</v>
      </c>
      <c r="E726" s="1" t="s">
        <v>9</v>
      </c>
    </row>
    <row r="727">
      <c r="A727" s="1">
        <v>2.922928E7</v>
      </c>
      <c r="B727" s="1" t="s">
        <v>1413</v>
      </c>
      <c r="C727" s="1" t="s">
        <v>1414</v>
      </c>
      <c r="E727" s="1" t="s">
        <v>131</v>
      </c>
    </row>
    <row r="728">
      <c r="A728" s="1">
        <v>3.0084426E7</v>
      </c>
      <c r="B728" s="1" t="s">
        <v>1415</v>
      </c>
      <c r="C728" s="1" t="s">
        <v>1416</v>
      </c>
      <c r="E728" s="1" t="s">
        <v>131</v>
      </c>
    </row>
    <row r="729">
      <c r="A729" s="1">
        <v>2.406699E7</v>
      </c>
      <c r="B729" s="1" t="s">
        <v>1417</v>
      </c>
      <c r="E729" s="1" t="s">
        <v>9</v>
      </c>
    </row>
    <row r="730">
      <c r="A730" s="1">
        <v>2.5011655E7</v>
      </c>
      <c r="B730" s="1" t="s">
        <v>1418</v>
      </c>
      <c r="C730" s="1" t="s">
        <v>1419</v>
      </c>
      <c r="E730" s="1" t="s">
        <v>9</v>
      </c>
    </row>
    <row r="731">
      <c r="A731" s="1">
        <v>2.8930001E7</v>
      </c>
      <c r="B731" s="1" t="s">
        <v>1420</v>
      </c>
      <c r="C731" s="1" t="s">
        <v>1421</v>
      </c>
      <c r="E731" s="1" t="s">
        <v>131</v>
      </c>
    </row>
    <row r="732">
      <c r="A732" s="1">
        <v>2.8545411E7</v>
      </c>
      <c r="B732" s="1" t="s">
        <v>1422</v>
      </c>
      <c r="C732" s="1" t="s">
        <v>1423</v>
      </c>
      <c r="E732" s="1" t="s">
        <v>131</v>
      </c>
    </row>
    <row r="733">
      <c r="A733" s="1">
        <v>2.4811061E7</v>
      </c>
      <c r="B733" s="1" t="s">
        <v>1424</v>
      </c>
      <c r="C733" s="1" t="s">
        <v>1425</v>
      </c>
      <c r="E733" s="1" t="s">
        <v>9</v>
      </c>
    </row>
    <row r="734">
      <c r="A734" s="1">
        <v>2.8691898E7</v>
      </c>
      <c r="B734" s="1" t="s">
        <v>1426</v>
      </c>
      <c r="C734" s="1" t="s">
        <v>1427</v>
      </c>
      <c r="E734" s="1" t="s">
        <v>131</v>
      </c>
    </row>
    <row r="735">
      <c r="A735" s="1">
        <v>2.3030318E7</v>
      </c>
      <c r="B735" s="1" t="s">
        <v>1428</v>
      </c>
      <c r="C735" s="1" t="s">
        <v>1429</v>
      </c>
      <c r="E735" s="1" t="s">
        <v>9</v>
      </c>
    </row>
    <row r="736">
      <c r="A736" s="1">
        <v>3.104025E7</v>
      </c>
      <c r="B736" s="1" t="s">
        <v>1430</v>
      </c>
      <c r="C736" s="1" t="s">
        <v>1431</v>
      </c>
      <c r="E736" s="1" t="s">
        <v>131</v>
      </c>
    </row>
    <row r="737">
      <c r="A737" s="1">
        <v>2.6658656E7</v>
      </c>
      <c r="B737" s="1" t="s">
        <v>1432</v>
      </c>
      <c r="C737" s="1" t="s">
        <v>1433</v>
      </c>
      <c r="E737" s="1" t="s">
        <v>27</v>
      </c>
    </row>
    <row r="738">
      <c r="A738" s="1">
        <v>3.0044333E7</v>
      </c>
      <c r="B738" s="1" t="s">
        <v>1434</v>
      </c>
      <c r="C738" s="1" t="s">
        <v>1435</v>
      </c>
      <c r="E738" s="1" t="s">
        <v>27</v>
      </c>
    </row>
    <row r="739">
      <c r="A739" s="1">
        <v>2.3903665E7</v>
      </c>
      <c r="B739" s="1" t="s">
        <v>1436</v>
      </c>
      <c r="C739" s="1" t="s">
        <v>1437</v>
      </c>
      <c r="E739" s="1" t="s">
        <v>9</v>
      </c>
    </row>
    <row r="740">
      <c r="A740" s="1">
        <v>3.4747462E7</v>
      </c>
      <c r="B740" s="1" t="s">
        <v>1438</v>
      </c>
      <c r="C740" s="1" t="s">
        <v>1439</v>
      </c>
      <c r="E740" s="1" t="s">
        <v>131</v>
      </c>
    </row>
    <row r="741">
      <c r="A741" s="1">
        <v>3.451563E7</v>
      </c>
      <c r="B741" s="1" t="s">
        <v>1440</v>
      </c>
      <c r="C741" s="1" t="s">
        <v>1441</v>
      </c>
      <c r="E741" s="1" t="s">
        <v>131</v>
      </c>
    </row>
    <row r="742">
      <c r="A742" s="1">
        <v>2.5331059E7</v>
      </c>
      <c r="B742" s="1" t="s">
        <v>1442</v>
      </c>
      <c r="C742" s="1" t="s">
        <v>1443</v>
      </c>
      <c r="E742" s="1" t="s">
        <v>27</v>
      </c>
    </row>
    <row r="743">
      <c r="A743" s="1">
        <v>2.9589256E7</v>
      </c>
      <c r="B743" s="1" t="s">
        <v>1444</v>
      </c>
      <c r="C743" s="1" t="s">
        <v>1445</v>
      </c>
      <c r="E743" s="1" t="s">
        <v>131</v>
      </c>
    </row>
    <row r="744">
      <c r="A744" s="1">
        <v>2.4733458E7</v>
      </c>
      <c r="B744" s="1" t="s">
        <v>1446</v>
      </c>
      <c r="C744" s="1" t="s">
        <v>1447</v>
      </c>
      <c r="E744" s="1" t="s">
        <v>9</v>
      </c>
    </row>
    <row r="745">
      <c r="A745" s="1">
        <v>2.4334988E7</v>
      </c>
      <c r="B745" s="1" t="s">
        <v>1448</v>
      </c>
      <c r="C745" s="1" t="s">
        <v>1449</v>
      </c>
      <c r="E745" s="1" t="s">
        <v>9</v>
      </c>
    </row>
    <row r="746">
      <c r="A746" s="1">
        <v>2.4163221E7</v>
      </c>
      <c r="B746" s="1" t="s">
        <v>1450</v>
      </c>
      <c r="C746" s="1" t="s">
        <v>1451</v>
      </c>
      <c r="E746" s="1" t="s">
        <v>27</v>
      </c>
    </row>
    <row r="747">
      <c r="A747" s="1">
        <v>2.9205198E7</v>
      </c>
      <c r="B747" s="1" t="s">
        <v>1452</v>
      </c>
      <c r="C747" s="1" t="s">
        <v>1453</v>
      </c>
      <c r="E747" s="1" t="s">
        <v>131</v>
      </c>
    </row>
    <row r="748">
      <c r="A748" s="1">
        <v>2.3836923E7</v>
      </c>
      <c r="B748" s="1" t="s">
        <v>1454</v>
      </c>
      <c r="C748" s="1" t="s">
        <v>1455</v>
      </c>
      <c r="E748" s="1" t="s">
        <v>9</v>
      </c>
    </row>
    <row r="749">
      <c r="A749" s="1">
        <v>2.2421701E7</v>
      </c>
      <c r="B749" s="1" t="s">
        <v>1456</v>
      </c>
      <c r="C749" s="1" t="s">
        <v>1457</v>
      </c>
      <c r="E749" s="1" t="s">
        <v>9</v>
      </c>
    </row>
    <row r="750">
      <c r="A750" s="1">
        <v>2.4039262E7</v>
      </c>
      <c r="B750" s="1" t="s">
        <v>1458</v>
      </c>
      <c r="C750" s="1" t="s">
        <v>1459</v>
      </c>
      <c r="E750" s="1" t="s">
        <v>9</v>
      </c>
    </row>
    <row r="751">
      <c r="A751" s="1">
        <v>2.7376801E7</v>
      </c>
      <c r="B751" s="1" t="s">
        <v>1460</v>
      </c>
      <c r="C751" s="1" t="s">
        <v>1461</v>
      </c>
      <c r="E751" s="1" t="s">
        <v>9</v>
      </c>
    </row>
    <row r="752">
      <c r="A752" s="1">
        <v>2.5562852E7</v>
      </c>
      <c r="B752" s="1" t="s">
        <v>1462</v>
      </c>
      <c r="C752" s="1" t="s">
        <v>1463</v>
      </c>
      <c r="E752" s="1" t="s">
        <v>9</v>
      </c>
    </row>
    <row r="753">
      <c r="A753" s="1">
        <v>2.9292202E7</v>
      </c>
      <c r="B753" s="1" t="s">
        <v>1464</v>
      </c>
      <c r="C753" s="1" t="s">
        <v>1465</v>
      </c>
      <c r="E753" s="1" t="s">
        <v>131</v>
      </c>
    </row>
    <row r="754">
      <c r="A754" s="1">
        <v>2.7631354E7</v>
      </c>
      <c r="B754" s="1" t="s">
        <v>1466</v>
      </c>
      <c r="C754" s="1" t="s">
        <v>1467</v>
      </c>
      <c r="E754" s="1" t="s">
        <v>9</v>
      </c>
    </row>
    <row r="755">
      <c r="A755" s="1">
        <v>3.4535405E7</v>
      </c>
      <c r="B755" s="1" t="s">
        <v>1468</v>
      </c>
      <c r="C755" s="1" t="s">
        <v>1469</v>
      </c>
      <c r="E755" s="1" t="s">
        <v>131</v>
      </c>
    </row>
    <row r="756">
      <c r="A756" s="1">
        <v>3.1119617E7</v>
      </c>
      <c r="B756" s="1" t="s">
        <v>1470</v>
      </c>
      <c r="C756" s="1" t="s">
        <v>1471</v>
      </c>
      <c r="E756" s="1" t="s">
        <v>131</v>
      </c>
    </row>
    <row r="757">
      <c r="A757" s="1">
        <v>2.4948703E7</v>
      </c>
      <c r="B757" s="1" t="s">
        <v>1472</v>
      </c>
      <c r="C757" s="1" t="s">
        <v>1473</v>
      </c>
      <c r="E757" s="1" t="s">
        <v>9</v>
      </c>
    </row>
    <row r="758">
      <c r="A758" s="1">
        <v>2.4890959E7</v>
      </c>
      <c r="B758" s="1" t="s">
        <v>1474</v>
      </c>
      <c r="E758" s="1" t="s">
        <v>9</v>
      </c>
    </row>
    <row r="759">
      <c r="A759" s="1">
        <v>2.9029217E7</v>
      </c>
      <c r="B759" s="1" t="s">
        <v>1475</v>
      </c>
      <c r="C759" s="1" t="s">
        <v>1476</v>
      </c>
      <c r="E759" s="1" t="s">
        <v>131</v>
      </c>
    </row>
    <row r="760">
      <c r="A760" s="1">
        <v>3.0811935E7</v>
      </c>
      <c r="B760" s="1" t="s">
        <v>1477</v>
      </c>
      <c r="C760" s="1" t="s">
        <v>1478</v>
      </c>
      <c r="E760" s="1" t="s">
        <v>131</v>
      </c>
    </row>
    <row r="761">
      <c r="A761" s="1">
        <v>2.6378286E7</v>
      </c>
      <c r="B761" s="1" t="s">
        <v>1479</v>
      </c>
      <c r="C761" s="1" t="s">
        <v>1480</v>
      </c>
      <c r="E761" s="1" t="s">
        <v>9</v>
      </c>
    </row>
    <row r="762">
      <c r="A762" s="1">
        <v>3.1119623E7</v>
      </c>
      <c r="B762" s="1" t="s">
        <v>1481</v>
      </c>
      <c r="C762" s="1" t="s">
        <v>1482</v>
      </c>
      <c r="E762" s="1" t="s">
        <v>131</v>
      </c>
    </row>
    <row r="763">
      <c r="A763" s="1">
        <v>3.0986425E7</v>
      </c>
      <c r="B763" s="1" t="s">
        <v>1483</v>
      </c>
      <c r="C763" s="1" t="s">
        <v>1484</v>
      </c>
      <c r="E763" s="1" t="s">
        <v>27</v>
      </c>
    </row>
    <row r="764">
      <c r="A764" s="1">
        <v>3.3436505E7</v>
      </c>
      <c r="B764" s="1" t="s">
        <v>1485</v>
      </c>
      <c r="C764" s="1" t="s">
        <v>1486</v>
      </c>
      <c r="E764" s="1" t="s">
        <v>27</v>
      </c>
    </row>
    <row r="765">
      <c r="A765" s="1">
        <v>2.799895E7</v>
      </c>
      <c r="B765" s="1" t="s">
        <v>1487</v>
      </c>
      <c r="C765" s="1" t="s">
        <v>1488</v>
      </c>
      <c r="E765" s="1" t="s">
        <v>27</v>
      </c>
    </row>
    <row r="766">
      <c r="A766" s="1">
        <v>3.2071056E7</v>
      </c>
      <c r="B766" s="1" t="s">
        <v>1489</v>
      </c>
      <c r="C766" s="1" t="s">
        <v>1490</v>
      </c>
      <c r="E766" s="1" t="s">
        <v>131</v>
      </c>
    </row>
    <row r="767">
      <c r="A767" s="1">
        <v>2.968844E7</v>
      </c>
      <c r="B767" s="1" t="s">
        <v>1491</v>
      </c>
      <c r="C767" s="1" t="s">
        <v>1492</v>
      </c>
      <c r="E767" s="1" t="s">
        <v>131</v>
      </c>
    </row>
    <row r="768">
      <c r="A768" s="1">
        <v>3.4949296E7</v>
      </c>
      <c r="B768" s="1" t="s">
        <v>1493</v>
      </c>
      <c r="C768" s="1" t="s">
        <v>1494</v>
      </c>
      <c r="E768" s="1" t="s">
        <v>131</v>
      </c>
    </row>
    <row r="769">
      <c r="A769" s="1">
        <v>3.3432328E7</v>
      </c>
      <c r="B769" s="1" t="s">
        <v>1495</v>
      </c>
      <c r="C769" s="1" t="s">
        <v>1496</v>
      </c>
      <c r="E769" s="1" t="s">
        <v>131</v>
      </c>
    </row>
    <row r="770">
      <c r="A770" s="1">
        <v>2.3677305E7</v>
      </c>
      <c r="B770" s="1" t="s">
        <v>1397</v>
      </c>
      <c r="C770" s="1" t="s">
        <v>1497</v>
      </c>
      <c r="E770" s="1" t="s">
        <v>9</v>
      </c>
    </row>
    <row r="771">
      <c r="A771" s="1">
        <v>3.251212E7</v>
      </c>
      <c r="B771" s="1" t="s">
        <v>1498</v>
      </c>
      <c r="C771" s="1" t="s">
        <v>1499</v>
      </c>
      <c r="E771" s="1" t="s">
        <v>131</v>
      </c>
    </row>
    <row r="772">
      <c r="A772" s="1">
        <v>3.2122643E7</v>
      </c>
      <c r="B772" s="1" t="s">
        <v>1500</v>
      </c>
      <c r="C772" s="1" t="s">
        <v>1501</v>
      </c>
      <c r="E772" s="1" t="s">
        <v>131</v>
      </c>
    </row>
    <row r="773">
      <c r="A773" s="1">
        <v>2.6076069E7</v>
      </c>
      <c r="B773" s="1" t="s">
        <v>1502</v>
      </c>
      <c r="C773" s="1" t="s">
        <v>1503</v>
      </c>
      <c r="E773" s="1" t="s">
        <v>9</v>
      </c>
    </row>
    <row r="774">
      <c r="A774" s="1">
        <v>3.2022739E7</v>
      </c>
      <c r="B774" s="1" t="s">
        <v>1504</v>
      </c>
      <c r="C774" s="1" t="s">
        <v>1505</v>
      </c>
      <c r="E774" s="1" t="s">
        <v>131</v>
      </c>
    </row>
    <row r="775">
      <c r="A775" s="1">
        <v>2.9523496E7</v>
      </c>
      <c r="B775" s="1" t="s">
        <v>1506</v>
      </c>
      <c r="C775" s="1" t="s">
        <v>1507</v>
      </c>
      <c r="E775" s="1" t="s">
        <v>131</v>
      </c>
    </row>
    <row r="776">
      <c r="A776" s="1">
        <v>2.7682063E7</v>
      </c>
      <c r="B776" s="1" t="s">
        <v>1508</v>
      </c>
      <c r="C776" s="1" t="s">
        <v>1509</v>
      </c>
      <c r="E776" s="1" t="s">
        <v>9</v>
      </c>
    </row>
    <row r="777">
      <c r="A777" s="1">
        <v>3.2042129E7</v>
      </c>
      <c r="B777" s="1" t="s">
        <v>1510</v>
      </c>
      <c r="C777" s="1" t="s">
        <v>1511</v>
      </c>
      <c r="E777" s="1" t="s">
        <v>131</v>
      </c>
    </row>
    <row r="778">
      <c r="A778" s="1">
        <v>3.1202926E7</v>
      </c>
      <c r="B778" s="1" t="s">
        <v>1512</v>
      </c>
      <c r="C778" s="1" t="s">
        <v>1513</v>
      </c>
      <c r="E778" s="1" t="s">
        <v>131</v>
      </c>
    </row>
    <row r="779">
      <c r="A779" s="1">
        <v>2.8743809E7</v>
      </c>
      <c r="B779" s="1" t="s">
        <v>1514</v>
      </c>
      <c r="C779" s="1" t="s">
        <v>1515</v>
      </c>
      <c r="E779" s="1" t="s">
        <v>131</v>
      </c>
    </row>
    <row r="780">
      <c r="A780" s="1">
        <v>3.40783E7</v>
      </c>
      <c r="B780" s="1" t="s">
        <v>1516</v>
      </c>
      <c r="C780" s="1" t="s">
        <v>1517</v>
      </c>
      <c r="E780" s="1" t="s">
        <v>131</v>
      </c>
    </row>
    <row r="781">
      <c r="A781" s="1">
        <v>2.4594973E7</v>
      </c>
      <c r="B781" s="1" t="s">
        <v>1518</v>
      </c>
      <c r="C781" s="1" t="s">
        <v>1519</v>
      </c>
      <c r="E781" s="1" t="s">
        <v>9</v>
      </c>
    </row>
    <row r="782">
      <c r="A782" s="1">
        <v>2.4429758E7</v>
      </c>
      <c r="B782" s="1" t="s">
        <v>1520</v>
      </c>
      <c r="C782" s="1" t="s">
        <v>1521</v>
      </c>
      <c r="E782" s="1" t="s">
        <v>9</v>
      </c>
    </row>
    <row r="783">
      <c r="A783" s="1">
        <v>2.9726994E7</v>
      </c>
      <c r="B783" s="1" t="s">
        <v>1522</v>
      </c>
      <c r="C783" s="1" t="s">
        <v>1523</v>
      </c>
      <c r="E783" s="1" t="s">
        <v>131</v>
      </c>
    </row>
    <row r="784">
      <c r="A784" s="1">
        <v>2.4532681E7</v>
      </c>
      <c r="B784" s="1" t="s">
        <v>1524</v>
      </c>
      <c r="C784" s="1" t="s">
        <v>1525</v>
      </c>
      <c r="E784" s="1" t="s">
        <v>9</v>
      </c>
    </row>
    <row r="785">
      <c r="A785" s="1">
        <v>2.4621896E7</v>
      </c>
      <c r="B785" s="1" t="s">
        <v>1526</v>
      </c>
      <c r="C785" s="1" t="s">
        <v>1527</v>
      </c>
      <c r="E785" s="1" t="s">
        <v>9</v>
      </c>
    </row>
    <row r="786">
      <c r="A786" s="1">
        <v>2.2646648E7</v>
      </c>
      <c r="B786" s="1" t="s">
        <v>1528</v>
      </c>
      <c r="C786" s="1" t="s">
        <v>1529</v>
      </c>
      <c r="E786" s="1" t="s">
        <v>9</v>
      </c>
    </row>
    <row r="787">
      <c r="A787" s="1">
        <v>3.0723007E7</v>
      </c>
      <c r="B787" s="1" t="s">
        <v>1530</v>
      </c>
      <c r="C787" s="1" t="s">
        <v>1531</v>
      </c>
      <c r="E787" s="1" t="s">
        <v>131</v>
      </c>
    </row>
    <row r="788">
      <c r="A788" s="1">
        <v>3.2213251E7</v>
      </c>
      <c r="B788" s="1" t="s">
        <v>1532</v>
      </c>
      <c r="C788" s="1" t="s">
        <v>1533</v>
      </c>
      <c r="E788" s="1" t="s">
        <v>131</v>
      </c>
    </row>
    <row r="789">
      <c r="A789" s="1">
        <v>2.8844395E7</v>
      </c>
      <c r="B789" s="1" t="s">
        <v>1534</v>
      </c>
      <c r="C789" s="1" t="s">
        <v>1535</v>
      </c>
      <c r="E789" s="1" t="s">
        <v>131</v>
      </c>
    </row>
    <row r="790">
      <c r="A790" s="1">
        <v>2.8178114E7</v>
      </c>
      <c r="B790" s="1" t="s">
        <v>1536</v>
      </c>
      <c r="C790" s="1" t="s">
        <v>1537</v>
      </c>
      <c r="E790" s="1" t="s">
        <v>131</v>
      </c>
    </row>
    <row r="791">
      <c r="A791" s="1">
        <v>2.4765665E7</v>
      </c>
      <c r="B791" s="1" t="s">
        <v>1538</v>
      </c>
      <c r="E791" s="1" t="s">
        <v>9</v>
      </c>
    </row>
    <row r="792">
      <c r="A792" s="1">
        <v>2.4621897E7</v>
      </c>
      <c r="B792" s="1" t="s">
        <v>1539</v>
      </c>
      <c r="C792" s="1" t="s">
        <v>1540</v>
      </c>
      <c r="E792" s="1" t="s">
        <v>9</v>
      </c>
    </row>
    <row r="793">
      <c r="A793" s="1">
        <v>2.37643E7</v>
      </c>
      <c r="B793" s="1" t="s">
        <v>1541</v>
      </c>
      <c r="C793" s="1" t="s">
        <v>1542</v>
      </c>
      <c r="E793" s="1" t="s">
        <v>9</v>
      </c>
    </row>
    <row r="794">
      <c r="A794" s="1">
        <v>2.7442026E7</v>
      </c>
      <c r="B794" s="1" t="s">
        <v>1543</v>
      </c>
      <c r="C794" s="1" t="s">
        <v>1544</v>
      </c>
      <c r="E794" s="1" t="s">
        <v>9</v>
      </c>
    </row>
    <row r="795">
      <c r="A795" s="1">
        <v>2.4056524E7</v>
      </c>
      <c r="B795" s="1" t="s">
        <v>1545</v>
      </c>
      <c r="C795" s="1" t="s">
        <v>1546</v>
      </c>
      <c r="E795" s="1" t="s">
        <v>9</v>
      </c>
    </row>
    <row r="796">
      <c r="A796" s="1">
        <v>2.4119133E7</v>
      </c>
      <c r="B796" s="1" t="s">
        <v>1547</v>
      </c>
      <c r="C796" s="1" t="s">
        <v>1548</v>
      </c>
      <c r="E796" s="1" t="s">
        <v>9</v>
      </c>
    </row>
    <row r="797">
      <c r="A797" s="1">
        <v>2.9339382E7</v>
      </c>
      <c r="B797" s="1" t="s">
        <v>1549</v>
      </c>
      <c r="C797" s="1" t="s">
        <v>1550</v>
      </c>
      <c r="E797" s="1" t="s">
        <v>131</v>
      </c>
    </row>
    <row r="798">
      <c r="A798" s="1">
        <v>3.4391903E7</v>
      </c>
      <c r="B798" s="1" t="s">
        <v>1551</v>
      </c>
      <c r="C798" s="1" t="s">
        <v>1552</v>
      </c>
      <c r="E798" s="1" t="s">
        <v>131</v>
      </c>
    </row>
    <row r="799">
      <c r="A799" s="1">
        <v>2.7161642E7</v>
      </c>
      <c r="B799" s="1" t="s">
        <v>1553</v>
      </c>
      <c r="C799" s="1" t="s">
        <v>1554</v>
      </c>
      <c r="E799" s="1" t="s">
        <v>9</v>
      </c>
    </row>
    <row r="800">
      <c r="A800" s="1">
        <v>2.6503722E7</v>
      </c>
      <c r="B800" s="1" t="s">
        <v>1555</v>
      </c>
      <c r="C800" s="1" t="s">
        <v>1556</v>
      </c>
      <c r="E800" s="1" t="s">
        <v>9</v>
      </c>
    </row>
    <row r="801">
      <c r="A801" s="1">
        <v>2.8886683E7</v>
      </c>
      <c r="B801" s="1" t="s">
        <v>1557</v>
      </c>
      <c r="C801" s="1" t="s">
        <v>1558</v>
      </c>
      <c r="E801" s="1" t="s">
        <v>27</v>
      </c>
    </row>
    <row r="802">
      <c r="A802" s="1">
        <v>3.0605081E7</v>
      </c>
      <c r="B802" s="1" t="s">
        <v>1559</v>
      </c>
      <c r="C802" s="1" t="s">
        <v>1560</v>
      </c>
      <c r="E802" s="1" t="s">
        <v>131</v>
      </c>
    </row>
    <row r="803">
      <c r="A803" s="1">
        <v>2.7577587E7</v>
      </c>
      <c r="B803" s="1" t="s">
        <v>1561</v>
      </c>
      <c r="C803" s="1" t="s">
        <v>1562</v>
      </c>
      <c r="E803" s="1" t="s">
        <v>9</v>
      </c>
    </row>
    <row r="804">
      <c r="A804" s="1">
        <v>3.1091404E7</v>
      </c>
      <c r="B804" s="1" t="s">
        <v>1563</v>
      </c>
      <c r="C804" s="1" t="s">
        <v>1564</v>
      </c>
      <c r="E804" s="1" t="s">
        <v>131</v>
      </c>
    </row>
    <row r="805">
      <c r="A805" s="1">
        <v>3.0825697E7</v>
      </c>
      <c r="B805" s="1" t="s">
        <v>1565</v>
      </c>
      <c r="C805" s="1" t="s">
        <v>1566</v>
      </c>
      <c r="E805" s="1" t="s">
        <v>131</v>
      </c>
    </row>
    <row r="806">
      <c r="A806" s="1">
        <v>2.5013081E7</v>
      </c>
      <c r="B806" s="1" t="s">
        <v>1567</v>
      </c>
      <c r="C806" s="1" t="s">
        <v>1568</v>
      </c>
      <c r="E806" s="1" t="s">
        <v>27</v>
      </c>
    </row>
    <row r="807">
      <c r="A807" s="1">
        <v>2.8893183E7</v>
      </c>
      <c r="B807" s="1" t="s">
        <v>1569</v>
      </c>
      <c r="C807" s="1" t="s">
        <v>1570</v>
      </c>
      <c r="E807" s="1" t="s">
        <v>27</v>
      </c>
    </row>
    <row r="808">
      <c r="A808" s="1">
        <v>2.7580005E7</v>
      </c>
      <c r="B808" s="1" t="s">
        <v>1571</v>
      </c>
      <c r="C808" s="1" t="s">
        <v>1572</v>
      </c>
      <c r="E808" s="1" t="s">
        <v>9</v>
      </c>
    </row>
    <row r="809">
      <c r="A809" s="1">
        <v>2.3095086E7</v>
      </c>
      <c r="B809" s="1" t="s">
        <v>1573</v>
      </c>
      <c r="C809" s="1" t="s">
        <v>1574</v>
      </c>
      <c r="E809" s="1" t="s">
        <v>9</v>
      </c>
    </row>
    <row r="810">
      <c r="A810" s="1">
        <v>2.9709312E7</v>
      </c>
      <c r="B810" s="1" t="s">
        <v>1575</v>
      </c>
      <c r="C810" s="1" t="s">
        <v>1576</v>
      </c>
      <c r="E810" s="1" t="s">
        <v>131</v>
      </c>
    </row>
    <row r="811">
      <c r="A811" s="1">
        <v>2.6064954E7</v>
      </c>
      <c r="B811" s="1" t="s">
        <v>1577</v>
      </c>
      <c r="C811" s="1" t="s">
        <v>1578</v>
      </c>
      <c r="E811" s="1" t="s">
        <v>9</v>
      </c>
    </row>
    <row r="812">
      <c r="A812" s="1">
        <v>2.9798752E7</v>
      </c>
      <c r="B812" s="1" t="s">
        <v>1579</v>
      </c>
      <c r="E812" s="1" t="s">
        <v>27</v>
      </c>
    </row>
    <row r="813">
      <c r="A813" s="1">
        <v>3.315345E7</v>
      </c>
      <c r="B813" s="1" t="s">
        <v>1580</v>
      </c>
      <c r="C813" s="1" t="s">
        <v>1581</v>
      </c>
      <c r="E813" s="1" t="s">
        <v>131</v>
      </c>
    </row>
    <row r="814">
      <c r="A814" s="1">
        <v>3.1335939E7</v>
      </c>
      <c r="B814" s="1" t="s">
        <v>1582</v>
      </c>
      <c r="C814" s="1" t="s">
        <v>1583</v>
      </c>
      <c r="E814" s="1" t="s">
        <v>131</v>
      </c>
    </row>
    <row r="815">
      <c r="A815" s="1">
        <v>3.5873173E7</v>
      </c>
      <c r="B815" s="1" t="s">
        <v>1584</v>
      </c>
      <c r="C815" s="1" t="s">
        <v>1585</v>
      </c>
      <c r="E815" s="1" t="s">
        <v>131</v>
      </c>
    </row>
    <row r="816">
      <c r="A816" s="1">
        <v>2.6665738E7</v>
      </c>
      <c r="B816" s="1" t="s">
        <v>1586</v>
      </c>
      <c r="E816" s="1" t="s">
        <v>27</v>
      </c>
    </row>
    <row r="817">
      <c r="A817" s="1">
        <v>3.0917979E7</v>
      </c>
      <c r="B817" s="1" t="s">
        <v>1587</v>
      </c>
      <c r="C817" s="1" t="s">
        <v>1588</v>
      </c>
      <c r="E817" s="1" t="s">
        <v>131</v>
      </c>
    </row>
    <row r="818">
      <c r="A818" s="1">
        <v>2.4865714E7</v>
      </c>
      <c r="B818" s="1" t="s">
        <v>1589</v>
      </c>
      <c r="C818" s="1" t="s">
        <v>1590</v>
      </c>
      <c r="E818" s="1" t="s">
        <v>9</v>
      </c>
    </row>
    <row r="819">
      <c r="A819" s="1">
        <v>2.9345007E7</v>
      </c>
      <c r="B819" s="1" t="s">
        <v>1591</v>
      </c>
      <c r="C819" s="1" t="s">
        <v>1592</v>
      </c>
      <c r="E819" s="1" t="s">
        <v>131</v>
      </c>
    </row>
    <row r="820">
      <c r="A820" s="1">
        <v>2.393989E7</v>
      </c>
      <c r="B820" s="1" t="s">
        <v>1593</v>
      </c>
      <c r="C820" s="1" t="s">
        <v>1594</v>
      </c>
      <c r="E820" s="1" t="s">
        <v>9</v>
      </c>
    </row>
    <row r="821">
      <c r="A821" s="1">
        <v>2.4002068E7</v>
      </c>
      <c r="B821" s="1" t="s">
        <v>1595</v>
      </c>
      <c r="C821" s="1" t="s">
        <v>1596</v>
      </c>
      <c r="E821" s="1" t="s">
        <v>9</v>
      </c>
    </row>
    <row r="822">
      <c r="A822" s="1">
        <v>3.037612E7</v>
      </c>
      <c r="B822" s="1" t="s">
        <v>1597</v>
      </c>
      <c r="C822" s="1" t="s">
        <v>1598</v>
      </c>
      <c r="E822" s="1" t="s">
        <v>131</v>
      </c>
    </row>
    <row r="823">
      <c r="A823" s="1">
        <v>2.5442864E7</v>
      </c>
      <c r="B823" s="1" t="s">
        <v>1599</v>
      </c>
      <c r="C823" s="1" t="s">
        <v>1600</v>
      </c>
      <c r="E823" s="1" t="s">
        <v>9</v>
      </c>
    </row>
    <row r="824">
      <c r="A824" s="1">
        <v>3.0510105E7</v>
      </c>
      <c r="B824" s="1" t="s">
        <v>1601</v>
      </c>
      <c r="C824" s="1" t="s">
        <v>1602</v>
      </c>
      <c r="E824" s="1" t="s">
        <v>131</v>
      </c>
    </row>
    <row r="825">
      <c r="A825" s="1">
        <v>2.7080763E7</v>
      </c>
      <c r="B825" s="1" t="s">
        <v>1603</v>
      </c>
      <c r="C825" s="1" t="s">
        <v>1604</v>
      </c>
      <c r="E825" s="1" t="s">
        <v>27</v>
      </c>
    </row>
    <row r="826">
      <c r="A826" s="1">
        <v>3.0392463E7</v>
      </c>
      <c r="B826" s="1" t="s">
        <v>1605</v>
      </c>
      <c r="C826" s="1" t="s">
        <v>1606</v>
      </c>
      <c r="E826" s="1" t="s">
        <v>131</v>
      </c>
    </row>
    <row r="827">
      <c r="A827" s="1">
        <v>2.4901477E7</v>
      </c>
      <c r="B827" s="1" t="s">
        <v>1607</v>
      </c>
      <c r="C827" s="1" t="s">
        <v>1608</v>
      </c>
      <c r="E827" s="1" t="s">
        <v>9</v>
      </c>
    </row>
    <row r="828">
      <c r="A828" s="1">
        <v>2.8282644E7</v>
      </c>
      <c r="B828" s="1" t="s">
        <v>1609</v>
      </c>
      <c r="C828" s="1" t="s">
        <v>1610</v>
      </c>
      <c r="E828" s="1" t="s">
        <v>131</v>
      </c>
    </row>
    <row r="829">
      <c r="A829" s="1">
        <v>2.8723967E7</v>
      </c>
      <c r="B829" s="1" t="s">
        <v>1611</v>
      </c>
      <c r="C829" s="1" t="s">
        <v>1612</v>
      </c>
      <c r="E829" s="1" t="s">
        <v>131</v>
      </c>
    </row>
    <row r="830">
      <c r="A830" s="1">
        <v>2.3341609E7</v>
      </c>
      <c r="B830" s="1" t="s">
        <v>1613</v>
      </c>
      <c r="C830" s="1" t="s">
        <v>1614</v>
      </c>
      <c r="E830" s="1" t="s">
        <v>9</v>
      </c>
    </row>
    <row r="831">
      <c r="A831" s="1">
        <v>3.5223556E7</v>
      </c>
      <c r="B831" s="1" t="s">
        <v>1615</v>
      </c>
      <c r="C831" s="1" t="s">
        <v>1616</v>
      </c>
      <c r="E831" s="1" t="s">
        <v>27</v>
      </c>
    </row>
    <row r="832">
      <c r="A832" s="1">
        <v>3.6105928E7</v>
      </c>
      <c r="B832" s="1" t="s">
        <v>1617</v>
      </c>
      <c r="C832" s="1" t="s">
        <v>1618</v>
      </c>
      <c r="E832" s="1" t="s">
        <v>131</v>
      </c>
    </row>
    <row r="833">
      <c r="A833" s="1">
        <v>2.4810211E7</v>
      </c>
      <c r="B833" s="1" t="s">
        <v>1619</v>
      </c>
      <c r="C833" s="1" t="s">
        <v>1620</v>
      </c>
      <c r="E833" s="1" t="s">
        <v>9</v>
      </c>
    </row>
    <row r="834">
      <c r="A834" s="1">
        <v>2.9665008E7</v>
      </c>
      <c r="B834" s="1" t="s">
        <v>1621</v>
      </c>
      <c r="C834" s="1" t="s">
        <v>1622</v>
      </c>
      <c r="E834" s="1" t="s">
        <v>131</v>
      </c>
    </row>
    <row r="835">
      <c r="A835" s="1">
        <v>2.8591853E7</v>
      </c>
      <c r="B835" s="1" t="s">
        <v>1623</v>
      </c>
      <c r="C835" s="1" t="s">
        <v>1624</v>
      </c>
      <c r="E835" s="1" t="s">
        <v>27</v>
      </c>
    </row>
    <row r="836">
      <c r="A836" s="1">
        <v>2.9408881E7</v>
      </c>
      <c r="B836" s="1" t="s">
        <v>1625</v>
      </c>
      <c r="C836" s="1" t="s">
        <v>1626</v>
      </c>
      <c r="E836" s="1" t="s">
        <v>131</v>
      </c>
    </row>
    <row r="837">
      <c r="A837" s="1">
        <v>2.5579147E7</v>
      </c>
      <c r="B837" s="1" t="s">
        <v>1627</v>
      </c>
      <c r="E837" s="1" t="s">
        <v>9</v>
      </c>
    </row>
    <row r="838">
      <c r="A838" s="1">
        <v>2.9969978E7</v>
      </c>
      <c r="B838" s="1" t="s">
        <v>1628</v>
      </c>
      <c r="C838" s="1" t="s">
        <v>1629</v>
      </c>
      <c r="E838" s="1" t="s">
        <v>131</v>
      </c>
    </row>
    <row r="839">
      <c r="A839" s="1">
        <v>3.216358E7</v>
      </c>
      <c r="B839" s="1" t="s">
        <v>1630</v>
      </c>
      <c r="C839" s="1" t="s">
        <v>1631</v>
      </c>
      <c r="E839" s="1" t="s">
        <v>131</v>
      </c>
    </row>
    <row r="840">
      <c r="A840" s="1">
        <v>3.1872856E7</v>
      </c>
      <c r="B840" s="1" t="s">
        <v>1632</v>
      </c>
      <c r="C840" s="1" t="s">
        <v>1633</v>
      </c>
      <c r="E840" s="1" t="s">
        <v>131</v>
      </c>
    </row>
    <row r="841">
      <c r="A841" s="1">
        <v>2.6453557E7</v>
      </c>
      <c r="B841" s="1" t="s">
        <v>1634</v>
      </c>
      <c r="C841" s="1" t="s">
        <v>1635</v>
      </c>
      <c r="E841" s="1" t="s">
        <v>9</v>
      </c>
    </row>
    <row r="842">
      <c r="A842" s="1">
        <v>2.772249E7</v>
      </c>
      <c r="B842" s="1" t="s">
        <v>1636</v>
      </c>
      <c r="C842" s="1" t="s">
        <v>1637</v>
      </c>
      <c r="E842" s="1" t="s">
        <v>9</v>
      </c>
    </row>
    <row r="843">
      <c r="A843" s="1">
        <v>2.9304758E7</v>
      </c>
      <c r="B843" s="1" t="s">
        <v>1638</v>
      </c>
      <c r="C843" s="1" t="s">
        <v>1639</v>
      </c>
      <c r="E843" s="1" t="s">
        <v>131</v>
      </c>
    </row>
    <row r="844">
      <c r="A844" s="1">
        <v>3.2843551E7</v>
      </c>
      <c r="B844" s="1" t="s">
        <v>1640</v>
      </c>
      <c r="C844" s="1" t="s">
        <v>1641</v>
      </c>
      <c r="E844" s="1" t="s">
        <v>131</v>
      </c>
    </row>
    <row r="845">
      <c r="A845" s="1">
        <v>3.1366421E7</v>
      </c>
      <c r="B845" s="1" t="s">
        <v>1642</v>
      </c>
      <c r="C845" s="1" t="s">
        <v>1643</v>
      </c>
      <c r="E845" s="1" t="s">
        <v>27</v>
      </c>
    </row>
    <row r="846">
      <c r="A846" s="1">
        <v>3.0191618E7</v>
      </c>
      <c r="B846" s="1" t="s">
        <v>1644</v>
      </c>
      <c r="C846" s="1" t="s">
        <v>1645</v>
      </c>
      <c r="E846" s="1" t="s">
        <v>131</v>
      </c>
    </row>
    <row r="847">
      <c r="A847" s="1">
        <v>2.7347854E7</v>
      </c>
      <c r="B847" s="1" t="s">
        <v>1646</v>
      </c>
      <c r="C847" s="1" t="s">
        <v>1647</v>
      </c>
      <c r="E847" s="1" t="s">
        <v>131</v>
      </c>
    </row>
    <row r="848">
      <c r="A848" s="1">
        <v>2.5451056E7</v>
      </c>
      <c r="B848" s="1" t="s">
        <v>1648</v>
      </c>
      <c r="C848" s="1" t="s">
        <v>1649</v>
      </c>
      <c r="E848" s="1" t="s">
        <v>9</v>
      </c>
    </row>
    <row r="849">
      <c r="A849" s="1">
        <v>2.6165431E7</v>
      </c>
      <c r="B849" s="1" t="s">
        <v>1650</v>
      </c>
      <c r="C849" s="1" t="s">
        <v>1651</v>
      </c>
      <c r="E849" s="1" t="s">
        <v>9</v>
      </c>
    </row>
    <row r="850">
      <c r="A850" s="1">
        <v>2.5371492E7</v>
      </c>
      <c r="B850" s="1" t="s">
        <v>1652</v>
      </c>
      <c r="C850" s="1" t="s">
        <v>1653</v>
      </c>
      <c r="E850" s="1" t="s">
        <v>9</v>
      </c>
    </row>
    <row r="851">
      <c r="A851" s="1">
        <v>2.5500516E7</v>
      </c>
      <c r="B851" s="1" t="s">
        <v>1654</v>
      </c>
      <c r="E851" s="1" t="s">
        <v>9</v>
      </c>
    </row>
    <row r="852">
      <c r="A852" s="1">
        <v>2.8385139E7</v>
      </c>
      <c r="B852" s="1" t="s">
        <v>1655</v>
      </c>
      <c r="E852" s="1" t="s">
        <v>131</v>
      </c>
    </row>
    <row r="853">
      <c r="A853" s="1">
        <v>2.7317749E7</v>
      </c>
      <c r="B853" s="1" t="s">
        <v>1656</v>
      </c>
      <c r="C853" s="1" t="s">
        <v>1657</v>
      </c>
      <c r="E853" s="1" t="s">
        <v>9</v>
      </c>
    </row>
    <row r="854">
      <c r="A854" s="1">
        <v>3.1581294E7</v>
      </c>
      <c r="B854" s="1" t="s">
        <v>1658</v>
      </c>
      <c r="C854" s="1" t="s">
        <v>1659</v>
      </c>
      <c r="E854" s="1" t="s">
        <v>131</v>
      </c>
    </row>
    <row r="855">
      <c r="A855" s="1">
        <v>2.4556993E7</v>
      </c>
      <c r="B855" s="1" t="s">
        <v>1660</v>
      </c>
      <c r="C855" s="1" t="s">
        <v>1661</v>
      </c>
      <c r="E855" s="1" t="s">
        <v>9</v>
      </c>
    </row>
    <row r="856">
      <c r="A856" s="1">
        <v>2.9530863E7</v>
      </c>
      <c r="B856" s="1" t="s">
        <v>1662</v>
      </c>
      <c r="C856" s="1" t="s">
        <v>1663</v>
      </c>
      <c r="E856" s="1" t="s">
        <v>131</v>
      </c>
    </row>
    <row r="857">
      <c r="A857" s="1">
        <v>2.4777907E7</v>
      </c>
      <c r="B857" s="1" t="s">
        <v>1664</v>
      </c>
      <c r="C857" s="1" t="s">
        <v>1665</v>
      </c>
      <c r="E857" s="1" t="s">
        <v>9</v>
      </c>
    </row>
    <row r="858">
      <c r="A858" s="1">
        <v>2.6949934E7</v>
      </c>
      <c r="B858" s="1" t="s">
        <v>1666</v>
      </c>
      <c r="C858" s="1" t="s">
        <v>1667</v>
      </c>
      <c r="E858" s="1" t="s">
        <v>9</v>
      </c>
    </row>
    <row r="859">
      <c r="A859" s="1">
        <v>2.7791096E7</v>
      </c>
      <c r="B859" s="1" t="s">
        <v>1668</v>
      </c>
      <c r="C859" s="1" t="s">
        <v>1669</v>
      </c>
      <c r="E859" s="1" t="s">
        <v>9</v>
      </c>
    </row>
    <row r="860">
      <c r="A860" s="1">
        <v>2.5427632E7</v>
      </c>
      <c r="B860" s="1" t="s">
        <v>1670</v>
      </c>
      <c r="C860" s="1" t="s">
        <v>1671</v>
      </c>
      <c r="E860" s="1" t="s">
        <v>9</v>
      </c>
    </row>
    <row r="861">
      <c r="A861" s="1">
        <v>3.1385265E7</v>
      </c>
      <c r="B861" s="1" t="s">
        <v>1672</v>
      </c>
      <c r="C861" s="1" t="s">
        <v>1673</v>
      </c>
      <c r="E861" s="1" t="s">
        <v>131</v>
      </c>
    </row>
    <row r="862">
      <c r="A862" s="1">
        <v>3.4784046E7</v>
      </c>
      <c r="B862" s="1" t="s">
        <v>1674</v>
      </c>
      <c r="C862" s="1" t="s">
        <v>1675</v>
      </c>
      <c r="E862" s="1" t="s">
        <v>131</v>
      </c>
    </row>
    <row r="863">
      <c r="A863" s="1">
        <v>2.507833E7</v>
      </c>
      <c r="B863" s="1" t="s">
        <v>1676</v>
      </c>
      <c r="C863" s="1" t="s">
        <v>1677</v>
      </c>
      <c r="E863" s="1" t="s">
        <v>9</v>
      </c>
    </row>
    <row r="864">
      <c r="A864" s="1">
        <v>2.6181042E7</v>
      </c>
      <c r="B864" s="1" t="s">
        <v>1678</v>
      </c>
      <c r="C864" s="1" t="s">
        <v>1679</v>
      </c>
      <c r="E864" s="1" t="s">
        <v>9</v>
      </c>
    </row>
    <row r="865">
      <c r="A865" s="1">
        <v>3.4029771E7</v>
      </c>
      <c r="B865" s="1" t="s">
        <v>1680</v>
      </c>
      <c r="C865" s="1" t="s">
        <v>1681</v>
      </c>
      <c r="E865" s="1" t="s">
        <v>131</v>
      </c>
    </row>
    <row r="866">
      <c r="A866" s="1">
        <v>3.1119614E7</v>
      </c>
      <c r="B866" s="1" t="s">
        <v>1682</v>
      </c>
      <c r="C866" s="1" t="s">
        <v>1683</v>
      </c>
      <c r="E866" s="1" t="s">
        <v>27</v>
      </c>
    </row>
    <row r="867">
      <c r="A867" s="1">
        <v>2.7073269E7</v>
      </c>
      <c r="B867" s="1" t="s">
        <v>1684</v>
      </c>
      <c r="C867" s="1" t="s">
        <v>1685</v>
      </c>
      <c r="E867" s="1" t="s">
        <v>9</v>
      </c>
    </row>
    <row r="868">
      <c r="A868" s="1">
        <v>3.0584266E7</v>
      </c>
      <c r="B868" s="1" t="s">
        <v>1686</v>
      </c>
      <c r="C868" s="1" t="s">
        <v>1687</v>
      </c>
      <c r="E868" s="1" t="s">
        <v>131</v>
      </c>
    </row>
    <row r="869">
      <c r="A869" s="1">
        <v>2.5892255E7</v>
      </c>
      <c r="B869" s="1" t="s">
        <v>1688</v>
      </c>
      <c r="C869" s="1" t="s">
        <v>1689</v>
      </c>
      <c r="E869" s="1" t="s">
        <v>9</v>
      </c>
    </row>
    <row r="870">
      <c r="A870" s="1">
        <v>2.3705013E7</v>
      </c>
      <c r="B870" s="1" t="s">
        <v>1690</v>
      </c>
      <c r="C870" s="1" t="s">
        <v>1691</v>
      </c>
      <c r="E870" s="1" t="s">
        <v>9</v>
      </c>
    </row>
    <row r="871">
      <c r="A871" s="1">
        <v>2.9581318E7</v>
      </c>
      <c r="B871" s="1" t="s">
        <v>1692</v>
      </c>
      <c r="C871" s="1" t="s">
        <v>1693</v>
      </c>
      <c r="E871" s="1" t="s">
        <v>131</v>
      </c>
    </row>
    <row r="872">
      <c r="A872" s="1">
        <v>2.9420119E7</v>
      </c>
      <c r="B872" s="1" t="s">
        <v>1694</v>
      </c>
      <c r="C872" s="1" t="s">
        <v>1695</v>
      </c>
      <c r="E872" s="1" t="s">
        <v>131</v>
      </c>
    </row>
    <row r="873">
      <c r="A873" s="1">
        <v>2.624456E7</v>
      </c>
      <c r="B873" s="1" t="s">
        <v>1696</v>
      </c>
      <c r="C873" s="1" t="s">
        <v>1697</v>
      </c>
      <c r="E873" s="1" t="s">
        <v>9</v>
      </c>
    </row>
    <row r="874">
      <c r="A874" s="1">
        <v>3.2078293E7</v>
      </c>
      <c r="B874" s="1" t="s">
        <v>1698</v>
      </c>
      <c r="C874" s="1" t="s">
        <v>1699</v>
      </c>
      <c r="E874" s="1" t="s">
        <v>131</v>
      </c>
    </row>
    <row r="875">
      <c r="A875" s="1">
        <v>3.0206175E7</v>
      </c>
      <c r="B875" s="1" t="s">
        <v>1700</v>
      </c>
      <c r="C875" s="1" t="s">
        <v>1701</v>
      </c>
      <c r="E875" s="1" t="s">
        <v>131</v>
      </c>
    </row>
    <row r="876">
      <c r="A876" s="1">
        <v>3.1605008E7</v>
      </c>
      <c r="B876" s="1" t="s">
        <v>1702</v>
      </c>
      <c r="C876" s="1" t="s">
        <v>1703</v>
      </c>
      <c r="E876" s="1" t="s">
        <v>131</v>
      </c>
    </row>
    <row r="877">
      <c r="A877" s="1">
        <v>2.6332192E7</v>
      </c>
      <c r="B877" s="1" t="s">
        <v>1704</v>
      </c>
      <c r="C877" s="1" t="s">
        <v>1705</v>
      </c>
      <c r="E877" s="1" t="s">
        <v>9</v>
      </c>
    </row>
    <row r="878">
      <c r="A878" s="1">
        <v>3.1754194E7</v>
      </c>
      <c r="B878" s="1" t="s">
        <v>1706</v>
      </c>
      <c r="C878" s="1" t="s">
        <v>1707</v>
      </c>
      <c r="E878" s="1" t="s">
        <v>27</v>
      </c>
    </row>
    <row r="879">
      <c r="A879" s="1">
        <v>3.1871081E7</v>
      </c>
      <c r="B879" s="1" t="s">
        <v>1708</v>
      </c>
      <c r="C879" s="1" t="s">
        <v>1709</v>
      </c>
      <c r="E879" s="1" t="s">
        <v>131</v>
      </c>
    </row>
    <row r="880">
      <c r="A880" s="1">
        <v>2.2353959E7</v>
      </c>
      <c r="B880" s="1" t="s">
        <v>1710</v>
      </c>
      <c r="C880" s="1" t="s">
        <v>1711</v>
      </c>
      <c r="E880" s="1" t="s">
        <v>9</v>
      </c>
    </row>
    <row r="881">
      <c r="A881" s="1">
        <v>2.6293005E7</v>
      </c>
      <c r="B881" s="1" t="s">
        <v>1712</v>
      </c>
      <c r="C881" s="1" t="s">
        <v>1713</v>
      </c>
      <c r="E881" s="1" t="s">
        <v>27</v>
      </c>
    </row>
    <row r="882">
      <c r="A882" s="1">
        <v>3.4633841E7</v>
      </c>
      <c r="B882" s="1" t="s">
        <v>1714</v>
      </c>
      <c r="C882" s="1" t="s">
        <v>1715</v>
      </c>
      <c r="E882" s="1" t="s">
        <v>131</v>
      </c>
    </row>
    <row r="883">
      <c r="A883" s="1">
        <v>2.962131E7</v>
      </c>
      <c r="B883" s="1" t="s">
        <v>1716</v>
      </c>
      <c r="C883" s="1" t="s">
        <v>1717</v>
      </c>
      <c r="E883" s="1" t="s">
        <v>131</v>
      </c>
    </row>
    <row r="884">
      <c r="A884" s="1">
        <v>2.8549097E7</v>
      </c>
      <c r="B884" s="1" t="s">
        <v>1718</v>
      </c>
      <c r="C884" s="1" t="s">
        <v>1719</v>
      </c>
      <c r="E884" s="1" t="s">
        <v>131</v>
      </c>
    </row>
    <row r="885">
      <c r="A885" s="1">
        <v>2.5175873E7</v>
      </c>
      <c r="B885" s="1" t="s">
        <v>1720</v>
      </c>
      <c r="C885" s="1" t="s">
        <v>1721</v>
      </c>
      <c r="E885" s="1" t="s">
        <v>9</v>
      </c>
    </row>
    <row r="886">
      <c r="A886" s="1">
        <v>2.8364702E7</v>
      </c>
      <c r="B886" s="1" t="s">
        <v>1722</v>
      </c>
      <c r="C886" s="1" t="s">
        <v>1723</v>
      </c>
      <c r="E886" s="1" t="s">
        <v>131</v>
      </c>
    </row>
    <row r="887">
      <c r="A887" s="1">
        <v>3.1504585E7</v>
      </c>
      <c r="B887" s="1" t="s">
        <v>1724</v>
      </c>
      <c r="C887" s="1" t="s">
        <v>1725</v>
      </c>
      <c r="E887" s="1" t="s">
        <v>131</v>
      </c>
    </row>
    <row r="888">
      <c r="A888" s="1">
        <v>2.5188611E7</v>
      </c>
      <c r="B888" s="1" t="s">
        <v>1726</v>
      </c>
      <c r="C888" s="1" t="s">
        <v>1727</v>
      </c>
      <c r="E888" s="1" t="s">
        <v>9</v>
      </c>
    </row>
    <row r="889">
      <c r="A889" s="1">
        <v>3.3323071E7</v>
      </c>
      <c r="B889" s="1" t="s">
        <v>1728</v>
      </c>
      <c r="C889" s="1" t="s">
        <v>1729</v>
      </c>
      <c r="E889" s="1" t="s">
        <v>27</v>
      </c>
    </row>
    <row r="890">
      <c r="A890" s="1">
        <v>2.6689114E7</v>
      </c>
      <c r="B890" s="1" t="s">
        <v>1730</v>
      </c>
      <c r="C890" s="1" t="s">
        <v>1731</v>
      </c>
      <c r="E890" s="1" t="s">
        <v>9</v>
      </c>
    </row>
    <row r="891">
      <c r="A891" s="1">
        <v>3.05101E7</v>
      </c>
      <c r="B891" s="1" t="s">
        <v>1732</v>
      </c>
      <c r="C891" s="1" t="s">
        <v>1733</v>
      </c>
      <c r="E891" s="1" t="s">
        <v>131</v>
      </c>
    </row>
    <row r="892">
      <c r="A892" s="1">
        <v>3.0412586E7</v>
      </c>
      <c r="B892" s="1" t="s">
        <v>1734</v>
      </c>
      <c r="C892" s="1" t="s">
        <v>1735</v>
      </c>
      <c r="E892" s="1" t="s">
        <v>131</v>
      </c>
    </row>
    <row r="893">
      <c r="A893" s="1">
        <v>2.2169277E7</v>
      </c>
      <c r="B893" s="1" t="s">
        <v>1736</v>
      </c>
      <c r="C893" s="1" t="s">
        <v>1737</v>
      </c>
      <c r="E893" s="1" t="s">
        <v>9</v>
      </c>
    </row>
    <row r="894">
      <c r="A894" s="1">
        <v>2.36152E7</v>
      </c>
      <c r="B894" s="1" t="s">
        <v>1738</v>
      </c>
      <c r="C894" s="1" t="s">
        <v>1739</v>
      </c>
      <c r="E894" s="1" t="s">
        <v>27</v>
      </c>
    </row>
    <row r="895">
      <c r="A895" s="1">
        <v>2.4806757E7</v>
      </c>
      <c r="B895" s="1" t="s">
        <v>1740</v>
      </c>
      <c r="C895" s="1" t="s">
        <v>1741</v>
      </c>
      <c r="E895" s="1" t="s">
        <v>9</v>
      </c>
    </row>
    <row r="896">
      <c r="A896" s="1">
        <v>2.6691509E7</v>
      </c>
      <c r="B896" s="1" t="s">
        <v>1742</v>
      </c>
      <c r="C896" s="1" t="s">
        <v>1743</v>
      </c>
      <c r="E896" s="1" t="s">
        <v>9</v>
      </c>
    </row>
    <row r="897">
      <c r="A897" s="1">
        <v>2.4198404E7</v>
      </c>
      <c r="B897" s="1" t="s">
        <v>1744</v>
      </c>
      <c r="C897" s="1" t="s">
        <v>1745</v>
      </c>
      <c r="E897" s="1" t="s">
        <v>9</v>
      </c>
    </row>
    <row r="898">
      <c r="A898" s="1">
        <v>2.4602276E7</v>
      </c>
      <c r="B898" s="1" t="s">
        <v>1746</v>
      </c>
      <c r="C898" s="1" t="s">
        <v>1747</v>
      </c>
      <c r="E898" s="1" t="s">
        <v>9</v>
      </c>
    </row>
    <row r="899">
      <c r="A899" s="1">
        <v>2.6338862E7</v>
      </c>
      <c r="B899" s="1" t="s">
        <v>1748</v>
      </c>
      <c r="C899" s="1" t="s">
        <v>1749</v>
      </c>
      <c r="E899" s="1" t="s">
        <v>9</v>
      </c>
    </row>
    <row r="900">
      <c r="A900" s="1">
        <v>2.4605856E7</v>
      </c>
      <c r="B900" s="1" t="s">
        <v>1750</v>
      </c>
      <c r="C900" s="1" t="s">
        <v>1751</v>
      </c>
      <c r="E900" s="1" t="s">
        <v>9</v>
      </c>
    </row>
    <row r="901">
      <c r="A901" s="1">
        <v>2.8385144E7</v>
      </c>
      <c r="B901" s="1" t="s">
        <v>1752</v>
      </c>
      <c r="E901" s="1" t="s">
        <v>131</v>
      </c>
    </row>
    <row r="902">
      <c r="A902" s="1">
        <v>2.8615273E7</v>
      </c>
      <c r="B902" s="1" t="s">
        <v>1753</v>
      </c>
      <c r="C902" s="1" t="s">
        <v>1754</v>
      </c>
      <c r="E902" s="1" t="s">
        <v>131</v>
      </c>
    </row>
    <row r="903">
      <c r="A903" s="1">
        <v>3.4539665E7</v>
      </c>
      <c r="B903" s="1" t="s">
        <v>1755</v>
      </c>
      <c r="C903" s="1" t="s">
        <v>1756</v>
      </c>
      <c r="E903" s="1" t="s">
        <v>131</v>
      </c>
    </row>
    <row r="904">
      <c r="A904" s="1">
        <v>3.1778198E7</v>
      </c>
      <c r="B904" s="1" t="s">
        <v>1757</v>
      </c>
      <c r="C904" s="1" t="s">
        <v>1758</v>
      </c>
      <c r="E904" s="1" t="s">
        <v>131</v>
      </c>
    </row>
    <row r="905">
      <c r="A905" s="1">
        <v>3.1870237E7</v>
      </c>
      <c r="B905" s="1" t="s">
        <v>1759</v>
      </c>
      <c r="C905" s="1" t="s">
        <v>1760</v>
      </c>
      <c r="E905" s="1" t="s">
        <v>131</v>
      </c>
    </row>
    <row r="906">
      <c r="A906" s="1">
        <v>2.2676068E7</v>
      </c>
      <c r="B906" s="1" t="s">
        <v>1761</v>
      </c>
      <c r="C906" s="1" t="s">
        <v>1762</v>
      </c>
      <c r="E906" s="1" t="s">
        <v>9</v>
      </c>
    </row>
    <row r="907">
      <c r="A907" s="1">
        <v>2.8585815E7</v>
      </c>
      <c r="B907" s="1" t="s">
        <v>1763</v>
      </c>
      <c r="C907" s="1" t="s">
        <v>1764</v>
      </c>
      <c r="E907" s="1" t="s">
        <v>131</v>
      </c>
    </row>
    <row r="908">
      <c r="A908" s="1">
        <v>3.1462742E7</v>
      </c>
      <c r="B908" s="1" t="s">
        <v>1765</v>
      </c>
      <c r="C908" s="1" t="s">
        <v>1766</v>
      </c>
      <c r="E908" s="1" t="s">
        <v>131</v>
      </c>
    </row>
    <row r="909">
      <c r="A909" s="1">
        <v>3.0961546E7</v>
      </c>
      <c r="B909" s="1" t="s">
        <v>1767</v>
      </c>
      <c r="C909" s="1" t="s">
        <v>1768</v>
      </c>
      <c r="E909" s="1" t="s">
        <v>131</v>
      </c>
    </row>
    <row r="910">
      <c r="A910" s="1">
        <v>2.5631604E7</v>
      </c>
      <c r="B910" s="1" t="s">
        <v>1769</v>
      </c>
      <c r="E910" s="1" t="s">
        <v>9</v>
      </c>
    </row>
    <row r="911">
      <c r="A911" s="1">
        <v>2.7213957E7</v>
      </c>
      <c r="B911" s="1" t="s">
        <v>1770</v>
      </c>
      <c r="C911" s="1" t="s">
        <v>1771</v>
      </c>
      <c r="E911" s="1" t="s">
        <v>9</v>
      </c>
    </row>
    <row r="912">
      <c r="A912" s="1">
        <v>2.418442E7</v>
      </c>
      <c r="B912" s="1" t="s">
        <v>1772</v>
      </c>
      <c r="C912" s="1" t="s">
        <v>1773</v>
      </c>
      <c r="E912" s="1" t="s">
        <v>9</v>
      </c>
    </row>
    <row r="913">
      <c r="A913" s="1">
        <v>3.2540907E7</v>
      </c>
      <c r="B913" s="1" t="s">
        <v>1774</v>
      </c>
      <c r="C913" s="1" t="s">
        <v>1775</v>
      </c>
      <c r="E913" s="1" t="s">
        <v>131</v>
      </c>
    </row>
    <row r="914">
      <c r="A914" s="1">
        <v>2.9950382E7</v>
      </c>
      <c r="B914" s="1" t="s">
        <v>1776</v>
      </c>
      <c r="C914" s="1" t="s">
        <v>1777</v>
      </c>
      <c r="E914" s="1" t="s">
        <v>131</v>
      </c>
    </row>
    <row r="915">
      <c r="A915" s="1">
        <v>2.356079E7</v>
      </c>
      <c r="B915" s="1" t="s">
        <v>1778</v>
      </c>
      <c r="E915" s="1" t="s">
        <v>9</v>
      </c>
    </row>
    <row r="916">
      <c r="A916" s="1">
        <v>2.5581809E7</v>
      </c>
      <c r="B916" s="1" t="s">
        <v>1779</v>
      </c>
      <c r="C916" s="1" t="s">
        <v>1780</v>
      </c>
      <c r="E916" s="1" t="s">
        <v>9</v>
      </c>
    </row>
    <row r="917">
      <c r="A917" s="1">
        <v>2.915448E7</v>
      </c>
      <c r="B917" s="1" t="s">
        <v>1781</v>
      </c>
      <c r="C917" s="1" t="s">
        <v>1782</v>
      </c>
      <c r="E917" s="1" t="s">
        <v>131</v>
      </c>
    </row>
    <row r="918">
      <c r="A918" s="1">
        <v>2.4685549E7</v>
      </c>
      <c r="B918" s="1" t="s">
        <v>1783</v>
      </c>
      <c r="C918" s="1" t="s">
        <v>1784</v>
      </c>
      <c r="E918" s="1" t="s">
        <v>27</v>
      </c>
    </row>
    <row r="919">
      <c r="A919" s="1">
        <v>3.0943199E7</v>
      </c>
      <c r="B919" s="1" t="s">
        <v>1785</v>
      </c>
      <c r="C919" s="1" t="s">
        <v>1786</v>
      </c>
      <c r="E919" s="1" t="s">
        <v>27</v>
      </c>
    </row>
    <row r="920">
      <c r="A920" s="1">
        <v>2.4878918E7</v>
      </c>
      <c r="B920" s="1" t="s">
        <v>1787</v>
      </c>
      <c r="C920" s="1" t="s">
        <v>1788</v>
      </c>
      <c r="E920" s="1" t="s">
        <v>9</v>
      </c>
    </row>
    <row r="921">
      <c r="A921" s="1">
        <v>2.8604481E7</v>
      </c>
      <c r="B921" s="1" t="s">
        <v>1789</v>
      </c>
      <c r="C921" s="1" t="s">
        <v>1790</v>
      </c>
      <c r="E921" s="1" t="s">
        <v>131</v>
      </c>
    </row>
    <row r="922">
      <c r="A922" s="1">
        <v>2.8549116E7</v>
      </c>
      <c r="B922" s="1" t="s">
        <v>1791</v>
      </c>
      <c r="C922" s="1" t="s">
        <v>1792</v>
      </c>
      <c r="E922" s="1" t="s">
        <v>131</v>
      </c>
    </row>
    <row r="923">
      <c r="A923" s="1">
        <v>2.4335745E7</v>
      </c>
      <c r="B923" s="1" t="s">
        <v>1793</v>
      </c>
      <c r="C923" s="1" t="s">
        <v>1794</v>
      </c>
      <c r="E923" s="1" t="s">
        <v>9</v>
      </c>
    </row>
    <row r="924">
      <c r="A924" s="1">
        <v>3.1338863E7</v>
      </c>
      <c r="B924" s="1" t="s">
        <v>1795</v>
      </c>
      <c r="C924" s="1" t="s">
        <v>1796</v>
      </c>
      <c r="E924" s="1" t="s">
        <v>131</v>
      </c>
    </row>
    <row r="925">
      <c r="A925" s="1">
        <v>2.3093735E7</v>
      </c>
      <c r="B925" s="1" t="s">
        <v>1797</v>
      </c>
      <c r="C925" s="1" t="s">
        <v>1798</v>
      </c>
      <c r="E925" s="1" t="s">
        <v>9</v>
      </c>
    </row>
    <row r="926">
      <c r="A926" s="1">
        <v>3.0249694E7</v>
      </c>
      <c r="B926" s="1" t="s">
        <v>1799</v>
      </c>
      <c r="C926" s="1" t="s">
        <v>1800</v>
      </c>
      <c r="E926" s="1" t="s">
        <v>27</v>
      </c>
    </row>
    <row r="927">
      <c r="A927" s="1">
        <v>2.5172824E7</v>
      </c>
      <c r="B927" s="1" t="s">
        <v>1801</v>
      </c>
      <c r="C927" s="1" t="s">
        <v>1802</v>
      </c>
      <c r="E927" s="1" t="s">
        <v>9</v>
      </c>
    </row>
    <row r="928">
      <c r="A928" s="1">
        <v>3.1697892E7</v>
      </c>
      <c r="B928" s="1" t="s">
        <v>1803</v>
      </c>
      <c r="C928" s="1" t="s">
        <v>1804</v>
      </c>
      <c r="E928" s="1" t="s">
        <v>131</v>
      </c>
    </row>
    <row r="929">
      <c r="A929" s="1">
        <v>3.1801897E7</v>
      </c>
      <c r="B929" s="1" t="s">
        <v>1805</v>
      </c>
      <c r="C929" s="1" t="s">
        <v>1806</v>
      </c>
      <c r="E929" s="1" t="s">
        <v>131</v>
      </c>
    </row>
    <row r="930">
      <c r="A930" s="1">
        <v>2.4795044E7</v>
      </c>
      <c r="B930" s="1" t="s">
        <v>1807</v>
      </c>
      <c r="C930" s="1" t="s">
        <v>1808</v>
      </c>
      <c r="E930" s="1" t="s">
        <v>9</v>
      </c>
    </row>
    <row r="931">
      <c r="A931" s="1">
        <v>3.1095319E7</v>
      </c>
      <c r="B931" s="1" t="s">
        <v>1809</v>
      </c>
      <c r="C931" s="1" t="s">
        <v>1810</v>
      </c>
      <c r="E931" s="1" t="s">
        <v>131</v>
      </c>
    </row>
    <row r="932">
      <c r="A932" s="1">
        <v>2.5970312E7</v>
      </c>
      <c r="B932" s="1" t="s">
        <v>1811</v>
      </c>
      <c r="C932" s="1" t="s">
        <v>1812</v>
      </c>
      <c r="E932" s="1" t="s">
        <v>9</v>
      </c>
    </row>
    <row r="933">
      <c r="A933" s="1">
        <v>2.5224994E7</v>
      </c>
      <c r="B933" s="1" t="s">
        <v>1813</v>
      </c>
      <c r="C933" s="1" t="s">
        <v>1814</v>
      </c>
      <c r="E933" s="1" t="s">
        <v>9</v>
      </c>
    </row>
    <row r="934">
      <c r="A934" s="1">
        <v>3.0753248E7</v>
      </c>
      <c r="B934" s="1" t="s">
        <v>1815</v>
      </c>
      <c r="C934" s="1" t="s">
        <v>1816</v>
      </c>
      <c r="E934" s="1" t="s">
        <v>131</v>
      </c>
    </row>
    <row r="935">
      <c r="A935" s="1">
        <v>3.1852242E7</v>
      </c>
      <c r="B935" s="1" t="s">
        <v>1817</v>
      </c>
      <c r="C935" s="1" t="s">
        <v>1818</v>
      </c>
      <c r="E935" s="1" t="s">
        <v>131</v>
      </c>
    </row>
    <row r="936">
      <c r="A936" s="1">
        <v>3.1852766E7</v>
      </c>
      <c r="B936" s="1" t="s">
        <v>1819</v>
      </c>
      <c r="C936" s="1" t="s">
        <v>1820</v>
      </c>
      <c r="E936" s="1" t="s">
        <v>131</v>
      </c>
    </row>
    <row r="937">
      <c r="A937" s="1">
        <v>3.0093108E7</v>
      </c>
      <c r="B937" s="1" t="s">
        <v>1821</v>
      </c>
      <c r="C937" s="1" t="s">
        <v>1822</v>
      </c>
      <c r="E937" s="1" t="s">
        <v>131</v>
      </c>
    </row>
    <row r="938">
      <c r="A938" s="1">
        <v>3.1235631E7</v>
      </c>
      <c r="B938" s="1" t="s">
        <v>1823</v>
      </c>
      <c r="C938" s="1" t="s">
        <v>1824</v>
      </c>
      <c r="E938" s="1" t="s">
        <v>131</v>
      </c>
    </row>
    <row r="939">
      <c r="A939" s="1">
        <v>2.7216061E7</v>
      </c>
      <c r="B939" s="1" t="s">
        <v>1825</v>
      </c>
      <c r="C939" s="1" t="s">
        <v>1826</v>
      </c>
      <c r="E939" s="1" t="s">
        <v>9</v>
      </c>
    </row>
    <row r="940">
      <c r="A940" s="1">
        <v>3.2967905E7</v>
      </c>
      <c r="B940" s="1" t="s">
        <v>1827</v>
      </c>
      <c r="C940" s="1" t="s">
        <v>1828</v>
      </c>
      <c r="E940" s="1" t="s">
        <v>131</v>
      </c>
    </row>
    <row r="941">
      <c r="A941" s="1">
        <v>2.6351283E7</v>
      </c>
      <c r="B941" s="1" t="s">
        <v>1829</v>
      </c>
      <c r="C941" s="1" t="s">
        <v>1830</v>
      </c>
      <c r="E941" s="1" t="s">
        <v>9</v>
      </c>
    </row>
    <row r="942">
      <c r="A942" s="1">
        <v>3.4281392E7</v>
      </c>
      <c r="B942" s="1" t="s">
        <v>1831</v>
      </c>
      <c r="C942" s="1" t="s">
        <v>1832</v>
      </c>
      <c r="E942" s="1" t="s">
        <v>131</v>
      </c>
    </row>
    <row r="943">
      <c r="A943" s="1">
        <v>2.9848563E7</v>
      </c>
      <c r="B943" s="1" t="s">
        <v>1833</v>
      </c>
      <c r="C943" s="1" t="s">
        <v>1834</v>
      </c>
      <c r="E943" s="1" t="s">
        <v>131</v>
      </c>
    </row>
    <row r="944">
      <c r="A944" s="1">
        <v>3.3097713E7</v>
      </c>
      <c r="B944" s="1" t="s">
        <v>1835</v>
      </c>
      <c r="C944" s="1" t="s">
        <v>1836</v>
      </c>
      <c r="E944" s="1" t="s">
        <v>131</v>
      </c>
    </row>
    <row r="945">
      <c r="A945" s="1">
        <v>2.9635367E7</v>
      </c>
      <c r="B945" s="1" t="s">
        <v>1837</v>
      </c>
      <c r="C945" s="1" t="s">
        <v>1838</v>
      </c>
      <c r="E945" s="1" t="s">
        <v>131</v>
      </c>
    </row>
    <row r="946">
      <c r="A946" s="1">
        <v>2.9240786E7</v>
      </c>
      <c r="B946" s="1" t="s">
        <v>1839</v>
      </c>
      <c r="C946" s="1" t="s">
        <v>1840</v>
      </c>
      <c r="E946" s="1" t="s">
        <v>131</v>
      </c>
    </row>
    <row r="947">
      <c r="A947" s="1">
        <v>2.7981386E7</v>
      </c>
      <c r="B947" s="1" t="s">
        <v>1841</v>
      </c>
      <c r="C947" s="1" t="s">
        <v>1842</v>
      </c>
      <c r="E947" s="1" t="s">
        <v>27</v>
      </c>
    </row>
    <row r="948">
      <c r="A948" s="1">
        <v>2.4113411E7</v>
      </c>
      <c r="B948" s="1" t="s">
        <v>1843</v>
      </c>
      <c r="C948" s="1" t="s">
        <v>1844</v>
      </c>
      <c r="E948" s="1" t="s">
        <v>9</v>
      </c>
    </row>
    <row r="949">
      <c r="A949" s="1">
        <v>2.7626188E7</v>
      </c>
      <c r="B949" s="1" t="s">
        <v>1845</v>
      </c>
      <c r="C949" s="1" t="s">
        <v>1846</v>
      </c>
      <c r="E949" s="1" t="s">
        <v>9</v>
      </c>
    </row>
    <row r="950">
      <c r="A950" s="1">
        <v>2.3970709E7</v>
      </c>
      <c r="B950" s="1" t="s">
        <v>1847</v>
      </c>
      <c r="C950" s="1" t="s">
        <v>1848</v>
      </c>
      <c r="E950" s="1" t="s">
        <v>9</v>
      </c>
    </row>
    <row r="951">
      <c r="A951" s="1">
        <v>2.5926405E7</v>
      </c>
      <c r="B951" s="1" t="s">
        <v>1849</v>
      </c>
      <c r="C951" s="1" t="s">
        <v>1850</v>
      </c>
      <c r="E951" s="1" t="s">
        <v>9</v>
      </c>
    </row>
    <row r="952">
      <c r="A952" s="1">
        <v>2.6671256E7</v>
      </c>
      <c r="B952" s="1" t="s">
        <v>1851</v>
      </c>
      <c r="C952" s="1" t="s">
        <v>1852</v>
      </c>
      <c r="E952" s="1" t="s">
        <v>9</v>
      </c>
    </row>
    <row r="953">
      <c r="A953" s="1">
        <v>3.222221E7</v>
      </c>
      <c r="B953" s="1" t="s">
        <v>1853</v>
      </c>
      <c r="C953" s="1" t="s">
        <v>1854</v>
      </c>
      <c r="E953" s="1" t="s">
        <v>131</v>
      </c>
    </row>
    <row r="954">
      <c r="A954" s="1">
        <v>2.4248162E7</v>
      </c>
      <c r="B954" s="1" t="s">
        <v>1855</v>
      </c>
      <c r="C954" s="1" t="s">
        <v>1856</v>
      </c>
      <c r="E954" s="1" t="s">
        <v>9</v>
      </c>
    </row>
    <row r="955">
      <c r="A955" s="1">
        <v>2.7080026E7</v>
      </c>
      <c r="B955" s="1" t="s">
        <v>1857</v>
      </c>
      <c r="E955" s="1" t="s">
        <v>9</v>
      </c>
    </row>
    <row r="956">
      <c r="A956" s="1">
        <v>2.3648135E7</v>
      </c>
      <c r="B956" s="1" t="s">
        <v>1858</v>
      </c>
      <c r="C956" s="1" t="s">
        <v>1859</v>
      </c>
      <c r="E956" s="1" t="s">
        <v>9</v>
      </c>
    </row>
    <row r="957">
      <c r="A957" s="1">
        <v>2.6641098E7</v>
      </c>
      <c r="B957" s="1" t="s">
        <v>1860</v>
      </c>
      <c r="C957" s="1" t="s">
        <v>1861</v>
      </c>
      <c r="E957" s="1" t="s">
        <v>9</v>
      </c>
    </row>
    <row r="958">
      <c r="A958" s="1">
        <v>2.9482499E7</v>
      </c>
      <c r="B958" s="1" t="s">
        <v>1862</v>
      </c>
      <c r="C958" s="1" t="s">
        <v>1863</v>
      </c>
      <c r="E958" s="1" t="s">
        <v>131</v>
      </c>
    </row>
    <row r="959">
      <c r="A959" s="1">
        <v>3.0067836E7</v>
      </c>
      <c r="B959" s="1" t="s">
        <v>1864</v>
      </c>
      <c r="C959" s="1" t="s">
        <v>1865</v>
      </c>
      <c r="E959" s="1" t="s">
        <v>131</v>
      </c>
    </row>
    <row r="960">
      <c r="A960" s="1">
        <v>3.1899504E7</v>
      </c>
      <c r="B960" s="1" t="s">
        <v>1866</v>
      </c>
      <c r="C960" s="1" t="s">
        <v>1867</v>
      </c>
      <c r="E960" s="1" t="s">
        <v>131</v>
      </c>
    </row>
    <row r="961">
      <c r="A961" s="1">
        <v>2.2720771E7</v>
      </c>
      <c r="B961" s="1" t="s">
        <v>1868</v>
      </c>
      <c r="E961" s="1" t="s">
        <v>9</v>
      </c>
    </row>
    <row r="962">
      <c r="A962" s="1">
        <v>2.8771632E7</v>
      </c>
      <c r="B962" s="1" t="s">
        <v>1869</v>
      </c>
      <c r="C962" s="1" t="s">
        <v>1870</v>
      </c>
      <c r="E962" s="1" t="s">
        <v>131</v>
      </c>
    </row>
    <row r="963">
      <c r="A963" s="1">
        <v>2.5417366E7</v>
      </c>
      <c r="B963" s="1" t="s">
        <v>1871</v>
      </c>
      <c r="E963" s="1" t="s">
        <v>9</v>
      </c>
    </row>
    <row r="964">
      <c r="A964" s="1">
        <v>3.2889143E7</v>
      </c>
      <c r="B964" s="1" t="s">
        <v>1872</v>
      </c>
      <c r="C964" s="1" t="s">
        <v>1873</v>
      </c>
      <c r="E964" s="1" t="s">
        <v>131</v>
      </c>
    </row>
    <row r="965">
      <c r="A965" s="1">
        <v>3.4751649E7</v>
      </c>
      <c r="B965" s="1" t="s">
        <v>1874</v>
      </c>
      <c r="C965" s="1" t="s">
        <v>1875</v>
      </c>
      <c r="E965" s="1" t="s">
        <v>131</v>
      </c>
    </row>
    <row r="966">
      <c r="A966" s="1">
        <v>2.4113412E7</v>
      </c>
      <c r="B966" s="1" t="s">
        <v>1876</v>
      </c>
      <c r="C966" s="1" t="s">
        <v>1877</v>
      </c>
      <c r="E966" s="1" t="s">
        <v>9</v>
      </c>
    </row>
    <row r="967">
      <c r="A967" s="1">
        <v>3.4320914E7</v>
      </c>
      <c r="B967" s="1" t="s">
        <v>1878</v>
      </c>
      <c r="C967" s="1" t="s">
        <v>1879</v>
      </c>
      <c r="E967" s="1" t="s">
        <v>131</v>
      </c>
    </row>
    <row r="968">
      <c r="A968" s="1">
        <v>2.7414503E7</v>
      </c>
      <c r="B968" s="1" t="s">
        <v>1880</v>
      </c>
      <c r="C968" s="1" t="s">
        <v>1881</v>
      </c>
      <c r="E968" s="1" t="s">
        <v>9</v>
      </c>
    </row>
    <row r="969">
      <c r="A969" s="1">
        <v>3.5480233E7</v>
      </c>
      <c r="B969" s="1" t="s">
        <v>1882</v>
      </c>
      <c r="C969" s="1" t="s">
        <v>1883</v>
      </c>
      <c r="E969" s="1" t="s">
        <v>27</v>
      </c>
    </row>
    <row r="970">
      <c r="A970" s="1">
        <v>2.919021E7</v>
      </c>
      <c r="B970" s="1" t="s">
        <v>496</v>
      </c>
      <c r="C970" s="1" t="s">
        <v>1884</v>
      </c>
      <c r="E970" s="1" t="s">
        <v>131</v>
      </c>
    </row>
    <row r="971">
      <c r="A971" s="1">
        <v>3.1764766E7</v>
      </c>
      <c r="B971" s="1" t="s">
        <v>1885</v>
      </c>
      <c r="C971" s="1" t="s">
        <v>1886</v>
      </c>
      <c r="E971" s="1" t="s">
        <v>131</v>
      </c>
    </row>
    <row r="972">
      <c r="A972" s="1">
        <v>2.7324777E7</v>
      </c>
      <c r="B972" s="1" t="s">
        <v>1887</v>
      </c>
      <c r="C972" s="1" t="s">
        <v>1888</v>
      </c>
      <c r="E972" s="1" t="s">
        <v>9</v>
      </c>
    </row>
    <row r="973">
      <c r="A973" s="1">
        <v>3.3528603E7</v>
      </c>
      <c r="B973" s="1" t="s">
        <v>1889</v>
      </c>
      <c r="C973" s="1" t="s">
        <v>1890</v>
      </c>
      <c r="E973" s="1" t="s">
        <v>27</v>
      </c>
    </row>
    <row r="974">
      <c r="A974" s="1">
        <v>2.3970625E7</v>
      </c>
      <c r="B974" s="1" t="s">
        <v>1891</v>
      </c>
      <c r="C974" s="1" t="s">
        <v>1892</v>
      </c>
      <c r="E974" s="1" t="s">
        <v>9</v>
      </c>
    </row>
    <row r="975">
      <c r="A975" s="1">
        <v>2.8476914E7</v>
      </c>
      <c r="B975" s="1" t="s">
        <v>1893</v>
      </c>
      <c r="C975" s="1" t="s">
        <v>1894</v>
      </c>
      <c r="E975" s="1" t="s">
        <v>131</v>
      </c>
    </row>
    <row r="976">
      <c r="A976" s="1">
        <v>2.6268281E7</v>
      </c>
      <c r="B976" s="1" t="s">
        <v>1895</v>
      </c>
      <c r="C976" s="1" t="s">
        <v>1896</v>
      </c>
      <c r="E976" s="1" t="s">
        <v>9</v>
      </c>
    </row>
    <row r="977">
      <c r="A977" s="1">
        <v>3.1558123E7</v>
      </c>
      <c r="B977" s="1" t="s">
        <v>1897</v>
      </c>
      <c r="C977" s="1" t="s">
        <v>1898</v>
      </c>
      <c r="E977" s="1" t="s">
        <v>131</v>
      </c>
    </row>
    <row r="978">
      <c r="A978" s="1">
        <v>2.8431096E7</v>
      </c>
      <c r="B978" s="1" t="s">
        <v>1899</v>
      </c>
      <c r="C978" s="1" t="s">
        <v>1900</v>
      </c>
      <c r="E978" s="1" t="s">
        <v>131</v>
      </c>
    </row>
    <row r="979">
      <c r="A979" s="1">
        <v>2.8077695E7</v>
      </c>
      <c r="B979" s="1" t="s">
        <v>1901</v>
      </c>
      <c r="C979" s="1" t="s">
        <v>1902</v>
      </c>
      <c r="E979" s="1" t="s">
        <v>131</v>
      </c>
    </row>
    <row r="980">
      <c r="A980" s="1">
        <v>2.8063198E7</v>
      </c>
      <c r="B980" s="1" t="s">
        <v>1903</v>
      </c>
      <c r="C980" s="1" t="s">
        <v>1904</v>
      </c>
      <c r="E980" s="1" t="s">
        <v>131</v>
      </c>
    </row>
    <row r="981">
      <c r="A981" s="1">
        <v>3.3198606E7</v>
      </c>
      <c r="B981" s="1" t="s">
        <v>1905</v>
      </c>
      <c r="C981" s="1" t="s">
        <v>1906</v>
      </c>
      <c r="E981" s="1" t="s">
        <v>131</v>
      </c>
    </row>
    <row r="982">
      <c r="A982" s="1">
        <v>3.3124551E7</v>
      </c>
      <c r="B982" s="1" t="s">
        <v>1907</v>
      </c>
      <c r="C982" s="1" t="s">
        <v>1908</v>
      </c>
      <c r="E982" s="1" t="s">
        <v>131</v>
      </c>
    </row>
    <row r="983">
      <c r="A983" s="1">
        <v>2.7684341E7</v>
      </c>
      <c r="B983" s="1" t="s">
        <v>1909</v>
      </c>
      <c r="C983" s="1" t="s">
        <v>1910</v>
      </c>
      <c r="E983" s="1" t="s">
        <v>9</v>
      </c>
    </row>
    <row r="984">
      <c r="A984" s="1">
        <v>2.2535909E7</v>
      </c>
      <c r="B984" s="1" t="s">
        <v>1911</v>
      </c>
      <c r="C984" s="1" t="s">
        <v>1912</v>
      </c>
      <c r="E984" s="1" t="s">
        <v>9</v>
      </c>
    </row>
    <row r="985">
      <c r="A985" s="1">
        <v>2.9324629E7</v>
      </c>
      <c r="B985" s="1" t="s">
        <v>1913</v>
      </c>
      <c r="C985" s="1" t="s">
        <v>1914</v>
      </c>
      <c r="E985" s="1" t="s">
        <v>131</v>
      </c>
    </row>
    <row r="986">
      <c r="A986" s="1">
        <v>3.0502387E7</v>
      </c>
      <c r="B986" s="1" t="s">
        <v>1915</v>
      </c>
      <c r="C986" s="1" t="s">
        <v>1916</v>
      </c>
      <c r="E986" s="1" t="s">
        <v>131</v>
      </c>
    </row>
    <row r="987">
      <c r="A987" s="1">
        <v>3.3941524E7</v>
      </c>
      <c r="B987" s="1" t="s">
        <v>1917</v>
      </c>
      <c r="C987" s="1" t="s">
        <v>1918</v>
      </c>
      <c r="E987" s="1" t="s">
        <v>131</v>
      </c>
    </row>
    <row r="988">
      <c r="A988" s="1">
        <v>2.8737492E7</v>
      </c>
      <c r="B988" s="1" t="s">
        <v>1919</v>
      </c>
      <c r="C988" s="1" t="s">
        <v>1920</v>
      </c>
      <c r="E988" s="1" t="s">
        <v>131</v>
      </c>
    </row>
    <row r="989">
      <c r="A989" s="1">
        <v>3.4310528E7</v>
      </c>
      <c r="B989" s="1" t="s">
        <v>1921</v>
      </c>
      <c r="C989" s="1" t="s">
        <v>1922</v>
      </c>
      <c r="E989" s="1" t="s">
        <v>131</v>
      </c>
    </row>
    <row r="990">
      <c r="A990" s="1">
        <v>3.1589312E7</v>
      </c>
      <c r="B990" s="1" t="s">
        <v>1923</v>
      </c>
      <c r="C990" s="1" t="s">
        <v>1924</v>
      </c>
      <c r="E990" s="1" t="s">
        <v>131</v>
      </c>
    </row>
    <row r="991">
      <c r="A991" s="1">
        <v>2.7225407E7</v>
      </c>
      <c r="B991" s="1" t="s">
        <v>1925</v>
      </c>
      <c r="C991" s="1" t="s">
        <v>1926</v>
      </c>
      <c r="E991" s="1" t="s">
        <v>9</v>
      </c>
    </row>
    <row r="992">
      <c r="A992" s="1">
        <v>2.9275409E7</v>
      </c>
      <c r="B992" s="1" t="s">
        <v>1927</v>
      </c>
      <c r="C992" s="1" t="s">
        <v>1928</v>
      </c>
      <c r="E992" s="1" t="s">
        <v>131</v>
      </c>
    </row>
    <row r="993">
      <c r="A993" s="1">
        <v>2.5834492E7</v>
      </c>
      <c r="B993" s="1" t="s">
        <v>1929</v>
      </c>
      <c r="C993" s="1" t="s">
        <v>1930</v>
      </c>
      <c r="E993" s="1" t="s">
        <v>9</v>
      </c>
    </row>
    <row r="994">
      <c r="A994" s="1">
        <v>3.4913662E7</v>
      </c>
      <c r="B994" s="1" t="s">
        <v>1931</v>
      </c>
      <c r="E994" s="1" t="s">
        <v>131</v>
      </c>
    </row>
    <row r="995">
      <c r="A995" s="1">
        <v>2.8686231E7</v>
      </c>
      <c r="B995" s="1" t="s">
        <v>1932</v>
      </c>
      <c r="C995" s="1" t="s">
        <v>1933</v>
      </c>
      <c r="E995" s="1" t="s">
        <v>131</v>
      </c>
    </row>
    <row r="996">
      <c r="A996" s="1">
        <v>2.5056075E7</v>
      </c>
      <c r="B996" s="1" t="s">
        <v>1934</v>
      </c>
      <c r="C996" s="1" t="s">
        <v>1935</v>
      </c>
      <c r="E996" s="1" t="s">
        <v>9</v>
      </c>
    </row>
    <row r="997">
      <c r="A997" s="1">
        <v>2.8705094E7</v>
      </c>
      <c r="B997" s="1" t="s">
        <v>1936</v>
      </c>
      <c r="C997" s="1" t="s">
        <v>1937</v>
      </c>
      <c r="E997" s="1" t="s">
        <v>131</v>
      </c>
    </row>
    <row r="998">
      <c r="A998" s="1">
        <v>2.7632642E7</v>
      </c>
      <c r="B998" s="1" t="s">
        <v>1938</v>
      </c>
      <c r="C998" s="1" t="s">
        <v>1939</v>
      </c>
      <c r="E998" s="1" t="s">
        <v>9</v>
      </c>
    </row>
    <row r="999">
      <c r="A999" s="1">
        <v>2.5947877E7</v>
      </c>
      <c r="B999" s="1" t="s">
        <v>1940</v>
      </c>
      <c r="C999" s="1" t="s">
        <v>1941</v>
      </c>
      <c r="E999" s="1" t="s">
        <v>9</v>
      </c>
    </row>
    <row r="1000">
      <c r="A1000" s="1">
        <v>3.0606127E7</v>
      </c>
      <c r="B1000" s="1" t="s">
        <v>1942</v>
      </c>
      <c r="C1000" s="1" t="s">
        <v>1943</v>
      </c>
      <c r="E1000" s="1" t="s">
        <v>131</v>
      </c>
    </row>
    <row r="1001">
      <c r="A1001" s="1">
        <v>3.173016E7</v>
      </c>
      <c r="B1001" s="1" t="s">
        <v>1944</v>
      </c>
      <c r="C1001" s="1" t="s">
        <v>1945</v>
      </c>
      <c r="E1001" s="1" t="s">
        <v>131</v>
      </c>
    </row>
    <row r="1002">
      <c r="A1002" s="1">
        <v>3.1040249E7</v>
      </c>
      <c r="B1002" s="1" t="s">
        <v>1946</v>
      </c>
      <c r="C1002" s="1" t="s">
        <v>1947</v>
      </c>
      <c r="E1002" s="1" t="s">
        <v>131</v>
      </c>
    </row>
    <row r="1003">
      <c r="A1003" s="1">
        <v>3.363289E7</v>
      </c>
      <c r="B1003" s="1" t="s">
        <v>1948</v>
      </c>
      <c r="C1003" s="1" t="s">
        <v>1949</v>
      </c>
      <c r="E1003" s="1" t="s">
        <v>131</v>
      </c>
    </row>
    <row r="1004">
      <c r="A1004" s="1">
        <v>3.2845194E7</v>
      </c>
      <c r="B1004" s="1" t="s">
        <v>1950</v>
      </c>
      <c r="C1004" s="1" t="s">
        <v>1951</v>
      </c>
      <c r="E1004" s="1" t="s">
        <v>27</v>
      </c>
    </row>
    <row r="1005">
      <c r="A1005" s="1">
        <v>2.5537831E7</v>
      </c>
      <c r="B1005" s="1" t="s">
        <v>1952</v>
      </c>
      <c r="C1005" s="1" t="s">
        <v>1953</v>
      </c>
      <c r="E1005" s="1" t="s">
        <v>9</v>
      </c>
    </row>
    <row r="1006">
      <c r="A1006" s="1">
        <v>2.3895035E7</v>
      </c>
      <c r="B1006" s="1" t="s">
        <v>1954</v>
      </c>
      <c r="C1006" s="1" t="s">
        <v>1955</v>
      </c>
      <c r="E1006" s="1" t="s">
        <v>9</v>
      </c>
    </row>
    <row r="1007">
      <c r="A1007" s="1">
        <v>2.7137809E7</v>
      </c>
      <c r="B1007" s="1" t="s">
        <v>1956</v>
      </c>
      <c r="C1007" s="1" t="s">
        <v>1957</v>
      </c>
      <c r="E1007" s="1" t="s">
        <v>9</v>
      </c>
    </row>
    <row r="1008">
      <c r="A1008" s="1">
        <v>3.0652276E7</v>
      </c>
      <c r="B1008" s="1" t="s">
        <v>1958</v>
      </c>
      <c r="C1008" s="1" t="s">
        <v>1959</v>
      </c>
      <c r="E1008" s="1" t="s">
        <v>131</v>
      </c>
    </row>
    <row r="1009">
      <c r="A1009" s="1">
        <v>2.3299612E7</v>
      </c>
      <c r="B1009" s="1" t="s">
        <v>1960</v>
      </c>
      <c r="C1009" s="1" t="s">
        <v>1961</v>
      </c>
      <c r="E1009" s="1" t="s">
        <v>9</v>
      </c>
    </row>
    <row r="1010">
      <c r="A1010" s="1">
        <v>3.1122971E7</v>
      </c>
      <c r="B1010" s="1" t="s">
        <v>1962</v>
      </c>
      <c r="C1010" s="1" t="s">
        <v>1963</v>
      </c>
      <c r="E1010" s="1" t="s">
        <v>131</v>
      </c>
    </row>
    <row r="1011">
      <c r="A1011" s="1">
        <v>3.1784935E7</v>
      </c>
      <c r="B1011" s="1" t="s">
        <v>1964</v>
      </c>
      <c r="C1011" s="1" t="s">
        <v>1965</v>
      </c>
      <c r="E1011" s="1" t="s">
        <v>131</v>
      </c>
    </row>
    <row r="1012">
      <c r="A1012" s="1">
        <v>2.9058643E7</v>
      </c>
      <c r="B1012" s="1" t="s">
        <v>1966</v>
      </c>
      <c r="C1012" s="1" t="s">
        <v>1967</v>
      </c>
      <c r="E1012" s="1" t="s">
        <v>131</v>
      </c>
    </row>
    <row r="1013">
      <c r="A1013" s="1">
        <v>3.2477967E7</v>
      </c>
      <c r="B1013" s="1" t="s">
        <v>1968</v>
      </c>
      <c r="C1013" s="1" t="s">
        <v>1969</v>
      </c>
      <c r="E1013" s="1" t="s">
        <v>131</v>
      </c>
    </row>
    <row r="1014">
      <c r="A1014" s="1">
        <v>3.2066589E7</v>
      </c>
      <c r="B1014" s="1" t="s">
        <v>1970</v>
      </c>
      <c r="C1014" s="1" t="s">
        <v>1971</v>
      </c>
      <c r="E1014" s="1" t="s">
        <v>131</v>
      </c>
    </row>
    <row r="1015">
      <c r="A1015" s="1">
        <v>2.3250301E7</v>
      </c>
      <c r="B1015" s="1" t="s">
        <v>1972</v>
      </c>
      <c r="C1015" s="1" t="s">
        <v>1973</v>
      </c>
      <c r="E1015" s="1" t="s">
        <v>9</v>
      </c>
    </row>
    <row r="1016">
      <c r="A1016" s="1">
        <v>3.4097283E7</v>
      </c>
      <c r="B1016" s="1" t="s">
        <v>1974</v>
      </c>
      <c r="C1016" s="1" t="s">
        <v>1975</v>
      </c>
      <c r="E1016" s="1" t="s">
        <v>27</v>
      </c>
    </row>
    <row r="1017">
      <c r="A1017" s="1">
        <v>2.3891224E7</v>
      </c>
      <c r="B1017" s="1" t="s">
        <v>1976</v>
      </c>
      <c r="C1017" s="1" t="s">
        <v>1977</v>
      </c>
      <c r="E1017" s="1" t="s">
        <v>9</v>
      </c>
    </row>
    <row r="1018">
      <c r="A1018" s="1">
        <v>2.863247E7</v>
      </c>
      <c r="B1018" s="1" t="s">
        <v>1978</v>
      </c>
      <c r="C1018" s="1" t="s">
        <v>1979</v>
      </c>
      <c r="E1018" s="1" t="s">
        <v>131</v>
      </c>
    </row>
    <row r="1019">
      <c r="A1019" s="1">
        <v>3.175272E7</v>
      </c>
      <c r="B1019" s="1" t="s">
        <v>1980</v>
      </c>
      <c r="C1019" s="1" t="s">
        <v>1981</v>
      </c>
      <c r="E1019" s="1" t="s">
        <v>131</v>
      </c>
    </row>
    <row r="1020">
      <c r="A1020" s="1">
        <v>2.625956E7</v>
      </c>
      <c r="B1020" s="1" t="s">
        <v>1982</v>
      </c>
      <c r="C1020" s="1" t="s">
        <v>1983</v>
      </c>
      <c r="E1020" s="1" t="s">
        <v>9</v>
      </c>
    </row>
    <row r="1021">
      <c r="A1021" s="1">
        <v>2.9021407E7</v>
      </c>
      <c r="B1021" s="1" t="s">
        <v>1984</v>
      </c>
      <c r="C1021" s="1" t="s">
        <v>1985</v>
      </c>
      <c r="E1021" s="1" t="s">
        <v>131</v>
      </c>
    </row>
    <row r="1022">
      <c r="A1022" s="1">
        <v>3.0178231E7</v>
      </c>
      <c r="B1022" s="1" t="s">
        <v>1986</v>
      </c>
      <c r="C1022" s="1" t="s">
        <v>1987</v>
      </c>
      <c r="E1022" s="1" t="s">
        <v>131</v>
      </c>
    </row>
    <row r="1023">
      <c r="A1023" s="1">
        <v>2.7506605E7</v>
      </c>
      <c r="B1023" s="1" t="s">
        <v>1988</v>
      </c>
      <c r="C1023" s="1" t="s">
        <v>1989</v>
      </c>
      <c r="E1023" s="1" t="s">
        <v>9</v>
      </c>
    </row>
    <row r="1024">
      <c r="A1024" s="1">
        <v>2.7141096E7</v>
      </c>
      <c r="B1024" s="1" t="s">
        <v>1990</v>
      </c>
      <c r="C1024" s="1" t="s">
        <v>1991</v>
      </c>
      <c r="E1024" s="1" t="s">
        <v>9</v>
      </c>
    </row>
    <row r="1025">
      <c r="A1025" s="1">
        <v>3.3148708E7</v>
      </c>
      <c r="B1025" s="1" t="s">
        <v>1992</v>
      </c>
      <c r="C1025" s="1" t="s">
        <v>1993</v>
      </c>
      <c r="E1025" s="1" t="s">
        <v>131</v>
      </c>
    </row>
    <row r="1026">
      <c r="A1026" s="1">
        <v>2.6529166E7</v>
      </c>
      <c r="B1026" s="1" t="s">
        <v>1994</v>
      </c>
      <c r="C1026" s="1" t="s">
        <v>1995</v>
      </c>
      <c r="E1026" s="1" t="s">
        <v>9</v>
      </c>
    </row>
    <row r="1027">
      <c r="A1027" s="1">
        <v>2.8003354E7</v>
      </c>
      <c r="B1027" s="1" t="s">
        <v>1996</v>
      </c>
      <c r="C1027" s="1" t="s">
        <v>1997</v>
      </c>
      <c r="E1027" s="1" t="s">
        <v>9</v>
      </c>
    </row>
    <row r="1028">
      <c r="A1028" s="1">
        <v>2.4622331E7</v>
      </c>
      <c r="B1028" s="1" t="s">
        <v>1998</v>
      </c>
      <c r="E1028" s="1" t="s">
        <v>9</v>
      </c>
    </row>
    <row r="1029">
      <c r="A1029" s="1">
        <v>2.9329176E7</v>
      </c>
      <c r="B1029" s="1" t="s">
        <v>1999</v>
      </c>
      <c r="C1029" s="1" t="s">
        <v>2000</v>
      </c>
      <c r="E1029" s="1" t="s">
        <v>131</v>
      </c>
    </row>
    <row r="1030">
      <c r="A1030" s="1">
        <v>3.1675147E7</v>
      </c>
      <c r="B1030" s="1" t="s">
        <v>2001</v>
      </c>
      <c r="C1030" s="1" t="s">
        <v>2002</v>
      </c>
      <c r="E1030" s="1" t="s">
        <v>131</v>
      </c>
    </row>
    <row r="1031">
      <c r="A1031" s="1">
        <v>2.6327539E7</v>
      </c>
      <c r="B1031" s="1" t="s">
        <v>2003</v>
      </c>
      <c r="C1031" s="1" t="s">
        <v>2004</v>
      </c>
      <c r="E1031" s="1" t="s">
        <v>9</v>
      </c>
    </row>
    <row r="1032">
      <c r="A1032" s="1">
        <v>2.385991E7</v>
      </c>
      <c r="B1032" s="1" t="s">
        <v>2005</v>
      </c>
      <c r="C1032" s="1" t="s">
        <v>2006</v>
      </c>
      <c r="E1032" s="1" t="s">
        <v>9</v>
      </c>
    </row>
    <row r="1033">
      <c r="A1033" s="1">
        <v>2.4836415E7</v>
      </c>
      <c r="B1033" s="1" t="s">
        <v>2007</v>
      </c>
      <c r="C1033" s="1" t="s">
        <v>2008</v>
      </c>
      <c r="E1033" s="1" t="s">
        <v>9</v>
      </c>
    </row>
    <row r="1034">
      <c r="A1034" s="1">
        <v>2.3265744E7</v>
      </c>
      <c r="B1034" s="1" t="s">
        <v>2009</v>
      </c>
      <c r="C1034" s="1" t="s">
        <v>2010</v>
      </c>
      <c r="E1034" s="1" t="s">
        <v>9</v>
      </c>
    </row>
    <row r="1035">
      <c r="A1035" s="1">
        <v>2.8566614E7</v>
      </c>
      <c r="B1035" s="1" t="s">
        <v>2011</v>
      </c>
      <c r="C1035" s="1" t="s">
        <v>2012</v>
      </c>
      <c r="E1035" s="1" t="s">
        <v>9</v>
      </c>
    </row>
    <row r="1036">
      <c r="A1036" s="1">
        <v>3.0838004E7</v>
      </c>
      <c r="B1036" s="1" t="s">
        <v>2013</v>
      </c>
      <c r="C1036" s="1" t="s">
        <v>2014</v>
      </c>
      <c r="E1036" s="1" t="s">
        <v>27</v>
      </c>
    </row>
    <row r="1037">
      <c r="A1037" s="1">
        <v>3.376008E7</v>
      </c>
      <c r="B1037" s="1" t="s">
        <v>2015</v>
      </c>
      <c r="C1037" s="1" t="s">
        <v>2016</v>
      </c>
      <c r="E1037" s="1" t="s">
        <v>131</v>
      </c>
    </row>
    <row r="1038">
      <c r="A1038" s="1">
        <v>2.4431187E7</v>
      </c>
      <c r="B1038" s="1" t="s">
        <v>2017</v>
      </c>
      <c r="C1038" s="1" t="s">
        <v>2018</v>
      </c>
      <c r="E1038" s="1" t="s">
        <v>9</v>
      </c>
    </row>
    <row r="1039">
      <c r="A1039" s="1">
        <v>2.4578348E7</v>
      </c>
      <c r="B1039" s="1" t="s">
        <v>2019</v>
      </c>
      <c r="C1039" s="1" t="s">
        <v>2020</v>
      </c>
      <c r="E1039" s="1" t="s">
        <v>9</v>
      </c>
    </row>
    <row r="1040">
      <c r="A1040" s="1">
        <v>3.3526591E7</v>
      </c>
      <c r="B1040" s="1" t="s">
        <v>2021</v>
      </c>
      <c r="C1040" s="1" t="s">
        <v>2022</v>
      </c>
      <c r="E1040" s="1" t="s">
        <v>131</v>
      </c>
    </row>
    <row r="1041">
      <c r="A1041" s="1">
        <v>2.8646898E7</v>
      </c>
      <c r="B1041" s="1" t="s">
        <v>2023</v>
      </c>
      <c r="C1041" s="1" t="s">
        <v>2024</v>
      </c>
      <c r="E1041" s="1" t="s">
        <v>131</v>
      </c>
    </row>
    <row r="1042">
      <c r="A1042" s="1">
        <v>2.6031293E7</v>
      </c>
      <c r="B1042" s="1" t="s">
        <v>2025</v>
      </c>
      <c r="C1042" s="1" t="s">
        <v>2026</v>
      </c>
      <c r="E1042" s="1" t="s">
        <v>9</v>
      </c>
    </row>
    <row r="1043">
      <c r="A1043" s="1">
        <v>2.8003355E7</v>
      </c>
      <c r="B1043" s="1" t="s">
        <v>2027</v>
      </c>
      <c r="C1043" s="1" t="s">
        <v>2028</v>
      </c>
      <c r="E1043" s="1" t="s">
        <v>9</v>
      </c>
    </row>
    <row r="1044">
      <c r="A1044" s="1">
        <v>2.7795343E7</v>
      </c>
      <c r="B1044" s="1" t="s">
        <v>2029</v>
      </c>
      <c r="C1044" s="1" t="s">
        <v>2030</v>
      </c>
      <c r="E1044" s="1" t="s">
        <v>9</v>
      </c>
    </row>
    <row r="1045">
      <c r="A1045" s="1">
        <v>2.7196259E7</v>
      </c>
      <c r="B1045" s="1" t="s">
        <v>2031</v>
      </c>
      <c r="C1045" s="1" t="s">
        <v>2032</v>
      </c>
      <c r="E1045" s="1" t="s">
        <v>9</v>
      </c>
    </row>
    <row r="1046">
      <c r="A1046" s="1">
        <v>2.8345188E7</v>
      </c>
      <c r="B1046" s="1" t="s">
        <v>2033</v>
      </c>
      <c r="C1046" s="1" t="s">
        <v>2034</v>
      </c>
      <c r="E1046" s="1" t="s">
        <v>131</v>
      </c>
    </row>
    <row r="1047">
      <c r="A1047" s="1">
        <v>3.0877674E7</v>
      </c>
      <c r="B1047" s="1" t="s">
        <v>2035</v>
      </c>
      <c r="C1047" s="1" t="s">
        <v>2036</v>
      </c>
      <c r="E1047" s="1" t="s">
        <v>131</v>
      </c>
    </row>
    <row r="1048">
      <c r="A1048" s="1">
        <v>3.1119615E7</v>
      </c>
      <c r="B1048" s="1" t="s">
        <v>2037</v>
      </c>
      <c r="C1048" s="1" t="s">
        <v>2038</v>
      </c>
      <c r="E1048" s="1" t="s">
        <v>131</v>
      </c>
    </row>
    <row r="1049">
      <c r="A1049" s="1">
        <v>3.2767178E7</v>
      </c>
      <c r="B1049" s="1" t="s">
        <v>2039</v>
      </c>
      <c r="C1049" s="1" t="s">
        <v>2040</v>
      </c>
      <c r="E1049" s="1" t="s">
        <v>131</v>
      </c>
    </row>
    <row r="1050">
      <c r="A1050" s="1">
        <v>3.3758372E7</v>
      </c>
      <c r="B1050" s="1" t="s">
        <v>2041</v>
      </c>
      <c r="C1050" s="1" t="s">
        <v>2042</v>
      </c>
      <c r="E1050" s="1" t="s">
        <v>131</v>
      </c>
    </row>
    <row r="1051">
      <c r="A1051" s="1">
        <v>2.3234737E7</v>
      </c>
      <c r="B1051" s="1" t="s">
        <v>2043</v>
      </c>
      <c r="E1051" s="1" t="s">
        <v>9</v>
      </c>
    </row>
    <row r="1052">
      <c r="A1052" s="1">
        <v>3.1362987E7</v>
      </c>
      <c r="B1052" s="1" t="s">
        <v>2044</v>
      </c>
      <c r="C1052" s="1" t="s">
        <v>2045</v>
      </c>
      <c r="E1052" s="1" t="s">
        <v>131</v>
      </c>
    </row>
    <row r="1053">
      <c r="A1053" s="1">
        <v>3.5213551E7</v>
      </c>
      <c r="B1053" s="1" t="s">
        <v>2046</v>
      </c>
      <c r="C1053" s="1" t="s">
        <v>2047</v>
      </c>
      <c r="E1053" s="1" t="s">
        <v>131</v>
      </c>
    </row>
    <row r="1054">
      <c r="A1054" s="1">
        <v>3.2402736E7</v>
      </c>
      <c r="B1054" s="1" t="s">
        <v>2048</v>
      </c>
      <c r="C1054" s="1" t="s">
        <v>2049</v>
      </c>
      <c r="E1054" s="1" t="s">
        <v>131</v>
      </c>
    </row>
    <row r="1055">
      <c r="A1055" s="1">
        <v>2.9370373E7</v>
      </c>
      <c r="B1055" s="1" t="s">
        <v>2050</v>
      </c>
      <c r="C1055" s="1" t="s">
        <v>2051</v>
      </c>
      <c r="E1055" s="1" t="s">
        <v>131</v>
      </c>
    </row>
    <row r="1056">
      <c r="A1056" s="1">
        <v>3.3758087E7</v>
      </c>
      <c r="B1056" s="1" t="s">
        <v>2052</v>
      </c>
      <c r="C1056" s="1" t="s">
        <v>2053</v>
      </c>
      <c r="E1056" s="1" t="s">
        <v>131</v>
      </c>
    </row>
    <row r="1057">
      <c r="A1057" s="1">
        <v>2.4521729E7</v>
      </c>
      <c r="B1057" s="1" t="s">
        <v>2054</v>
      </c>
      <c r="C1057" s="1" t="s">
        <v>2055</v>
      </c>
      <c r="E1057" s="1" t="s">
        <v>9</v>
      </c>
    </row>
    <row r="1058">
      <c r="A1058" s="1">
        <v>2.3764301E7</v>
      </c>
      <c r="B1058" s="1" t="s">
        <v>2056</v>
      </c>
      <c r="C1058" s="1" t="s">
        <v>2057</v>
      </c>
      <c r="E1058" s="1" t="s">
        <v>9</v>
      </c>
    </row>
    <row r="1059">
      <c r="A1059" s="1">
        <v>2.8576786E7</v>
      </c>
      <c r="B1059" s="1" t="s">
        <v>2058</v>
      </c>
      <c r="C1059" s="1" t="s">
        <v>2059</v>
      </c>
      <c r="E1059" s="1" t="s">
        <v>131</v>
      </c>
    </row>
    <row r="1060">
      <c r="A1060" s="1">
        <v>2.3836816E7</v>
      </c>
      <c r="B1060" s="1" t="s">
        <v>2060</v>
      </c>
      <c r="C1060" s="1" t="s">
        <v>2061</v>
      </c>
      <c r="E1060" s="1" t="s">
        <v>9</v>
      </c>
    </row>
    <row r="1061">
      <c r="A1061" s="1">
        <v>3.4110743E7</v>
      </c>
      <c r="B1061" s="1" t="s">
        <v>2062</v>
      </c>
      <c r="C1061" s="1" t="s">
        <v>2063</v>
      </c>
      <c r="E1061" s="1" t="s">
        <v>131</v>
      </c>
    </row>
    <row r="1062">
      <c r="A1062" s="1">
        <v>3.3723736E7</v>
      </c>
      <c r="B1062" s="1" t="s">
        <v>2064</v>
      </c>
      <c r="C1062" s="1" t="s">
        <v>2065</v>
      </c>
      <c r="E1062" s="1" t="s">
        <v>131</v>
      </c>
    </row>
    <row r="1063">
      <c r="A1063" s="1">
        <v>2.9465642E7</v>
      </c>
      <c r="B1063" s="1" t="s">
        <v>2066</v>
      </c>
      <c r="C1063" s="1" t="s">
        <v>2067</v>
      </c>
      <c r="E1063" s="1" t="s">
        <v>131</v>
      </c>
    </row>
    <row r="1064">
      <c r="A1064" s="1">
        <v>2.883287E7</v>
      </c>
      <c r="B1064" s="1" t="s">
        <v>2068</v>
      </c>
      <c r="C1064" s="1" t="s">
        <v>2069</v>
      </c>
      <c r="E1064" s="1" t="s">
        <v>131</v>
      </c>
    </row>
    <row r="1065">
      <c r="A1065" s="1">
        <v>2.446221E7</v>
      </c>
      <c r="B1065" s="1" t="s">
        <v>2070</v>
      </c>
      <c r="C1065" s="1" t="s">
        <v>2071</v>
      </c>
      <c r="E1065" s="1" t="s">
        <v>9</v>
      </c>
    </row>
    <row r="1066">
      <c r="A1066" s="1">
        <v>2.4243882E7</v>
      </c>
      <c r="B1066" s="1" t="s">
        <v>2072</v>
      </c>
      <c r="C1066" s="1" t="s">
        <v>2073</v>
      </c>
      <c r="E1066" s="1" t="s">
        <v>27</v>
      </c>
    </row>
    <row r="1067">
      <c r="A1067" s="1">
        <v>3.260246E7</v>
      </c>
      <c r="B1067" s="1" t="s">
        <v>2074</v>
      </c>
      <c r="C1067" s="1" t="s">
        <v>2075</v>
      </c>
      <c r="E1067" s="1" t="s">
        <v>131</v>
      </c>
    </row>
    <row r="1068">
      <c r="A1068" s="1">
        <v>2.3935503E7</v>
      </c>
      <c r="B1068" s="1" t="s">
        <v>2076</v>
      </c>
      <c r="C1068" s="1" t="s">
        <v>2077</v>
      </c>
      <c r="E1068" s="1" t="s">
        <v>9</v>
      </c>
    </row>
    <row r="1069">
      <c r="A1069" s="1">
        <v>2.8842528E7</v>
      </c>
      <c r="B1069" s="1" t="s">
        <v>2078</v>
      </c>
      <c r="C1069" s="1" t="s">
        <v>2079</v>
      </c>
      <c r="E1069" s="1" t="s">
        <v>131</v>
      </c>
    </row>
    <row r="1070">
      <c r="A1070" s="1">
        <v>3.1978353E7</v>
      </c>
      <c r="B1070" s="1" t="s">
        <v>2080</v>
      </c>
      <c r="C1070" s="1" t="s">
        <v>2081</v>
      </c>
      <c r="E1070" s="1" t="s">
        <v>131</v>
      </c>
    </row>
    <row r="1071">
      <c r="A1071" s="1">
        <v>3.1415746E7</v>
      </c>
      <c r="B1071" s="1" t="s">
        <v>2082</v>
      </c>
      <c r="C1071" s="1" t="s">
        <v>2083</v>
      </c>
      <c r="E1071" s="1" t="s">
        <v>131</v>
      </c>
    </row>
    <row r="1072">
      <c r="A1072" s="1">
        <v>2.8400529E7</v>
      </c>
      <c r="B1072" s="1" t="s">
        <v>2084</v>
      </c>
      <c r="C1072" s="1" t="s">
        <v>2085</v>
      </c>
      <c r="E1072" s="1" t="s">
        <v>131</v>
      </c>
    </row>
    <row r="1073">
      <c r="A1073" s="1">
        <v>3.4214531E7</v>
      </c>
      <c r="B1073" s="1" t="s">
        <v>2086</v>
      </c>
      <c r="C1073" s="1" t="s">
        <v>2087</v>
      </c>
      <c r="E1073" s="1" t="s">
        <v>131</v>
      </c>
    </row>
    <row r="1074">
      <c r="A1074" s="1">
        <v>3.410754E7</v>
      </c>
      <c r="B1074" s="1" t="s">
        <v>2088</v>
      </c>
      <c r="C1074" s="1" t="s">
        <v>2089</v>
      </c>
      <c r="E1074" s="1" t="s">
        <v>131</v>
      </c>
    </row>
    <row r="1075">
      <c r="A1075" s="1">
        <v>2.868461E7</v>
      </c>
      <c r="B1075" s="1" t="s">
        <v>2090</v>
      </c>
      <c r="C1075" s="1" t="s">
        <v>2091</v>
      </c>
      <c r="E1075" s="1" t="s">
        <v>131</v>
      </c>
    </row>
    <row r="1076">
      <c r="A1076" s="1">
        <v>3.1344102E7</v>
      </c>
      <c r="B1076" s="1" t="s">
        <v>2092</v>
      </c>
      <c r="C1076" s="1" t="s">
        <v>2093</v>
      </c>
      <c r="E1076" s="1" t="s">
        <v>131</v>
      </c>
    </row>
    <row r="1077">
      <c r="A1077" s="1">
        <v>2.3717204E7</v>
      </c>
      <c r="B1077" s="1" t="s">
        <v>2094</v>
      </c>
      <c r="C1077" s="1" t="s">
        <v>2095</v>
      </c>
      <c r="E1077" s="1" t="s">
        <v>9</v>
      </c>
    </row>
    <row r="1078">
      <c r="A1078" s="1">
        <v>2.6270114E7</v>
      </c>
      <c r="B1078" s="1" t="s">
        <v>2096</v>
      </c>
      <c r="C1078" s="1" t="s">
        <v>2097</v>
      </c>
      <c r="E1078" s="1" t="s">
        <v>9</v>
      </c>
    </row>
    <row r="1079">
      <c r="A1079" s="1">
        <v>2.6760183E7</v>
      </c>
      <c r="B1079" s="1" t="s">
        <v>2098</v>
      </c>
      <c r="C1079" s="1" t="s">
        <v>2099</v>
      </c>
      <c r="E1079" s="1" t="s">
        <v>9</v>
      </c>
    </row>
    <row r="1080">
      <c r="A1080" s="1">
        <v>2.7836225E7</v>
      </c>
      <c r="B1080" s="1" t="s">
        <v>2100</v>
      </c>
      <c r="C1080" s="1" t="s">
        <v>2101</v>
      </c>
      <c r="E1080" s="1" t="s">
        <v>9</v>
      </c>
    </row>
    <row r="1081">
      <c r="A1081" s="1">
        <v>2.5911525E7</v>
      </c>
      <c r="B1081" s="1" t="s">
        <v>2102</v>
      </c>
      <c r="C1081" s="1" t="s">
        <v>2103</v>
      </c>
      <c r="E1081" s="1" t="s">
        <v>27</v>
      </c>
    </row>
    <row r="1082">
      <c r="A1082" s="1">
        <v>2.3754333E7</v>
      </c>
      <c r="B1082" s="1" t="s">
        <v>2104</v>
      </c>
      <c r="C1082" s="1" t="s">
        <v>2105</v>
      </c>
      <c r="E1082" s="1" t="s">
        <v>9</v>
      </c>
    </row>
    <row r="1083">
      <c r="A1083" s="1">
        <v>2.4801359E7</v>
      </c>
      <c r="B1083" s="1" t="s">
        <v>2106</v>
      </c>
      <c r="C1083" s="1" t="s">
        <v>2107</v>
      </c>
      <c r="E1083" s="1" t="s">
        <v>9</v>
      </c>
    </row>
    <row r="1084">
      <c r="A1084" s="1">
        <v>3.0770529E7</v>
      </c>
      <c r="B1084" s="1" t="s">
        <v>2108</v>
      </c>
      <c r="C1084" s="1" t="s">
        <v>2109</v>
      </c>
      <c r="E1084" s="1" t="s">
        <v>131</v>
      </c>
    </row>
    <row r="1085">
      <c r="A1085" s="1">
        <v>3.2301751E7</v>
      </c>
      <c r="B1085" s="1" t="s">
        <v>2110</v>
      </c>
      <c r="C1085" s="1" t="s">
        <v>2111</v>
      </c>
      <c r="E1085" s="1" t="s">
        <v>131</v>
      </c>
    </row>
    <row r="1086">
      <c r="A1086" s="1">
        <v>2.6962074E7</v>
      </c>
      <c r="B1086" s="1" t="s">
        <v>2112</v>
      </c>
      <c r="C1086" s="1" t="s">
        <v>2113</v>
      </c>
      <c r="E1086" s="1" t="s">
        <v>9</v>
      </c>
    </row>
    <row r="1087">
      <c r="A1087" s="1">
        <v>2.6145201E7</v>
      </c>
      <c r="B1087" s="1" t="s">
        <v>2114</v>
      </c>
      <c r="C1087" s="1" t="s">
        <v>2115</v>
      </c>
      <c r="E1087" s="1" t="s">
        <v>27</v>
      </c>
    </row>
    <row r="1088">
      <c r="A1088" s="1">
        <v>2.9329182E7</v>
      </c>
      <c r="B1088" s="1" t="s">
        <v>2116</v>
      </c>
      <c r="C1088" s="1" t="s">
        <v>2117</v>
      </c>
      <c r="E1088" s="1" t="s">
        <v>131</v>
      </c>
    </row>
    <row r="1089">
      <c r="A1089" s="1">
        <v>3.341192E7</v>
      </c>
      <c r="B1089" s="1" t="s">
        <v>2118</v>
      </c>
      <c r="C1089" s="1" t="s">
        <v>2119</v>
      </c>
      <c r="E1089" s="1" t="s">
        <v>131</v>
      </c>
    </row>
    <row r="1090">
      <c r="A1090" s="1">
        <v>3.0689929E7</v>
      </c>
      <c r="B1090" s="1" t="s">
        <v>2120</v>
      </c>
      <c r="C1090" s="1" t="s">
        <v>2121</v>
      </c>
      <c r="E1090" s="1" t="s">
        <v>131</v>
      </c>
    </row>
    <row r="1091">
      <c r="A1091" s="1">
        <v>2.941971E7</v>
      </c>
      <c r="B1091" s="1" t="s">
        <v>2122</v>
      </c>
      <c r="C1091" s="1" t="s">
        <v>2123</v>
      </c>
      <c r="E1091" s="1" t="s">
        <v>131</v>
      </c>
    </row>
    <row r="1092">
      <c r="A1092" s="1">
        <v>3.1822275E7</v>
      </c>
      <c r="B1092" s="1" t="s">
        <v>2124</v>
      </c>
      <c r="C1092" s="1" t="s">
        <v>2125</v>
      </c>
      <c r="E1092" s="1" t="s">
        <v>131</v>
      </c>
    </row>
    <row r="1093">
      <c r="A1093" s="1">
        <v>2.9126282E7</v>
      </c>
      <c r="B1093" s="1" t="s">
        <v>2126</v>
      </c>
      <c r="C1093" s="1" t="s">
        <v>2127</v>
      </c>
      <c r="E1093" s="1" t="s">
        <v>131</v>
      </c>
    </row>
    <row r="1094">
      <c r="A1094" s="1">
        <v>3.1654792E7</v>
      </c>
      <c r="B1094" s="1" t="s">
        <v>2128</v>
      </c>
      <c r="C1094" s="1" t="s">
        <v>2129</v>
      </c>
      <c r="E1094" s="1" t="s">
        <v>131</v>
      </c>
    </row>
    <row r="1095">
      <c r="A1095" s="1">
        <v>2.9360986E7</v>
      </c>
      <c r="B1095" s="1" t="s">
        <v>2130</v>
      </c>
      <c r="C1095" s="1" t="s">
        <v>2131</v>
      </c>
      <c r="E1095" s="1" t="s">
        <v>131</v>
      </c>
    </row>
    <row r="1096">
      <c r="A1096" s="1">
        <v>2.5926404E7</v>
      </c>
      <c r="B1096" s="1" t="s">
        <v>2132</v>
      </c>
      <c r="C1096" s="1" t="s">
        <v>2133</v>
      </c>
      <c r="E1096" s="1" t="s">
        <v>27</v>
      </c>
    </row>
    <row r="1097">
      <c r="A1097" s="1">
        <v>3.0995991E7</v>
      </c>
      <c r="B1097" s="1" t="s">
        <v>2134</v>
      </c>
      <c r="C1097" s="1" t="s">
        <v>2135</v>
      </c>
      <c r="E1097" s="1" t="s">
        <v>131</v>
      </c>
    </row>
    <row r="1098">
      <c r="A1098" s="1">
        <v>2.3965779E7</v>
      </c>
      <c r="B1098" s="1" t="s">
        <v>2136</v>
      </c>
      <c r="C1098" s="1" t="s">
        <v>2137</v>
      </c>
      <c r="E1098" s="1" t="s">
        <v>9</v>
      </c>
    </row>
    <row r="1099">
      <c r="A1099" s="1">
        <v>2.5691638E7</v>
      </c>
      <c r="B1099" s="1" t="s">
        <v>2138</v>
      </c>
      <c r="C1099" s="1" t="s">
        <v>2139</v>
      </c>
      <c r="E1099" s="1" t="s">
        <v>9</v>
      </c>
    </row>
    <row r="1100">
      <c r="A1100" s="1">
        <v>2.8859312E7</v>
      </c>
      <c r="B1100" s="1" t="s">
        <v>2140</v>
      </c>
      <c r="C1100" s="1" t="s">
        <v>2141</v>
      </c>
      <c r="E1100" s="1" t="s">
        <v>131</v>
      </c>
    </row>
    <row r="1101">
      <c r="A1101" s="1">
        <v>2.6679255E7</v>
      </c>
      <c r="B1101" s="1" t="s">
        <v>2142</v>
      </c>
      <c r="C1101" s="1" t="s">
        <v>2143</v>
      </c>
      <c r="E1101" s="1" t="s">
        <v>9</v>
      </c>
    </row>
    <row r="1102">
      <c r="A1102" s="1">
        <v>3.3351912E7</v>
      </c>
      <c r="B1102" s="1" t="s">
        <v>2144</v>
      </c>
      <c r="C1102" s="1" t="s">
        <v>2145</v>
      </c>
      <c r="E1102" s="1" t="s">
        <v>131</v>
      </c>
    </row>
    <row r="1103">
      <c r="A1103" s="1">
        <v>2.912454E7</v>
      </c>
      <c r="B1103" s="1" t="s">
        <v>2146</v>
      </c>
      <c r="C1103" s="1" t="s">
        <v>2147</v>
      </c>
      <c r="E1103" s="1" t="s">
        <v>131</v>
      </c>
    </row>
    <row r="1104">
      <c r="A1104" s="1">
        <v>2.4571972E7</v>
      </c>
      <c r="B1104" s="1" t="s">
        <v>2148</v>
      </c>
      <c r="C1104" s="1" t="s">
        <v>2149</v>
      </c>
      <c r="E1104" s="1" t="s">
        <v>9</v>
      </c>
    </row>
    <row r="1105">
      <c r="A1105" s="1">
        <v>3.2407703E7</v>
      </c>
      <c r="B1105" s="1" t="s">
        <v>2150</v>
      </c>
      <c r="C1105" s="1" t="s">
        <v>2151</v>
      </c>
      <c r="E1105" s="1" t="s">
        <v>131</v>
      </c>
    </row>
    <row r="1106">
      <c r="A1106" s="1">
        <v>3.1681305E7</v>
      </c>
      <c r="B1106" s="1" t="s">
        <v>2152</v>
      </c>
      <c r="C1106" s="1" t="s">
        <v>2153</v>
      </c>
      <c r="E1106" s="1" t="s">
        <v>27</v>
      </c>
    </row>
    <row r="1107">
      <c r="A1107" s="1">
        <v>3.2787586E7</v>
      </c>
      <c r="B1107" s="1" t="s">
        <v>2154</v>
      </c>
      <c r="C1107" s="1" t="s">
        <v>2155</v>
      </c>
      <c r="E1107" s="1" t="s">
        <v>131</v>
      </c>
    </row>
    <row r="1108">
      <c r="A1108" s="1">
        <v>2.3623686E7</v>
      </c>
      <c r="B1108" s="1" t="s">
        <v>2156</v>
      </c>
      <c r="C1108" s="1" t="s">
        <v>2157</v>
      </c>
      <c r="E1108" s="1" t="s">
        <v>9</v>
      </c>
    </row>
    <row r="1109">
      <c r="A1109" s="1">
        <v>2.6165435E7</v>
      </c>
      <c r="B1109" s="1" t="s">
        <v>2158</v>
      </c>
      <c r="C1109" s="1" t="s">
        <v>2159</v>
      </c>
      <c r="E1109" s="1" t="s">
        <v>9</v>
      </c>
    </row>
    <row r="1110">
      <c r="A1110" s="1">
        <v>3.1119625E7</v>
      </c>
      <c r="B1110" s="1" t="s">
        <v>2160</v>
      </c>
      <c r="C1110" s="1" t="s">
        <v>2161</v>
      </c>
      <c r="E1110" s="1" t="s">
        <v>131</v>
      </c>
    </row>
    <row r="1111">
      <c r="A1111" s="1">
        <v>2.5122855E7</v>
      </c>
      <c r="B1111" s="1" t="s">
        <v>2162</v>
      </c>
      <c r="C1111" s="1" t="s">
        <v>2163</v>
      </c>
      <c r="E1111" s="1" t="s">
        <v>9</v>
      </c>
    </row>
    <row r="1112">
      <c r="A1112" s="1">
        <v>2.8348872E7</v>
      </c>
      <c r="B1112" s="1" t="s">
        <v>2164</v>
      </c>
      <c r="C1112" s="1" t="s">
        <v>2165</v>
      </c>
      <c r="E1112" s="1" t="s">
        <v>9</v>
      </c>
    </row>
    <row r="1113">
      <c r="A1113" s="1">
        <v>3.062713E7</v>
      </c>
      <c r="B1113" s="1" t="s">
        <v>2166</v>
      </c>
      <c r="C1113" s="1" t="s">
        <v>2167</v>
      </c>
      <c r="E1113" s="1" t="s">
        <v>27</v>
      </c>
    </row>
    <row r="1114">
      <c r="A1114" s="1">
        <v>2.2984084E7</v>
      </c>
      <c r="B1114" s="1" t="s">
        <v>2168</v>
      </c>
      <c r="C1114" s="1" t="s">
        <v>2169</v>
      </c>
      <c r="E1114" s="1" t="s">
        <v>9</v>
      </c>
    </row>
    <row r="1115">
      <c r="A1115" s="1">
        <v>3.1175401E7</v>
      </c>
      <c r="B1115" s="1" t="s">
        <v>2170</v>
      </c>
      <c r="C1115" s="1" t="s">
        <v>2171</v>
      </c>
      <c r="E1115" s="1" t="s">
        <v>27</v>
      </c>
    </row>
    <row r="1116">
      <c r="A1116" s="1">
        <v>3.2842047E7</v>
      </c>
      <c r="B1116" s="1" t="s">
        <v>2172</v>
      </c>
      <c r="C1116" s="1" t="s">
        <v>2173</v>
      </c>
      <c r="E1116" s="1" t="s">
        <v>131</v>
      </c>
    </row>
    <row r="1117">
      <c r="A1117" s="1">
        <v>2.5143534E7</v>
      </c>
      <c r="B1117" s="1" t="s">
        <v>2174</v>
      </c>
      <c r="C1117" s="1" t="s">
        <v>2175</v>
      </c>
      <c r="E1117" s="1" t="s">
        <v>9</v>
      </c>
    </row>
    <row r="1118">
      <c r="A1118" s="1">
        <v>3.2289262E7</v>
      </c>
      <c r="B1118" s="1" t="s">
        <v>2176</v>
      </c>
      <c r="C1118" s="1" t="s">
        <v>2177</v>
      </c>
      <c r="E1118" s="1" t="s">
        <v>131</v>
      </c>
    </row>
    <row r="1119">
      <c r="A1119" s="1">
        <v>2.5812453E7</v>
      </c>
      <c r="B1119" s="1" t="s">
        <v>2178</v>
      </c>
      <c r="C1119" s="1" t="s">
        <v>2179</v>
      </c>
      <c r="E1119" s="1" t="s">
        <v>9</v>
      </c>
    </row>
    <row r="1120">
      <c r="A1120" s="1">
        <v>3.2766725E7</v>
      </c>
      <c r="B1120" s="1" t="s">
        <v>2180</v>
      </c>
      <c r="C1120" s="1" t="s">
        <v>2181</v>
      </c>
      <c r="E1120" s="1" t="s">
        <v>27</v>
      </c>
    </row>
    <row r="1121">
      <c r="A1121" s="1">
        <v>3.0068746E7</v>
      </c>
      <c r="B1121" s="1" t="s">
        <v>2182</v>
      </c>
      <c r="C1121" s="1" t="s">
        <v>2183</v>
      </c>
      <c r="E1121" s="1" t="s">
        <v>131</v>
      </c>
    </row>
    <row r="1122">
      <c r="A1122" s="1">
        <v>2.4501765E7</v>
      </c>
      <c r="B1122" s="1" t="s">
        <v>2184</v>
      </c>
      <c r="C1122" s="1" t="s">
        <v>2185</v>
      </c>
      <c r="E1122" s="1" t="s">
        <v>9</v>
      </c>
    </row>
    <row r="1123">
      <c r="A1123" s="1">
        <v>3.2568875E7</v>
      </c>
      <c r="B1123" s="1" t="s">
        <v>2186</v>
      </c>
      <c r="C1123" s="1" t="s">
        <v>2187</v>
      </c>
      <c r="E1123" s="1" t="s">
        <v>131</v>
      </c>
    </row>
    <row r="1124">
      <c r="A1124" s="1">
        <v>3.0957153E7</v>
      </c>
      <c r="B1124" s="1" t="s">
        <v>2188</v>
      </c>
      <c r="C1124" s="1" t="s">
        <v>2189</v>
      </c>
      <c r="E1124" s="1" t="s">
        <v>131</v>
      </c>
    </row>
    <row r="1125">
      <c r="A1125" s="1">
        <v>3.171362E7</v>
      </c>
      <c r="B1125" s="1" t="s">
        <v>2190</v>
      </c>
      <c r="C1125" s="1" t="s">
        <v>2191</v>
      </c>
      <c r="E1125" s="1" t="s">
        <v>131</v>
      </c>
    </row>
    <row r="1126">
      <c r="A1126" s="1">
        <v>3.2221472E7</v>
      </c>
      <c r="B1126" s="1" t="s">
        <v>2192</v>
      </c>
      <c r="C1126" s="1" t="s">
        <v>2193</v>
      </c>
      <c r="E1126" s="1" t="s">
        <v>131</v>
      </c>
    </row>
    <row r="1127">
      <c r="A1127" s="1">
        <v>2.8654654E7</v>
      </c>
      <c r="B1127" s="1" t="s">
        <v>2194</v>
      </c>
      <c r="C1127" s="1" t="s">
        <v>2195</v>
      </c>
      <c r="E1127" s="1" t="s">
        <v>131</v>
      </c>
    </row>
    <row r="1128">
      <c r="A1128" s="1">
        <v>2.5701734E7</v>
      </c>
      <c r="B1128" s="1" t="s">
        <v>2196</v>
      </c>
      <c r="C1128" s="1" t="s">
        <v>2197</v>
      </c>
      <c r="E1128" s="1" t="s">
        <v>9</v>
      </c>
    </row>
    <row r="1129">
      <c r="A1129" s="1">
        <v>3.1248368E7</v>
      </c>
      <c r="B1129" s="1" t="s">
        <v>2198</v>
      </c>
      <c r="C1129" s="1" t="s">
        <v>2199</v>
      </c>
      <c r="E1129" s="1" t="s">
        <v>131</v>
      </c>
    </row>
    <row r="1130">
      <c r="A1130" s="1">
        <v>3.4542856E7</v>
      </c>
      <c r="B1130" s="1" t="s">
        <v>2200</v>
      </c>
      <c r="C1130" s="1" t="s">
        <v>2201</v>
      </c>
      <c r="E1130" s="1" t="s">
        <v>131</v>
      </c>
    </row>
    <row r="1131">
      <c r="A1131" s="1">
        <v>3.6683679E7</v>
      </c>
      <c r="B1131" s="1" t="s">
        <v>2202</v>
      </c>
      <c r="C1131" s="1" t="s">
        <v>2203</v>
      </c>
      <c r="E1131" s="1" t="s">
        <v>131</v>
      </c>
    </row>
    <row r="1132">
      <c r="A1132" s="1">
        <v>2.3639791E7</v>
      </c>
      <c r="B1132" s="1" t="s">
        <v>2204</v>
      </c>
      <c r="C1132" s="1" t="s">
        <v>2205</v>
      </c>
      <c r="E1132" s="1" t="s">
        <v>9</v>
      </c>
    </row>
    <row r="1133">
      <c r="A1133" s="1">
        <v>3.0305317E7</v>
      </c>
      <c r="B1133" s="1" t="s">
        <v>2206</v>
      </c>
      <c r="C1133" s="1" t="s">
        <v>2207</v>
      </c>
      <c r="E1133" s="1" t="s">
        <v>131</v>
      </c>
    </row>
    <row r="1134">
      <c r="A1134" s="1">
        <v>3.3014885E7</v>
      </c>
      <c r="B1134" s="1" t="s">
        <v>2208</v>
      </c>
      <c r="C1134" s="1" t="s">
        <v>2209</v>
      </c>
      <c r="E1134" s="1" t="s">
        <v>131</v>
      </c>
    </row>
    <row r="1135">
      <c r="A1135" s="1">
        <v>3.3524048E7</v>
      </c>
      <c r="B1135" s="1" t="s">
        <v>2210</v>
      </c>
      <c r="C1135" s="1" t="s">
        <v>2211</v>
      </c>
      <c r="E1135" s="1" t="s">
        <v>131</v>
      </c>
    </row>
    <row r="1136">
      <c r="A1136" s="1">
        <v>2.3024224E7</v>
      </c>
      <c r="B1136" s="1" t="s">
        <v>2212</v>
      </c>
      <c r="C1136" s="1" t="s">
        <v>2213</v>
      </c>
      <c r="E1136" s="1" t="s">
        <v>9</v>
      </c>
    </row>
    <row r="1137">
      <c r="A1137" s="1">
        <v>2.5352692E7</v>
      </c>
      <c r="B1137" s="1" t="s">
        <v>2214</v>
      </c>
      <c r="C1137" s="1" t="s">
        <v>2215</v>
      </c>
      <c r="E1137" s="1" t="s">
        <v>27</v>
      </c>
    </row>
    <row r="1138">
      <c r="A1138" s="1">
        <v>2.7506628E7</v>
      </c>
      <c r="B1138" s="1" t="s">
        <v>2216</v>
      </c>
      <c r="C1138" s="1" t="s">
        <v>2217</v>
      </c>
      <c r="E1138" s="1" t="s">
        <v>9</v>
      </c>
    </row>
    <row r="1139">
      <c r="A1139" s="1">
        <v>3.2363389E7</v>
      </c>
      <c r="B1139" s="1" t="s">
        <v>2218</v>
      </c>
      <c r="C1139" s="1" t="s">
        <v>2219</v>
      </c>
      <c r="E1139" s="1" t="s">
        <v>131</v>
      </c>
    </row>
    <row r="1140">
      <c r="A1140" s="1">
        <v>3.3871442E7</v>
      </c>
      <c r="B1140" s="1" t="s">
        <v>2220</v>
      </c>
      <c r="C1140" s="1" t="s">
        <v>2221</v>
      </c>
      <c r="E1140" s="1" t="s">
        <v>131</v>
      </c>
    </row>
    <row r="1141">
      <c r="A1141" s="1">
        <v>3.1710445E7</v>
      </c>
      <c r="B1141" s="1" t="s">
        <v>2222</v>
      </c>
      <c r="C1141" s="1" t="s">
        <v>2223</v>
      </c>
      <c r="E1141" s="1" t="s">
        <v>131</v>
      </c>
    </row>
    <row r="1142">
      <c r="A1142" s="1">
        <v>2.641575E7</v>
      </c>
      <c r="B1142" s="1" t="s">
        <v>2224</v>
      </c>
      <c r="C1142" s="1" t="s">
        <v>2225</v>
      </c>
      <c r="E1142" s="1" t="s">
        <v>131</v>
      </c>
    </row>
    <row r="1143">
      <c r="A1143" s="1">
        <v>3.1113904E7</v>
      </c>
      <c r="B1143" s="1" t="s">
        <v>2226</v>
      </c>
      <c r="C1143" s="1" t="s">
        <v>2227</v>
      </c>
      <c r="E1143" s="1" t="s">
        <v>131</v>
      </c>
    </row>
    <row r="1144">
      <c r="A1144" s="1">
        <v>3.3029766E7</v>
      </c>
      <c r="B1144" s="1" t="s">
        <v>2228</v>
      </c>
      <c r="C1144" s="1" t="s">
        <v>2229</v>
      </c>
      <c r="E1144" s="1" t="s">
        <v>131</v>
      </c>
    </row>
    <row r="1145">
      <c r="A1145" s="1">
        <v>2.7353397E7</v>
      </c>
      <c r="B1145" s="1" t="s">
        <v>2230</v>
      </c>
      <c r="C1145" s="1" t="s">
        <v>2231</v>
      </c>
      <c r="E1145" s="1" t="s">
        <v>9</v>
      </c>
    </row>
    <row r="1146">
      <c r="A1146" s="1">
        <v>3.3388573E7</v>
      </c>
      <c r="B1146" s="1" t="s">
        <v>2232</v>
      </c>
      <c r="C1146" s="1" t="s">
        <v>2233</v>
      </c>
      <c r="E1146" s="1" t="s">
        <v>131</v>
      </c>
    </row>
    <row r="1147">
      <c r="A1147" s="1">
        <v>2.7179879E7</v>
      </c>
      <c r="B1147" s="1" t="s">
        <v>2234</v>
      </c>
      <c r="C1147" s="1" t="s">
        <v>2235</v>
      </c>
      <c r="E1147" s="1" t="s">
        <v>9</v>
      </c>
    </row>
    <row r="1148">
      <c r="A1148" s="1">
        <v>2.5792538E7</v>
      </c>
      <c r="B1148" s="1" t="s">
        <v>2236</v>
      </c>
      <c r="C1148" s="1" t="s">
        <v>2237</v>
      </c>
      <c r="E1148" s="1" t="s">
        <v>9</v>
      </c>
    </row>
    <row r="1149">
      <c r="A1149" s="1">
        <v>2.8427377E7</v>
      </c>
      <c r="B1149" s="1" t="s">
        <v>2238</v>
      </c>
      <c r="C1149" s="1" t="s">
        <v>2239</v>
      </c>
      <c r="E1149" s="1" t="s">
        <v>131</v>
      </c>
    </row>
    <row r="1150">
      <c r="A1150" s="1">
        <v>3.3205903E7</v>
      </c>
      <c r="B1150" s="1" t="s">
        <v>2240</v>
      </c>
      <c r="C1150" s="1" t="s">
        <v>2241</v>
      </c>
      <c r="E1150" s="1" t="s">
        <v>131</v>
      </c>
    </row>
    <row r="1151">
      <c r="A1151" s="1">
        <v>2.9420445E7</v>
      </c>
      <c r="B1151" s="1" t="s">
        <v>2242</v>
      </c>
      <c r="C1151" s="1" t="s">
        <v>2243</v>
      </c>
      <c r="E1151" s="1" t="s">
        <v>131</v>
      </c>
    </row>
    <row r="1152">
      <c r="A1152" s="1">
        <v>3.2877526E7</v>
      </c>
      <c r="B1152" s="1" t="s">
        <v>2244</v>
      </c>
      <c r="C1152" s="1" t="s">
        <v>2245</v>
      </c>
      <c r="E1152" s="1" t="s">
        <v>131</v>
      </c>
    </row>
    <row r="1153">
      <c r="A1153" s="1">
        <v>2.4462211E7</v>
      </c>
      <c r="B1153" s="1" t="s">
        <v>2246</v>
      </c>
      <c r="C1153" s="1" t="s">
        <v>2247</v>
      </c>
      <c r="E1153" s="1" t="s">
        <v>9</v>
      </c>
    </row>
    <row r="1154">
      <c r="A1154" s="1">
        <v>2.7381912E7</v>
      </c>
      <c r="B1154" s="1" t="s">
        <v>2248</v>
      </c>
      <c r="C1154" s="1" t="s">
        <v>2249</v>
      </c>
      <c r="E1154" s="1" t="s">
        <v>9</v>
      </c>
    </row>
    <row r="1155">
      <c r="A1155" s="1">
        <v>3.506178E7</v>
      </c>
      <c r="B1155" s="1" t="s">
        <v>2250</v>
      </c>
      <c r="C1155" s="1" t="s">
        <v>2251</v>
      </c>
      <c r="E1155" s="1" t="s">
        <v>131</v>
      </c>
    </row>
    <row r="1156">
      <c r="A1156" s="1">
        <v>3.1415041E7</v>
      </c>
      <c r="B1156" s="1" t="s">
        <v>2252</v>
      </c>
      <c r="C1156" s="1" t="s">
        <v>2253</v>
      </c>
      <c r="E1156" s="1" t="s">
        <v>131</v>
      </c>
    </row>
    <row r="1157">
      <c r="A1157" s="1">
        <v>3.020587E7</v>
      </c>
      <c r="B1157" s="1" t="s">
        <v>2254</v>
      </c>
      <c r="C1157" s="1" t="s">
        <v>2255</v>
      </c>
      <c r="E1157" s="1" t="s">
        <v>131</v>
      </c>
    </row>
    <row r="1158">
      <c r="A1158" s="1">
        <v>3.0692169E7</v>
      </c>
      <c r="B1158" s="1" t="s">
        <v>2256</v>
      </c>
      <c r="C1158" s="1" t="s">
        <v>2257</v>
      </c>
      <c r="E1158" s="1" t="s">
        <v>131</v>
      </c>
    </row>
    <row r="1159">
      <c r="A1159" s="1">
        <v>2.8079519E7</v>
      </c>
      <c r="B1159" s="1" t="s">
        <v>2258</v>
      </c>
      <c r="C1159" s="1" t="s">
        <v>2259</v>
      </c>
      <c r="E1159" s="1" t="s">
        <v>9</v>
      </c>
    </row>
    <row r="1160">
      <c r="A1160" s="1">
        <v>3.1734695E7</v>
      </c>
      <c r="B1160" s="1" t="s">
        <v>2260</v>
      </c>
      <c r="C1160" s="1" t="s">
        <v>2261</v>
      </c>
      <c r="E1160" s="1" t="s">
        <v>131</v>
      </c>
    </row>
    <row r="1161">
      <c r="A1161" s="1">
        <v>2.6589091E7</v>
      </c>
      <c r="B1161" s="1" t="s">
        <v>2262</v>
      </c>
      <c r="C1161" s="1" t="s">
        <v>2263</v>
      </c>
      <c r="E1161" s="1" t="s">
        <v>9</v>
      </c>
    </row>
    <row r="1162">
      <c r="A1162" s="1">
        <v>2.3884152E7</v>
      </c>
      <c r="B1162" s="1" t="s">
        <v>2264</v>
      </c>
      <c r="C1162" s="1" t="s">
        <v>2265</v>
      </c>
      <c r="E1162" s="1" t="s">
        <v>9</v>
      </c>
    </row>
    <row r="1163">
      <c r="A1163" s="1">
        <v>2.9182773E7</v>
      </c>
      <c r="B1163" s="1" t="s">
        <v>2266</v>
      </c>
      <c r="C1163" s="1" t="s">
        <v>2267</v>
      </c>
      <c r="E1163" s="1" t="s">
        <v>131</v>
      </c>
    </row>
    <row r="1164">
      <c r="A1164" s="1">
        <v>2.8876323E7</v>
      </c>
      <c r="B1164" s="1" t="s">
        <v>2268</v>
      </c>
      <c r="C1164" s="1" t="s">
        <v>2269</v>
      </c>
      <c r="E1164" s="1" t="s">
        <v>131</v>
      </c>
    </row>
    <row r="1165">
      <c r="A1165" s="1">
        <v>2.9536365E7</v>
      </c>
      <c r="B1165" s="1" t="s">
        <v>2270</v>
      </c>
      <c r="C1165" s="1" t="s">
        <v>2271</v>
      </c>
      <c r="E1165" s="1" t="s">
        <v>9</v>
      </c>
    </row>
    <row r="1166">
      <c r="A1166" s="1">
        <v>3.1811739E7</v>
      </c>
      <c r="B1166" s="1" t="s">
        <v>2272</v>
      </c>
      <c r="C1166" s="1" t="s">
        <v>2273</v>
      </c>
      <c r="E1166" s="1" t="s">
        <v>131</v>
      </c>
    </row>
    <row r="1167">
      <c r="A1167" s="1">
        <v>3.4741618E7</v>
      </c>
      <c r="B1167" s="1" t="s">
        <v>2274</v>
      </c>
      <c r="C1167" s="1" t="s">
        <v>2275</v>
      </c>
      <c r="E1167" s="1" t="s">
        <v>131</v>
      </c>
    </row>
    <row r="1168">
      <c r="A1168" s="1">
        <v>3.5811666E7</v>
      </c>
      <c r="B1168" s="1" t="s">
        <v>2276</v>
      </c>
      <c r="C1168" s="1" t="s">
        <v>2277</v>
      </c>
      <c r="E1168" s="1" t="s">
        <v>27</v>
      </c>
    </row>
    <row r="1169">
      <c r="A1169" s="1">
        <v>2.5585061E7</v>
      </c>
      <c r="B1169" s="1" t="s">
        <v>2278</v>
      </c>
      <c r="C1169" s="1" t="s">
        <v>2279</v>
      </c>
      <c r="E1169" s="1" t="s">
        <v>9</v>
      </c>
    </row>
    <row r="1170">
      <c r="A1170" s="1">
        <v>2.7530264E7</v>
      </c>
      <c r="B1170" s="1" t="s">
        <v>2280</v>
      </c>
      <c r="C1170" s="1" t="s">
        <v>2281</v>
      </c>
      <c r="E1170" s="1" t="s">
        <v>9</v>
      </c>
    </row>
    <row r="1171">
      <c r="A1171" s="1">
        <v>3.3724756E7</v>
      </c>
      <c r="B1171" s="1" t="s">
        <v>2282</v>
      </c>
      <c r="C1171" s="1" t="s">
        <v>2283</v>
      </c>
      <c r="E1171" s="1" t="s">
        <v>131</v>
      </c>
    </row>
    <row r="1172">
      <c r="A1172" s="1">
        <v>3.4737332E7</v>
      </c>
      <c r="B1172" s="1" t="s">
        <v>2284</v>
      </c>
      <c r="C1172" s="1" t="s">
        <v>2285</v>
      </c>
      <c r="E1172" s="1" t="s">
        <v>131</v>
      </c>
    </row>
    <row r="1173">
      <c r="A1173" s="1">
        <v>2.5411689E7</v>
      </c>
      <c r="B1173" s="1" t="s">
        <v>2286</v>
      </c>
      <c r="C1173" s="1" t="s">
        <v>2287</v>
      </c>
      <c r="E1173" s="1" t="s">
        <v>9</v>
      </c>
    </row>
    <row r="1174">
      <c r="A1174" s="1">
        <v>2.4571973E7</v>
      </c>
      <c r="B1174" s="1" t="s">
        <v>2288</v>
      </c>
      <c r="C1174" s="1" t="s">
        <v>2289</v>
      </c>
      <c r="E1174" s="1" t="s">
        <v>9</v>
      </c>
    </row>
    <row r="1175">
      <c r="A1175" s="1">
        <v>2.4702589E7</v>
      </c>
      <c r="B1175" s="1" t="s">
        <v>2290</v>
      </c>
      <c r="C1175" s="1" t="s">
        <v>2291</v>
      </c>
      <c r="E1175" s="1" t="s">
        <v>9</v>
      </c>
    </row>
    <row r="1176">
      <c r="A1176" s="1">
        <v>2.8137938E7</v>
      </c>
      <c r="B1176" s="1" t="s">
        <v>2292</v>
      </c>
      <c r="C1176" s="1" t="s">
        <v>2293</v>
      </c>
      <c r="E1176" s="1" t="s">
        <v>131</v>
      </c>
    </row>
    <row r="1177">
      <c r="A1177" s="1">
        <v>2.4275266E7</v>
      </c>
      <c r="B1177" s="1" t="s">
        <v>2294</v>
      </c>
      <c r="C1177" s="1" t="s">
        <v>2295</v>
      </c>
      <c r="E1177" s="1" t="s">
        <v>27</v>
      </c>
    </row>
    <row r="1178">
      <c r="A1178" s="1">
        <v>3.1781772E7</v>
      </c>
      <c r="B1178" s="1" t="s">
        <v>2296</v>
      </c>
      <c r="C1178" s="1" t="s">
        <v>2297</v>
      </c>
      <c r="E1178" s="1" t="s">
        <v>131</v>
      </c>
    </row>
    <row r="1179">
      <c r="A1179" s="1">
        <v>2.4515768E7</v>
      </c>
      <c r="B1179" s="1" t="s">
        <v>2298</v>
      </c>
      <c r="C1179" s="1" t="s">
        <v>2299</v>
      </c>
      <c r="E1179" s="1" t="s">
        <v>9</v>
      </c>
    </row>
    <row r="1180">
      <c r="A1180" s="1">
        <v>2.4622633E7</v>
      </c>
      <c r="B1180" s="1" t="s">
        <v>2300</v>
      </c>
      <c r="C1180" s="1" t="s">
        <v>2301</v>
      </c>
      <c r="E1180" s="1" t="s">
        <v>9</v>
      </c>
    </row>
    <row r="1181">
      <c r="A1181" s="1">
        <v>3.0995376E7</v>
      </c>
      <c r="B1181" s="1" t="s">
        <v>2302</v>
      </c>
      <c r="C1181" s="1" t="s">
        <v>2303</v>
      </c>
      <c r="E1181" s="1" t="s">
        <v>131</v>
      </c>
    </row>
    <row r="1182">
      <c r="A1182" s="1">
        <v>3.4817203E7</v>
      </c>
      <c r="B1182" s="1" t="s">
        <v>2304</v>
      </c>
      <c r="C1182" s="1" t="s">
        <v>2305</v>
      </c>
      <c r="E1182" s="1" t="s">
        <v>131</v>
      </c>
    </row>
    <row r="1183">
      <c r="A1183" s="1">
        <v>3.5047416E7</v>
      </c>
      <c r="B1183" s="1" t="s">
        <v>2306</v>
      </c>
      <c r="C1183" s="1" t="s">
        <v>2307</v>
      </c>
      <c r="E1183" s="1" t="s">
        <v>131</v>
      </c>
    </row>
    <row r="1184">
      <c r="A1184" s="1">
        <v>3.2830242E7</v>
      </c>
      <c r="B1184" s="1" t="s">
        <v>2308</v>
      </c>
      <c r="C1184" s="1" t="s">
        <v>2309</v>
      </c>
      <c r="E1184" s="1" t="s">
        <v>131</v>
      </c>
    </row>
    <row r="1185">
      <c r="A1185" s="1">
        <v>3.3139288E7</v>
      </c>
      <c r="B1185" s="1" t="s">
        <v>2310</v>
      </c>
      <c r="C1185" s="1" t="s">
        <v>2311</v>
      </c>
      <c r="E1185" s="1" t="s">
        <v>131</v>
      </c>
    </row>
    <row r="1186">
      <c r="A1186" s="1">
        <v>3.0954953E7</v>
      </c>
      <c r="B1186" s="1" t="s">
        <v>2312</v>
      </c>
      <c r="C1186" s="1" t="s">
        <v>2313</v>
      </c>
      <c r="E1186" s="1" t="s">
        <v>131</v>
      </c>
    </row>
    <row r="1187">
      <c r="A1187" s="1">
        <v>2.9856349E7</v>
      </c>
      <c r="B1187" s="1" t="s">
        <v>2314</v>
      </c>
      <c r="C1187" s="1" t="s">
        <v>2315</v>
      </c>
      <c r="E1187" s="1" t="s">
        <v>131</v>
      </c>
    </row>
    <row r="1188">
      <c r="A1188" s="1">
        <v>2.9428256E7</v>
      </c>
      <c r="B1188" s="1" t="s">
        <v>2316</v>
      </c>
      <c r="C1188" s="1" t="s">
        <v>2317</v>
      </c>
      <c r="E1188" s="1" t="s">
        <v>131</v>
      </c>
    </row>
    <row r="1189">
      <c r="A1189" s="1">
        <v>2.5060698E7</v>
      </c>
      <c r="B1189" s="1" t="s">
        <v>2318</v>
      </c>
      <c r="C1189" s="1" t="s">
        <v>2319</v>
      </c>
      <c r="E1189" s="1" t="s">
        <v>9</v>
      </c>
    </row>
    <row r="1190">
      <c r="A1190" s="1">
        <v>3.4930626E7</v>
      </c>
      <c r="B1190" s="1" t="s">
        <v>2320</v>
      </c>
      <c r="C1190" s="1" t="s">
        <v>2321</v>
      </c>
      <c r="E1190" s="1" t="s">
        <v>131</v>
      </c>
    </row>
    <row r="1191">
      <c r="A1191" s="1">
        <v>2.9902495E7</v>
      </c>
      <c r="B1191" s="1" t="s">
        <v>2322</v>
      </c>
      <c r="C1191" s="1" t="s">
        <v>2323</v>
      </c>
      <c r="E1191" s="1" t="s">
        <v>131</v>
      </c>
    </row>
    <row r="1192">
      <c r="A1192" s="1">
        <v>3.3736608E7</v>
      </c>
      <c r="B1192" s="1" t="s">
        <v>2324</v>
      </c>
      <c r="C1192" s="1" t="s">
        <v>2325</v>
      </c>
      <c r="E1192" s="1" t="s">
        <v>131</v>
      </c>
    </row>
    <row r="1193">
      <c r="A1193" s="1">
        <v>3.0357408E7</v>
      </c>
      <c r="B1193" s="1" t="s">
        <v>2326</v>
      </c>
      <c r="C1193" s="1" t="s">
        <v>2327</v>
      </c>
      <c r="E1193" s="1" t="s">
        <v>131</v>
      </c>
    </row>
    <row r="1194">
      <c r="A1194" s="1">
        <v>2.9279442E7</v>
      </c>
      <c r="B1194" s="1" t="s">
        <v>2328</v>
      </c>
      <c r="C1194" s="1" t="s">
        <v>2329</v>
      </c>
      <c r="E1194" s="1" t="s">
        <v>131</v>
      </c>
    </row>
    <row r="1195">
      <c r="A1195" s="1">
        <v>2.7381919E7</v>
      </c>
      <c r="B1195" s="1" t="s">
        <v>2330</v>
      </c>
      <c r="C1195" s="1" t="s">
        <v>2331</v>
      </c>
      <c r="E1195" s="1" t="s">
        <v>9</v>
      </c>
    </row>
    <row r="1196">
      <c r="A1196" s="1">
        <v>3.4609833E7</v>
      </c>
      <c r="B1196" s="1" t="s">
        <v>2332</v>
      </c>
      <c r="C1196" s="1" t="s">
        <v>2333</v>
      </c>
      <c r="E1196" s="1" t="s">
        <v>131</v>
      </c>
    </row>
    <row r="1197">
      <c r="A1197" s="1">
        <v>3.3763825E7</v>
      </c>
      <c r="B1197" s="1" t="s">
        <v>2334</v>
      </c>
      <c r="C1197" s="1" t="s">
        <v>2335</v>
      </c>
      <c r="E1197" s="1" t="s">
        <v>131</v>
      </c>
    </row>
    <row r="1198">
      <c r="A1198" s="1">
        <v>3.3658263E7</v>
      </c>
      <c r="B1198" s="1" t="s">
        <v>2336</v>
      </c>
      <c r="C1198" s="1" t="s">
        <v>2337</v>
      </c>
      <c r="E1198" s="1" t="s">
        <v>131</v>
      </c>
    </row>
    <row r="1199">
      <c r="A1199" s="1">
        <v>2.5712352E7</v>
      </c>
      <c r="B1199" s="1" t="s">
        <v>2338</v>
      </c>
      <c r="C1199" s="1" t="s">
        <v>2339</v>
      </c>
      <c r="E1199" s="1" t="s">
        <v>9</v>
      </c>
    </row>
    <row r="1200">
      <c r="A1200" s="1">
        <v>2.7371346E7</v>
      </c>
      <c r="B1200" s="1" t="s">
        <v>2340</v>
      </c>
      <c r="C1200" s="1" t="s">
        <v>2341</v>
      </c>
      <c r="E1200" s="1" t="s">
        <v>9</v>
      </c>
    </row>
    <row r="1201">
      <c r="A1201" s="1">
        <v>3.0100098E7</v>
      </c>
      <c r="B1201" s="1" t="s">
        <v>2342</v>
      </c>
      <c r="C1201" s="1" t="s">
        <v>2343</v>
      </c>
      <c r="E1201" s="1" t="s">
        <v>131</v>
      </c>
    </row>
    <row r="1202">
      <c r="A1202" s="1">
        <v>2.5251852E7</v>
      </c>
      <c r="B1202" s="1" t="s">
        <v>2344</v>
      </c>
      <c r="C1202" s="1" t="s">
        <v>2345</v>
      </c>
      <c r="E1202" s="1" t="s">
        <v>27</v>
      </c>
    </row>
    <row r="1203">
      <c r="A1203" s="1">
        <v>2.3970741E7</v>
      </c>
      <c r="B1203" s="1" t="s">
        <v>2346</v>
      </c>
      <c r="C1203" s="1" t="s">
        <v>2347</v>
      </c>
      <c r="E1203" s="1" t="s">
        <v>9</v>
      </c>
    </row>
    <row r="1204">
      <c r="A1204" s="1">
        <v>3.1578246E7</v>
      </c>
      <c r="B1204" s="1" t="s">
        <v>2348</v>
      </c>
      <c r="C1204" s="1" t="s">
        <v>2349</v>
      </c>
      <c r="E1204" s="1" t="s">
        <v>131</v>
      </c>
    </row>
    <row r="1205">
      <c r="A1205" s="1">
        <v>3.363209E7</v>
      </c>
      <c r="B1205" s="1" t="s">
        <v>2350</v>
      </c>
      <c r="C1205" s="1" t="s">
        <v>2351</v>
      </c>
      <c r="E1205" s="1" t="s">
        <v>131</v>
      </c>
    </row>
    <row r="1206">
      <c r="A1206" s="1">
        <v>3.0800666E7</v>
      </c>
      <c r="B1206" s="1" t="s">
        <v>2352</v>
      </c>
      <c r="C1206" s="1" t="s">
        <v>2353</v>
      </c>
      <c r="E1206" s="1" t="s">
        <v>131</v>
      </c>
    </row>
    <row r="1207">
      <c r="A1207" s="1">
        <v>2.9155673E7</v>
      </c>
      <c r="B1207" s="1" t="s">
        <v>2354</v>
      </c>
      <c r="C1207" s="1" t="s">
        <v>2355</v>
      </c>
      <c r="E1207" s="1" t="s">
        <v>131</v>
      </c>
    </row>
    <row r="1208">
      <c r="A1208" s="1">
        <v>3.1119638E7</v>
      </c>
      <c r="B1208" s="1" t="s">
        <v>2356</v>
      </c>
      <c r="C1208" s="1" t="s">
        <v>2357</v>
      </c>
      <c r="E1208" s="1" t="s">
        <v>131</v>
      </c>
    </row>
    <row r="1209">
      <c r="A1209" s="1">
        <v>2.7999043E7</v>
      </c>
      <c r="B1209" s="1" t="s">
        <v>2358</v>
      </c>
      <c r="C1209" s="1" t="s">
        <v>2359</v>
      </c>
      <c r="E1209" s="1" t="s">
        <v>131</v>
      </c>
    </row>
    <row r="1210">
      <c r="A1210" s="1">
        <v>2.7119076E7</v>
      </c>
      <c r="B1210" s="1" t="s">
        <v>2360</v>
      </c>
      <c r="C1210" s="1" t="s">
        <v>2361</v>
      </c>
      <c r="E1210" s="1" t="s">
        <v>9</v>
      </c>
    </row>
    <row r="1211">
      <c r="A1211" s="1">
        <v>2.9458552E7</v>
      </c>
      <c r="B1211" s="1" t="s">
        <v>2362</v>
      </c>
      <c r="C1211" s="1" t="s">
        <v>2363</v>
      </c>
      <c r="E1211" s="1" t="s">
        <v>131</v>
      </c>
    </row>
    <row r="1212">
      <c r="A1212" s="1">
        <v>2.8094065E7</v>
      </c>
      <c r="B1212" s="1" t="s">
        <v>2342</v>
      </c>
      <c r="C1212" s="1" t="s">
        <v>2364</v>
      </c>
      <c r="E1212" s="1" t="s">
        <v>131</v>
      </c>
    </row>
    <row r="1213">
      <c r="A1213" s="1">
        <v>2.8404675E7</v>
      </c>
      <c r="B1213" s="1" t="s">
        <v>2365</v>
      </c>
      <c r="C1213" s="1" t="s">
        <v>2366</v>
      </c>
      <c r="E1213" s="1" t="s">
        <v>131</v>
      </c>
    </row>
    <row r="1214">
      <c r="A1214" s="1">
        <v>2.8384279E7</v>
      </c>
      <c r="B1214" s="1" t="s">
        <v>2367</v>
      </c>
      <c r="C1214" s="1" t="s">
        <v>2368</v>
      </c>
      <c r="E1214" s="1" t="s">
        <v>131</v>
      </c>
    </row>
    <row r="1215">
      <c r="A1215" s="1">
        <v>2.4571974E7</v>
      </c>
      <c r="B1215" s="1" t="s">
        <v>2148</v>
      </c>
      <c r="C1215" s="1" t="s">
        <v>2369</v>
      </c>
      <c r="E1215" s="1" t="s">
        <v>9</v>
      </c>
    </row>
    <row r="1216">
      <c r="A1216" s="1">
        <v>2.4571971E7</v>
      </c>
      <c r="B1216" s="1" t="s">
        <v>2148</v>
      </c>
      <c r="C1216" s="1" t="s">
        <v>2370</v>
      </c>
      <c r="E1216" s="1" t="s">
        <v>9</v>
      </c>
    </row>
    <row r="1217">
      <c r="A1217" s="1">
        <v>3.0788502E7</v>
      </c>
      <c r="B1217" s="1" t="s">
        <v>2371</v>
      </c>
      <c r="C1217" s="1" t="s">
        <v>2372</v>
      </c>
      <c r="E1217" s="1" t="s">
        <v>131</v>
      </c>
    </row>
    <row r="1218">
      <c r="A1218" s="1">
        <v>2.8333355E7</v>
      </c>
      <c r="B1218" s="1" t="s">
        <v>2373</v>
      </c>
      <c r="C1218" s="1" t="s">
        <v>2374</v>
      </c>
      <c r="E1218" s="1" t="s">
        <v>131</v>
      </c>
    </row>
    <row r="1219">
      <c r="A1219" s="1">
        <v>3.3848042E7</v>
      </c>
      <c r="B1219" s="1" t="s">
        <v>2375</v>
      </c>
      <c r="C1219" s="1" t="s">
        <v>2376</v>
      </c>
      <c r="E1219" s="1" t="s">
        <v>131</v>
      </c>
    </row>
    <row r="1220">
      <c r="A1220" s="1">
        <v>3.0063202E7</v>
      </c>
      <c r="B1220" s="1" t="s">
        <v>2377</v>
      </c>
      <c r="C1220" s="1" t="s">
        <v>2378</v>
      </c>
      <c r="E1220" s="1" t="s">
        <v>131</v>
      </c>
    </row>
    <row r="1221">
      <c r="A1221" s="1">
        <v>3.0260702E7</v>
      </c>
      <c r="B1221" s="1" t="s">
        <v>2379</v>
      </c>
      <c r="C1221" s="1" t="s">
        <v>2380</v>
      </c>
      <c r="E1221" s="1" t="s">
        <v>131</v>
      </c>
    </row>
    <row r="1222">
      <c r="A1222" s="1">
        <v>2.9617982E7</v>
      </c>
      <c r="B1222" s="1" t="s">
        <v>2381</v>
      </c>
      <c r="C1222" s="1" t="s">
        <v>2382</v>
      </c>
      <c r="E1222" s="1" t="s">
        <v>27</v>
      </c>
    </row>
    <row r="1223">
      <c r="A1223" s="1">
        <v>3.0165819E7</v>
      </c>
      <c r="B1223" s="1" t="s">
        <v>2383</v>
      </c>
      <c r="C1223" s="1" t="s">
        <v>2384</v>
      </c>
      <c r="E1223" s="1" t="s">
        <v>131</v>
      </c>
    </row>
    <row r="1224">
      <c r="A1224" s="1">
        <v>3.4755593E7</v>
      </c>
      <c r="B1224" s="1" t="s">
        <v>2385</v>
      </c>
      <c r="C1224" s="1" t="s">
        <v>2386</v>
      </c>
      <c r="E1224" s="1" t="s">
        <v>131</v>
      </c>
    </row>
    <row r="1225">
      <c r="A1225" s="1">
        <v>3.2692363E7</v>
      </c>
      <c r="B1225" s="1" t="s">
        <v>2387</v>
      </c>
      <c r="C1225" s="1" t="s">
        <v>2388</v>
      </c>
      <c r="E1225" s="1" t="s">
        <v>131</v>
      </c>
    </row>
    <row r="1226">
      <c r="A1226" s="1">
        <v>2.8490486E7</v>
      </c>
      <c r="B1226" s="1" t="s">
        <v>2389</v>
      </c>
      <c r="C1226" s="1" t="s">
        <v>2390</v>
      </c>
      <c r="E1226" s="1" t="s">
        <v>131</v>
      </c>
    </row>
    <row r="1227">
      <c r="A1227" s="1">
        <v>2.5372111E7</v>
      </c>
      <c r="B1227" s="1" t="s">
        <v>2391</v>
      </c>
      <c r="C1227" s="1" t="s">
        <v>2392</v>
      </c>
      <c r="E1227" s="1" t="s">
        <v>9</v>
      </c>
    </row>
    <row r="1228">
      <c r="A1228" s="1">
        <v>3.2423944E7</v>
      </c>
      <c r="B1228" s="1" t="s">
        <v>2393</v>
      </c>
      <c r="C1228" s="1" t="s">
        <v>2394</v>
      </c>
      <c r="E1228" s="1" t="s">
        <v>27</v>
      </c>
    </row>
    <row r="1229">
      <c r="A1229" s="1">
        <v>3.1681634E7</v>
      </c>
      <c r="B1229" s="1" t="s">
        <v>2395</v>
      </c>
      <c r="C1229" s="1" t="s">
        <v>2396</v>
      </c>
      <c r="E1229" s="1" t="s">
        <v>131</v>
      </c>
    </row>
    <row r="1230">
      <c r="A1230" s="1">
        <v>2.8460033E7</v>
      </c>
      <c r="B1230" s="1" t="s">
        <v>2397</v>
      </c>
      <c r="C1230" s="1" t="s">
        <v>2398</v>
      </c>
      <c r="E1230" s="1" t="s">
        <v>131</v>
      </c>
    </row>
    <row r="1231">
      <c r="A1231" s="1">
        <v>3.1790511E7</v>
      </c>
      <c r="B1231" s="1" t="s">
        <v>2399</v>
      </c>
      <c r="C1231" s="1" t="s">
        <v>2400</v>
      </c>
      <c r="E1231" s="1" t="s">
        <v>131</v>
      </c>
    </row>
    <row r="1232">
      <c r="A1232" s="1">
        <v>2.2706217E7</v>
      </c>
      <c r="B1232" s="1" t="s">
        <v>2401</v>
      </c>
      <c r="C1232" s="1" t="s">
        <v>2402</v>
      </c>
      <c r="E1232" s="1" t="s">
        <v>9</v>
      </c>
    </row>
    <row r="1233">
      <c r="A1233" s="1">
        <v>2.7427203E7</v>
      </c>
      <c r="B1233" s="1" t="s">
        <v>2403</v>
      </c>
      <c r="C1233" s="1" t="s">
        <v>2404</v>
      </c>
      <c r="E1233" s="1" t="s">
        <v>9</v>
      </c>
    </row>
    <row r="1234">
      <c r="A1234" s="1">
        <v>2.9066619E7</v>
      </c>
      <c r="B1234" s="1" t="s">
        <v>2405</v>
      </c>
      <c r="C1234" s="1" t="s">
        <v>2406</v>
      </c>
      <c r="E1234" s="1" t="s">
        <v>131</v>
      </c>
    </row>
    <row r="1235">
      <c r="A1235" s="1">
        <v>2.6766527E7</v>
      </c>
      <c r="B1235" s="1" t="s">
        <v>2407</v>
      </c>
      <c r="C1235" s="1" t="s">
        <v>2408</v>
      </c>
      <c r="E1235" s="1" t="s">
        <v>9</v>
      </c>
    </row>
    <row r="1236">
      <c r="A1236" s="1">
        <v>3.0266769E7</v>
      </c>
      <c r="B1236" s="1" t="s">
        <v>2409</v>
      </c>
      <c r="C1236" s="1" t="s">
        <v>2410</v>
      </c>
      <c r="E1236" s="1" t="s">
        <v>131</v>
      </c>
    </row>
    <row r="1237">
      <c r="A1237" s="1">
        <v>2.9659749E7</v>
      </c>
      <c r="B1237" s="1" t="s">
        <v>2411</v>
      </c>
      <c r="C1237" s="1" t="s">
        <v>2412</v>
      </c>
      <c r="E1237" s="1" t="s">
        <v>27</v>
      </c>
    </row>
    <row r="1238">
      <c r="A1238" s="1">
        <v>2.5211252E7</v>
      </c>
      <c r="B1238" s="1" t="s">
        <v>2413</v>
      </c>
      <c r="C1238" s="1" t="s">
        <v>2414</v>
      </c>
      <c r="E1238" s="1" t="s">
        <v>9</v>
      </c>
    </row>
    <row r="1239">
      <c r="A1239" s="1">
        <v>3.4110758E7</v>
      </c>
      <c r="B1239" s="1" t="s">
        <v>2415</v>
      </c>
      <c r="C1239" s="1" t="s">
        <v>2416</v>
      </c>
      <c r="E1239" s="1" t="s">
        <v>131</v>
      </c>
    </row>
    <row r="1240">
      <c r="A1240" s="1">
        <v>3.3436503E7</v>
      </c>
      <c r="B1240" s="1" t="s">
        <v>2417</v>
      </c>
      <c r="C1240" s="1" t="s">
        <v>2418</v>
      </c>
      <c r="E1240" s="1" t="s">
        <v>131</v>
      </c>
    </row>
    <row r="1241">
      <c r="A1241" s="1">
        <v>3.331801E7</v>
      </c>
      <c r="B1241" s="1" t="s">
        <v>2419</v>
      </c>
      <c r="C1241" s="1" t="s">
        <v>2420</v>
      </c>
      <c r="E1241" s="1" t="s">
        <v>131</v>
      </c>
    </row>
    <row r="1242">
      <c r="A1242" s="1">
        <v>2.870127E7</v>
      </c>
      <c r="B1242" s="1" t="s">
        <v>2421</v>
      </c>
      <c r="C1242" s="1" t="s">
        <v>2422</v>
      </c>
      <c r="E1242" s="1" t="s">
        <v>131</v>
      </c>
    </row>
    <row r="1243">
      <c r="A1243" s="1">
        <v>2.7132316E7</v>
      </c>
      <c r="B1243" s="1" t="s">
        <v>2423</v>
      </c>
      <c r="E1243" s="1" t="s">
        <v>9</v>
      </c>
    </row>
    <row r="1244">
      <c r="A1244" s="1">
        <v>3.435569E7</v>
      </c>
      <c r="B1244" s="1" t="s">
        <v>2424</v>
      </c>
      <c r="C1244" s="1" t="s">
        <v>2425</v>
      </c>
      <c r="E1244" s="1" t="s">
        <v>131</v>
      </c>
    </row>
    <row r="1245">
      <c r="A1245" s="1">
        <v>3.180969E7</v>
      </c>
      <c r="B1245" s="1" t="s">
        <v>2426</v>
      </c>
      <c r="C1245" s="1" t="s">
        <v>2427</v>
      </c>
      <c r="E1245" s="1" t="s">
        <v>131</v>
      </c>
    </row>
    <row r="1246">
      <c r="A1246" s="1">
        <v>3.2766713E7</v>
      </c>
      <c r="B1246" s="1" t="s">
        <v>2428</v>
      </c>
      <c r="C1246" s="1" t="s">
        <v>2429</v>
      </c>
      <c r="E1246" s="1" t="s">
        <v>131</v>
      </c>
    </row>
    <row r="1247">
      <c r="A1247" s="1">
        <v>3.4458918E7</v>
      </c>
      <c r="B1247" s="1" t="s">
        <v>2430</v>
      </c>
      <c r="C1247" s="1" t="s">
        <v>2431</v>
      </c>
      <c r="E1247" s="1" t="s">
        <v>131</v>
      </c>
    </row>
    <row r="1248">
      <c r="A1248" s="1">
        <v>2.4987099E7</v>
      </c>
      <c r="B1248" s="1" t="s">
        <v>2432</v>
      </c>
      <c r="C1248" s="1" t="s">
        <v>2433</v>
      </c>
      <c r="E1248" s="1" t="s">
        <v>9</v>
      </c>
    </row>
    <row r="1249">
      <c r="A1249" s="1">
        <v>2.8876284E7</v>
      </c>
      <c r="B1249" s="1" t="s">
        <v>2434</v>
      </c>
      <c r="C1249" s="1" t="s">
        <v>2435</v>
      </c>
      <c r="E1249" s="1" t="s">
        <v>131</v>
      </c>
    </row>
    <row r="1250">
      <c r="A1250" s="1">
        <v>3.0903707E7</v>
      </c>
      <c r="B1250" s="1" t="s">
        <v>2436</v>
      </c>
      <c r="C1250" s="1" t="s">
        <v>2437</v>
      </c>
      <c r="E1250" s="1" t="s">
        <v>131</v>
      </c>
    </row>
    <row r="1251">
      <c r="A1251" s="1">
        <v>3.0659036E7</v>
      </c>
      <c r="B1251" s="1" t="s">
        <v>2438</v>
      </c>
      <c r="C1251" s="1" t="s">
        <v>2439</v>
      </c>
      <c r="E1251" s="1" t="s">
        <v>27</v>
      </c>
    </row>
    <row r="1252">
      <c r="A1252" s="1">
        <v>3.0249196E7</v>
      </c>
      <c r="B1252" s="1" t="s">
        <v>2440</v>
      </c>
      <c r="C1252" s="1" t="s">
        <v>2441</v>
      </c>
      <c r="E1252" s="1" t="s">
        <v>131</v>
      </c>
    </row>
    <row r="1253">
      <c r="A1253" s="1">
        <v>2.7532335E7</v>
      </c>
      <c r="B1253" s="1" t="s">
        <v>2442</v>
      </c>
      <c r="C1253" s="1" t="s">
        <v>2443</v>
      </c>
      <c r="E1253" s="1" t="s">
        <v>9</v>
      </c>
    </row>
    <row r="1254">
      <c r="A1254" s="1">
        <v>2.6457488E7</v>
      </c>
      <c r="B1254" s="1" t="s">
        <v>2444</v>
      </c>
      <c r="C1254" s="1" t="s">
        <v>2445</v>
      </c>
      <c r="E1254" s="1" t="s">
        <v>9</v>
      </c>
    </row>
    <row r="1255">
      <c r="A1255" s="1">
        <v>3.2870912E7</v>
      </c>
      <c r="B1255" s="1" t="s">
        <v>2446</v>
      </c>
      <c r="C1255" s="1" t="s">
        <v>2447</v>
      </c>
      <c r="E1255" s="1" t="s">
        <v>131</v>
      </c>
    </row>
    <row r="1256">
      <c r="A1256" s="1">
        <v>3.3188803E7</v>
      </c>
      <c r="B1256" s="1" t="s">
        <v>2448</v>
      </c>
      <c r="C1256" s="1" t="s">
        <v>2449</v>
      </c>
      <c r="E1256" s="1" t="s">
        <v>131</v>
      </c>
    </row>
    <row r="1257">
      <c r="A1257" s="1">
        <v>3.4022392E7</v>
      </c>
      <c r="B1257" s="1" t="s">
        <v>2450</v>
      </c>
      <c r="C1257" s="1" t="s">
        <v>2451</v>
      </c>
      <c r="E1257" s="1" t="s">
        <v>131</v>
      </c>
    </row>
    <row r="1258">
      <c r="A1258" s="1">
        <v>3.2279277E7</v>
      </c>
      <c r="B1258" s="1" t="s">
        <v>2452</v>
      </c>
      <c r="C1258" s="1" t="s">
        <v>2453</v>
      </c>
      <c r="E1258" s="1" t="s">
        <v>131</v>
      </c>
    </row>
    <row r="1259">
      <c r="A1259" s="1">
        <v>3.3570465E7</v>
      </c>
      <c r="B1259" s="1" t="s">
        <v>2454</v>
      </c>
      <c r="C1259" s="1" t="s">
        <v>2455</v>
      </c>
      <c r="E1259" s="1" t="s">
        <v>131</v>
      </c>
    </row>
    <row r="1260">
      <c r="A1260" s="1">
        <v>2.537149E7</v>
      </c>
      <c r="B1260" s="1" t="s">
        <v>2456</v>
      </c>
      <c r="C1260" s="1" t="s">
        <v>2457</v>
      </c>
      <c r="E1260" s="1" t="s">
        <v>9</v>
      </c>
    </row>
    <row r="1261">
      <c r="A1261" s="1">
        <v>3.3094716E7</v>
      </c>
      <c r="B1261" s="1" t="s">
        <v>2458</v>
      </c>
      <c r="C1261" s="1" t="s">
        <v>2459</v>
      </c>
      <c r="E1261" s="1" t="s">
        <v>131</v>
      </c>
    </row>
    <row r="1262">
      <c r="A1262" s="1">
        <v>3.1662418E7</v>
      </c>
      <c r="B1262" s="1" t="s">
        <v>2460</v>
      </c>
      <c r="C1262" s="1" t="s">
        <v>2461</v>
      </c>
      <c r="E1262" s="1" t="s">
        <v>131</v>
      </c>
    </row>
    <row r="1263">
      <c r="A1263" s="1">
        <v>3.0072794E7</v>
      </c>
      <c r="B1263" s="1" t="s">
        <v>2462</v>
      </c>
      <c r="C1263" s="1" t="s">
        <v>2463</v>
      </c>
      <c r="E1263" s="1" t="s">
        <v>131</v>
      </c>
    </row>
    <row r="1264">
      <c r="A1264" s="1">
        <v>3.1978352E7</v>
      </c>
      <c r="B1264" s="1" t="s">
        <v>2464</v>
      </c>
      <c r="C1264" s="1" t="s">
        <v>2465</v>
      </c>
      <c r="E1264" s="1" t="s">
        <v>131</v>
      </c>
    </row>
    <row r="1265">
      <c r="A1265" s="1">
        <v>3.2304528E7</v>
      </c>
      <c r="B1265" s="1" t="s">
        <v>2466</v>
      </c>
      <c r="C1265" s="1" t="s">
        <v>2467</v>
      </c>
      <c r="E1265" s="1" t="s">
        <v>131</v>
      </c>
    </row>
    <row r="1266">
      <c r="A1266" s="1">
        <v>3.3005903E7</v>
      </c>
      <c r="B1266" s="1" t="s">
        <v>2468</v>
      </c>
      <c r="C1266" s="1" t="s">
        <v>2469</v>
      </c>
      <c r="E1266" s="1" t="s">
        <v>131</v>
      </c>
    </row>
    <row r="1267">
      <c r="A1267" s="1">
        <v>3.3045162E7</v>
      </c>
      <c r="B1267" s="1" t="s">
        <v>2470</v>
      </c>
      <c r="C1267" s="1" t="s">
        <v>2471</v>
      </c>
      <c r="E1267" s="1" t="s">
        <v>131</v>
      </c>
    </row>
    <row r="1268">
      <c r="A1268" s="1">
        <v>3.0779755E7</v>
      </c>
      <c r="B1268" s="1" t="s">
        <v>2472</v>
      </c>
      <c r="C1268" s="1" t="s">
        <v>2473</v>
      </c>
      <c r="E1268" s="1" t="s">
        <v>131</v>
      </c>
    </row>
    <row r="1269">
      <c r="A1269" s="1">
        <v>2.9897041E7</v>
      </c>
      <c r="B1269" s="1" t="s">
        <v>2474</v>
      </c>
      <c r="C1269" s="1" t="s">
        <v>2475</v>
      </c>
      <c r="E1269" s="1" t="s">
        <v>131</v>
      </c>
    </row>
    <row r="1270">
      <c r="A1270" s="1">
        <v>3.5102276E7</v>
      </c>
      <c r="B1270" s="1" t="s">
        <v>2476</v>
      </c>
      <c r="C1270" s="1" t="s">
        <v>2477</v>
      </c>
      <c r="E1270" s="1" t="s">
        <v>131</v>
      </c>
    </row>
    <row r="1271">
      <c r="A1271" s="1">
        <v>2.3970742E7</v>
      </c>
      <c r="B1271" s="1" t="s">
        <v>2478</v>
      </c>
      <c r="C1271" s="1" t="s">
        <v>2479</v>
      </c>
      <c r="E1271" s="1" t="s">
        <v>9</v>
      </c>
    </row>
    <row r="1272">
      <c r="A1272" s="1">
        <v>3.0985632E7</v>
      </c>
      <c r="B1272" s="1" t="s">
        <v>2480</v>
      </c>
      <c r="C1272" s="1" t="s">
        <v>2481</v>
      </c>
      <c r="E1272" s="1" t="s">
        <v>27</v>
      </c>
    </row>
    <row r="1273">
      <c r="A1273" s="1">
        <v>3.0403946E7</v>
      </c>
      <c r="B1273" s="1" t="s">
        <v>2482</v>
      </c>
      <c r="C1273" s="1" t="s">
        <v>2483</v>
      </c>
      <c r="E1273" s="1" t="s">
        <v>131</v>
      </c>
    </row>
    <row r="1274">
      <c r="A1274" s="1">
        <v>2.5392357E7</v>
      </c>
      <c r="B1274" s="1" t="s">
        <v>2484</v>
      </c>
      <c r="C1274" s="1" t="s">
        <v>2485</v>
      </c>
      <c r="E1274" s="1" t="s">
        <v>9</v>
      </c>
    </row>
    <row r="1275">
      <c r="A1275" s="1">
        <v>2.4077312E7</v>
      </c>
      <c r="B1275" s="1" t="s">
        <v>2486</v>
      </c>
      <c r="C1275" s="1" t="s">
        <v>2487</v>
      </c>
      <c r="E1275" s="1" t="s">
        <v>9</v>
      </c>
    </row>
    <row r="1276">
      <c r="A1276" s="1">
        <v>3.1292063E7</v>
      </c>
      <c r="B1276" s="1" t="s">
        <v>2488</v>
      </c>
      <c r="C1276" s="1" t="s">
        <v>2489</v>
      </c>
      <c r="E1276" s="1" t="s">
        <v>27</v>
      </c>
    </row>
    <row r="1277">
      <c r="A1277" s="1">
        <v>3.2530591E7</v>
      </c>
      <c r="B1277" s="1" t="s">
        <v>2490</v>
      </c>
      <c r="C1277" s="1" t="s">
        <v>2491</v>
      </c>
      <c r="E1277" s="1" t="s">
        <v>131</v>
      </c>
    </row>
    <row r="1278">
      <c r="A1278" s="1">
        <v>3.2897327E7</v>
      </c>
      <c r="B1278" s="1" t="s">
        <v>2492</v>
      </c>
      <c r="C1278" s="1" t="s">
        <v>2493</v>
      </c>
      <c r="E1278" s="1" t="s">
        <v>131</v>
      </c>
    </row>
    <row r="1279">
      <c r="A1279" s="1">
        <v>2.8957453E7</v>
      </c>
      <c r="B1279" s="1" t="s">
        <v>2494</v>
      </c>
      <c r="C1279" s="1" t="s">
        <v>2495</v>
      </c>
      <c r="E1279" s="1" t="s">
        <v>131</v>
      </c>
    </row>
    <row r="1280">
      <c r="A1280" s="1">
        <v>3.3208513E7</v>
      </c>
      <c r="B1280" s="1" t="s">
        <v>2496</v>
      </c>
      <c r="C1280" s="1" t="s">
        <v>2497</v>
      </c>
      <c r="E1280" s="1" t="s">
        <v>131</v>
      </c>
    </row>
    <row r="1281">
      <c r="A1281" s="1">
        <v>3.2929254E7</v>
      </c>
      <c r="B1281" s="1" t="s">
        <v>2498</v>
      </c>
      <c r="C1281" s="1" t="s">
        <v>2499</v>
      </c>
      <c r="E1281" s="1" t="s">
        <v>131</v>
      </c>
    </row>
    <row r="1282">
      <c r="A1282" s="1">
        <v>2.5504297E7</v>
      </c>
      <c r="B1282" s="1" t="s">
        <v>2500</v>
      </c>
      <c r="C1282" s="1" t="s">
        <v>2501</v>
      </c>
      <c r="E1282" s="1" t="s">
        <v>9</v>
      </c>
    </row>
    <row r="1283">
      <c r="A1283" s="1">
        <v>3.507601E7</v>
      </c>
      <c r="B1283" s="1" t="s">
        <v>2502</v>
      </c>
      <c r="C1283" s="1" t="s">
        <v>2503</v>
      </c>
      <c r="E1283" s="1" t="s">
        <v>131</v>
      </c>
    </row>
    <row r="1284">
      <c r="A1284" s="1">
        <v>2.400734E7</v>
      </c>
      <c r="B1284" s="1" t="s">
        <v>2504</v>
      </c>
      <c r="C1284" s="1" t="s">
        <v>2505</v>
      </c>
      <c r="E1284" s="1" t="s">
        <v>9</v>
      </c>
    </row>
    <row r="1285">
      <c r="A1285" s="1">
        <v>2.2706212E7</v>
      </c>
      <c r="B1285" s="1" t="s">
        <v>2506</v>
      </c>
      <c r="C1285" s="1" t="s">
        <v>2507</v>
      </c>
      <c r="E1285" s="1" t="s">
        <v>9</v>
      </c>
    </row>
    <row r="1286">
      <c r="A1286" s="1">
        <v>2.7130478E7</v>
      </c>
      <c r="B1286" s="1" t="s">
        <v>2508</v>
      </c>
      <c r="C1286" s="1" t="s">
        <v>2509</v>
      </c>
      <c r="E1286" s="1" t="s">
        <v>9</v>
      </c>
    </row>
    <row r="1287">
      <c r="A1287" s="1">
        <v>2.5868141E7</v>
      </c>
      <c r="B1287" s="1" t="s">
        <v>2510</v>
      </c>
      <c r="C1287" s="1" t="s">
        <v>2511</v>
      </c>
      <c r="E1287" s="1" t="s">
        <v>9</v>
      </c>
    </row>
    <row r="1288">
      <c r="A1288" s="1">
        <v>2.8108699E7</v>
      </c>
      <c r="B1288" s="1" t="s">
        <v>2512</v>
      </c>
      <c r="C1288" s="1" t="s">
        <v>2513</v>
      </c>
      <c r="E1288" s="1" t="s">
        <v>131</v>
      </c>
    </row>
    <row r="1289">
      <c r="A1289" s="1">
        <v>3.473102E7</v>
      </c>
      <c r="B1289" s="1" t="s">
        <v>2514</v>
      </c>
      <c r="C1289" s="1" t="s">
        <v>2515</v>
      </c>
      <c r="E1289" s="1" t="s">
        <v>131</v>
      </c>
    </row>
    <row r="1290">
      <c r="A1290" s="1">
        <v>3.1320599E7</v>
      </c>
      <c r="B1290" s="1" t="s">
        <v>2516</v>
      </c>
      <c r="C1290" s="1" t="s">
        <v>2517</v>
      </c>
      <c r="E1290" s="1" t="s">
        <v>131</v>
      </c>
    </row>
    <row r="1291">
      <c r="A1291" s="1">
        <v>2.6084073E7</v>
      </c>
      <c r="B1291" s="1" t="s">
        <v>2518</v>
      </c>
      <c r="E1291" s="1" t="s">
        <v>9</v>
      </c>
    </row>
    <row r="1292">
      <c r="A1292" s="1">
        <v>2.3416957E7</v>
      </c>
      <c r="B1292" s="1" t="s">
        <v>2519</v>
      </c>
      <c r="C1292" s="1" t="s">
        <v>2520</v>
      </c>
      <c r="E1292" s="1" t="s">
        <v>9</v>
      </c>
    </row>
    <row r="1293">
      <c r="A1293" s="1">
        <v>2.4964277E7</v>
      </c>
      <c r="B1293" s="1" t="s">
        <v>2521</v>
      </c>
      <c r="C1293" s="1" t="s">
        <v>2522</v>
      </c>
      <c r="E1293" s="1" t="s">
        <v>9</v>
      </c>
    </row>
    <row r="1294">
      <c r="A1294" s="1">
        <v>3.2571818E7</v>
      </c>
      <c r="B1294" s="1" t="s">
        <v>2523</v>
      </c>
      <c r="C1294" s="1" t="s">
        <v>2524</v>
      </c>
      <c r="E1294" s="1" t="s">
        <v>131</v>
      </c>
    </row>
    <row r="1295">
      <c r="A1295" s="1">
        <v>2.3949591E7</v>
      </c>
      <c r="B1295" s="1" t="s">
        <v>2525</v>
      </c>
      <c r="C1295" s="1" t="s">
        <v>2526</v>
      </c>
      <c r="E1295" s="1" t="s">
        <v>9</v>
      </c>
    </row>
    <row r="1296">
      <c r="A1296" s="1">
        <v>3.1276596E7</v>
      </c>
      <c r="B1296" s="1" t="s">
        <v>2527</v>
      </c>
      <c r="C1296" s="1" t="s">
        <v>2528</v>
      </c>
      <c r="E1296" s="1" t="s">
        <v>131</v>
      </c>
    </row>
    <row r="1297">
      <c r="A1297" s="1">
        <v>3.2298551E7</v>
      </c>
      <c r="B1297" s="1" t="s">
        <v>2529</v>
      </c>
      <c r="C1297" s="1" t="s">
        <v>2530</v>
      </c>
      <c r="E1297" s="1" t="s">
        <v>131</v>
      </c>
    </row>
    <row r="1298">
      <c r="A1298" s="1">
        <v>2.5016599E7</v>
      </c>
      <c r="B1298" s="1" t="s">
        <v>2531</v>
      </c>
      <c r="C1298" s="1" t="s">
        <v>2532</v>
      </c>
      <c r="E1298" s="1" t="s">
        <v>9</v>
      </c>
    </row>
    <row r="1299">
      <c r="A1299" s="1">
        <v>3.4029611E7</v>
      </c>
      <c r="B1299" s="1" t="s">
        <v>2533</v>
      </c>
      <c r="C1299" s="1" t="s">
        <v>2534</v>
      </c>
      <c r="E1299" s="1" t="s">
        <v>131</v>
      </c>
    </row>
    <row r="1300">
      <c r="A1300" s="1">
        <v>3.2624359E7</v>
      </c>
      <c r="B1300" s="1" t="s">
        <v>2535</v>
      </c>
      <c r="C1300" s="1" t="s">
        <v>2536</v>
      </c>
      <c r="E1300" s="1" t="s">
        <v>131</v>
      </c>
    </row>
    <row r="1301">
      <c r="A1301" s="1">
        <v>3.1705704E7</v>
      </c>
      <c r="B1301" s="1" t="s">
        <v>2537</v>
      </c>
      <c r="C1301" s="1" t="s">
        <v>2538</v>
      </c>
      <c r="E1301" s="1" t="s">
        <v>131</v>
      </c>
    </row>
    <row r="1302">
      <c r="A1302" s="1">
        <v>2.683746E7</v>
      </c>
      <c r="B1302" s="1" t="s">
        <v>2539</v>
      </c>
      <c r="C1302" s="1" t="s">
        <v>2540</v>
      </c>
      <c r="E1302" s="1" t="s">
        <v>9</v>
      </c>
    </row>
    <row r="1303">
      <c r="A1303" s="1">
        <v>3.4510008E7</v>
      </c>
      <c r="B1303" s="1" t="s">
        <v>2541</v>
      </c>
      <c r="C1303" s="1" t="s">
        <v>2542</v>
      </c>
      <c r="E1303" s="1" t="s">
        <v>131</v>
      </c>
    </row>
    <row r="1304">
      <c r="A1304" s="1">
        <v>3.1670808E7</v>
      </c>
      <c r="B1304" s="1" t="s">
        <v>2543</v>
      </c>
      <c r="C1304" s="1" t="s">
        <v>2544</v>
      </c>
      <c r="E1304" s="1" t="s">
        <v>27</v>
      </c>
    </row>
    <row r="1305">
      <c r="A1305" s="1">
        <v>3.4492693E7</v>
      </c>
      <c r="B1305" s="1" t="s">
        <v>2545</v>
      </c>
      <c r="C1305" s="1" t="s">
        <v>2546</v>
      </c>
      <c r="E1305" s="1" t="s">
        <v>131</v>
      </c>
    </row>
    <row r="1306">
      <c r="A1306" s="1">
        <v>3.1319352E7</v>
      </c>
      <c r="B1306" s="1" t="s">
        <v>2547</v>
      </c>
      <c r="C1306" s="1" t="s">
        <v>2548</v>
      </c>
      <c r="E1306" s="1" t="s">
        <v>131</v>
      </c>
    </row>
    <row r="1307">
      <c r="A1307" s="1">
        <v>2.4126735E7</v>
      </c>
      <c r="B1307" s="1" t="s">
        <v>2549</v>
      </c>
      <c r="C1307" s="1" t="s">
        <v>2550</v>
      </c>
      <c r="E1307" s="1" t="s">
        <v>9</v>
      </c>
    </row>
    <row r="1308">
      <c r="A1308" s="1">
        <v>2.9674407E7</v>
      </c>
      <c r="B1308" s="1" t="s">
        <v>2551</v>
      </c>
      <c r="C1308" s="1" t="s">
        <v>2552</v>
      </c>
      <c r="E1308" s="1" t="s">
        <v>131</v>
      </c>
    </row>
    <row r="1309">
      <c r="A1309" s="1">
        <v>2.3036167E7</v>
      </c>
      <c r="B1309" s="1" t="s">
        <v>2553</v>
      </c>
      <c r="C1309" s="1" t="s">
        <v>2554</v>
      </c>
      <c r="E1309" s="1" t="s">
        <v>9</v>
      </c>
    </row>
    <row r="1310">
      <c r="A1310" s="1">
        <v>3.3168608E7</v>
      </c>
      <c r="B1310" s="1" t="s">
        <v>2555</v>
      </c>
      <c r="C1310" s="1" t="s">
        <v>2556</v>
      </c>
      <c r="E1310" s="1" t="s">
        <v>131</v>
      </c>
    </row>
    <row r="1311">
      <c r="A1311" s="1">
        <v>2.2244992E7</v>
      </c>
      <c r="B1311" s="1" t="s">
        <v>2557</v>
      </c>
      <c r="C1311" s="1" t="s">
        <v>2558</v>
      </c>
      <c r="E1311" s="1" t="s">
        <v>9</v>
      </c>
    </row>
    <row r="1312">
      <c r="A1312" s="1">
        <v>3.1651709E7</v>
      </c>
      <c r="B1312" s="1" t="s">
        <v>2559</v>
      </c>
      <c r="C1312" s="1" t="s">
        <v>2560</v>
      </c>
      <c r="E1312" s="1" t="s">
        <v>131</v>
      </c>
    </row>
    <row r="1313">
      <c r="A1313" s="1">
        <v>3.1217322E7</v>
      </c>
      <c r="B1313" s="1" t="s">
        <v>2561</v>
      </c>
      <c r="C1313" s="1" t="s">
        <v>2562</v>
      </c>
      <c r="E1313" s="1" t="s">
        <v>131</v>
      </c>
    </row>
    <row r="1314">
      <c r="A1314" s="1">
        <v>2.9601324E7</v>
      </c>
      <c r="B1314" s="1" t="s">
        <v>2563</v>
      </c>
      <c r="C1314" s="1" t="s">
        <v>2564</v>
      </c>
      <c r="E1314" s="1" t="s">
        <v>27</v>
      </c>
    </row>
    <row r="1315">
      <c r="A1315" s="1">
        <v>2.6518045E7</v>
      </c>
      <c r="B1315" s="1" t="s">
        <v>2565</v>
      </c>
      <c r="C1315" s="1" t="s">
        <v>2566</v>
      </c>
      <c r="E1315" s="1" t="s">
        <v>27</v>
      </c>
    </row>
    <row r="1316">
      <c r="A1316" s="1">
        <v>3.018121E7</v>
      </c>
      <c r="B1316" s="1" t="s">
        <v>2567</v>
      </c>
      <c r="C1316" s="1" t="s">
        <v>2568</v>
      </c>
      <c r="E1316" s="1" t="s">
        <v>131</v>
      </c>
    </row>
    <row r="1317">
      <c r="A1317" s="1">
        <v>3.0647161E7</v>
      </c>
      <c r="B1317" s="1" t="s">
        <v>2569</v>
      </c>
      <c r="C1317" s="1" t="s">
        <v>2570</v>
      </c>
      <c r="E1317" s="1" t="s">
        <v>131</v>
      </c>
    </row>
    <row r="1318">
      <c r="A1318" s="1">
        <v>2.8073612E7</v>
      </c>
      <c r="B1318" s="1" t="s">
        <v>2571</v>
      </c>
      <c r="C1318" s="1" t="s">
        <v>2572</v>
      </c>
      <c r="E1318" s="1" t="s">
        <v>131</v>
      </c>
    </row>
    <row r="1319">
      <c r="A1319" s="1">
        <v>2.4113196E7</v>
      </c>
      <c r="B1319" s="1" t="s">
        <v>2573</v>
      </c>
      <c r="C1319" s="1" t="s">
        <v>2574</v>
      </c>
      <c r="E1319" s="1" t="s">
        <v>9</v>
      </c>
    </row>
    <row r="1320">
      <c r="A1320" s="1">
        <v>2.5868134E7</v>
      </c>
      <c r="B1320" s="1" t="s">
        <v>2575</v>
      </c>
      <c r="C1320" s="1" t="s">
        <v>2576</v>
      </c>
      <c r="E1320" s="1" t="s">
        <v>9</v>
      </c>
    </row>
    <row r="1321">
      <c r="A1321" s="1">
        <v>2.4567444E7</v>
      </c>
      <c r="B1321" s="1" t="s">
        <v>2577</v>
      </c>
      <c r="C1321" s="1" t="s">
        <v>2578</v>
      </c>
      <c r="E1321" s="1" t="s">
        <v>9</v>
      </c>
    </row>
    <row r="1322">
      <c r="A1322" s="1">
        <v>3.110985E7</v>
      </c>
      <c r="B1322" s="1" t="s">
        <v>2579</v>
      </c>
      <c r="C1322" s="1" t="s">
        <v>2580</v>
      </c>
      <c r="E1322" s="1" t="s">
        <v>131</v>
      </c>
    </row>
    <row r="1323">
      <c r="A1323" s="1">
        <v>3.3170275E7</v>
      </c>
      <c r="B1323" s="1" t="s">
        <v>2581</v>
      </c>
      <c r="C1323" s="1" t="s">
        <v>2582</v>
      </c>
      <c r="E1323" s="1" t="s">
        <v>131</v>
      </c>
    </row>
    <row r="1324">
      <c r="A1324" s="1">
        <v>2.8052997E7</v>
      </c>
      <c r="B1324" s="1" t="s">
        <v>2583</v>
      </c>
      <c r="C1324" s="1" t="s">
        <v>2584</v>
      </c>
      <c r="E1324" s="1" t="s">
        <v>131</v>
      </c>
    </row>
    <row r="1325">
      <c r="A1325" s="1">
        <v>2.8253939E7</v>
      </c>
      <c r="B1325" s="1" t="s">
        <v>2585</v>
      </c>
      <c r="C1325" s="1" t="s">
        <v>2586</v>
      </c>
      <c r="E1325" s="1" t="s">
        <v>131</v>
      </c>
    </row>
    <row r="1326">
      <c r="A1326" s="1">
        <v>3.0564232E7</v>
      </c>
      <c r="B1326" s="1" t="s">
        <v>2587</v>
      </c>
      <c r="C1326" s="1" t="s">
        <v>2588</v>
      </c>
      <c r="E1326" s="1" t="s">
        <v>27</v>
      </c>
    </row>
    <row r="1327">
      <c r="A1327" s="1">
        <v>3.3242473E7</v>
      </c>
      <c r="B1327" s="1" t="s">
        <v>2589</v>
      </c>
      <c r="C1327" s="1" t="s">
        <v>2590</v>
      </c>
      <c r="E1327" s="1" t="s">
        <v>131</v>
      </c>
    </row>
    <row r="1328">
      <c r="A1328" s="1">
        <v>3.4407013E7</v>
      </c>
      <c r="B1328" s="1" t="s">
        <v>2591</v>
      </c>
      <c r="C1328" s="1" t="s">
        <v>2592</v>
      </c>
      <c r="E1328" s="1" t="s">
        <v>131</v>
      </c>
    </row>
    <row r="1329">
      <c r="A1329" s="1">
        <v>2.9240781E7</v>
      </c>
      <c r="B1329" s="1" t="s">
        <v>2593</v>
      </c>
      <c r="C1329" s="1" t="s">
        <v>2594</v>
      </c>
      <c r="E1329" s="1" t="s">
        <v>131</v>
      </c>
    </row>
    <row r="1330">
      <c r="A1330" s="1">
        <v>2.738201E7</v>
      </c>
      <c r="B1330" s="1" t="s">
        <v>2595</v>
      </c>
      <c r="C1330" s="1" t="s">
        <v>2596</v>
      </c>
      <c r="E1330" s="1" t="s">
        <v>9</v>
      </c>
    </row>
    <row r="1331">
      <c r="A1331" s="1">
        <v>2.8659133E7</v>
      </c>
      <c r="B1331" s="1" t="s">
        <v>2597</v>
      </c>
      <c r="C1331" s="1" t="s">
        <v>2598</v>
      </c>
      <c r="E1331" s="1" t="s">
        <v>27</v>
      </c>
    </row>
    <row r="1332">
      <c r="A1332" s="1">
        <v>2.6652855E7</v>
      </c>
      <c r="B1332" s="1" t="s">
        <v>2599</v>
      </c>
      <c r="C1332" s="1" t="s">
        <v>2600</v>
      </c>
      <c r="E1332" s="1" t="s">
        <v>9</v>
      </c>
    </row>
    <row r="1333">
      <c r="A1333" s="1">
        <v>2.8805699E7</v>
      </c>
      <c r="B1333" s="1" t="s">
        <v>2601</v>
      </c>
      <c r="C1333" s="1" t="s">
        <v>2602</v>
      </c>
      <c r="E1333" s="1" t="s">
        <v>131</v>
      </c>
    </row>
    <row r="1334">
      <c r="A1334" s="1">
        <v>3.3765392E7</v>
      </c>
      <c r="B1334" s="1" t="s">
        <v>2603</v>
      </c>
      <c r="C1334" s="1" t="s">
        <v>2604</v>
      </c>
      <c r="E1334" s="1" t="s">
        <v>131</v>
      </c>
    </row>
    <row r="1335">
      <c r="A1335" s="1">
        <v>3.077855E7</v>
      </c>
      <c r="B1335" s="1" t="s">
        <v>2605</v>
      </c>
      <c r="C1335" s="1" t="s">
        <v>2606</v>
      </c>
      <c r="E1335" s="1" t="s">
        <v>131</v>
      </c>
    </row>
    <row r="1336">
      <c r="A1336" s="1">
        <v>2.6423658E7</v>
      </c>
      <c r="B1336" s="1" t="s">
        <v>2607</v>
      </c>
      <c r="C1336" s="1" t="s">
        <v>2608</v>
      </c>
      <c r="E1336" s="1" t="s">
        <v>9</v>
      </c>
    </row>
    <row r="1337">
      <c r="A1337" s="1">
        <v>3.1511332E7</v>
      </c>
      <c r="B1337" s="1" t="s">
        <v>2609</v>
      </c>
      <c r="C1337" s="1" t="s">
        <v>2610</v>
      </c>
      <c r="E1337" s="1" t="s">
        <v>131</v>
      </c>
    </row>
    <row r="1338">
      <c r="A1338" s="1">
        <v>2.8910265E7</v>
      </c>
      <c r="B1338" s="1" t="s">
        <v>2611</v>
      </c>
      <c r="C1338" s="1" t="s">
        <v>2612</v>
      </c>
      <c r="E1338" s="1" t="s">
        <v>131</v>
      </c>
    </row>
    <row r="1339">
      <c r="A1339" s="1">
        <v>2.9465637E7</v>
      </c>
      <c r="B1339" s="1" t="s">
        <v>2613</v>
      </c>
      <c r="C1339" s="1" t="s">
        <v>2614</v>
      </c>
      <c r="E1339" s="1" t="s">
        <v>131</v>
      </c>
    </row>
    <row r="1340">
      <c r="A1340" s="1">
        <v>2.7264171E7</v>
      </c>
      <c r="B1340" s="1" t="s">
        <v>2615</v>
      </c>
      <c r="C1340" s="1" t="s">
        <v>2616</v>
      </c>
      <c r="E1340" s="1" t="s">
        <v>9</v>
      </c>
    </row>
    <row r="1341">
      <c r="A1341" s="1">
        <v>3.200957E7</v>
      </c>
      <c r="B1341" s="1" t="s">
        <v>2617</v>
      </c>
      <c r="C1341" s="1" t="s">
        <v>2618</v>
      </c>
      <c r="E1341" s="1" t="s">
        <v>27</v>
      </c>
    </row>
    <row r="1342">
      <c r="A1342" s="1">
        <v>3.2517577E7</v>
      </c>
      <c r="B1342" s="1" t="s">
        <v>2619</v>
      </c>
      <c r="C1342" s="1" t="s">
        <v>2620</v>
      </c>
      <c r="E1342" s="1" t="s">
        <v>131</v>
      </c>
    </row>
    <row r="1343">
      <c r="A1343" s="1">
        <v>2.9021154E7</v>
      </c>
      <c r="B1343" s="1" t="s">
        <v>2621</v>
      </c>
      <c r="C1343" s="1" t="s">
        <v>2622</v>
      </c>
      <c r="E1343" s="1" t="s">
        <v>131</v>
      </c>
    </row>
    <row r="1344">
      <c r="A1344" s="1">
        <v>3.3077658E7</v>
      </c>
      <c r="B1344" s="1" t="s">
        <v>2623</v>
      </c>
      <c r="C1344" s="1" t="s">
        <v>2624</v>
      </c>
      <c r="E1344" s="1" t="s">
        <v>131</v>
      </c>
    </row>
    <row r="1345">
      <c r="A1345" s="1">
        <v>3.2484607E7</v>
      </c>
      <c r="B1345" s="1" t="s">
        <v>2625</v>
      </c>
      <c r="C1345" s="1" t="s">
        <v>2626</v>
      </c>
      <c r="E1345" s="1" t="s">
        <v>131</v>
      </c>
    </row>
    <row r="1346">
      <c r="A1346" s="1">
        <v>3.3162204E7</v>
      </c>
      <c r="B1346" s="1" t="s">
        <v>2627</v>
      </c>
      <c r="C1346" s="1" t="s">
        <v>2628</v>
      </c>
      <c r="E1346" s="1" t="s">
        <v>131</v>
      </c>
    </row>
    <row r="1347">
      <c r="A1347" s="1">
        <v>2.3609458E7</v>
      </c>
      <c r="B1347" s="1" t="s">
        <v>2629</v>
      </c>
      <c r="C1347" s="1" t="s">
        <v>2630</v>
      </c>
      <c r="E1347" s="1" t="s">
        <v>9</v>
      </c>
    </row>
    <row r="1348">
      <c r="A1348" s="1">
        <v>3.2977759E7</v>
      </c>
      <c r="B1348" s="1" t="s">
        <v>2631</v>
      </c>
      <c r="C1348" s="1" t="s">
        <v>2632</v>
      </c>
      <c r="E1348" s="1" t="s">
        <v>131</v>
      </c>
    </row>
    <row r="1349">
      <c r="A1349" s="1">
        <v>3.4872437E7</v>
      </c>
      <c r="B1349" s="1" t="s">
        <v>2633</v>
      </c>
      <c r="C1349" s="1" t="s">
        <v>2634</v>
      </c>
      <c r="E1349" s="1" t="s">
        <v>131</v>
      </c>
    </row>
    <row r="1350">
      <c r="A1350" s="1">
        <v>2.5609726E7</v>
      </c>
      <c r="B1350" s="1" t="s">
        <v>2635</v>
      </c>
      <c r="C1350" s="1" t="s">
        <v>2636</v>
      </c>
      <c r="E1350" s="1" t="s">
        <v>9</v>
      </c>
    </row>
    <row r="1351">
      <c r="A1351" s="1">
        <v>2.3692878E7</v>
      </c>
      <c r="B1351" s="1" t="s">
        <v>2637</v>
      </c>
      <c r="C1351" s="1" t="s">
        <v>2638</v>
      </c>
      <c r="E1351" s="1" t="s">
        <v>9</v>
      </c>
    </row>
    <row r="1352">
      <c r="A1352" s="1">
        <v>3.2798687E7</v>
      </c>
      <c r="B1352" s="1" t="s">
        <v>2639</v>
      </c>
      <c r="C1352" s="1" t="s">
        <v>2640</v>
      </c>
      <c r="E1352" s="1" t="s">
        <v>27</v>
      </c>
    </row>
    <row r="1353">
      <c r="A1353" s="1">
        <v>2.8407651E7</v>
      </c>
      <c r="B1353" s="1" t="s">
        <v>2641</v>
      </c>
      <c r="C1353" s="1" t="s">
        <v>2642</v>
      </c>
      <c r="E1353" s="1" t="s">
        <v>131</v>
      </c>
    </row>
    <row r="1354">
      <c r="A1354" s="1">
        <v>2.2337114E7</v>
      </c>
      <c r="B1354" s="1" t="s">
        <v>2643</v>
      </c>
      <c r="C1354" s="1" t="s">
        <v>2644</v>
      </c>
      <c r="E1354" s="1" t="s">
        <v>9</v>
      </c>
    </row>
    <row r="1355">
      <c r="A1355" s="1">
        <v>3.2929456E7</v>
      </c>
      <c r="B1355" s="1" t="s">
        <v>2645</v>
      </c>
      <c r="C1355" s="1" t="s">
        <v>2646</v>
      </c>
      <c r="E1355" s="1" t="s">
        <v>131</v>
      </c>
    </row>
    <row r="1356">
      <c r="A1356" s="1">
        <v>2.8858332E7</v>
      </c>
      <c r="B1356" s="1" t="s">
        <v>2647</v>
      </c>
      <c r="C1356" s="1" t="s">
        <v>2648</v>
      </c>
      <c r="E1356" s="1" t="s">
        <v>131</v>
      </c>
    </row>
    <row r="1357">
      <c r="A1357" s="1">
        <v>2.7698424E7</v>
      </c>
      <c r="B1357" s="1" t="s">
        <v>2649</v>
      </c>
      <c r="C1357" s="1" t="s">
        <v>2650</v>
      </c>
      <c r="E1357" s="1" t="s">
        <v>9</v>
      </c>
    </row>
    <row r="1358">
      <c r="A1358" s="1">
        <v>2.6498786E7</v>
      </c>
      <c r="B1358" s="1" t="s">
        <v>2651</v>
      </c>
      <c r="C1358" s="1" t="s">
        <v>2652</v>
      </c>
      <c r="E1358" s="1" t="s">
        <v>9</v>
      </c>
    </row>
    <row r="1359">
      <c r="A1359" s="1">
        <v>3.2730397E7</v>
      </c>
      <c r="B1359" s="1" t="s">
        <v>2653</v>
      </c>
      <c r="C1359" s="1" t="s">
        <v>2654</v>
      </c>
      <c r="E1359" s="1" t="s">
        <v>131</v>
      </c>
    </row>
    <row r="1360">
      <c r="A1360" s="1">
        <v>3.277082E7</v>
      </c>
      <c r="B1360" s="1" t="s">
        <v>2655</v>
      </c>
      <c r="C1360" s="1" t="s">
        <v>2656</v>
      </c>
      <c r="E1360" s="1" t="s">
        <v>131</v>
      </c>
    </row>
    <row r="1361">
      <c r="A1361" s="1">
        <v>2.934322E7</v>
      </c>
      <c r="B1361" s="1" t="s">
        <v>2657</v>
      </c>
      <c r="C1361" s="1" t="s">
        <v>2658</v>
      </c>
      <c r="E1361" s="1" t="s">
        <v>131</v>
      </c>
    </row>
    <row r="1362">
      <c r="A1362" s="1">
        <v>2.3739605E7</v>
      </c>
      <c r="B1362" s="1" t="s">
        <v>2659</v>
      </c>
      <c r="E1362" s="1" t="s">
        <v>9</v>
      </c>
    </row>
    <row r="1363">
      <c r="A1363" s="1">
        <v>3.1157731E7</v>
      </c>
      <c r="B1363" s="1" t="s">
        <v>2660</v>
      </c>
      <c r="C1363" s="1" t="s">
        <v>2661</v>
      </c>
      <c r="E1363" s="1" t="s">
        <v>131</v>
      </c>
    </row>
    <row r="1364">
      <c r="A1364" s="1">
        <v>2.927039E7</v>
      </c>
      <c r="B1364" s="1" t="s">
        <v>2662</v>
      </c>
      <c r="C1364" s="1" t="s">
        <v>2663</v>
      </c>
      <c r="E1364" s="1" t="s">
        <v>131</v>
      </c>
    </row>
    <row r="1365">
      <c r="A1365" s="1">
        <v>3.279585E7</v>
      </c>
      <c r="B1365" s="1" t="s">
        <v>2664</v>
      </c>
      <c r="C1365" s="1" t="s">
        <v>2665</v>
      </c>
      <c r="E1365" s="1" t="s">
        <v>131</v>
      </c>
    </row>
    <row r="1366">
      <c r="A1366" s="1">
        <v>2.3856883E7</v>
      </c>
      <c r="B1366" s="1" t="s">
        <v>2666</v>
      </c>
      <c r="C1366" s="1" t="s">
        <v>2667</v>
      </c>
      <c r="E1366" s="1" t="s">
        <v>27</v>
      </c>
    </row>
    <row r="1367">
      <c r="A1367" s="1">
        <v>3.1823768E7</v>
      </c>
      <c r="B1367" s="1" t="s">
        <v>2668</v>
      </c>
      <c r="C1367" s="1" t="s">
        <v>2669</v>
      </c>
      <c r="E1367" s="1" t="s">
        <v>131</v>
      </c>
    </row>
    <row r="1368">
      <c r="A1368" s="1">
        <v>3.3177123E7</v>
      </c>
      <c r="B1368" s="1" t="s">
        <v>2670</v>
      </c>
      <c r="C1368" s="1" t="s">
        <v>2671</v>
      </c>
      <c r="E1368" s="1" t="s">
        <v>131</v>
      </c>
    </row>
    <row r="1369">
      <c r="A1369" s="1">
        <v>2.7932616E7</v>
      </c>
      <c r="B1369" s="1" t="s">
        <v>2672</v>
      </c>
      <c r="C1369" s="1" t="s">
        <v>2673</v>
      </c>
      <c r="E1369" s="1" t="s">
        <v>9</v>
      </c>
    </row>
    <row r="1370">
      <c r="A1370" s="1">
        <v>3.0364212E7</v>
      </c>
      <c r="B1370" s="1" t="s">
        <v>2674</v>
      </c>
      <c r="C1370" s="1" t="s">
        <v>2675</v>
      </c>
      <c r="E1370" s="1" t="s">
        <v>131</v>
      </c>
    </row>
    <row r="1371">
      <c r="A1371" s="1">
        <v>2.4077311E7</v>
      </c>
      <c r="B1371" s="1" t="s">
        <v>2676</v>
      </c>
      <c r="C1371" s="1" t="s">
        <v>2677</v>
      </c>
      <c r="E1371" s="1" t="s">
        <v>9</v>
      </c>
    </row>
    <row r="1372">
      <c r="A1372" s="1">
        <v>2.6023809E7</v>
      </c>
      <c r="B1372" s="1" t="s">
        <v>2678</v>
      </c>
      <c r="C1372" s="1" t="s">
        <v>2679</v>
      </c>
      <c r="E1372" s="1" t="s">
        <v>27</v>
      </c>
    </row>
    <row r="1373">
      <c r="A1373" s="1">
        <v>3.4524062E7</v>
      </c>
      <c r="B1373" s="1" t="s">
        <v>2680</v>
      </c>
      <c r="C1373" s="1" t="s">
        <v>2681</v>
      </c>
      <c r="E1373" s="1" t="s">
        <v>27</v>
      </c>
    </row>
    <row r="1374">
      <c r="A1374" s="1">
        <v>3.4497776E7</v>
      </c>
      <c r="B1374" s="1" t="s">
        <v>2682</v>
      </c>
      <c r="C1374" s="1" t="s">
        <v>2683</v>
      </c>
      <c r="E1374" s="1" t="s">
        <v>131</v>
      </c>
    </row>
    <row r="1375">
      <c r="A1375" s="1">
        <v>2.4813921E7</v>
      </c>
      <c r="B1375" s="1" t="s">
        <v>2684</v>
      </c>
      <c r="C1375" s="1" t="s">
        <v>2685</v>
      </c>
      <c r="E1375" s="1" t="s">
        <v>9</v>
      </c>
    </row>
    <row r="1376">
      <c r="A1376" s="1">
        <v>3.2024723E7</v>
      </c>
      <c r="B1376" s="1" t="s">
        <v>2686</v>
      </c>
      <c r="C1376" s="1" t="s">
        <v>2687</v>
      </c>
      <c r="E1376" s="1" t="s">
        <v>27</v>
      </c>
    </row>
    <row r="1377">
      <c r="A1377" s="1">
        <v>3.0909883E7</v>
      </c>
      <c r="B1377" s="1" t="s">
        <v>2688</v>
      </c>
      <c r="C1377" s="1" t="s">
        <v>2689</v>
      </c>
      <c r="E1377" s="1" t="s">
        <v>131</v>
      </c>
    </row>
    <row r="1378">
      <c r="A1378" s="1">
        <v>2.5013979E7</v>
      </c>
      <c r="B1378" s="1" t="s">
        <v>2690</v>
      </c>
      <c r="C1378" s="1" t="s">
        <v>2691</v>
      </c>
      <c r="E1378" s="1" t="s">
        <v>9</v>
      </c>
    </row>
    <row r="1379">
      <c r="A1379" s="1">
        <v>2.9776807E7</v>
      </c>
      <c r="B1379" s="1" t="s">
        <v>2692</v>
      </c>
      <c r="C1379" s="1" t="s">
        <v>2693</v>
      </c>
      <c r="E1379" s="1" t="s">
        <v>131</v>
      </c>
    </row>
    <row r="1380">
      <c r="A1380" s="1">
        <v>3.4694413E7</v>
      </c>
      <c r="B1380" s="1" t="s">
        <v>2694</v>
      </c>
      <c r="E1380" s="1" t="s">
        <v>131</v>
      </c>
    </row>
    <row r="1381">
      <c r="A1381" s="1">
        <v>2.9406492E7</v>
      </c>
      <c r="B1381" s="1" t="s">
        <v>2695</v>
      </c>
      <c r="C1381" s="1" t="s">
        <v>2696</v>
      </c>
      <c r="E1381" s="1" t="s">
        <v>131</v>
      </c>
    </row>
    <row r="1382">
      <c r="A1382" s="1">
        <v>2.6939573E7</v>
      </c>
      <c r="B1382" s="1" t="s">
        <v>2697</v>
      </c>
      <c r="C1382" s="1" t="s">
        <v>2698</v>
      </c>
      <c r="E1382" s="1" t="s">
        <v>9</v>
      </c>
    </row>
    <row r="1383">
      <c r="A1383" s="1">
        <v>3.2068837E7</v>
      </c>
      <c r="B1383" s="1" t="s">
        <v>2699</v>
      </c>
      <c r="C1383" s="1" t="s">
        <v>2700</v>
      </c>
      <c r="E1383" s="1" t="s">
        <v>131</v>
      </c>
    </row>
    <row r="1384">
      <c r="A1384" s="1">
        <v>2.5670773E7</v>
      </c>
      <c r="B1384" s="1" t="s">
        <v>2701</v>
      </c>
      <c r="C1384" s="1" t="s">
        <v>2702</v>
      </c>
      <c r="E1384" s="1" t="s">
        <v>9</v>
      </c>
    </row>
    <row r="1385">
      <c r="A1385" s="1">
        <v>2.6941028E7</v>
      </c>
      <c r="B1385" s="1" t="s">
        <v>2703</v>
      </c>
      <c r="C1385" s="1" t="s">
        <v>2704</v>
      </c>
      <c r="E1385" s="1" t="s">
        <v>9</v>
      </c>
    </row>
    <row r="1386">
      <c r="A1386" s="1">
        <v>2.7116008E7</v>
      </c>
      <c r="B1386" s="1" t="s">
        <v>2705</v>
      </c>
      <c r="C1386" s="1" t="s">
        <v>2706</v>
      </c>
      <c r="E1386" s="1" t="s">
        <v>9</v>
      </c>
    </row>
    <row r="1387">
      <c r="A1387" s="1">
        <v>2.4123871E7</v>
      </c>
      <c r="B1387" s="1" t="s">
        <v>2707</v>
      </c>
      <c r="C1387" s="1" t="s">
        <v>2708</v>
      </c>
      <c r="E1387" s="1" t="s">
        <v>9</v>
      </c>
    </row>
    <row r="1388">
      <c r="A1388" s="1">
        <v>2.4740081E7</v>
      </c>
      <c r="B1388" s="1" t="s">
        <v>2709</v>
      </c>
      <c r="C1388" s="1" t="s">
        <v>2710</v>
      </c>
      <c r="E1388" s="1" t="s">
        <v>9</v>
      </c>
    </row>
    <row r="1389">
      <c r="A1389" s="1">
        <v>3.1119629E7</v>
      </c>
      <c r="B1389" s="1" t="s">
        <v>2711</v>
      </c>
      <c r="C1389" s="1" t="s">
        <v>2712</v>
      </c>
      <c r="E1389" s="1" t="s">
        <v>131</v>
      </c>
    </row>
    <row r="1390">
      <c r="A1390" s="1">
        <v>2.8827305E7</v>
      </c>
      <c r="B1390" s="1" t="s">
        <v>2713</v>
      </c>
      <c r="C1390" s="1" t="s">
        <v>2714</v>
      </c>
      <c r="E1390" s="1" t="s">
        <v>131</v>
      </c>
    </row>
    <row r="1391">
      <c r="A1391" s="1">
        <v>3.1307183E7</v>
      </c>
      <c r="B1391" s="1" t="s">
        <v>2715</v>
      </c>
      <c r="C1391" s="1" t="s">
        <v>2716</v>
      </c>
      <c r="E1391" s="1" t="s">
        <v>131</v>
      </c>
    </row>
    <row r="1392">
      <c r="A1392" s="1">
        <v>2.3002192E7</v>
      </c>
      <c r="B1392" s="1" t="s">
        <v>2717</v>
      </c>
      <c r="C1392" s="1" t="s">
        <v>2718</v>
      </c>
      <c r="E1392" s="1" t="s">
        <v>9</v>
      </c>
    </row>
    <row r="1393">
      <c r="A1393" s="1">
        <v>3.2605597E7</v>
      </c>
      <c r="B1393" s="1" t="s">
        <v>2719</v>
      </c>
      <c r="C1393" s="1" t="s">
        <v>2720</v>
      </c>
      <c r="E1393" s="1" t="s">
        <v>131</v>
      </c>
    </row>
    <row r="1394">
      <c r="A1394" s="1">
        <v>2.7984552E7</v>
      </c>
      <c r="B1394" s="1" t="s">
        <v>2721</v>
      </c>
      <c r="C1394" s="1" t="s">
        <v>2722</v>
      </c>
      <c r="E1394" s="1" t="s">
        <v>9</v>
      </c>
    </row>
    <row r="1395">
      <c r="A1395" s="1">
        <v>3.2073548E7</v>
      </c>
      <c r="B1395" s="1" t="s">
        <v>2723</v>
      </c>
      <c r="C1395" s="1" t="s">
        <v>2724</v>
      </c>
      <c r="E1395" s="1" t="s">
        <v>131</v>
      </c>
    </row>
    <row r="1396">
      <c r="A1396" s="1">
        <v>3.0509194E7</v>
      </c>
      <c r="B1396" s="1" t="s">
        <v>2725</v>
      </c>
      <c r="C1396" s="1" t="s">
        <v>2726</v>
      </c>
      <c r="E1396" s="1" t="s">
        <v>131</v>
      </c>
    </row>
    <row r="1397">
      <c r="A1397" s="1">
        <v>3.4187371E7</v>
      </c>
      <c r="B1397" s="1" t="s">
        <v>2727</v>
      </c>
      <c r="C1397" s="1" t="s">
        <v>2728</v>
      </c>
      <c r="E1397" s="1" t="s">
        <v>131</v>
      </c>
    </row>
    <row r="1398">
      <c r="A1398" s="1">
        <v>3.3207228E7</v>
      </c>
      <c r="B1398" s="1" t="s">
        <v>2729</v>
      </c>
      <c r="C1398" s="1" t="s">
        <v>2730</v>
      </c>
      <c r="E1398" s="1" t="s">
        <v>131</v>
      </c>
    </row>
    <row r="1399">
      <c r="A1399" s="1">
        <v>2.7122199E7</v>
      </c>
      <c r="B1399" s="1" t="s">
        <v>2731</v>
      </c>
      <c r="C1399" s="1" t="s">
        <v>2732</v>
      </c>
      <c r="E1399" s="1" t="s">
        <v>9</v>
      </c>
    </row>
    <row r="1400">
      <c r="A1400" s="1">
        <v>2.4202206E7</v>
      </c>
      <c r="B1400" s="1" t="s">
        <v>2733</v>
      </c>
      <c r="C1400" s="1" t="s">
        <v>2734</v>
      </c>
      <c r="E1400" s="1" t="s">
        <v>27</v>
      </c>
    </row>
    <row r="1401">
      <c r="A1401" s="1">
        <v>2.6601852E7</v>
      </c>
      <c r="B1401" s="1" t="s">
        <v>2735</v>
      </c>
      <c r="C1401" s="1" t="s">
        <v>2736</v>
      </c>
      <c r="E1401" s="1" t="s">
        <v>9</v>
      </c>
    </row>
    <row r="1402">
      <c r="A1402" s="1">
        <v>2.6412834E7</v>
      </c>
      <c r="B1402" s="1" t="s">
        <v>2737</v>
      </c>
      <c r="C1402" s="1" t="s">
        <v>2738</v>
      </c>
      <c r="E1402" s="1" t="s">
        <v>9</v>
      </c>
    </row>
    <row r="1403">
      <c r="A1403" s="1">
        <v>2.7471322E7</v>
      </c>
      <c r="B1403" s="1" t="s">
        <v>2739</v>
      </c>
      <c r="C1403" s="1" t="s">
        <v>2740</v>
      </c>
      <c r="E1403" s="1" t="s">
        <v>9</v>
      </c>
    </row>
    <row r="1404">
      <c r="A1404" s="1">
        <v>2.6119074E7</v>
      </c>
      <c r="B1404" s="1" t="s">
        <v>2741</v>
      </c>
      <c r="C1404" s="1" t="s">
        <v>2742</v>
      </c>
      <c r="E1404" s="1" t="s">
        <v>9</v>
      </c>
    </row>
    <row r="1405">
      <c r="A1405" s="1">
        <v>3.4013864E7</v>
      </c>
      <c r="B1405" s="1" t="s">
        <v>2743</v>
      </c>
      <c r="C1405" s="1" t="s">
        <v>2744</v>
      </c>
      <c r="E1405" s="1" t="s">
        <v>131</v>
      </c>
    </row>
    <row r="1406">
      <c r="A1406" s="1">
        <v>2.5547354E7</v>
      </c>
      <c r="B1406" s="1" t="s">
        <v>2745</v>
      </c>
      <c r="C1406" s="1" t="s">
        <v>2746</v>
      </c>
      <c r="E1406" s="1" t="s">
        <v>9</v>
      </c>
    </row>
    <row r="1407">
      <c r="A1407" s="1">
        <v>3.0443344E7</v>
      </c>
      <c r="B1407" s="1" t="s">
        <v>2747</v>
      </c>
      <c r="C1407" s="1" t="s">
        <v>2748</v>
      </c>
      <c r="E1407" s="1" t="s">
        <v>131</v>
      </c>
    </row>
    <row r="1408">
      <c r="A1408" s="1">
        <v>3.3508084E7</v>
      </c>
      <c r="B1408" s="1" t="s">
        <v>2749</v>
      </c>
      <c r="C1408" s="1" t="s">
        <v>2750</v>
      </c>
      <c r="E1408" s="1" t="s">
        <v>131</v>
      </c>
    </row>
    <row r="1409">
      <c r="A1409" s="1">
        <v>2.4337731E7</v>
      </c>
      <c r="B1409" s="1" t="s">
        <v>2751</v>
      </c>
      <c r="C1409" s="1" t="s">
        <v>2752</v>
      </c>
      <c r="E1409" s="1" t="s">
        <v>9</v>
      </c>
    </row>
    <row r="1410">
      <c r="A1410" s="1">
        <v>3.2811545E7</v>
      </c>
      <c r="B1410" s="1" t="s">
        <v>2753</v>
      </c>
      <c r="C1410" s="1" t="s">
        <v>2754</v>
      </c>
      <c r="E1410" s="1" t="s">
        <v>27</v>
      </c>
    </row>
    <row r="1411">
      <c r="A1411" s="1">
        <v>3.4581604E7</v>
      </c>
      <c r="B1411" s="1" t="s">
        <v>2755</v>
      </c>
      <c r="C1411" s="1" t="s">
        <v>2756</v>
      </c>
      <c r="E1411" s="1" t="s">
        <v>131</v>
      </c>
    </row>
    <row r="1412">
      <c r="A1412" s="1">
        <v>3.304449E7</v>
      </c>
      <c r="B1412" s="1" t="s">
        <v>2757</v>
      </c>
      <c r="C1412" s="1" t="s">
        <v>2758</v>
      </c>
      <c r="E1412" s="1" t="s">
        <v>131</v>
      </c>
    </row>
    <row r="1413">
      <c r="A1413" s="1">
        <v>2.5340397E7</v>
      </c>
      <c r="B1413" s="1" t="s">
        <v>2759</v>
      </c>
      <c r="C1413" s="1" t="s">
        <v>2760</v>
      </c>
      <c r="E1413" s="1" t="s">
        <v>9</v>
      </c>
    </row>
    <row r="1414">
      <c r="A1414" s="1">
        <v>3.4324655E7</v>
      </c>
      <c r="B1414" s="1" t="s">
        <v>2761</v>
      </c>
      <c r="C1414" s="1" t="s">
        <v>2762</v>
      </c>
      <c r="E1414" s="1" t="s">
        <v>131</v>
      </c>
    </row>
    <row r="1415">
      <c r="A1415" s="1">
        <v>2.7259894E7</v>
      </c>
      <c r="B1415" s="1" t="s">
        <v>2763</v>
      </c>
      <c r="C1415" s="1" t="s">
        <v>2764</v>
      </c>
      <c r="E1415" s="1" t="s">
        <v>9</v>
      </c>
    </row>
    <row r="1416">
      <c r="A1416" s="1">
        <v>2.4188598E7</v>
      </c>
      <c r="B1416" s="1" t="s">
        <v>2765</v>
      </c>
      <c r="C1416" s="1" t="s">
        <v>2766</v>
      </c>
      <c r="E1416" s="1" t="s">
        <v>9</v>
      </c>
    </row>
    <row r="1417">
      <c r="A1417" s="1">
        <v>2.5330335E7</v>
      </c>
      <c r="B1417" s="1" t="s">
        <v>2767</v>
      </c>
      <c r="C1417" s="1" t="s">
        <v>2768</v>
      </c>
      <c r="E1417" s="1" t="s">
        <v>9</v>
      </c>
    </row>
    <row r="1418">
      <c r="A1418" s="1">
        <v>3.2295478E7</v>
      </c>
      <c r="B1418" s="1" t="s">
        <v>2769</v>
      </c>
      <c r="C1418" s="1" t="s">
        <v>2770</v>
      </c>
      <c r="E1418" s="1" t="s">
        <v>131</v>
      </c>
    </row>
    <row r="1419">
      <c r="A1419" s="1">
        <v>2.8512023E7</v>
      </c>
      <c r="B1419" s="1" t="s">
        <v>2771</v>
      </c>
      <c r="C1419" s="1" t="s">
        <v>2772</v>
      </c>
      <c r="E1419" s="1" t="s">
        <v>131</v>
      </c>
    </row>
    <row r="1420">
      <c r="A1420" s="1">
        <v>2.3564168E7</v>
      </c>
      <c r="B1420" s="1" t="s">
        <v>2773</v>
      </c>
      <c r="C1420" s="1" t="s">
        <v>2774</v>
      </c>
      <c r="E1420" s="1" t="s">
        <v>9</v>
      </c>
    </row>
    <row r="1421">
      <c r="A1421" s="1">
        <v>3.1213219E7</v>
      </c>
      <c r="B1421" s="1" t="s">
        <v>2775</v>
      </c>
      <c r="C1421" s="1" t="s">
        <v>2776</v>
      </c>
      <c r="E1421" s="1" t="s">
        <v>131</v>
      </c>
    </row>
    <row r="1422">
      <c r="A1422" s="1">
        <v>2.6826161E7</v>
      </c>
      <c r="B1422" s="1" t="s">
        <v>2777</v>
      </c>
      <c r="C1422" s="1" t="s">
        <v>2778</v>
      </c>
      <c r="E1422" s="1" t="s">
        <v>9</v>
      </c>
    </row>
    <row r="1423">
      <c r="A1423" s="1">
        <v>3.0461598E7</v>
      </c>
      <c r="B1423" s="1" t="s">
        <v>2779</v>
      </c>
      <c r="C1423" s="1" t="s">
        <v>2780</v>
      </c>
      <c r="E1423" s="1" t="s">
        <v>131</v>
      </c>
    </row>
    <row r="1424">
      <c r="A1424" s="1">
        <v>2.2537232E7</v>
      </c>
      <c r="B1424" s="1" t="s">
        <v>2781</v>
      </c>
      <c r="C1424" s="1" t="s">
        <v>2782</v>
      </c>
      <c r="E1424" s="1" t="s">
        <v>9</v>
      </c>
    </row>
    <row r="1425">
      <c r="A1425" s="1">
        <v>3.1119622E7</v>
      </c>
      <c r="B1425" s="1" t="s">
        <v>2783</v>
      </c>
      <c r="C1425" s="1" t="s">
        <v>2784</v>
      </c>
      <c r="E1425" s="1" t="s">
        <v>131</v>
      </c>
    </row>
    <row r="1426">
      <c r="A1426" s="1">
        <v>3.5252037E7</v>
      </c>
      <c r="B1426" s="1" t="s">
        <v>2785</v>
      </c>
      <c r="C1426" s="1" t="s">
        <v>2786</v>
      </c>
      <c r="E1426" s="1" t="s">
        <v>131</v>
      </c>
    </row>
    <row r="1427">
      <c r="A1427" s="1">
        <v>3.2785692E7</v>
      </c>
      <c r="B1427" s="1" t="s">
        <v>2787</v>
      </c>
      <c r="C1427" s="1" t="s">
        <v>2788</v>
      </c>
      <c r="E1427" s="1" t="s">
        <v>131</v>
      </c>
    </row>
    <row r="1428">
      <c r="A1428" s="1">
        <v>2.5925502E7</v>
      </c>
      <c r="B1428" s="1" t="s">
        <v>2789</v>
      </c>
      <c r="C1428" s="1" t="s">
        <v>2790</v>
      </c>
      <c r="E1428" s="1" t="s">
        <v>9</v>
      </c>
    </row>
    <row r="1429">
      <c r="A1429" s="1">
        <v>3.2759973E7</v>
      </c>
      <c r="B1429" s="1" t="s">
        <v>2791</v>
      </c>
      <c r="C1429" s="1" t="s">
        <v>2792</v>
      </c>
      <c r="E1429" s="1" t="s">
        <v>131</v>
      </c>
    </row>
    <row r="1430">
      <c r="A1430" s="1">
        <v>2.4632515E7</v>
      </c>
      <c r="B1430" s="1" t="s">
        <v>2793</v>
      </c>
      <c r="C1430" s="1" t="s">
        <v>2794</v>
      </c>
      <c r="E1430" s="1" t="s">
        <v>9</v>
      </c>
    </row>
    <row r="1431">
      <c r="A1431" s="1">
        <v>2.6466451E7</v>
      </c>
      <c r="B1431" s="1" t="s">
        <v>2795</v>
      </c>
      <c r="E1431" s="1" t="s">
        <v>9</v>
      </c>
    </row>
    <row r="1432">
      <c r="A1432" s="1">
        <v>2.5028887E7</v>
      </c>
      <c r="B1432" s="1" t="s">
        <v>2796</v>
      </c>
      <c r="C1432" s="1" t="s">
        <v>2797</v>
      </c>
      <c r="E1432" s="1" t="s">
        <v>9</v>
      </c>
    </row>
    <row r="1433">
      <c r="A1433" s="1">
        <v>3.3268771E7</v>
      </c>
      <c r="B1433" s="1" t="s">
        <v>2798</v>
      </c>
      <c r="C1433" s="1" t="s">
        <v>2799</v>
      </c>
      <c r="E1433" s="1" t="s">
        <v>131</v>
      </c>
    </row>
    <row r="1434">
      <c r="A1434" s="1">
        <v>3.0676485E7</v>
      </c>
      <c r="B1434" s="1" t="s">
        <v>2800</v>
      </c>
      <c r="C1434" s="1" t="s">
        <v>2801</v>
      </c>
      <c r="E1434" s="1" t="s">
        <v>131</v>
      </c>
    </row>
    <row r="1435">
      <c r="A1435" s="1">
        <v>2.974818E7</v>
      </c>
      <c r="B1435" s="1" t="s">
        <v>2802</v>
      </c>
      <c r="C1435" s="1" t="s">
        <v>2803</v>
      </c>
      <c r="E1435" s="1" t="s">
        <v>27</v>
      </c>
    </row>
    <row r="1436">
      <c r="A1436" s="1">
        <v>3.2418509E7</v>
      </c>
      <c r="B1436" s="1" t="s">
        <v>2804</v>
      </c>
      <c r="C1436" s="1" t="s">
        <v>2805</v>
      </c>
      <c r="E1436" s="1" t="s">
        <v>131</v>
      </c>
    </row>
    <row r="1437">
      <c r="A1437" s="1">
        <v>3.1930578E7</v>
      </c>
      <c r="B1437" s="1" t="s">
        <v>2806</v>
      </c>
      <c r="C1437" s="1" t="s">
        <v>2807</v>
      </c>
      <c r="E1437" s="1" t="s">
        <v>131</v>
      </c>
    </row>
    <row r="1438">
      <c r="A1438" s="1">
        <v>2.4188607E7</v>
      </c>
      <c r="B1438" s="1" t="s">
        <v>2808</v>
      </c>
      <c r="C1438" s="1" t="s">
        <v>2809</v>
      </c>
      <c r="E1438" s="1" t="s">
        <v>9</v>
      </c>
    </row>
    <row r="1439">
      <c r="A1439" s="1">
        <v>3.1182361E7</v>
      </c>
      <c r="B1439" s="1" t="s">
        <v>2810</v>
      </c>
      <c r="C1439" s="1" t="s">
        <v>2811</v>
      </c>
      <c r="E1439" s="1" t="s">
        <v>131</v>
      </c>
    </row>
    <row r="1440">
      <c r="A1440" s="1">
        <v>2.9271025E7</v>
      </c>
      <c r="B1440" s="1" t="s">
        <v>2812</v>
      </c>
      <c r="C1440" s="1" t="s">
        <v>2813</v>
      </c>
      <c r="E1440" s="1" t="s">
        <v>131</v>
      </c>
    </row>
    <row r="1441">
      <c r="A1441" s="1">
        <v>3.5131478E7</v>
      </c>
      <c r="B1441" s="1" t="s">
        <v>2814</v>
      </c>
      <c r="C1441" s="1" t="s">
        <v>2815</v>
      </c>
      <c r="E1441" s="1" t="s">
        <v>131</v>
      </c>
    </row>
    <row r="1442">
      <c r="A1442" s="1">
        <v>2.7366021E7</v>
      </c>
      <c r="B1442" s="1" t="s">
        <v>2816</v>
      </c>
      <c r="C1442" s="1" t="s">
        <v>2817</v>
      </c>
      <c r="E1442" s="1" t="s">
        <v>27</v>
      </c>
    </row>
    <row r="1443">
      <c r="A1443" s="1">
        <v>3.485462E7</v>
      </c>
      <c r="B1443" s="1" t="s">
        <v>2818</v>
      </c>
      <c r="E1443" s="1" t="s">
        <v>131</v>
      </c>
    </row>
    <row r="1444">
      <c r="A1444" s="1">
        <v>2.4810212E7</v>
      </c>
      <c r="B1444" s="1" t="s">
        <v>2819</v>
      </c>
      <c r="C1444" s="1" t="s">
        <v>2820</v>
      </c>
      <c r="E1444" s="1" t="s">
        <v>9</v>
      </c>
    </row>
    <row r="1445">
      <c r="A1445" s="1">
        <v>3.2019756E7</v>
      </c>
      <c r="B1445" s="1" t="s">
        <v>2821</v>
      </c>
      <c r="C1445" s="1" t="s">
        <v>2822</v>
      </c>
      <c r="E1445" s="1" t="s">
        <v>131</v>
      </c>
    </row>
    <row r="1446">
      <c r="A1446" s="1">
        <v>3.2031617E7</v>
      </c>
      <c r="B1446" s="1" t="s">
        <v>2823</v>
      </c>
      <c r="C1446" s="1" t="s">
        <v>2824</v>
      </c>
      <c r="E1446" s="1" t="s">
        <v>131</v>
      </c>
    </row>
    <row r="1447">
      <c r="A1447" s="1">
        <v>3.1241038E7</v>
      </c>
      <c r="B1447" s="1" t="s">
        <v>2825</v>
      </c>
      <c r="C1447" s="1" t="s">
        <v>2826</v>
      </c>
      <c r="E1447" s="1" t="s">
        <v>131</v>
      </c>
    </row>
    <row r="1448">
      <c r="A1448" s="1">
        <v>3.2523077E7</v>
      </c>
      <c r="B1448" s="1" t="s">
        <v>2827</v>
      </c>
      <c r="C1448" s="1" t="s">
        <v>2828</v>
      </c>
      <c r="E1448" s="1" t="s">
        <v>131</v>
      </c>
    </row>
    <row r="1449">
      <c r="A1449" s="1">
        <v>3.1119631E7</v>
      </c>
      <c r="B1449" s="1" t="s">
        <v>2829</v>
      </c>
      <c r="C1449" s="1" t="s">
        <v>2830</v>
      </c>
      <c r="E1449" s="1" t="s">
        <v>131</v>
      </c>
    </row>
    <row r="1450">
      <c r="A1450" s="1">
        <v>2.9906594E7</v>
      </c>
      <c r="B1450" s="1" t="s">
        <v>2831</v>
      </c>
      <c r="C1450" s="1" t="s">
        <v>2832</v>
      </c>
      <c r="E1450" s="1" t="s">
        <v>131</v>
      </c>
    </row>
    <row r="1451">
      <c r="A1451" s="1">
        <v>3.2868325E7</v>
      </c>
      <c r="B1451" s="1" t="s">
        <v>2833</v>
      </c>
      <c r="C1451" s="1" t="s">
        <v>2834</v>
      </c>
      <c r="E1451" s="1" t="s">
        <v>131</v>
      </c>
    </row>
    <row r="1452">
      <c r="A1452" s="1">
        <v>3.4774742E7</v>
      </c>
      <c r="B1452" s="1" t="s">
        <v>2835</v>
      </c>
      <c r="C1452" s="1" t="s">
        <v>2836</v>
      </c>
      <c r="E1452" s="1" t="s">
        <v>131</v>
      </c>
    </row>
    <row r="1453">
      <c r="A1453" s="1">
        <v>2.5552049E7</v>
      </c>
      <c r="B1453" s="1" t="s">
        <v>2837</v>
      </c>
      <c r="E1453" s="1" t="s">
        <v>9</v>
      </c>
    </row>
    <row r="1454">
      <c r="A1454" s="1">
        <v>2.3727313E7</v>
      </c>
      <c r="B1454" s="1" t="s">
        <v>2838</v>
      </c>
      <c r="C1454" s="1" t="s">
        <v>2839</v>
      </c>
      <c r="E1454" s="1" t="s">
        <v>9</v>
      </c>
    </row>
    <row r="1455">
      <c r="A1455" s="1">
        <v>2.2503167E7</v>
      </c>
      <c r="B1455" s="1" t="s">
        <v>2840</v>
      </c>
      <c r="C1455" s="1" t="s">
        <v>2841</v>
      </c>
      <c r="E1455" s="1" t="s">
        <v>9</v>
      </c>
    </row>
    <row r="1456">
      <c r="A1456" s="1">
        <v>3.3367806E7</v>
      </c>
      <c r="B1456" s="1" t="s">
        <v>2842</v>
      </c>
      <c r="C1456" s="1" t="s">
        <v>2843</v>
      </c>
      <c r="E1456" s="1" t="s">
        <v>27</v>
      </c>
    </row>
    <row r="1457">
      <c r="A1457" s="1">
        <v>3.0541468E7</v>
      </c>
      <c r="B1457" s="1" t="s">
        <v>2844</v>
      </c>
      <c r="C1457" s="1" t="s">
        <v>2845</v>
      </c>
      <c r="E1457" s="1" t="s">
        <v>131</v>
      </c>
    </row>
    <row r="1458">
      <c r="A1458" s="1">
        <v>3.2190837E7</v>
      </c>
      <c r="B1458" s="1" t="s">
        <v>2846</v>
      </c>
      <c r="E1458" s="1" t="s">
        <v>131</v>
      </c>
    </row>
    <row r="1459">
      <c r="A1459" s="1">
        <v>2.6077246E7</v>
      </c>
      <c r="B1459" s="1" t="s">
        <v>2847</v>
      </c>
      <c r="C1459" s="1" t="s">
        <v>2848</v>
      </c>
      <c r="E1459" s="1" t="s">
        <v>9</v>
      </c>
    </row>
    <row r="1460">
      <c r="A1460" s="1">
        <v>2.4201828E7</v>
      </c>
      <c r="B1460" s="1" t="s">
        <v>2849</v>
      </c>
      <c r="C1460" s="1" t="s">
        <v>2850</v>
      </c>
      <c r="E1460" s="1" t="s">
        <v>9</v>
      </c>
    </row>
    <row r="1461">
      <c r="A1461" s="1">
        <v>3.4716431E7</v>
      </c>
      <c r="B1461" s="1" t="s">
        <v>2851</v>
      </c>
      <c r="C1461" s="1" t="s">
        <v>2852</v>
      </c>
      <c r="E1461" s="1" t="s">
        <v>131</v>
      </c>
    </row>
    <row r="1462">
      <c r="A1462" s="1">
        <v>2.5118322E7</v>
      </c>
      <c r="B1462" s="1" t="s">
        <v>2853</v>
      </c>
      <c r="C1462" s="1" t="s">
        <v>2854</v>
      </c>
      <c r="E1462" s="1" t="s">
        <v>9</v>
      </c>
    </row>
    <row r="1463">
      <c r="A1463" s="1">
        <v>3.2341705E7</v>
      </c>
      <c r="B1463" s="1" t="s">
        <v>2855</v>
      </c>
      <c r="C1463" s="1" t="s">
        <v>2856</v>
      </c>
      <c r="E1463" s="1" t="s">
        <v>131</v>
      </c>
    </row>
    <row r="1464">
      <c r="A1464" s="1">
        <v>3.2035231E7</v>
      </c>
      <c r="B1464" s="1" t="s">
        <v>2857</v>
      </c>
      <c r="C1464" s="1" t="s">
        <v>2858</v>
      </c>
      <c r="E1464" s="1" t="s">
        <v>131</v>
      </c>
    </row>
    <row r="1465">
      <c r="A1465" s="1">
        <v>3.3853224E7</v>
      </c>
      <c r="B1465" s="1" t="s">
        <v>2859</v>
      </c>
      <c r="C1465" s="1" t="s">
        <v>2860</v>
      </c>
      <c r="E1465" s="1" t="s">
        <v>131</v>
      </c>
    </row>
    <row r="1466">
      <c r="A1466" s="1">
        <v>3.1099331E7</v>
      </c>
      <c r="B1466" s="1" t="s">
        <v>2861</v>
      </c>
      <c r="C1466" s="1" t="s">
        <v>2862</v>
      </c>
      <c r="E1466" s="1" t="s">
        <v>27</v>
      </c>
    </row>
    <row r="1467">
      <c r="A1467" s="1">
        <v>2.9499642E7</v>
      </c>
      <c r="B1467" s="1" t="s">
        <v>2863</v>
      </c>
      <c r="C1467" s="1" t="s">
        <v>2864</v>
      </c>
      <c r="E1467" s="1" t="s">
        <v>131</v>
      </c>
    </row>
    <row r="1468">
      <c r="A1468" s="1">
        <v>3.393016E7</v>
      </c>
      <c r="B1468" s="1" t="s">
        <v>2865</v>
      </c>
      <c r="C1468" s="1" t="s">
        <v>2866</v>
      </c>
      <c r="E1468" s="1" t="s">
        <v>131</v>
      </c>
    </row>
    <row r="1469">
      <c r="A1469" s="1">
        <v>3.1046619E7</v>
      </c>
      <c r="B1469" s="1" t="s">
        <v>2867</v>
      </c>
      <c r="C1469" s="1" t="s">
        <v>2868</v>
      </c>
      <c r="E1469" s="1" t="s">
        <v>131</v>
      </c>
    </row>
    <row r="1470">
      <c r="A1470" s="1">
        <v>3.2127453E7</v>
      </c>
      <c r="B1470" s="1" t="s">
        <v>2869</v>
      </c>
      <c r="C1470" s="1" t="s">
        <v>2870</v>
      </c>
      <c r="E1470" s="1" t="s">
        <v>131</v>
      </c>
    </row>
    <row r="1471">
      <c r="A1471" s="1">
        <v>2.2707135E7</v>
      </c>
      <c r="B1471" s="1" t="s">
        <v>2871</v>
      </c>
      <c r="E1471" s="1" t="s">
        <v>9</v>
      </c>
    </row>
    <row r="1472">
      <c r="A1472" s="1">
        <v>3.1119635E7</v>
      </c>
      <c r="B1472" s="1" t="s">
        <v>2872</v>
      </c>
      <c r="C1472" s="1" t="s">
        <v>2873</v>
      </c>
      <c r="E1472" s="1" t="s">
        <v>131</v>
      </c>
    </row>
    <row r="1473">
      <c r="A1473" s="1">
        <v>2.3407466E7</v>
      </c>
      <c r="B1473" s="1" t="s">
        <v>2874</v>
      </c>
      <c r="C1473" s="1" t="s">
        <v>2875</v>
      </c>
      <c r="E1473" s="1" t="s">
        <v>9</v>
      </c>
    </row>
    <row r="1474">
      <c r="A1474" s="1">
        <v>2.4737798E7</v>
      </c>
      <c r="B1474" s="1" t="s">
        <v>2876</v>
      </c>
      <c r="C1474" s="1" t="s">
        <v>2877</v>
      </c>
      <c r="E1474" s="1" t="s">
        <v>9</v>
      </c>
    </row>
    <row r="1475">
      <c r="A1475" s="1">
        <v>2.5188454E7</v>
      </c>
      <c r="B1475" s="1" t="s">
        <v>2878</v>
      </c>
      <c r="C1475" s="1" t="s">
        <v>2879</v>
      </c>
      <c r="E1475" s="1" t="s">
        <v>9</v>
      </c>
    </row>
    <row r="1476">
      <c r="A1476" s="1">
        <v>2.7091503E7</v>
      </c>
      <c r="B1476" s="1" t="s">
        <v>2880</v>
      </c>
      <c r="C1476" s="1" t="s">
        <v>2881</v>
      </c>
      <c r="E1476" s="1" t="s">
        <v>9</v>
      </c>
    </row>
    <row r="1477">
      <c r="A1477" s="1">
        <v>2.8893203E7</v>
      </c>
      <c r="B1477" s="1" t="s">
        <v>2882</v>
      </c>
      <c r="C1477" s="1" t="s">
        <v>2883</v>
      </c>
      <c r="E1477" s="1" t="s">
        <v>131</v>
      </c>
    </row>
    <row r="1478">
      <c r="A1478" s="1">
        <v>2.9509792E7</v>
      </c>
      <c r="B1478" s="1" t="s">
        <v>2884</v>
      </c>
      <c r="C1478" s="1" t="s">
        <v>2885</v>
      </c>
      <c r="E1478" s="1" t="s">
        <v>131</v>
      </c>
    </row>
    <row r="1479">
      <c r="A1479" s="1">
        <v>3.2423958E7</v>
      </c>
      <c r="B1479" s="1" t="s">
        <v>2886</v>
      </c>
      <c r="C1479" s="1" t="s">
        <v>2887</v>
      </c>
      <c r="E1479" s="1" t="s">
        <v>131</v>
      </c>
    </row>
    <row r="1480">
      <c r="A1480" s="1">
        <v>2.6817487E7</v>
      </c>
      <c r="B1480" s="1" t="s">
        <v>2888</v>
      </c>
      <c r="C1480" s="1" t="s">
        <v>2889</v>
      </c>
      <c r="E1480" s="1" t="s">
        <v>9</v>
      </c>
    </row>
    <row r="1481">
      <c r="A1481" s="1">
        <v>2.8412384E7</v>
      </c>
      <c r="B1481" s="1" t="s">
        <v>2890</v>
      </c>
      <c r="C1481" s="1" t="s">
        <v>2891</v>
      </c>
      <c r="E1481" s="1" t="s">
        <v>131</v>
      </c>
    </row>
    <row r="1482">
      <c r="A1482" s="1">
        <v>3.3741965E7</v>
      </c>
      <c r="B1482" s="1" t="s">
        <v>2892</v>
      </c>
      <c r="C1482" s="1" t="s">
        <v>2893</v>
      </c>
      <c r="E1482" s="1" t="s">
        <v>131</v>
      </c>
    </row>
    <row r="1483">
      <c r="A1483" s="1">
        <v>3.0730922E7</v>
      </c>
      <c r="B1483" s="1" t="s">
        <v>2894</v>
      </c>
      <c r="C1483" s="1" t="s">
        <v>2895</v>
      </c>
      <c r="E1483" s="1" t="s">
        <v>131</v>
      </c>
    </row>
    <row r="1484">
      <c r="A1484" s="1">
        <v>2.616543E7</v>
      </c>
      <c r="B1484" s="1" t="s">
        <v>2896</v>
      </c>
      <c r="C1484" s="1" t="s">
        <v>2897</v>
      </c>
      <c r="E1484" s="1" t="s">
        <v>9</v>
      </c>
    </row>
    <row r="1485">
      <c r="A1485" s="1">
        <v>2.997652E7</v>
      </c>
      <c r="B1485" s="1" t="s">
        <v>2898</v>
      </c>
      <c r="C1485" s="1" t="s">
        <v>2899</v>
      </c>
      <c r="E1485" s="1" t="s">
        <v>131</v>
      </c>
    </row>
    <row r="1486">
      <c r="A1486" s="1">
        <v>2.27007E7</v>
      </c>
      <c r="B1486" s="1" t="s">
        <v>2900</v>
      </c>
      <c r="C1486" s="1" t="s">
        <v>2901</v>
      </c>
      <c r="E1486" s="1" t="s">
        <v>9</v>
      </c>
    </row>
    <row r="1487">
      <c r="A1487" s="1">
        <v>3.0392736E7</v>
      </c>
      <c r="B1487" s="1" t="s">
        <v>2902</v>
      </c>
      <c r="C1487" s="1" t="s">
        <v>2903</v>
      </c>
      <c r="E1487" s="1" t="s">
        <v>27</v>
      </c>
    </row>
    <row r="1488">
      <c r="A1488" s="1">
        <v>2.421028E7</v>
      </c>
      <c r="B1488" s="1" t="s">
        <v>2904</v>
      </c>
      <c r="C1488" s="1" t="s">
        <v>2905</v>
      </c>
      <c r="E1488" s="1" t="s">
        <v>9</v>
      </c>
    </row>
    <row r="1489">
      <c r="A1489" s="1">
        <v>3.4052582E7</v>
      </c>
      <c r="B1489" s="1" t="s">
        <v>2906</v>
      </c>
      <c r="C1489" s="1" t="s">
        <v>2907</v>
      </c>
      <c r="E1489" s="1" t="s">
        <v>131</v>
      </c>
    </row>
    <row r="1490">
      <c r="A1490" s="1">
        <v>2.7183633E7</v>
      </c>
      <c r="B1490" s="1" t="s">
        <v>2908</v>
      </c>
      <c r="C1490" s="1" t="s">
        <v>2909</v>
      </c>
      <c r="E1490" s="1" t="s">
        <v>9</v>
      </c>
    </row>
    <row r="1491">
      <c r="A1491" s="1">
        <v>2.8043232E7</v>
      </c>
      <c r="B1491" s="1" t="s">
        <v>2910</v>
      </c>
      <c r="E1491" s="1" t="s">
        <v>9</v>
      </c>
    </row>
    <row r="1492">
      <c r="A1492" s="1">
        <v>3.4731021E7</v>
      </c>
      <c r="B1492" s="1" t="s">
        <v>2911</v>
      </c>
      <c r="C1492" s="1" t="s">
        <v>2912</v>
      </c>
      <c r="E1492" s="1" t="s">
        <v>27</v>
      </c>
    </row>
    <row r="1493">
      <c r="A1493" s="1">
        <v>3.1688726E7</v>
      </c>
      <c r="B1493" s="1" t="s">
        <v>2913</v>
      </c>
      <c r="C1493" s="1" t="s">
        <v>2914</v>
      </c>
      <c r="E1493" s="1" t="s">
        <v>131</v>
      </c>
    </row>
    <row r="1494">
      <c r="A1494" s="1">
        <v>3.1203584E7</v>
      </c>
      <c r="B1494" s="1" t="s">
        <v>2915</v>
      </c>
      <c r="C1494" s="1" t="s">
        <v>2916</v>
      </c>
      <c r="E1494" s="1" t="s">
        <v>131</v>
      </c>
    </row>
    <row r="1495">
      <c r="A1495" s="1">
        <v>2.8043233E7</v>
      </c>
      <c r="B1495" s="1" t="s">
        <v>2917</v>
      </c>
      <c r="E1495" s="1" t="s">
        <v>9</v>
      </c>
    </row>
    <row r="1496">
      <c r="A1496" s="1">
        <v>2.5483706E7</v>
      </c>
      <c r="B1496" s="1" t="s">
        <v>2918</v>
      </c>
      <c r="C1496" s="1" t="s">
        <v>2919</v>
      </c>
      <c r="E1496" s="1" t="s">
        <v>9</v>
      </c>
    </row>
    <row r="1497">
      <c r="A1497" s="1">
        <v>3.298834E7</v>
      </c>
      <c r="B1497" s="1" t="s">
        <v>2920</v>
      </c>
      <c r="C1497" s="1" t="s">
        <v>2921</v>
      </c>
      <c r="E1497" s="1" t="s">
        <v>131</v>
      </c>
    </row>
    <row r="1498">
      <c r="A1498" s="1">
        <v>3.2988339E7</v>
      </c>
      <c r="B1498" s="1" t="s">
        <v>2922</v>
      </c>
      <c r="C1498" s="1" t="s">
        <v>2923</v>
      </c>
      <c r="E1498" s="1" t="s">
        <v>131</v>
      </c>
    </row>
    <row r="1499">
      <c r="A1499" s="1">
        <v>2.789513E7</v>
      </c>
      <c r="B1499" s="1" t="s">
        <v>2924</v>
      </c>
      <c r="C1499" s="1" t="s">
        <v>2925</v>
      </c>
      <c r="E1499" s="1" t="s">
        <v>9</v>
      </c>
    </row>
    <row r="1500">
      <c r="A1500" s="1">
        <v>3.129628E7</v>
      </c>
      <c r="B1500" s="1" t="s">
        <v>2926</v>
      </c>
      <c r="C1500" s="1" t="s">
        <v>2927</v>
      </c>
      <c r="E1500" s="1" t="s">
        <v>27</v>
      </c>
    </row>
    <row r="1501">
      <c r="A1501" s="1">
        <v>3.4279031E7</v>
      </c>
      <c r="B1501" s="1" t="s">
        <v>2928</v>
      </c>
      <c r="C1501" s="1" t="s">
        <v>2929</v>
      </c>
      <c r="E1501" s="1" t="s">
        <v>131</v>
      </c>
    </row>
    <row r="1502">
      <c r="A1502" s="1">
        <v>3.5967879E7</v>
      </c>
      <c r="B1502" s="1" t="s">
        <v>2930</v>
      </c>
      <c r="C1502" s="1" t="s">
        <v>2931</v>
      </c>
      <c r="E1502" s="1" t="s">
        <v>131</v>
      </c>
    </row>
    <row r="1503">
      <c r="A1503" s="1">
        <v>3.2110902E7</v>
      </c>
      <c r="B1503" s="1" t="s">
        <v>2932</v>
      </c>
      <c r="C1503" s="1" t="s">
        <v>2933</v>
      </c>
      <c r="E1503" s="1" t="s">
        <v>131</v>
      </c>
    </row>
    <row r="1504">
      <c r="A1504" s="1">
        <v>3.1536154E7</v>
      </c>
      <c r="B1504" s="1" t="s">
        <v>2934</v>
      </c>
      <c r="C1504" s="1" t="s">
        <v>2935</v>
      </c>
      <c r="E1504" s="1" t="s">
        <v>131</v>
      </c>
    </row>
    <row r="1505">
      <c r="A1505" s="1">
        <v>2.7261924E7</v>
      </c>
      <c r="B1505" s="1" t="s">
        <v>2936</v>
      </c>
      <c r="C1505" s="1" t="s">
        <v>2937</v>
      </c>
      <c r="E1505" s="1" t="s">
        <v>9</v>
      </c>
    </row>
    <row r="1506">
      <c r="A1506" s="1">
        <v>3.143742E7</v>
      </c>
      <c r="B1506" s="1" t="s">
        <v>2938</v>
      </c>
      <c r="C1506" s="1" t="s">
        <v>2939</v>
      </c>
      <c r="E1506" s="1" t="s">
        <v>27</v>
      </c>
    </row>
    <row r="1507">
      <c r="A1507" s="1">
        <v>2.5418572E7</v>
      </c>
      <c r="B1507" s="1" t="s">
        <v>2940</v>
      </c>
      <c r="C1507" s="1" t="s">
        <v>2941</v>
      </c>
      <c r="E1507" s="1" t="s">
        <v>27</v>
      </c>
    </row>
    <row r="1508">
      <c r="A1508" s="1">
        <v>3.4633965E7</v>
      </c>
      <c r="B1508" s="1" t="s">
        <v>2942</v>
      </c>
      <c r="E1508" s="1" t="s">
        <v>131</v>
      </c>
    </row>
    <row r="1509">
      <c r="A1509" s="1">
        <v>2.5605771E7</v>
      </c>
      <c r="B1509" s="1" t="s">
        <v>2943</v>
      </c>
      <c r="C1509" s="1" t="s">
        <v>2944</v>
      </c>
      <c r="E1509" s="1" t="s">
        <v>9</v>
      </c>
    </row>
    <row r="1510">
      <c r="A1510" s="1">
        <v>3.4962968E7</v>
      </c>
      <c r="B1510" s="1" t="s">
        <v>2945</v>
      </c>
      <c r="C1510" s="1" t="s">
        <v>2946</v>
      </c>
      <c r="E1510" s="1" t="s">
        <v>131</v>
      </c>
    </row>
    <row r="1511">
      <c r="A1511" s="1">
        <v>3.0086346E7</v>
      </c>
      <c r="B1511" s="1" t="s">
        <v>2947</v>
      </c>
      <c r="C1511" s="1" t="s">
        <v>2948</v>
      </c>
      <c r="E1511" s="1" t="s">
        <v>131</v>
      </c>
    </row>
    <row r="1512">
      <c r="A1512" s="1">
        <v>3.2120033E7</v>
      </c>
      <c r="B1512" s="2" t="s">
        <v>2949</v>
      </c>
      <c r="C1512" s="1" t="s">
        <v>2950</v>
      </c>
      <c r="E1512" s="1" t="s">
        <v>131</v>
      </c>
    </row>
    <row r="1513">
      <c r="A1513" s="1">
        <v>2.7806034E7</v>
      </c>
      <c r="B1513" s="1" t="s">
        <v>2951</v>
      </c>
      <c r="E1513" s="1" t="s">
        <v>9</v>
      </c>
    </row>
    <row r="1514">
      <c r="A1514" s="1">
        <v>3.2976359E7</v>
      </c>
      <c r="B1514" s="1" t="s">
        <v>2952</v>
      </c>
      <c r="C1514" s="1" t="s">
        <v>2953</v>
      </c>
      <c r="E1514" s="1" t="s">
        <v>131</v>
      </c>
    </row>
    <row r="1515">
      <c r="A1515" s="1">
        <v>3.449673E7</v>
      </c>
      <c r="B1515" s="1" t="s">
        <v>2954</v>
      </c>
      <c r="E1515" s="1" t="s">
        <v>131</v>
      </c>
    </row>
    <row r="1516">
      <c r="A1516" s="1">
        <v>3.1417035E7</v>
      </c>
      <c r="B1516" s="1" t="s">
        <v>2955</v>
      </c>
      <c r="C1516" s="1" t="s">
        <v>2956</v>
      </c>
      <c r="E1516" s="1" t="s">
        <v>131</v>
      </c>
    </row>
    <row r="1517">
      <c r="A1517" s="1">
        <v>3.3883524E7</v>
      </c>
      <c r="B1517" s="1" t="s">
        <v>2957</v>
      </c>
      <c r="C1517" s="1" t="s">
        <v>2958</v>
      </c>
      <c r="E1517" s="1" t="s">
        <v>131</v>
      </c>
    </row>
    <row r="1518">
      <c r="A1518" s="1">
        <v>2.3863567E7</v>
      </c>
      <c r="B1518" s="1" t="s">
        <v>2959</v>
      </c>
      <c r="C1518" s="1" t="s">
        <v>2960</v>
      </c>
      <c r="E1518" s="1" t="s">
        <v>9</v>
      </c>
    </row>
    <row r="1519">
      <c r="A1519" s="1">
        <v>3.4503404E7</v>
      </c>
      <c r="B1519" s="1" t="s">
        <v>2954</v>
      </c>
      <c r="C1519" s="1" t="s">
        <v>2961</v>
      </c>
      <c r="E1519" s="1" t="s">
        <v>131</v>
      </c>
    </row>
    <row r="1520">
      <c r="A1520" s="1">
        <v>2.5836384E7</v>
      </c>
      <c r="B1520" s="1" t="s">
        <v>2962</v>
      </c>
      <c r="C1520" s="1" t="s">
        <v>2963</v>
      </c>
      <c r="E1520" s="1" t="s">
        <v>9</v>
      </c>
    </row>
    <row r="1521">
      <c r="A1521" s="1">
        <v>3.4652397E7</v>
      </c>
      <c r="B1521" s="1" t="s">
        <v>2964</v>
      </c>
      <c r="C1521" s="1" t="s">
        <v>2965</v>
      </c>
      <c r="E1521" s="1" t="s">
        <v>27</v>
      </c>
    </row>
    <row r="1522">
      <c r="A1522" s="1">
        <v>2.6102632E7</v>
      </c>
      <c r="B1522" s="1" t="s">
        <v>2966</v>
      </c>
      <c r="C1522" s="1" t="s">
        <v>2967</v>
      </c>
      <c r="E1522" s="1" t="s">
        <v>9</v>
      </c>
    </row>
    <row r="1523">
      <c r="A1523" s="1">
        <v>2.8348864E7</v>
      </c>
      <c r="B1523" s="1" t="s">
        <v>2968</v>
      </c>
      <c r="C1523" s="1" t="s">
        <v>2969</v>
      </c>
      <c r="E1523" s="1" t="s">
        <v>9</v>
      </c>
    </row>
    <row r="1524">
      <c r="A1524" s="1">
        <v>3.3993166E7</v>
      </c>
      <c r="B1524" s="1" t="s">
        <v>2970</v>
      </c>
      <c r="C1524" s="1" t="s">
        <v>2971</v>
      </c>
      <c r="E1524" s="1" t="s">
        <v>131</v>
      </c>
    </row>
    <row r="1525">
      <c r="A1525" s="1">
        <v>3.200841E7</v>
      </c>
      <c r="B1525" s="1" t="s">
        <v>2972</v>
      </c>
      <c r="C1525" s="1" t="s">
        <v>2973</v>
      </c>
      <c r="E1525" s="1" t="s">
        <v>131</v>
      </c>
    </row>
    <row r="1526">
      <c r="A1526" s="1">
        <v>2.5471928E7</v>
      </c>
      <c r="B1526" s="1" t="s">
        <v>2974</v>
      </c>
      <c r="C1526" s="1" t="s">
        <v>2975</v>
      </c>
      <c r="E1526" s="1" t="s">
        <v>9</v>
      </c>
    </row>
    <row r="1527">
      <c r="A1527" s="1">
        <v>3.4962987E7</v>
      </c>
      <c r="B1527" s="1" t="s">
        <v>2976</v>
      </c>
      <c r="C1527" s="1" t="s">
        <v>2977</v>
      </c>
      <c r="E1527" s="1" t="s">
        <v>131</v>
      </c>
    </row>
    <row r="1528">
      <c r="A1528" s="1">
        <v>3.2114973E7</v>
      </c>
      <c r="B1528" s="1" t="s">
        <v>2978</v>
      </c>
      <c r="C1528" s="1" t="s">
        <v>2979</v>
      </c>
      <c r="E1528" s="1" t="s">
        <v>131</v>
      </c>
    </row>
    <row r="1529">
      <c r="A1529" s="1">
        <v>3.1940454E7</v>
      </c>
      <c r="B1529" s="1" t="s">
        <v>2980</v>
      </c>
      <c r="C1529" s="1" t="s">
        <v>2981</v>
      </c>
      <c r="E1529" s="1" t="s">
        <v>131</v>
      </c>
    </row>
    <row r="1530">
      <c r="A1530" s="1">
        <v>3.0198837E7</v>
      </c>
      <c r="B1530" s="1" t="s">
        <v>2982</v>
      </c>
      <c r="C1530" s="1" t="s">
        <v>2983</v>
      </c>
      <c r="E1530" s="1" t="s">
        <v>131</v>
      </c>
    </row>
    <row r="1531">
      <c r="A1531" s="1">
        <v>3.4932932E7</v>
      </c>
      <c r="B1531" s="1" t="s">
        <v>2984</v>
      </c>
      <c r="C1531" s="1" t="s">
        <v>2985</v>
      </c>
      <c r="E1531" s="1" t="s">
        <v>131</v>
      </c>
    </row>
    <row r="1532">
      <c r="A1532" s="1">
        <v>2.5017717E7</v>
      </c>
      <c r="B1532" s="1" t="s">
        <v>2986</v>
      </c>
      <c r="C1532" s="1" t="s">
        <v>2987</v>
      </c>
      <c r="E1532" s="1" t="s">
        <v>27</v>
      </c>
    </row>
    <row r="1533">
      <c r="A1533" s="1">
        <v>3.3533315E7</v>
      </c>
      <c r="B1533" s="1" t="s">
        <v>2988</v>
      </c>
      <c r="C1533" s="1" t="s">
        <v>2989</v>
      </c>
      <c r="E1533" s="1" t="s">
        <v>131</v>
      </c>
    </row>
    <row r="1534">
      <c r="A1534" s="1">
        <v>2.2835466E7</v>
      </c>
      <c r="B1534" s="1" t="s">
        <v>2990</v>
      </c>
      <c r="E1534" s="1" t="s">
        <v>9</v>
      </c>
    </row>
    <row r="1535">
      <c r="A1535" s="1">
        <v>2.5222211E7</v>
      </c>
      <c r="B1535" s="1" t="s">
        <v>2991</v>
      </c>
      <c r="E1535" s="1" t="s">
        <v>9</v>
      </c>
    </row>
    <row r="1536">
      <c r="A1536" s="1">
        <v>2.8679521E7</v>
      </c>
      <c r="B1536" s="1" t="s">
        <v>2992</v>
      </c>
      <c r="C1536" s="1" t="s">
        <v>2993</v>
      </c>
      <c r="E1536" s="1" t="s">
        <v>131</v>
      </c>
    </row>
    <row r="1537">
      <c r="A1537" s="1">
        <v>2.4089576E7</v>
      </c>
      <c r="B1537" s="1" t="s">
        <v>2994</v>
      </c>
      <c r="C1537" s="1" t="s">
        <v>2995</v>
      </c>
      <c r="E1537" s="1" t="s">
        <v>9</v>
      </c>
    </row>
    <row r="1538">
      <c r="A1538" s="1">
        <v>3.2114975E7</v>
      </c>
      <c r="B1538" s="1" t="s">
        <v>2996</v>
      </c>
      <c r="C1538" s="1" t="s">
        <v>2997</v>
      </c>
      <c r="E1538" s="1" t="s">
        <v>131</v>
      </c>
    </row>
    <row r="1539">
      <c r="A1539" s="1">
        <v>3.1940453E7</v>
      </c>
      <c r="B1539" s="1" t="s">
        <v>2998</v>
      </c>
      <c r="C1539" s="1" t="s">
        <v>2999</v>
      </c>
      <c r="E1539" s="1" t="s">
        <v>131</v>
      </c>
    </row>
    <row r="1540">
      <c r="A1540" s="1">
        <v>3.1940452E7</v>
      </c>
      <c r="B1540" s="1" t="s">
        <v>3000</v>
      </c>
      <c r="C1540" s="1" t="s">
        <v>3001</v>
      </c>
      <c r="E1540" s="1" t="s">
        <v>131</v>
      </c>
    </row>
    <row r="1541">
      <c r="A1541" s="1">
        <v>3.4225553E7</v>
      </c>
      <c r="B1541" s="1" t="s">
        <v>3002</v>
      </c>
      <c r="C1541" s="1" t="s">
        <v>3003</v>
      </c>
      <c r="E1541" s="1" t="s">
        <v>27</v>
      </c>
    </row>
    <row r="1542">
      <c r="A1542" s="1">
        <v>2.5802857E7</v>
      </c>
      <c r="B1542" s="1" t="s">
        <v>3004</v>
      </c>
      <c r="C1542" s="1" t="s">
        <v>3005</v>
      </c>
      <c r="E1542" s="1" t="s">
        <v>9</v>
      </c>
    </row>
    <row r="1543">
      <c r="A1543" s="1">
        <v>3.4396399E7</v>
      </c>
      <c r="B1543" s="1" t="s">
        <v>3006</v>
      </c>
      <c r="C1543" s="1" t="s">
        <v>3007</v>
      </c>
      <c r="E1543" s="1" t="s">
        <v>131</v>
      </c>
    </row>
    <row r="1544">
      <c r="A1544" s="1">
        <v>3.2661002E7</v>
      </c>
      <c r="B1544" s="1" t="s">
        <v>3008</v>
      </c>
      <c r="C1544" s="1" t="s">
        <v>3009</v>
      </c>
      <c r="E1544" s="1" t="s">
        <v>131</v>
      </c>
    </row>
    <row r="1545">
      <c r="A1545" s="1">
        <v>3.2841434E7</v>
      </c>
      <c r="B1545" s="1" t="s">
        <v>3010</v>
      </c>
      <c r="C1545" s="1" t="s">
        <v>3011</v>
      </c>
      <c r="E1545" s="1" t="s">
        <v>131</v>
      </c>
    </row>
    <row r="1546">
      <c r="A1546" s="1">
        <v>3.281723E7</v>
      </c>
      <c r="B1546" s="1" t="s">
        <v>3012</v>
      </c>
      <c r="C1546" s="1" t="s">
        <v>3013</v>
      </c>
      <c r="E1546" s="1" t="s">
        <v>131</v>
      </c>
    </row>
    <row r="1547">
      <c r="A1547" s="1">
        <v>3.0988037E7</v>
      </c>
      <c r="B1547" s="1" t="s">
        <v>3014</v>
      </c>
      <c r="C1547" s="1" t="s">
        <v>3015</v>
      </c>
      <c r="E1547" s="1" t="s">
        <v>131</v>
      </c>
    </row>
    <row r="1548">
      <c r="A1548" s="1">
        <v>3.4433797E7</v>
      </c>
      <c r="B1548" s="1" t="s">
        <v>3016</v>
      </c>
      <c r="C1548" s="1" t="s">
        <v>3017</v>
      </c>
      <c r="E1548" s="1" t="s">
        <v>131</v>
      </c>
    </row>
    <row r="1549">
      <c r="A1549" s="1">
        <v>3.0520712E7</v>
      </c>
      <c r="B1549" s="1" t="s">
        <v>3018</v>
      </c>
      <c r="C1549" s="1" t="s">
        <v>3019</v>
      </c>
      <c r="E1549" s="1" t="s">
        <v>27</v>
      </c>
    </row>
    <row r="1550">
      <c r="A1550" s="1">
        <v>2.4797914E7</v>
      </c>
      <c r="B1550" s="1" t="s">
        <v>3020</v>
      </c>
      <c r="C1550" s="1" t="s">
        <v>3021</v>
      </c>
      <c r="E1550" s="1" t="s">
        <v>9</v>
      </c>
    </row>
    <row r="1551">
      <c r="A1551" s="1">
        <v>2.848337E7</v>
      </c>
      <c r="B1551" s="1" t="s">
        <v>3022</v>
      </c>
      <c r="C1551" s="1" t="s">
        <v>3023</v>
      </c>
      <c r="E1551" s="1" t="s">
        <v>131</v>
      </c>
    </row>
    <row r="1552">
      <c r="A1552" s="1">
        <v>2.6620348E7</v>
      </c>
      <c r="B1552" s="1" t="s">
        <v>3024</v>
      </c>
      <c r="E1552" s="1" t="s">
        <v>9</v>
      </c>
    </row>
    <row r="1553">
      <c r="A1553" s="1">
        <v>2.5799263E7</v>
      </c>
      <c r="B1553" s="1" t="s">
        <v>3025</v>
      </c>
      <c r="C1553" s="1" t="s">
        <v>3026</v>
      </c>
      <c r="E1553" s="1" t="s">
        <v>9</v>
      </c>
    </row>
    <row r="1554">
      <c r="A1554" s="1">
        <v>3.2132192E7</v>
      </c>
      <c r="B1554" s="1" t="s">
        <v>3027</v>
      </c>
      <c r="C1554" s="1" t="s">
        <v>3028</v>
      </c>
      <c r="E1554" s="1" t="s">
        <v>131</v>
      </c>
    </row>
    <row r="1555">
      <c r="A1555" s="1">
        <v>2.7353752E7</v>
      </c>
      <c r="B1555" s="1" t="s">
        <v>3029</v>
      </c>
      <c r="C1555" s="1" t="s">
        <v>3030</v>
      </c>
      <c r="E1555" s="1" t="s">
        <v>9</v>
      </c>
    </row>
    <row r="1556">
      <c r="A1556" s="1">
        <v>2.7100764E7</v>
      </c>
      <c r="B1556" s="1" t="s">
        <v>3031</v>
      </c>
      <c r="C1556" s="1" t="s">
        <v>3032</v>
      </c>
      <c r="E1556" s="1" t="s">
        <v>27</v>
      </c>
    </row>
    <row r="1557">
      <c r="A1557" s="1">
        <v>3.2544235E7</v>
      </c>
      <c r="B1557" s="1" t="s">
        <v>3033</v>
      </c>
      <c r="C1557" s="1" t="s">
        <v>3034</v>
      </c>
      <c r="E1557" s="1" t="s">
        <v>131</v>
      </c>
    </row>
    <row r="1558">
      <c r="A1558" s="1">
        <v>3.4610459E7</v>
      </c>
      <c r="B1558" s="1" t="s">
        <v>3035</v>
      </c>
      <c r="C1558" s="1" t="s">
        <v>3036</v>
      </c>
      <c r="E1558" s="1" t="s">
        <v>131</v>
      </c>
    </row>
    <row r="1559">
      <c r="A1559" s="1">
        <v>2.6418128E7</v>
      </c>
      <c r="B1559" s="1" t="s">
        <v>3037</v>
      </c>
      <c r="C1559" s="1" t="s">
        <v>3038</v>
      </c>
      <c r="E1559" s="1" t="s">
        <v>27</v>
      </c>
    </row>
    <row r="1560">
      <c r="A1560" s="1">
        <v>3.2393643E7</v>
      </c>
      <c r="B1560" s="1" t="s">
        <v>3039</v>
      </c>
      <c r="C1560" s="1" t="s">
        <v>3040</v>
      </c>
      <c r="E1560" s="1" t="s">
        <v>131</v>
      </c>
    </row>
    <row r="1561">
      <c r="A1561" s="1">
        <v>2.3965768E7</v>
      </c>
      <c r="B1561" s="1" t="s">
        <v>3041</v>
      </c>
      <c r="C1561" s="1" t="s">
        <v>3042</v>
      </c>
      <c r="E1561" s="1" t="s">
        <v>9</v>
      </c>
    </row>
    <row r="1562">
      <c r="A1562" s="1">
        <v>3.5065062E7</v>
      </c>
      <c r="B1562" s="1" t="s">
        <v>3043</v>
      </c>
      <c r="C1562" s="1" t="s">
        <v>3044</v>
      </c>
      <c r="E1562" s="1" t="s">
        <v>131</v>
      </c>
    </row>
    <row r="1563">
      <c r="A1563" s="1">
        <v>2.3630956E7</v>
      </c>
      <c r="B1563" s="1" t="s">
        <v>3045</v>
      </c>
      <c r="C1563" s="1" t="s">
        <v>3046</v>
      </c>
      <c r="E1563" s="1" t="s">
        <v>9</v>
      </c>
    </row>
    <row r="1564">
      <c r="A1564" s="1">
        <v>2.2627011E7</v>
      </c>
      <c r="B1564" s="1" t="s">
        <v>3047</v>
      </c>
      <c r="C1564" s="1" t="s">
        <v>3048</v>
      </c>
      <c r="E1564" s="1" t="s">
        <v>9</v>
      </c>
    </row>
    <row r="1565">
      <c r="A1565" s="1">
        <v>3.2473014E7</v>
      </c>
      <c r="B1565" s="1" t="s">
        <v>3049</v>
      </c>
      <c r="C1565" s="1" t="s">
        <v>3050</v>
      </c>
      <c r="E1565" s="1" t="s">
        <v>131</v>
      </c>
    </row>
    <row r="1566">
      <c r="A1566" s="1">
        <v>2.441349E7</v>
      </c>
      <c r="B1566" s="1" t="s">
        <v>3051</v>
      </c>
      <c r="C1566" s="1" t="s">
        <v>3052</v>
      </c>
      <c r="E1566" s="1" t="s">
        <v>27</v>
      </c>
    </row>
    <row r="1567">
      <c r="A1567" s="1">
        <v>3.4396413E7</v>
      </c>
      <c r="B1567" s="1" t="s">
        <v>3053</v>
      </c>
      <c r="C1567" s="1" t="s">
        <v>3054</v>
      </c>
      <c r="E1567" s="1" t="s">
        <v>27</v>
      </c>
    </row>
    <row r="1568">
      <c r="A1568" s="1">
        <v>3.1424547E7</v>
      </c>
      <c r="B1568" s="1" t="s">
        <v>3055</v>
      </c>
      <c r="C1568" s="1" t="s">
        <v>3056</v>
      </c>
      <c r="E1568" s="1" t="s">
        <v>131</v>
      </c>
    </row>
    <row r="1569">
      <c r="A1569" s="1">
        <v>3.4914887E7</v>
      </c>
      <c r="B1569" s="1" t="s">
        <v>3057</v>
      </c>
      <c r="C1569" s="1" t="s">
        <v>3058</v>
      </c>
      <c r="E1569" s="1" t="s">
        <v>131</v>
      </c>
    </row>
    <row r="1570">
      <c r="A1570" s="1">
        <v>3.3492527E7</v>
      </c>
      <c r="B1570" s="1" t="s">
        <v>3059</v>
      </c>
      <c r="C1570" s="1" t="s">
        <v>3060</v>
      </c>
      <c r="E1570" s="1" t="s">
        <v>131</v>
      </c>
    </row>
    <row r="1571">
      <c r="A1571" s="1">
        <v>2.3236082E7</v>
      </c>
      <c r="B1571" s="1" t="s">
        <v>3061</v>
      </c>
      <c r="C1571" s="1" t="s">
        <v>3062</v>
      </c>
      <c r="E1571" s="1" t="s">
        <v>9</v>
      </c>
    </row>
    <row r="1572">
      <c r="A1572" s="1">
        <v>2.3920397E7</v>
      </c>
      <c r="B1572" s="1" t="s">
        <v>3063</v>
      </c>
      <c r="C1572" s="1" t="s">
        <v>3064</v>
      </c>
      <c r="E1572" s="1" t="s">
        <v>9</v>
      </c>
    </row>
    <row r="1573">
      <c r="A1573" s="1">
        <v>3.1207203E7</v>
      </c>
      <c r="B1573" s="1" t="s">
        <v>3065</v>
      </c>
      <c r="C1573" s="1" t="s">
        <v>3066</v>
      </c>
      <c r="E1573" s="1" t="s">
        <v>27</v>
      </c>
    </row>
    <row r="1574">
      <c r="A1574" s="1">
        <v>2.9523498E7</v>
      </c>
      <c r="B1574" s="1" t="s">
        <v>3067</v>
      </c>
      <c r="C1574" s="1" t="s">
        <v>3068</v>
      </c>
      <c r="E1574" s="1" t="s">
        <v>131</v>
      </c>
    </row>
    <row r="1575">
      <c r="A1575" s="1">
        <v>2.3508446E7</v>
      </c>
      <c r="B1575" s="1" t="s">
        <v>3069</v>
      </c>
      <c r="C1575" s="1" t="s">
        <v>3070</v>
      </c>
      <c r="E1575" s="1" t="s">
        <v>9</v>
      </c>
    </row>
    <row r="1576">
      <c r="A1576" s="1">
        <v>3.5067598E7</v>
      </c>
      <c r="B1576" s="1" t="s">
        <v>3071</v>
      </c>
      <c r="C1576" s="1" t="s">
        <v>3072</v>
      </c>
      <c r="E1576" s="1" t="s">
        <v>131</v>
      </c>
    </row>
    <row r="1577">
      <c r="A1577" s="1">
        <v>3.0559203E7</v>
      </c>
      <c r="B1577" s="1" t="s">
        <v>3073</v>
      </c>
      <c r="C1577" s="1" t="s">
        <v>3074</v>
      </c>
      <c r="E1577" s="1" t="s">
        <v>131</v>
      </c>
    </row>
    <row r="1578">
      <c r="A1578" s="1">
        <v>3.136555E7</v>
      </c>
      <c r="B1578" s="1" t="s">
        <v>3075</v>
      </c>
      <c r="C1578" s="1" t="s">
        <v>3076</v>
      </c>
      <c r="E1578" s="1" t="s">
        <v>131</v>
      </c>
    </row>
    <row r="1579">
      <c r="A1579" s="1">
        <v>2.4777471E7</v>
      </c>
      <c r="B1579" s="1" t="s">
        <v>3077</v>
      </c>
      <c r="C1579" s="1" t="s">
        <v>3078</v>
      </c>
      <c r="E1579" s="1" t="s">
        <v>27</v>
      </c>
    </row>
    <row r="1580">
      <c r="A1580" s="1">
        <v>3.0171763E7</v>
      </c>
      <c r="B1580" s="1" t="s">
        <v>3079</v>
      </c>
      <c r="E1580" s="1" t="s">
        <v>27</v>
      </c>
    </row>
    <row r="1581">
      <c r="A1581" s="1">
        <v>2.8126741E7</v>
      </c>
      <c r="B1581" s="1" t="s">
        <v>3080</v>
      </c>
      <c r="C1581" s="1" t="s">
        <v>3081</v>
      </c>
      <c r="E1581" s="1" t="s">
        <v>131</v>
      </c>
    </row>
    <row r="1582">
      <c r="A1582" s="1">
        <v>2.9914847E7</v>
      </c>
      <c r="B1582" s="1" t="s">
        <v>3082</v>
      </c>
      <c r="C1582" s="1" t="s">
        <v>3083</v>
      </c>
      <c r="E1582" s="1" t="s">
        <v>131</v>
      </c>
    </row>
    <row r="1583">
      <c r="A1583" s="1">
        <v>2.9738073E7</v>
      </c>
      <c r="B1583" s="1" t="s">
        <v>3084</v>
      </c>
      <c r="C1583" s="1" t="s">
        <v>3085</v>
      </c>
      <c r="E1583" s="1" t="s">
        <v>131</v>
      </c>
    </row>
    <row r="1584">
      <c r="A1584" s="1">
        <v>2.7707952E7</v>
      </c>
      <c r="B1584" s="1" t="s">
        <v>3086</v>
      </c>
      <c r="C1584" s="1" t="s">
        <v>3087</v>
      </c>
      <c r="E1584" s="1" t="s">
        <v>131</v>
      </c>
    </row>
    <row r="1585">
      <c r="A1585" s="1">
        <v>3.2019895E7</v>
      </c>
      <c r="B1585" s="1" t="s">
        <v>3088</v>
      </c>
      <c r="C1585" s="1" t="s">
        <v>3089</v>
      </c>
      <c r="E1585" s="1" t="s">
        <v>131</v>
      </c>
    </row>
    <row r="1586">
      <c r="A1586" s="1">
        <v>3.2089824E7</v>
      </c>
      <c r="B1586" s="1" t="s">
        <v>3090</v>
      </c>
      <c r="C1586" s="1" t="s">
        <v>3091</v>
      </c>
      <c r="E1586" s="1" t="s">
        <v>131</v>
      </c>
    </row>
    <row r="1587">
      <c r="A1587" s="1">
        <v>2.7898565E7</v>
      </c>
      <c r="B1587" s="1" t="s">
        <v>3092</v>
      </c>
      <c r="C1587" s="1" t="s">
        <v>3093</v>
      </c>
      <c r="E1587" s="1" t="s">
        <v>9</v>
      </c>
    </row>
    <row r="1588">
      <c r="A1588" s="1">
        <v>3.111963E7</v>
      </c>
      <c r="B1588" s="1" t="s">
        <v>3094</v>
      </c>
      <c r="C1588" s="1" t="s">
        <v>3095</v>
      </c>
      <c r="E1588" s="1" t="s">
        <v>131</v>
      </c>
    </row>
    <row r="1589">
      <c r="A1589" s="1">
        <v>3.3533239E7</v>
      </c>
      <c r="B1589" s="1" t="s">
        <v>3096</v>
      </c>
      <c r="C1589" s="1" t="s">
        <v>3097</v>
      </c>
      <c r="E1589" s="1" t="s">
        <v>131</v>
      </c>
    </row>
    <row r="1590">
      <c r="A1590" s="1">
        <v>2.8462458E7</v>
      </c>
      <c r="B1590" s="1" t="s">
        <v>3098</v>
      </c>
      <c r="C1590" s="1" t="s">
        <v>3099</v>
      </c>
      <c r="E1590" s="1" t="s">
        <v>131</v>
      </c>
    </row>
    <row r="1591">
      <c r="A1591" s="1">
        <v>3.0462276E7</v>
      </c>
      <c r="B1591" s="1" t="s">
        <v>3100</v>
      </c>
      <c r="C1591" s="1" t="s">
        <v>3101</v>
      </c>
      <c r="E1591" s="1" t="s">
        <v>131</v>
      </c>
    </row>
    <row r="1592">
      <c r="A1592" s="1">
        <v>3.3574133E7</v>
      </c>
      <c r="B1592" s="1" t="s">
        <v>3102</v>
      </c>
      <c r="C1592" s="1" t="s">
        <v>3103</v>
      </c>
      <c r="E1592" s="1" t="s">
        <v>131</v>
      </c>
    </row>
    <row r="1593">
      <c r="A1593" s="1">
        <v>2.2142497E7</v>
      </c>
      <c r="B1593" s="1" t="s">
        <v>3104</v>
      </c>
      <c r="C1593" s="1" t="s">
        <v>3105</v>
      </c>
      <c r="E1593" s="1" t="s">
        <v>9</v>
      </c>
    </row>
    <row r="1594">
      <c r="A1594" s="1">
        <v>3.0807034E7</v>
      </c>
      <c r="B1594" s="1" t="s">
        <v>3106</v>
      </c>
      <c r="E1594" s="1" t="s">
        <v>9</v>
      </c>
    </row>
    <row r="1595">
      <c r="A1595" s="1">
        <v>2.5544662E7</v>
      </c>
      <c r="B1595" s="1" t="s">
        <v>3107</v>
      </c>
      <c r="C1595" s="1" t="s">
        <v>3108</v>
      </c>
      <c r="E1595" s="1" t="s">
        <v>9</v>
      </c>
    </row>
    <row r="1596">
      <c r="A1596" s="1">
        <v>2.7745575E7</v>
      </c>
      <c r="B1596" s="1" t="s">
        <v>3109</v>
      </c>
      <c r="E1596" s="1" t="s">
        <v>9</v>
      </c>
    </row>
    <row r="1597">
      <c r="A1597" s="1">
        <v>2.4429757E7</v>
      </c>
      <c r="B1597" s="1" t="s">
        <v>3110</v>
      </c>
      <c r="C1597" s="1" t="s">
        <v>3111</v>
      </c>
      <c r="E1597" s="1" t="s">
        <v>9</v>
      </c>
    </row>
    <row r="1598">
      <c r="A1598" s="1">
        <v>2.8148678E7</v>
      </c>
      <c r="B1598" s="1" t="s">
        <v>3112</v>
      </c>
      <c r="C1598" s="1" t="s">
        <v>3113</v>
      </c>
      <c r="E1598" s="1" t="s">
        <v>131</v>
      </c>
    </row>
    <row r="1599">
      <c r="A1599" s="1">
        <v>2.5990783E7</v>
      </c>
      <c r="B1599" s="1" t="s">
        <v>3114</v>
      </c>
      <c r="C1599" s="1" t="s">
        <v>3115</v>
      </c>
      <c r="E1599" s="1" t="s">
        <v>9</v>
      </c>
    </row>
    <row r="1600">
      <c r="A1600" s="1">
        <v>3.4396408E7</v>
      </c>
      <c r="B1600" s="1" t="s">
        <v>3116</v>
      </c>
      <c r="C1600" s="1" t="s">
        <v>3117</v>
      </c>
      <c r="E1600" s="1" t="s">
        <v>131</v>
      </c>
    </row>
    <row r="1601">
      <c r="A1601" s="1">
        <v>2.5742085E7</v>
      </c>
      <c r="B1601" s="1" t="s">
        <v>3118</v>
      </c>
      <c r="C1601" s="1" t="s">
        <v>3119</v>
      </c>
      <c r="E1601" s="1" t="s">
        <v>9</v>
      </c>
    </row>
    <row r="1602">
      <c r="A1602" s="1">
        <v>2.9386078E7</v>
      </c>
      <c r="B1602" s="1" t="s">
        <v>3120</v>
      </c>
      <c r="C1602" s="1" t="s">
        <v>3121</v>
      </c>
      <c r="E1602" s="1" t="s">
        <v>131</v>
      </c>
    </row>
    <row r="1603">
      <c r="A1603" s="1">
        <v>2.3603529E7</v>
      </c>
      <c r="B1603" s="1" t="s">
        <v>3122</v>
      </c>
      <c r="C1603" s="1" t="s">
        <v>3123</v>
      </c>
      <c r="E1603" s="1" t="s">
        <v>9</v>
      </c>
    </row>
    <row r="1604">
      <c r="A1604" s="1">
        <v>2.6398713E7</v>
      </c>
      <c r="B1604" s="1" t="s">
        <v>3124</v>
      </c>
      <c r="C1604" s="1" t="s">
        <v>3125</v>
      </c>
      <c r="E1604" s="1" t="s">
        <v>9</v>
      </c>
    </row>
    <row r="1605">
      <c r="A1605" s="1">
        <v>2.5512672E7</v>
      </c>
      <c r="B1605" s="1" t="s">
        <v>3126</v>
      </c>
      <c r="C1605" s="1" t="s">
        <v>3127</v>
      </c>
      <c r="E1605" s="1" t="s">
        <v>9</v>
      </c>
    </row>
    <row r="1606">
      <c r="A1606" s="1">
        <v>3.2359875E7</v>
      </c>
      <c r="B1606" s="1" t="s">
        <v>3128</v>
      </c>
      <c r="C1606" s="1" t="s">
        <v>3129</v>
      </c>
      <c r="E1606" s="1" t="s">
        <v>131</v>
      </c>
    </row>
    <row r="1607">
      <c r="A1607" s="1">
        <v>3.4280016E7</v>
      </c>
      <c r="B1607" s="1" t="s">
        <v>3130</v>
      </c>
      <c r="C1607" s="1" t="s">
        <v>3131</v>
      </c>
      <c r="E1607" s="1" t="s">
        <v>131</v>
      </c>
    </row>
    <row r="1608">
      <c r="A1608" s="1">
        <v>2.8214305E7</v>
      </c>
      <c r="B1608" s="1" t="s">
        <v>3132</v>
      </c>
      <c r="C1608" s="1" t="s">
        <v>3133</v>
      </c>
      <c r="E1608" s="1" t="s">
        <v>9</v>
      </c>
    </row>
    <row r="1609">
      <c r="A1609" s="1">
        <v>3.0403954E7</v>
      </c>
      <c r="B1609" s="1" t="s">
        <v>3134</v>
      </c>
      <c r="C1609" s="1" t="s">
        <v>3135</v>
      </c>
      <c r="E1609" s="1" t="s">
        <v>27</v>
      </c>
    </row>
    <row r="1610">
      <c r="A1610" s="1">
        <v>3.6110842E7</v>
      </c>
      <c r="B1610" s="1" t="s">
        <v>3136</v>
      </c>
      <c r="C1610" s="1" t="s">
        <v>3137</v>
      </c>
      <c r="E1610" s="1" t="s">
        <v>131</v>
      </c>
    </row>
    <row r="1611">
      <c r="A1611" s="1">
        <v>2.9088226E7</v>
      </c>
      <c r="B1611" s="1" t="s">
        <v>3138</v>
      </c>
      <c r="C1611" s="1" t="s">
        <v>3139</v>
      </c>
      <c r="E1611" s="1" t="s">
        <v>131</v>
      </c>
    </row>
    <row r="1612">
      <c r="A1612" s="1">
        <v>3.0551148E7</v>
      </c>
      <c r="B1612" s="1" t="s">
        <v>3140</v>
      </c>
      <c r="C1612" s="1" t="s">
        <v>3141</v>
      </c>
      <c r="E1612" s="1" t="s">
        <v>131</v>
      </c>
    </row>
    <row r="1613">
      <c r="A1613" s="1">
        <v>3.1818965E7</v>
      </c>
      <c r="B1613" s="1" t="s">
        <v>3142</v>
      </c>
      <c r="C1613" s="1" t="s">
        <v>3143</v>
      </c>
      <c r="E1613" s="1" t="s">
        <v>131</v>
      </c>
    </row>
    <row r="1614">
      <c r="A1614" s="1">
        <v>3.1581287E7</v>
      </c>
      <c r="B1614" s="1" t="s">
        <v>3144</v>
      </c>
      <c r="C1614" s="1" t="s">
        <v>3145</v>
      </c>
      <c r="E1614" s="1" t="s">
        <v>131</v>
      </c>
    </row>
    <row r="1615">
      <c r="A1615" s="1">
        <v>2.4306007E7</v>
      </c>
      <c r="B1615" s="1" t="s">
        <v>3146</v>
      </c>
      <c r="C1615" s="1" t="s">
        <v>3147</v>
      </c>
      <c r="E1615" s="1" t="s">
        <v>27</v>
      </c>
    </row>
    <row r="1616">
      <c r="A1616" s="1">
        <v>3.2516318E7</v>
      </c>
      <c r="B1616" s="1" t="s">
        <v>3148</v>
      </c>
      <c r="C1616" s="1" t="s">
        <v>3149</v>
      </c>
      <c r="E1616" s="1" t="s">
        <v>131</v>
      </c>
    </row>
    <row r="1617">
      <c r="A1617" s="1">
        <v>2.5947148E7</v>
      </c>
      <c r="B1617" s="1" t="s">
        <v>3150</v>
      </c>
      <c r="C1617" s="1" t="s">
        <v>3151</v>
      </c>
      <c r="E1617" s="1" t="s">
        <v>9</v>
      </c>
    </row>
    <row r="1618">
      <c r="A1618" s="1">
        <v>3.2799032E7</v>
      </c>
      <c r="B1618" s="1" t="s">
        <v>3152</v>
      </c>
      <c r="C1618" s="1" t="s">
        <v>3153</v>
      </c>
      <c r="E1618" s="1" t="s">
        <v>131</v>
      </c>
    </row>
    <row r="1619">
      <c r="A1619" s="1">
        <v>3.1782394E7</v>
      </c>
      <c r="B1619" s="1" t="s">
        <v>3154</v>
      </c>
      <c r="C1619" s="1" t="s">
        <v>3155</v>
      </c>
      <c r="E1619" s="1" t="s">
        <v>131</v>
      </c>
    </row>
    <row r="1620">
      <c r="A1620" s="1">
        <v>3.1513857E7</v>
      </c>
      <c r="B1620" s="1" t="s">
        <v>3156</v>
      </c>
      <c r="C1620" s="1" t="s">
        <v>3157</v>
      </c>
      <c r="E1620" s="1" t="s">
        <v>131</v>
      </c>
    </row>
    <row r="1621">
      <c r="A1621" s="1">
        <v>3.1960732E7</v>
      </c>
      <c r="B1621" s="1" t="s">
        <v>3158</v>
      </c>
      <c r="C1621" s="1" t="s">
        <v>3159</v>
      </c>
      <c r="E1621" s="1" t="s">
        <v>131</v>
      </c>
    </row>
    <row r="1622">
      <c r="A1622" s="1">
        <v>3.1644498E7</v>
      </c>
      <c r="B1622" s="1" t="s">
        <v>3160</v>
      </c>
      <c r="C1622" s="1" t="s">
        <v>3161</v>
      </c>
      <c r="E1622" s="1" t="s">
        <v>131</v>
      </c>
    </row>
    <row r="1623">
      <c r="A1623" s="1">
        <v>2.521209E7</v>
      </c>
      <c r="B1623" s="1" t="s">
        <v>3162</v>
      </c>
      <c r="C1623" s="1" t="s">
        <v>3163</v>
      </c>
      <c r="E1623" s="1" t="s">
        <v>9</v>
      </c>
    </row>
    <row r="1624">
      <c r="A1624" s="1">
        <v>3.0587234E7</v>
      </c>
      <c r="B1624" s="1" t="s">
        <v>3164</v>
      </c>
      <c r="C1624" s="1" t="s">
        <v>3165</v>
      </c>
      <c r="E1624" s="1" t="s">
        <v>27</v>
      </c>
    </row>
    <row r="1625">
      <c r="A1625" s="1">
        <v>3.2766821E7</v>
      </c>
      <c r="B1625" s="1" t="s">
        <v>3166</v>
      </c>
      <c r="C1625" s="1" t="s">
        <v>3167</v>
      </c>
      <c r="E1625" s="1" t="s">
        <v>131</v>
      </c>
    </row>
    <row r="1626">
      <c r="A1626" s="1">
        <v>2.4236734E7</v>
      </c>
      <c r="B1626" s="1" t="s">
        <v>3168</v>
      </c>
      <c r="C1626" s="1" t="s">
        <v>3169</v>
      </c>
      <c r="E1626" s="1" t="s">
        <v>9</v>
      </c>
    </row>
    <row r="1627">
      <c r="A1627" s="1">
        <v>3.2105602E7</v>
      </c>
      <c r="B1627" s="1" t="s">
        <v>3170</v>
      </c>
      <c r="C1627" s="1" t="s">
        <v>3171</v>
      </c>
      <c r="E1627" s="1" t="s">
        <v>131</v>
      </c>
    </row>
    <row r="1628">
      <c r="A1628" s="1">
        <v>3.1288994E7</v>
      </c>
      <c r="B1628" s="1" t="s">
        <v>3172</v>
      </c>
      <c r="C1628" s="1" t="s">
        <v>3173</v>
      </c>
      <c r="E1628" s="1" t="s">
        <v>131</v>
      </c>
    </row>
    <row r="1629">
      <c r="A1629" s="1">
        <v>2.9028971E7</v>
      </c>
      <c r="B1629" s="1" t="s">
        <v>3174</v>
      </c>
      <c r="C1629" s="1" t="s">
        <v>3175</v>
      </c>
      <c r="E1629" s="1" t="s">
        <v>131</v>
      </c>
    </row>
    <row r="1630">
      <c r="A1630" s="1">
        <v>2.4196751E7</v>
      </c>
      <c r="B1630" s="1" t="s">
        <v>3176</v>
      </c>
      <c r="C1630" s="1" t="s">
        <v>3177</v>
      </c>
      <c r="E1630" s="1" t="s">
        <v>9</v>
      </c>
    </row>
    <row r="1631">
      <c r="A1631" s="1">
        <v>2.3236033E7</v>
      </c>
      <c r="B1631" s="1" t="s">
        <v>3178</v>
      </c>
      <c r="C1631" s="1" t="s">
        <v>3179</v>
      </c>
      <c r="E1631" s="1" t="s">
        <v>9</v>
      </c>
    </row>
    <row r="1632">
      <c r="A1632" s="1">
        <v>3.3242474E7</v>
      </c>
      <c r="B1632" s="1" t="s">
        <v>3180</v>
      </c>
      <c r="C1632" s="1" t="s">
        <v>3181</v>
      </c>
      <c r="E1632" s="1" t="s">
        <v>131</v>
      </c>
    </row>
    <row r="1633">
      <c r="A1633" s="1">
        <v>2.8510723E7</v>
      </c>
      <c r="B1633" s="1" t="s">
        <v>3182</v>
      </c>
      <c r="C1633" s="1" t="s">
        <v>3183</v>
      </c>
      <c r="E1633" s="1" t="s">
        <v>131</v>
      </c>
    </row>
    <row r="1634">
      <c r="A1634" s="1">
        <v>3.0943191E7</v>
      </c>
      <c r="B1634" s="1" t="s">
        <v>3184</v>
      </c>
      <c r="C1634" s="1" t="s">
        <v>3185</v>
      </c>
      <c r="E1634" s="1" t="s">
        <v>131</v>
      </c>
    </row>
    <row r="1635">
      <c r="A1635" s="1">
        <v>3.4110736E7</v>
      </c>
      <c r="B1635" s="1" t="s">
        <v>3186</v>
      </c>
      <c r="C1635" s="1" t="s">
        <v>3187</v>
      </c>
      <c r="E1635" s="1" t="s">
        <v>131</v>
      </c>
    </row>
    <row r="1636">
      <c r="A1636" s="1">
        <v>2.6104562E7</v>
      </c>
      <c r="B1636" s="1" t="s">
        <v>3188</v>
      </c>
      <c r="C1636" s="1" t="s">
        <v>3189</v>
      </c>
      <c r="E1636" s="1" t="s">
        <v>27</v>
      </c>
    </row>
    <row r="1637">
      <c r="A1637" s="1">
        <v>2.4650008E7</v>
      </c>
      <c r="B1637" s="1" t="s">
        <v>3190</v>
      </c>
      <c r="C1637" s="1" t="s">
        <v>3191</v>
      </c>
      <c r="E1637" s="1" t="s">
        <v>9</v>
      </c>
    </row>
    <row r="1638">
      <c r="A1638" s="1">
        <v>3.2259846E7</v>
      </c>
      <c r="B1638" s="1" t="s">
        <v>3192</v>
      </c>
      <c r="C1638" s="1" t="s">
        <v>3193</v>
      </c>
      <c r="E1638" s="1" t="s">
        <v>27</v>
      </c>
    </row>
    <row r="1639">
      <c r="A1639" s="1">
        <v>2.3660013E7</v>
      </c>
      <c r="B1639" s="1" t="s">
        <v>3194</v>
      </c>
      <c r="C1639" s="1" t="s">
        <v>3195</v>
      </c>
      <c r="E1639" s="1" t="s">
        <v>9</v>
      </c>
    </row>
    <row r="1640">
      <c r="A1640" s="1">
        <v>3.4498079E7</v>
      </c>
      <c r="B1640" s="1" t="s">
        <v>3196</v>
      </c>
      <c r="C1640" s="1" t="s">
        <v>3197</v>
      </c>
      <c r="E1640" s="1" t="s">
        <v>131</v>
      </c>
    </row>
    <row r="1641">
      <c r="A1641" s="1">
        <v>3.4535614E7</v>
      </c>
      <c r="B1641" s="1" t="s">
        <v>3198</v>
      </c>
      <c r="C1641" s="1" t="s">
        <v>3199</v>
      </c>
      <c r="E1641" s="1" t="s">
        <v>27</v>
      </c>
    </row>
    <row r="1642">
      <c r="A1642" s="1">
        <v>2.2334604E7</v>
      </c>
      <c r="B1642" s="1" t="s">
        <v>3200</v>
      </c>
      <c r="C1642" s="1" t="s">
        <v>3201</v>
      </c>
      <c r="E1642" s="1" t="s">
        <v>9</v>
      </c>
    </row>
    <row r="1643">
      <c r="A1643" s="1">
        <v>3.235696E7</v>
      </c>
      <c r="B1643" s="1" t="s">
        <v>3202</v>
      </c>
      <c r="C1643" s="1" t="s">
        <v>3203</v>
      </c>
      <c r="E1643" s="1" t="s">
        <v>131</v>
      </c>
    </row>
    <row r="1644">
      <c r="A1644" s="1">
        <v>3.2664833E7</v>
      </c>
      <c r="B1644" s="1" t="s">
        <v>3204</v>
      </c>
      <c r="C1644" s="1" t="s">
        <v>3205</v>
      </c>
      <c r="E1644" s="1" t="s">
        <v>131</v>
      </c>
    </row>
    <row r="1645">
      <c r="A1645" s="1">
        <v>3.1951687E7</v>
      </c>
      <c r="B1645" s="1" t="s">
        <v>3206</v>
      </c>
      <c r="C1645" s="1" t="s">
        <v>3207</v>
      </c>
      <c r="E1645" s="1" t="s">
        <v>131</v>
      </c>
    </row>
    <row r="1646">
      <c r="A1646" s="1">
        <v>2.9465688E7</v>
      </c>
      <c r="B1646" s="1" t="s">
        <v>3208</v>
      </c>
      <c r="C1646" s="1" t="s">
        <v>3209</v>
      </c>
      <c r="E1646" s="1" t="s">
        <v>27</v>
      </c>
    </row>
    <row r="1647">
      <c r="A1647" s="1">
        <v>2.5211254E7</v>
      </c>
      <c r="B1647" s="1" t="s">
        <v>3210</v>
      </c>
      <c r="C1647" s="1" t="s">
        <v>3211</v>
      </c>
      <c r="E1647" s="1" t="s">
        <v>9</v>
      </c>
    </row>
    <row r="1648">
      <c r="A1648" s="1">
        <v>3.2393483E7</v>
      </c>
      <c r="B1648" s="1" t="s">
        <v>3212</v>
      </c>
      <c r="C1648" s="1" t="s">
        <v>3213</v>
      </c>
      <c r="E1648" s="1" t="s">
        <v>131</v>
      </c>
    </row>
    <row r="1649">
      <c r="A1649" s="1">
        <v>2.623998E7</v>
      </c>
      <c r="B1649" s="1" t="s">
        <v>3214</v>
      </c>
      <c r="C1649" s="1" t="s">
        <v>3215</v>
      </c>
      <c r="E1649" s="1" t="s">
        <v>9</v>
      </c>
    </row>
    <row r="1650">
      <c r="A1650" s="1">
        <v>3.1216278E7</v>
      </c>
      <c r="B1650" s="1" t="s">
        <v>3216</v>
      </c>
      <c r="C1650" s="1" t="s">
        <v>3217</v>
      </c>
      <c r="E1650" s="1" t="s">
        <v>131</v>
      </c>
    </row>
    <row r="1651">
      <c r="A1651" s="1">
        <v>3.3564854E7</v>
      </c>
      <c r="B1651" s="1" t="s">
        <v>3218</v>
      </c>
      <c r="C1651" s="1" t="s">
        <v>3219</v>
      </c>
      <c r="E1651" s="1" t="s">
        <v>27</v>
      </c>
    </row>
    <row r="1652">
      <c r="A1652" s="1">
        <v>2.9776806E7</v>
      </c>
      <c r="B1652" s="1" t="s">
        <v>3220</v>
      </c>
      <c r="C1652" s="1" t="s">
        <v>3221</v>
      </c>
      <c r="E1652" s="1" t="s">
        <v>131</v>
      </c>
    </row>
    <row r="1653">
      <c r="A1653" s="1">
        <v>3.0308531E7</v>
      </c>
      <c r="B1653" s="1" t="s">
        <v>3222</v>
      </c>
      <c r="C1653" s="1" t="s">
        <v>3223</v>
      </c>
      <c r="E1653" s="1" t="s">
        <v>131</v>
      </c>
    </row>
    <row r="1654">
      <c r="A1654" s="1">
        <v>2.4614721E7</v>
      </c>
      <c r="B1654" s="1" t="s">
        <v>3224</v>
      </c>
      <c r="C1654" s="1" t="s">
        <v>3225</v>
      </c>
      <c r="E1654" s="1" t="s">
        <v>9</v>
      </c>
    </row>
    <row r="1655">
      <c r="A1655" s="1">
        <v>2.6602618E7</v>
      </c>
      <c r="B1655" s="1" t="s">
        <v>3226</v>
      </c>
      <c r="C1655" s="1" t="s">
        <v>3227</v>
      </c>
      <c r="E1655" s="1" t="s">
        <v>9</v>
      </c>
    </row>
    <row r="1656">
      <c r="A1656" s="1">
        <v>2.790256E7</v>
      </c>
      <c r="B1656" s="1" t="s">
        <v>3228</v>
      </c>
      <c r="C1656" s="1" t="s">
        <v>3229</v>
      </c>
      <c r="E1656" s="1" t="s">
        <v>131</v>
      </c>
    </row>
    <row r="1657">
      <c r="A1657" s="1">
        <v>2.4837286E7</v>
      </c>
      <c r="B1657" s="1" t="s">
        <v>3230</v>
      </c>
      <c r="C1657" s="1" t="s">
        <v>3231</v>
      </c>
      <c r="E1657" s="1" t="s">
        <v>9</v>
      </c>
    </row>
    <row r="1658">
      <c r="A1658" s="1">
        <v>3.0694323E7</v>
      </c>
      <c r="B1658" s="1" t="s">
        <v>3232</v>
      </c>
      <c r="C1658" s="1" t="s">
        <v>3233</v>
      </c>
      <c r="E1658" s="1" t="s">
        <v>131</v>
      </c>
    </row>
    <row r="1659">
      <c r="A1659" s="1">
        <v>2.6077759E7</v>
      </c>
      <c r="B1659" s="1" t="s">
        <v>3234</v>
      </c>
      <c r="C1659" s="1" t="s">
        <v>3235</v>
      </c>
      <c r="E1659" s="1" t="s">
        <v>9</v>
      </c>
    </row>
    <row r="1660">
      <c r="A1660" s="1">
        <v>2.3694937E7</v>
      </c>
      <c r="B1660" s="1" t="s">
        <v>3236</v>
      </c>
      <c r="C1660" s="1" t="s">
        <v>3237</v>
      </c>
      <c r="E1660" s="1" t="s">
        <v>9</v>
      </c>
    </row>
    <row r="1661">
      <c r="A1661" s="1">
        <v>2.96802E7</v>
      </c>
      <c r="B1661" s="1" t="s">
        <v>3238</v>
      </c>
      <c r="C1661" s="1" t="s">
        <v>3239</v>
      </c>
      <c r="E1661" s="1" t="s">
        <v>27</v>
      </c>
    </row>
    <row r="1662">
      <c r="A1662" s="1">
        <v>2.2661631E7</v>
      </c>
      <c r="B1662" s="1" t="s">
        <v>3240</v>
      </c>
      <c r="C1662" s="1" t="s">
        <v>3241</v>
      </c>
      <c r="E1662" s="1" t="s">
        <v>9</v>
      </c>
    </row>
    <row r="1663">
      <c r="A1663" s="1">
        <v>3.3082236E7</v>
      </c>
      <c r="B1663" s="1" t="s">
        <v>3242</v>
      </c>
      <c r="C1663" s="1" t="s">
        <v>3243</v>
      </c>
      <c r="E1663" s="1" t="s">
        <v>131</v>
      </c>
    </row>
    <row r="1664">
      <c r="A1664" s="1">
        <v>2.8960028E7</v>
      </c>
      <c r="B1664" s="1" t="s">
        <v>3244</v>
      </c>
      <c r="C1664" s="1" t="s">
        <v>3245</v>
      </c>
      <c r="E1664" s="1" t="s">
        <v>131</v>
      </c>
    </row>
    <row r="1665">
      <c r="A1665" s="1">
        <v>2.3856383E7</v>
      </c>
      <c r="B1665" s="1" t="s">
        <v>474</v>
      </c>
      <c r="C1665" s="1" t="s">
        <v>3246</v>
      </c>
      <c r="E1665" s="1" t="s">
        <v>9</v>
      </c>
    </row>
    <row r="1666">
      <c r="A1666" s="1">
        <v>3.102454E7</v>
      </c>
      <c r="B1666" s="1" t="s">
        <v>3247</v>
      </c>
      <c r="C1666" s="1" t="s">
        <v>3248</v>
      </c>
      <c r="E1666" s="1" t="s">
        <v>27</v>
      </c>
    </row>
    <row r="1667">
      <c r="A1667" s="1">
        <v>2.6462191E7</v>
      </c>
      <c r="B1667" s="1" t="s">
        <v>3249</v>
      </c>
      <c r="C1667" s="1" t="s">
        <v>3250</v>
      </c>
      <c r="E1667" s="1" t="s">
        <v>9</v>
      </c>
    </row>
    <row r="1668">
      <c r="A1668" s="1">
        <v>3.2817227E7</v>
      </c>
      <c r="B1668" s="1" t="s">
        <v>3251</v>
      </c>
      <c r="C1668" s="1" t="s">
        <v>3252</v>
      </c>
      <c r="E1668" s="1" t="s">
        <v>131</v>
      </c>
    </row>
    <row r="1669">
      <c r="A1669" s="1">
        <v>2.5512673E7</v>
      </c>
      <c r="B1669" s="1" t="s">
        <v>3253</v>
      </c>
      <c r="C1669" s="1" t="s">
        <v>3254</v>
      </c>
      <c r="E1669" s="1" t="s">
        <v>9</v>
      </c>
    </row>
    <row r="1670">
      <c r="A1670" s="1">
        <v>3.2519969E7</v>
      </c>
      <c r="B1670" s="1" t="s">
        <v>3255</v>
      </c>
      <c r="C1670" s="1" t="s">
        <v>3256</v>
      </c>
      <c r="E1670" s="1" t="s">
        <v>131</v>
      </c>
    </row>
    <row r="1671">
      <c r="A1671" s="1">
        <v>3.3397798E7</v>
      </c>
      <c r="B1671" s="1" t="s">
        <v>3257</v>
      </c>
      <c r="C1671" s="1" t="s">
        <v>3258</v>
      </c>
      <c r="E1671" s="1" t="s">
        <v>131</v>
      </c>
    </row>
    <row r="1672">
      <c r="A1672" s="1">
        <v>2.3826337E7</v>
      </c>
      <c r="B1672" s="1" t="s">
        <v>3259</v>
      </c>
      <c r="C1672" s="1" t="s">
        <v>3260</v>
      </c>
      <c r="E1672" s="1" t="s">
        <v>9</v>
      </c>
    </row>
    <row r="1673">
      <c r="A1673" s="1">
        <v>3.4894246E7</v>
      </c>
      <c r="B1673" s="1" t="s">
        <v>3261</v>
      </c>
      <c r="C1673" s="1" t="s">
        <v>3262</v>
      </c>
      <c r="E1673" s="1" t="s">
        <v>131</v>
      </c>
    </row>
    <row r="1674">
      <c r="A1674" s="1">
        <v>2.56928E7</v>
      </c>
      <c r="B1674" s="1" t="s">
        <v>3263</v>
      </c>
      <c r="C1674" s="1" t="s">
        <v>3264</v>
      </c>
      <c r="E1674" s="1" t="s">
        <v>9</v>
      </c>
    </row>
    <row r="1675">
      <c r="A1675" s="1">
        <v>2.3966022E7</v>
      </c>
      <c r="B1675" s="1" t="s">
        <v>3265</v>
      </c>
      <c r="C1675" s="1" t="s">
        <v>3266</v>
      </c>
      <c r="E1675" s="1" t="s">
        <v>9</v>
      </c>
    </row>
    <row r="1676">
      <c r="A1676" s="1">
        <v>2.9045604E7</v>
      </c>
      <c r="B1676" s="1" t="s">
        <v>3267</v>
      </c>
      <c r="C1676" s="1" t="s">
        <v>3268</v>
      </c>
      <c r="E1676" s="1" t="s">
        <v>131</v>
      </c>
    </row>
    <row r="1677">
      <c r="A1677" s="1">
        <v>2.7120936E7</v>
      </c>
      <c r="B1677" s="1" t="s">
        <v>3269</v>
      </c>
      <c r="E1677" s="1" t="s">
        <v>9</v>
      </c>
    </row>
    <row r="1678">
      <c r="A1678" s="1">
        <v>2.5907207E7</v>
      </c>
      <c r="B1678" s="1" t="s">
        <v>3270</v>
      </c>
      <c r="C1678" s="1" t="s">
        <v>3271</v>
      </c>
      <c r="E1678" s="1" t="s">
        <v>9</v>
      </c>
    </row>
    <row r="1679">
      <c r="A1679" s="1">
        <v>3.0878688E7</v>
      </c>
      <c r="B1679" s="1" t="s">
        <v>3272</v>
      </c>
      <c r="C1679" s="1" t="s">
        <v>3273</v>
      </c>
      <c r="E1679" s="1" t="s">
        <v>131</v>
      </c>
    </row>
    <row r="1680">
      <c r="A1680" s="1">
        <v>2.9174733E7</v>
      </c>
      <c r="B1680" s="1" t="s">
        <v>3274</v>
      </c>
      <c r="C1680" s="1" t="s">
        <v>3275</v>
      </c>
      <c r="E1680" s="1" t="s">
        <v>131</v>
      </c>
    </row>
    <row r="1681">
      <c r="A1681" s="1">
        <v>3.3460481E7</v>
      </c>
      <c r="B1681" s="1" t="s">
        <v>3276</v>
      </c>
      <c r="C1681" s="1" t="s">
        <v>3277</v>
      </c>
      <c r="E1681" s="1" t="s">
        <v>131</v>
      </c>
    </row>
    <row r="1682">
      <c r="A1682" s="1">
        <v>3.4315805E7</v>
      </c>
      <c r="B1682" s="1" t="s">
        <v>3278</v>
      </c>
      <c r="C1682" s="1" t="s">
        <v>3279</v>
      </c>
      <c r="E1682" s="1" t="s">
        <v>131</v>
      </c>
    </row>
    <row r="1683">
      <c r="A1683" s="1">
        <v>2.6192351E7</v>
      </c>
      <c r="B1683" s="1" t="s">
        <v>3280</v>
      </c>
      <c r="C1683" s="1" t="s">
        <v>3281</v>
      </c>
      <c r="E1683" s="1" t="s">
        <v>9</v>
      </c>
    </row>
    <row r="1684">
      <c r="A1684" s="1">
        <v>2.8413202E7</v>
      </c>
      <c r="B1684" s="1" t="s">
        <v>3282</v>
      </c>
      <c r="E1684" s="1" t="s">
        <v>131</v>
      </c>
    </row>
    <row r="1685">
      <c r="A1685" s="1">
        <v>2.9450767E7</v>
      </c>
      <c r="B1685" s="1" t="s">
        <v>3283</v>
      </c>
      <c r="C1685" s="1" t="s">
        <v>3284</v>
      </c>
      <c r="E1685" s="1" t="s">
        <v>27</v>
      </c>
    </row>
    <row r="1686">
      <c r="A1686" s="1">
        <v>2.5464974E7</v>
      </c>
      <c r="B1686" s="1" t="s">
        <v>3285</v>
      </c>
      <c r="C1686" s="1" t="s">
        <v>3286</v>
      </c>
      <c r="E1686" s="1" t="s">
        <v>9</v>
      </c>
    </row>
    <row r="1687">
      <c r="A1687" s="1">
        <v>2.6168713E7</v>
      </c>
      <c r="B1687" s="1" t="s">
        <v>3287</v>
      </c>
      <c r="C1687" s="1" t="s">
        <v>3288</v>
      </c>
      <c r="E1687" s="1" t="s">
        <v>27</v>
      </c>
    </row>
    <row r="1688">
      <c r="A1688" s="1">
        <v>3.399703E7</v>
      </c>
      <c r="B1688" s="1" t="s">
        <v>3289</v>
      </c>
      <c r="C1688" s="1" t="s">
        <v>3290</v>
      </c>
      <c r="E1688" s="1" t="s">
        <v>131</v>
      </c>
    </row>
    <row r="1689">
      <c r="A1689" s="1">
        <v>2.6622046E7</v>
      </c>
      <c r="B1689" s="1" t="s">
        <v>3291</v>
      </c>
      <c r="C1689" s="1" t="s">
        <v>3292</v>
      </c>
      <c r="E1689" s="1" t="s">
        <v>9</v>
      </c>
    </row>
    <row r="1690">
      <c r="A1690" s="1">
        <v>2.4604552E7</v>
      </c>
      <c r="B1690" s="1" t="s">
        <v>3293</v>
      </c>
      <c r="C1690" s="1" t="s">
        <v>3294</v>
      </c>
      <c r="E1690" s="1" t="s">
        <v>9</v>
      </c>
    </row>
    <row r="1691">
      <c r="A1691" s="1">
        <v>2.5595915E7</v>
      </c>
      <c r="B1691" s="1" t="s">
        <v>3295</v>
      </c>
      <c r="C1691" s="1" t="s">
        <v>3296</v>
      </c>
      <c r="E1691" s="1" t="s">
        <v>9</v>
      </c>
    </row>
    <row r="1692">
      <c r="A1692" s="1">
        <v>2.2801346E7</v>
      </c>
      <c r="B1692" s="1" t="s">
        <v>3297</v>
      </c>
      <c r="C1692" s="1" t="s">
        <v>3298</v>
      </c>
      <c r="E1692" s="1" t="s">
        <v>27</v>
      </c>
    </row>
    <row r="1693">
      <c r="A1693" s="1">
        <v>3.3739419E7</v>
      </c>
      <c r="B1693" s="1" t="s">
        <v>3299</v>
      </c>
      <c r="C1693" s="1" t="s">
        <v>3300</v>
      </c>
      <c r="E1693" s="1" t="s">
        <v>131</v>
      </c>
    </row>
    <row r="1694">
      <c r="A1694" s="1">
        <v>3.4030155E7</v>
      </c>
      <c r="B1694" s="1" t="s">
        <v>3301</v>
      </c>
      <c r="C1694" s="1" t="s">
        <v>3302</v>
      </c>
      <c r="E1694" s="1" t="s">
        <v>131</v>
      </c>
    </row>
    <row r="1695">
      <c r="A1695" s="1">
        <v>2.444856E7</v>
      </c>
      <c r="B1695" s="1" t="s">
        <v>3303</v>
      </c>
      <c r="C1695" s="1" t="s">
        <v>3304</v>
      </c>
      <c r="E1695" s="1" t="s">
        <v>9</v>
      </c>
    </row>
    <row r="1696">
      <c r="A1696" s="1">
        <v>2.3231859E7</v>
      </c>
      <c r="B1696" s="1" t="s">
        <v>3305</v>
      </c>
      <c r="C1696" s="1" t="s">
        <v>3306</v>
      </c>
      <c r="E1696" s="1" t="s">
        <v>9</v>
      </c>
    </row>
    <row r="1697">
      <c r="A1697" s="1">
        <v>2.4711566E7</v>
      </c>
      <c r="B1697" s="1" t="s">
        <v>3307</v>
      </c>
      <c r="C1697" s="1" t="s">
        <v>3308</v>
      </c>
      <c r="E1697" s="1" t="s">
        <v>9</v>
      </c>
    </row>
    <row r="1698">
      <c r="A1698" s="1">
        <v>2.659166E7</v>
      </c>
      <c r="B1698" s="1" t="s">
        <v>3309</v>
      </c>
      <c r="E1698" s="1" t="s">
        <v>9</v>
      </c>
    </row>
    <row r="1699">
      <c r="A1699" s="1">
        <v>2.8652307E7</v>
      </c>
      <c r="B1699" s="1" t="s">
        <v>3310</v>
      </c>
      <c r="C1699" s="1" t="s">
        <v>3311</v>
      </c>
      <c r="E1699" s="1" t="s">
        <v>131</v>
      </c>
    </row>
    <row r="1700">
      <c r="A1700" s="1">
        <v>2.8899333E7</v>
      </c>
      <c r="B1700" s="1" t="s">
        <v>3312</v>
      </c>
      <c r="C1700" s="1" t="s">
        <v>3313</v>
      </c>
      <c r="E1700" s="1" t="s">
        <v>131</v>
      </c>
    </row>
    <row r="1701">
      <c r="A1701" s="1">
        <v>3.5017488E7</v>
      </c>
      <c r="B1701" s="1" t="s">
        <v>3314</v>
      </c>
      <c r="C1701" s="1" t="s">
        <v>3315</v>
      </c>
      <c r="E1701" s="1" t="s">
        <v>131</v>
      </c>
    </row>
    <row r="1702">
      <c r="A1702" s="1">
        <v>2.9329178E7</v>
      </c>
      <c r="B1702" s="1" t="s">
        <v>3316</v>
      </c>
      <c r="C1702" s="1" t="s">
        <v>3317</v>
      </c>
      <c r="E1702" s="1" t="s">
        <v>131</v>
      </c>
    </row>
    <row r="1703">
      <c r="A1703" s="1">
        <v>2.529941E7</v>
      </c>
      <c r="B1703" s="1" t="s">
        <v>3318</v>
      </c>
      <c r="C1703" s="1" t="s">
        <v>3319</v>
      </c>
      <c r="E1703" s="1" t="s">
        <v>9</v>
      </c>
    </row>
    <row r="1704">
      <c r="A1704" s="1">
        <v>3.0670509E7</v>
      </c>
      <c r="B1704" s="1" t="s">
        <v>3320</v>
      </c>
      <c r="C1704" s="1" t="s">
        <v>3321</v>
      </c>
      <c r="E1704" s="1" t="s">
        <v>131</v>
      </c>
    </row>
    <row r="1705">
      <c r="A1705" s="1">
        <v>2.9247204E7</v>
      </c>
      <c r="B1705" s="1" t="s">
        <v>3322</v>
      </c>
      <c r="C1705" s="1" t="s">
        <v>3323</v>
      </c>
      <c r="E1705" s="1" t="s">
        <v>131</v>
      </c>
    </row>
    <row r="1706">
      <c r="A1706" s="1">
        <v>3.3045163E7</v>
      </c>
      <c r="B1706" s="1" t="s">
        <v>3324</v>
      </c>
      <c r="C1706" s="1" t="s">
        <v>3325</v>
      </c>
      <c r="E1706" s="1" t="s">
        <v>131</v>
      </c>
    </row>
    <row r="1707">
      <c r="A1707" s="1">
        <v>2.259563E7</v>
      </c>
      <c r="B1707" s="1" t="s">
        <v>3326</v>
      </c>
      <c r="C1707" s="1" t="s">
        <v>3327</v>
      </c>
      <c r="E1707" s="1" t="s">
        <v>9</v>
      </c>
    </row>
    <row r="1708">
      <c r="A1708" s="1">
        <v>3.3671065E7</v>
      </c>
      <c r="B1708" s="1" t="s">
        <v>3328</v>
      </c>
      <c r="C1708" s="1" t="s">
        <v>3329</v>
      </c>
      <c r="E1708" s="1" t="s">
        <v>131</v>
      </c>
    </row>
    <row r="1709">
      <c r="A1709" s="1">
        <v>3.3102576E7</v>
      </c>
      <c r="B1709" s="1" t="s">
        <v>3330</v>
      </c>
      <c r="C1709" s="1" t="s">
        <v>3331</v>
      </c>
      <c r="E1709" s="1" t="s">
        <v>27</v>
      </c>
    </row>
    <row r="1710">
      <c r="A1710" s="1">
        <v>3.0873172E7</v>
      </c>
      <c r="B1710" s="1" t="s">
        <v>3332</v>
      </c>
      <c r="C1710" s="1" t="s">
        <v>3333</v>
      </c>
      <c r="E1710" s="1" t="s">
        <v>27</v>
      </c>
    </row>
    <row r="1711">
      <c r="A1711" s="1">
        <v>3.4530901E7</v>
      </c>
      <c r="B1711" s="1" t="s">
        <v>3334</v>
      </c>
      <c r="C1711" s="1" t="s">
        <v>3335</v>
      </c>
      <c r="E1711" s="1" t="s">
        <v>131</v>
      </c>
    </row>
    <row r="1712">
      <c r="A1712" s="1">
        <v>3.085833E7</v>
      </c>
      <c r="B1712" s="1" t="s">
        <v>3336</v>
      </c>
      <c r="C1712" s="1" t="s">
        <v>3337</v>
      </c>
      <c r="E1712" s="1" t="s">
        <v>131</v>
      </c>
    </row>
    <row r="1713">
      <c r="A1713" s="1">
        <v>3.3444557E7</v>
      </c>
      <c r="B1713" s="1" t="s">
        <v>3338</v>
      </c>
      <c r="C1713" s="1" t="s">
        <v>3339</v>
      </c>
      <c r="E1713" s="1" t="s">
        <v>131</v>
      </c>
    </row>
    <row r="1714">
      <c r="A1714" s="1">
        <v>3.3875459E7</v>
      </c>
      <c r="B1714" s="1" t="s">
        <v>3340</v>
      </c>
      <c r="C1714" s="1" t="s">
        <v>3341</v>
      </c>
      <c r="E1714" s="1" t="s">
        <v>131</v>
      </c>
    </row>
    <row r="1715">
      <c r="A1715" s="1">
        <v>3.4190475E7</v>
      </c>
      <c r="B1715" s="1" t="s">
        <v>3342</v>
      </c>
      <c r="C1715" s="1" t="s">
        <v>3343</v>
      </c>
      <c r="E1715" s="1" t="s">
        <v>27</v>
      </c>
    </row>
    <row r="1716">
      <c r="A1716" s="1">
        <v>3.320102E7</v>
      </c>
      <c r="B1716" s="1" t="s">
        <v>3344</v>
      </c>
      <c r="C1716" s="1" t="s">
        <v>3345</v>
      </c>
      <c r="E1716" s="1" t="s">
        <v>131</v>
      </c>
    </row>
    <row r="1717">
      <c r="A1717" s="1">
        <v>3.4020481E7</v>
      </c>
      <c r="B1717" s="1" t="s">
        <v>3346</v>
      </c>
      <c r="C1717" s="1" t="s">
        <v>3347</v>
      </c>
      <c r="E1717" s="1" t="s">
        <v>131</v>
      </c>
    </row>
    <row r="1718">
      <c r="A1718" s="1">
        <v>2.9420452E7</v>
      </c>
      <c r="B1718" s="1" t="s">
        <v>3348</v>
      </c>
      <c r="C1718" s="1" t="s">
        <v>3349</v>
      </c>
      <c r="E1718" s="1" t="s">
        <v>131</v>
      </c>
    </row>
    <row r="1719">
      <c r="A1719" s="1">
        <v>2.9912682E7</v>
      </c>
      <c r="B1719" s="1" t="s">
        <v>3350</v>
      </c>
      <c r="C1719" s="1" t="s">
        <v>3351</v>
      </c>
      <c r="E1719" s="1" t="s">
        <v>27</v>
      </c>
    </row>
    <row r="1720">
      <c r="A1720" s="1">
        <v>2.4859038E7</v>
      </c>
      <c r="B1720" s="1" t="s">
        <v>3352</v>
      </c>
      <c r="C1720" s="1" t="s">
        <v>3353</v>
      </c>
      <c r="E1720" s="1" t="s">
        <v>9</v>
      </c>
    </row>
    <row r="1721">
      <c r="A1721" s="1">
        <v>2.4599315E7</v>
      </c>
      <c r="B1721" s="1" t="s">
        <v>3354</v>
      </c>
      <c r="C1721" s="1" t="s">
        <v>3355</v>
      </c>
      <c r="E1721" s="1" t="s">
        <v>9</v>
      </c>
    </row>
    <row r="1722">
      <c r="A1722" s="1">
        <v>2.5098185E7</v>
      </c>
      <c r="B1722" s="1" t="s">
        <v>3356</v>
      </c>
      <c r="C1722" s="1" t="s">
        <v>3357</v>
      </c>
      <c r="E1722" s="1" t="s">
        <v>9</v>
      </c>
    </row>
    <row r="1723">
      <c r="A1723" s="1">
        <v>2.8039432E7</v>
      </c>
      <c r="B1723" s="1" t="s">
        <v>3358</v>
      </c>
      <c r="C1723" s="1" t="s">
        <v>3359</v>
      </c>
      <c r="E1723" s="1" t="s">
        <v>131</v>
      </c>
    </row>
    <row r="1724">
      <c r="A1724" s="1">
        <v>2.9360873E7</v>
      </c>
      <c r="B1724" s="1" t="s">
        <v>3360</v>
      </c>
      <c r="C1724" s="1" t="s">
        <v>3361</v>
      </c>
      <c r="E1724" s="1" t="s">
        <v>131</v>
      </c>
    </row>
    <row r="1725">
      <c r="A1725" s="1">
        <v>3.3622474E7</v>
      </c>
      <c r="B1725" s="1" t="s">
        <v>3362</v>
      </c>
      <c r="C1725" s="1" t="s">
        <v>3363</v>
      </c>
      <c r="E1725" s="1" t="s">
        <v>131</v>
      </c>
    </row>
    <row r="1726">
      <c r="A1726" s="1">
        <v>3.4367437E7</v>
      </c>
      <c r="B1726" s="1" t="s">
        <v>3364</v>
      </c>
      <c r="C1726" s="1" t="s">
        <v>3365</v>
      </c>
      <c r="E1726" s="1" t="s">
        <v>131</v>
      </c>
    </row>
    <row r="1727">
      <c r="A1727" s="1">
        <v>3.5846739E7</v>
      </c>
      <c r="B1727" s="1" t="s">
        <v>3366</v>
      </c>
      <c r="C1727" s="1" t="s">
        <v>3367</v>
      </c>
      <c r="E1727" s="1" t="s">
        <v>27</v>
      </c>
    </row>
    <row r="1728">
      <c r="A1728" s="1">
        <v>2.3221802E7</v>
      </c>
      <c r="B1728" s="1" t="s">
        <v>3368</v>
      </c>
      <c r="C1728" s="1" t="s">
        <v>3369</v>
      </c>
      <c r="E1728" s="1" t="s">
        <v>9</v>
      </c>
    </row>
    <row r="1729">
      <c r="A1729" s="1">
        <v>2.8746372E7</v>
      </c>
      <c r="B1729" s="1" t="s">
        <v>3370</v>
      </c>
      <c r="C1729" s="1" t="s">
        <v>3371</v>
      </c>
      <c r="E1729" s="1" t="s">
        <v>131</v>
      </c>
    </row>
    <row r="1730">
      <c r="A1730" s="1">
        <v>2.4586792E7</v>
      </c>
      <c r="B1730" s="1" t="s">
        <v>3372</v>
      </c>
      <c r="C1730" s="1" t="s">
        <v>3373</v>
      </c>
      <c r="E1730" s="1" t="s">
        <v>9</v>
      </c>
    </row>
    <row r="1731">
      <c r="A1731" s="1">
        <v>2.5953962E7</v>
      </c>
      <c r="B1731" s="1" t="s">
        <v>3374</v>
      </c>
      <c r="C1731" s="1" t="s">
        <v>3375</v>
      </c>
      <c r="E1731" s="1" t="s">
        <v>9</v>
      </c>
    </row>
    <row r="1732">
      <c r="A1732" s="1">
        <v>3.2247863E7</v>
      </c>
      <c r="B1732" s="1" t="s">
        <v>3376</v>
      </c>
      <c r="C1732" s="1" t="s">
        <v>3377</v>
      </c>
      <c r="E1732" s="1" t="s">
        <v>131</v>
      </c>
    </row>
    <row r="1733">
      <c r="A1733" s="1">
        <v>2.3806149E7</v>
      </c>
      <c r="B1733" s="1" t="s">
        <v>3378</v>
      </c>
      <c r="C1733" s="1" t="s">
        <v>3379</v>
      </c>
      <c r="E1733" s="1" t="s">
        <v>9</v>
      </c>
    </row>
    <row r="1734">
      <c r="A1734" s="1">
        <v>3.2347756E7</v>
      </c>
      <c r="B1734" s="1" t="s">
        <v>3380</v>
      </c>
      <c r="C1734" s="1" t="s">
        <v>3381</v>
      </c>
      <c r="E1734" s="1" t="s">
        <v>131</v>
      </c>
    </row>
    <row r="1735">
      <c r="A1735" s="1">
        <v>2.6112875E7</v>
      </c>
      <c r="B1735" s="1" t="s">
        <v>3382</v>
      </c>
      <c r="C1735" s="1" t="s">
        <v>3383</v>
      </c>
      <c r="E1735" s="1" t="s">
        <v>9</v>
      </c>
    </row>
    <row r="1736">
      <c r="A1736" s="1">
        <v>2.8506737E7</v>
      </c>
      <c r="B1736" s="1" t="s">
        <v>3384</v>
      </c>
      <c r="C1736" s="1" t="s">
        <v>3385</v>
      </c>
      <c r="E1736" s="1" t="s">
        <v>131</v>
      </c>
    </row>
    <row r="1737">
      <c r="A1737" s="1">
        <v>3.3448727E7</v>
      </c>
      <c r="B1737" s="1" t="s">
        <v>3386</v>
      </c>
      <c r="C1737" s="1" t="s">
        <v>3387</v>
      </c>
      <c r="E1737" s="1" t="s">
        <v>131</v>
      </c>
    </row>
    <row r="1738">
      <c r="A1738" s="1">
        <v>2.851499E7</v>
      </c>
      <c r="B1738" s="1" t="s">
        <v>3388</v>
      </c>
      <c r="C1738" s="1" t="s">
        <v>3389</v>
      </c>
      <c r="E1738" s="1" t="s">
        <v>131</v>
      </c>
    </row>
    <row r="1739">
      <c r="A1739" s="1">
        <v>3.5263349E7</v>
      </c>
      <c r="B1739" s="1" t="s">
        <v>3390</v>
      </c>
      <c r="C1739" s="1" t="s">
        <v>3391</v>
      </c>
      <c r="E1739" s="1" t="s">
        <v>131</v>
      </c>
    </row>
    <row r="1740">
      <c r="A1740" s="1">
        <v>2.5316918E7</v>
      </c>
      <c r="B1740" s="1" t="s">
        <v>3392</v>
      </c>
      <c r="C1740" s="1" t="s">
        <v>3393</v>
      </c>
      <c r="E1740" s="1" t="s">
        <v>9</v>
      </c>
    </row>
    <row r="1741">
      <c r="A1741" s="1">
        <v>3.1119633E7</v>
      </c>
      <c r="B1741" s="1" t="s">
        <v>3394</v>
      </c>
      <c r="C1741" s="1" t="s">
        <v>3395</v>
      </c>
      <c r="E1741" s="1" t="s">
        <v>131</v>
      </c>
    </row>
    <row r="1742">
      <c r="A1742" s="1">
        <v>2.6080747E7</v>
      </c>
      <c r="B1742" s="1" t="s">
        <v>3396</v>
      </c>
      <c r="C1742" s="1" t="s">
        <v>3397</v>
      </c>
      <c r="E1742" s="1" t="s">
        <v>9</v>
      </c>
    </row>
    <row r="1743">
      <c r="A1743" s="1">
        <v>2.8360378E7</v>
      </c>
      <c r="B1743" s="1" t="s">
        <v>3398</v>
      </c>
      <c r="C1743" s="1" t="s">
        <v>3399</v>
      </c>
      <c r="E1743" s="1" t="s">
        <v>27</v>
      </c>
    </row>
    <row r="1744">
      <c r="A1744" s="1">
        <v>3.3949223E7</v>
      </c>
      <c r="B1744" s="1" t="s">
        <v>3400</v>
      </c>
      <c r="C1744" s="1" t="s">
        <v>3401</v>
      </c>
      <c r="E1744" s="1" t="s">
        <v>131</v>
      </c>
    </row>
    <row r="1745">
      <c r="A1745" s="1">
        <v>2.9034772E7</v>
      </c>
      <c r="B1745" s="1" t="s">
        <v>3402</v>
      </c>
      <c r="C1745" s="1" t="s">
        <v>3403</v>
      </c>
      <c r="E1745" s="1" t="s">
        <v>131</v>
      </c>
    </row>
    <row r="1746">
      <c r="A1746" s="1">
        <v>2.4577885E7</v>
      </c>
      <c r="B1746" s="1" t="s">
        <v>3404</v>
      </c>
      <c r="C1746" s="1" t="s">
        <v>3405</v>
      </c>
      <c r="E1746" s="1" t="s">
        <v>9</v>
      </c>
    </row>
    <row r="1747">
      <c r="A1747" s="1">
        <v>3.2694582E7</v>
      </c>
      <c r="B1747" s="1" t="s">
        <v>3406</v>
      </c>
      <c r="C1747" s="1" t="s">
        <v>3407</v>
      </c>
      <c r="E1747" s="1" t="s">
        <v>131</v>
      </c>
    </row>
    <row r="1748">
      <c r="A1748" s="1">
        <v>2.4118571E7</v>
      </c>
      <c r="B1748" s="1" t="s">
        <v>3408</v>
      </c>
      <c r="C1748" s="1" t="s">
        <v>3409</v>
      </c>
      <c r="E1748" s="1" t="s">
        <v>9</v>
      </c>
    </row>
    <row r="1749">
      <c r="A1749" s="1">
        <v>2.7929243E7</v>
      </c>
      <c r="B1749" s="1" t="s">
        <v>3410</v>
      </c>
      <c r="E1749" s="1" t="s">
        <v>27</v>
      </c>
    </row>
    <row r="1750">
      <c r="A1750" s="1">
        <v>2.4486047E7</v>
      </c>
      <c r="B1750" s="1" t="s">
        <v>3411</v>
      </c>
      <c r="C1750" s="1" t="s">
        <v>3412</v>
      </c>
      <c r="E1750" s="1" t="s">
        <v>9</v>
      </c>
    </row>
    <row r="1751">
      <c r="A1751" s="1">
        <v>2.4080632E7</v>
      </c>
      <c r="B1751" s="1" t="s">
        <v>3413</v>
      </c>
      <c r="C1751" s="1" t="s">
        <v>3414</v>
      </c>
      <c r="E1751" s="1" t="s">
        <v>9</v>
      </c>
    </row>
    <row r="1752">
      <c r="A1752" s="1">
        <v>2.5161175E7</v>
      </c>
      <c r="B1752" s="1" t="s">
        <v>3415</v>
      </c>
      <c r="C1752" s="1" t="s">
        <v>3416</v>
      </c>
      <c r="E1752" s="1" t="s">
        <v>9</v>
      </c>
    </row>
    <row r="1753">
      <c r="A1753" s="1">
        <v>2.6630657E7</v>
      </c>
      <c r="B1753" s="1" t="s">
        <v>3417</v>
      </c>
      <c r="C1753" s="1" t="s">
        <v>3418</v>
      </c>
      <c r="E1753" s="1" t="s">
        <v>9</v>
      </c>
    </row>
    <row r="1754">
      <c r="A1754" s="1">
        <v>3.3928799E7</v>
      </c>
      <c r="B1754" s="1" t="s">
        <v>3419</v>
      </c>
      <c r="C1754" s="1" t="s">
        <v>3420</v>
      </c>
      <c r="E1754" s="1" t="s">
        <v>131</v>
      </c>
    </row>
    <row r="1755">
      <c r="A1755" s="1">
        <v>3.217279E7</v>
      </c>
      <c r="B1755" s="1" t="s">
        <v>3421</v>
      </c>
      <c r="C1755" s="1" t="s">
        <v>3422</v>
      </c>
      <c r="E1755" s="1" t="s">
        <v>131</v>
      </c>
    </row>
    <row r="1756">
      <c r="A1756" s="1">
        <v>2.8798195E7</v>
      </c>
      <c r="B1756" s="1" t="s">
        <v>3423</v>
      </c>
      <c r="C1756" s="1" t="s">
        <v>3424</v>
      </c>
      <c r="E1756" s="1" t="s">
        <v>131</v>
      </c>
    </row>
    <row r="1757">
      <c r="A1757" s="1">
        <v>3.3980576E7</v>
      </c>
      <c r="B1757" s="1" t="s">
        <v>3425</v>
      </c>
      <c r="C1757" s="1" t="s">
        <v>3426</v>
      </c>
      <c r="E1757" s="1" t="s">
        <v>131</v>
      </c>
    </row>
    <row r="1758">
      <c r="A1758" s="1">
        <v>3.4304706E7</v>
      </c>
      <c r="B1758" s="1" t="s">
        <v>3427</v>
      </c>
      <c r="C1758" s="1" t="s">
        <v>3428</v>
      </c>
      <c r="E1758" s="1" t="s">
        <v>131</v>
      </c>
    </row>
    <row r="1759">
      <c r="A1759" s="1">
        <v>2.3260686E7</v>
      </c>
      <c r="B1759" s="1" t="s">
        <v>3429</v>
      </c>
      <c r="C1759" s="1" t="s">
        <v>3430</v>
      </c>
      <c r="E1759" s="1" t="s">
        <v>9</v>
      </c>
    </row>
    <row r="1760">
      <c r="A1760" s="1">
        <v>2.8697843E7</v>
      </c>
      <c r="B1760" s="1" t="s">
        <v>3431</v>
      </c>
      <c r="C1760" s="1" t="s">
        <v>3432</v>
      </c>
      <c r="E1760" s="1" t="s">
        <v>131</v>
      </c>
    </row>
    <row r="1761">
      <c r="A1761" s="1">
        <v>2.6849693E7</v>
      </c>
      <c r="B1761" s="1" t="s">
        <v>3433</v>
      </c>
      <c r="C1761" s="1" t="s">
        <v>3434</v>
      </c>
      <c r="E1761" s="1" t="s">
        <v>9</v>
      </c>
    </row>
    <row r="1762">
      <c r="A1762" s="1">
        <v>3.4125636E7</v>
      </c>
      <c r="B1762" s="1" t="s">
        <v>3435</v>
      </c>
      <c r="C1762" s="1" t="s">
        <v>3436</v>
      </c>
      <c r="E1762" s="1" t="s">
        <v>131</v>
      </c>
    </row>
    <row r="1763">
      <c r="A1763" s="1">
        <v>2.6927226E7</v>
      </c>
      <c r="B1763" s="1" t="s">
        <v>3437</v>
      </c>
      <c r="C1763" s="1" t="s">
        <v>3438</v>
      </c>
      <c r="E1763" s="1" t="s">
        <v>9</v>
      </c>
    </row>
    <row r="1764">
      <c r="A1764" s="1">
        <v>3.388617E7</v>
      </c>
      <c r="B1764" s="1" t="s">
        <v>3439</v>
      </c>
      <c r="C1764" s="1" t="s">
        <v>3440</v>
      </c>
      <c r="E1764" s="1" t="s">
        <v>131</v>
      </c>
    </row>
    <row r="1765">
      <c r="A1765" s="1">
        <v>2.902108E7</v>
      </c>
      <c r="B1765" s="1" t="s">
        <v>3441</v>
      </c>
      <c r="C1765" s="1" t="s">
        <v>3442</v>
      </c>
      <c r="E1765" s="1" t="s">
        <v>131</v>
      </c>
    </row>
    <row r="1766">
      <c r="A1766" s="1">
        <v>3.2977356E7</v>
      </c>
      <c r="B1766" s="1" t="s">
        <v>3443</v>
      </c>
      <c r="C1766" s="1" t="s">
        <v>3444</v>
      </c>
      <c r="E1766" s="1" t="s">
        <v>131</v>
      </c>
    </row>
    <row r="1767">
      <c r="A1767" s="1">
        <v>3.0820563E7</v>
      </c>
      <c r="B1767" s="1" t="s">
        <v>3445</v>
      </c>
      <c r="C1767" s="1" t="s">
        <v>3446</v>
      </c>
      <c r="E1767" s="1" t="s">
        <v>131</v>
      </c>
    </row>
    <row r="1768">
      <c r="A1768" s="1">
        <v>2.5596304E7</v>
      </c>
      <c r="B1768" s="1" t="s">
        <v>3447</v>
      </c>
      <c r="C1768" s="1" t="s">
        <v>3448</v>
      </c>
      <c r="E1768" s="1" t="s">
        <v>9</v>
      </c>
    </row>
    <row r="1769">
      <c r="A1769" s="1">
        <v>2.3751932E7</v>
      </c>
      <c r="B1769" s="1" t="s">
        <v>3449</v>
      </c>
      <c r="C1769" s="1" t="s">
        <v>3450</v>
      </c>
      <c r="E1769" s="1" t="s">
        <v>9</v>
      </c>
    </row>
    <row r="1770">
      <c r="A1770" s="1">
        <v>2.815382E7</v>
      </c>
      <c r="B1770" s="1" t="s">
        <v>3451</v>
      </c>
      <c r="C1770" s="1" t="s">
        <v>3452</v>
      </c>
      <c r="E1770" s="1" t="s">
        <v>9</v>
      </c>
    </row>
    <row r="1771">
      <c r="A1771" s="1">
        <v>2.5313204E7</v>
      </c>
      <c r="B1771" s="1" t="s">
        <v>3453</v>
      </c>
      <c r="C1771" s="1" t="s">
        <v>3454</v>
      </c>
      <c r="E1771" s="1" t="s">
        <v>9</v>
      </c>
    </row>
    <row r="1772">
      <c r="A1772" s="1">
        <v>3.1837714E7</v>
      </c>
      <c r="B1772" s="1" t="s">
        <v>3455</v>
      </c>
      <c r="C1772" s="1" t="s">
        <v>3456</v>
      </c>
      <c r="E1772" s="1" t="s">
        <v>131</v>
      </c>
    </row>
    <row r="1773">
      <c r="A1773" s="1">
        <v>3.2829411E7</v>
      </c>
      <c r="B1773" s="1" t="s">
        <v>3457</v>
      </c>
      <c r="C1773" s="1" t="s">
        <v>3458</v>
      </c>
      <c r="E1773" s="1" t="s">
        <v>131</v>
      </c>
    </row>
    <row r="1774">
      <c r="A1774" s="1">
        <v>2.1933698E7</v>
      </c>
      <c r="B1774" s="1" t="s">
        <v>3459</v>
      </c>
      <c r="C1774" s="1" t="s">
        <v>3460</v>
      </c>
      <c r="E1774" s="1" t="s">
        <v>27</v>
      </c>
    </row>
    <row r="1775">
      <c r="A1775" s="1">
        <v>3.3953398E7</v>
      </c>
      <c r="B1775" s="1" t="s">
        <v>3461</v>
      </c>
      <c r="C1775" s="1" t="s">
        <v>3462</v>
      </c>
      <c r="E1775" s="1" t="s">
        <v>131</v>
      </c>
    </row>
    <row r="1776">
      <c r="A1776" s="1">
        <v>2.6666587E7</v>
      </c>
      <c r="B1776" s="1" t="s">
        <v>3463</v>
      </c>
      <c r="C1776" s="1" t="s">
        <v>3464</v>
      </c>
      <c r="E1776" s="1" t="s">
        <v>9</v>
      </c>
    </row>
    <row r="1777">
      <c r="A1777" s="1">
        <v>3.2040516E7</v>
      </c>
      <c r="B1777" s="1" t="s">
        <v>3465</v>
      </c>
      <c r="C1777" s="1" t="s">
        <v>3466</v>
      </c>
      <c r="E1777" s="1" t="s">
        <v>131</v>
      </c>
    </row>
    <row r="1778">
      <c r="A1778" s="1">
        <v>3.5873141E7</v>
      </c>
      <c r="B1778" s="1" t="s">
        <v>3467</v>
      </c>
      <c r="C1778" s="1" t="s">
        <v>3468</v>
      </c>
      <c r="E1778" s="1" t="s">
        <v>131</v>
      </c>
    </row>
    <row r="1779">
      <c r="A1779" s="1">
        <v>3.1417575E7</v>
      </c>
      <c r="B1779" s="1" t="s">
        <v>3469</v>
      </c>
      <c r="C1779" s="1" t="s">
        <v>3470</v>
      </c>
      <c r="E1779" s="1" t="s">
        <v>131</v>
      </c>
    </row>
    <row r="1780">
      <c r="A1780" s="1">
        <v>2.8407642E7</v>
      </c>
      <c r="B1780" s="1" t="s">
        <v>3471</v>
      </c>
      <c r="C1780" s="1" t="s">
        <v>3472</v>
      </c>
      <c r="E1780" s="1" t="s">
        <v>131</v>
      </c>
    </row>
    <row r="1781">
      <c r="A1781" s="1">
        <v>3.2033533E7</v>
      </c>
      <c r="B1781" s="1" t="s">
        <v>3473</v>
      </c>
      <c r="C1781" s="1" t="s">
        <v>3474</v>
      </c>
      <c r="E1781" s="1" t="s">
        <v>131</v>
      </c>
    </row>
    <row r="1782">
      <c r="A1782" s="1">
        <v>2.6063863E7</v>
      </c>
      <c r="B1782" s="1" t="s">
        <v>3475</v>
      </c>
      <c r="C1782" s="1" t="s">
        <v>3476</v>
      </c>
      <c r="E1782" s="1" t="s">
        <v>9</v>
      </c>
    </row>
    <row r="1783">
      <c r="A1783" s="1">
        <v>3.4496731E7</v>
      </c>
      <c r="B1783" s="1" t="s">
        <v>3477</v>
      </c>
      <c r="C1783" s="1" t="s">
        <v>3478</v>
      </c>
      <c r="E1783" s="1" t="s">
        <v>131</v>
      </c>
    </row>
    <row r="1784">
      <c r="A1784" s="1">
        <v>3.2830243E7</v>
      </c>
      <c r="B1784" s="1" t="s">
        <v>3479</v>
      </c>
      <c r="C1784" s="1" t="s">
        <v>3480</v>
      </c>
      <c r="E1784" s="1" t="s">
        <v>131</v>
      </c>
    </row>
    <row r="1785">
      <c r="A1785" s="1">
        <v>2.5727286E7</v>
      </c>
      <c r="B1785" s="1" t="s">
        <v>3481</v>
      </c>
      <c r="C1785" s="1" t="s">
        <v>3482</v>
      </c>
      <c r="E1785" s="1" t="s">
        <v>9</v>
      </c>
    </row>
    <row r="1786">
      <c r="A1786" s="1">
        <v>3.439641E7</v>
      </c>
      <c r="B1786" s="1" t="s">
        <v>3483</v>
      </c>
      <c r="C1786" s="1" t="s">
        <v>3484</v>
      </c>
      <c r="E1786" s="1" t="s">
        <v>27</v>
      </c>
    </row>
    <row r="1787">
      <c r="A1787" s="1">
        <v>2.6706392E7</v>
      </c>
      <c r="B1787" s="1" t="s">
        <v>3485</v>
      </c>
      <c r="C1787" s="1" t="s">
        <v>3486</v>
      </c>
      <c r="E1787" s="1" t="s">
        <v>9</v>
      </c>
    </row>
    <row r="1788">
      <c r="A1788" s="1">
        <v>2.66937E7</v>
      </c>
      <c r="B1788" s="1" t="s">
        <v>3487</v>
      </c>
      <c r="C1788" s="1" t="s">
        <v>3488</v>
      </c>
      <c r="E1788" s="1" t="s">
        <v>9</v>
      </c>
    </row>
    <row r="1789">
      <c r="A1789" s="1">
        <v>2.2511E7</v>
      </c>
      <c r="B1789" s="1" t="s">
        <v>3489</v>
      </c>
      <c r="C1789" s="1" t="s">
        <v>3490</v>
      </c>
      <c r="E1789" s="1" t="s">
        <v>9</v>
      </c>
    </row>
    <row r="1790">
      <c r="A1790" s="1">
        <v>3.1340941E7</v>
      </c>
      <c r="B1790" s="1" t="s">
        <v>3491</v>
      </c>
      <c r="C1790" s="1" t="s">
        <v>3492</v>
      </c>
      <c r="E1790" s="1" t="s">
        <v>131</v>
      </c>
    </row>
    <row r="1791">
      <c r="A1791" s="1">
        <v>2.907403E7</v>
      </c>
      <c r="B1791" s="1" t="s">
        <v>3493</v>
      </c>
      <c r="C1791" s="1" t="s">
        <v>3494</v>
      </c>
      <c r="E1791" s="1" t="s">
        <v>131</v>
      </c>
    </row>
    <row r="1792">
      <c r="A1792" s="1">
        <v>2.6184337E7</v>
      </c>
      <c r="B1792" s="1" t="s">
        <v>3495</v>
      </c>
      <c r="C1792" s="1" t="s">
        <v>3496</v>
      </c>
      <c r="E1792" s="1" t="s">
        <v>9</v>
      </c>
    </row>
    <row r="1793">
      <c r="A1793" s="1">
        <v>2.5485648E7</v>
      </c>
      <c r="B1793" s="1" t="s">
        <v>3497</v>
      </c>
      <c r="C1793" s="1" t="s">
        <v>3498</v>
      </c>
      <c r="E1793" s="1" t="s">
        <v>27</v>
      </c>
    </row>
    <row r="1794">
      <c r="A1794" s="1">
        <v>2.500463E7</v>
      </c>
      <c r="B1794" s="1" t="s">
        <v>3499</v>
      </c>
      <c r="E1794" s="1" t="s">
        <v>9</v>
      </c>
    </row>
    <row r="1795">
      <c r="A1795" s="1">
        <v>3.4053955E7</v>
      </c>
      <c r="B1795" s="1" t="s">
        <v>3500</v>
      </c>
      <c r="C1795" s="1" t="s">
        <v>3501</v>
      </c>
      <c r="E1795" s="1" t="s">
        <v>131</v>
      </c>
    </row>
    <row r="1796">
      <c r="A1796" s="1">
        <v>2.8406994E7</v>
      </c>
      <c r="B1796" s="1" t="s">
        <v>3502</v>
      </c>
      <c r="C1796" s="1" t="s">
        <v>3503</v>
      </c>
      <c r="E1796" s="1" t="s">
        <v>131</v>
      </c>
    </row>
    <row r="1797">
      <c r="A1797" s="1">
        <v>3.0963175E7</v>
      </c>
      <c r="B1797" s="1" t="s">
        <v>3504</v>
      </c>
      <c r="C1797" s="1" t="s">
        <v>3505</v>
      </c>
      <c r="E1797" s="1" t="s">
        <v>131</v>
      </c>
    </row>
    <row r="1798">
      <c r="A1798" s="1">
        <v>3.3376171E7</v>
      </c>
      <c r="B1798" s="2" t="s">
        <v>3506</v>
      </c>
      <c r="C1798" s="1" t="s">
        <v>3507</v>
      </c>
      <c r="E1798" s="1" t="s">
        <v>131</v>
      </c>
    </row>
    <row r="1799">
      <c r="A1799" s="1">
        <v>3.3478403E7</v>
      </c>
      <c r="B1799" s="1" t="s">
        <v>3508</v>
      </c>
      <c r="C1799" s="1" t="s">
        <v>3509</v>
      </c>
      <c r="E1799" s="1" t="s">
        <v>131</v>
      </c>
    </row>
    <row r="1800">
      <c r="A1800" s="1">
        <v>3.0415606E7</v>
      </c>
      <c r="B1800" s="1" t="s">
        <v>3510</v>
      </c>
      <c r="C1800" s="1" t="s">
        <v>3511</v>
      </c>
      <c r="E1800" s="1" t="s">
        <v>131</v>
      </c>
    </row>
    <row r="1801">
      <c r="A1801" s="1">
        <v>2.622653E7</v>
      </c>
      <c r="B1801" s="1" t="s">
        <v>3512</v>
      </c>
      <c r="C1801" s="1" t="s">
        <v>3513</v>
      </c>
      <c r="E1801" s="1" t="s">
        <v>27</v>
      </c>
    </row>
    <row r="1802">
      <c r="A1802" s="1">
        <v>3.2712655E7</v>
      </c>
      <c r="B1802" s="1" t="s">
        <v>3514</v>
      </c>
      <c r="C1802" s="1" t="s">
        <v>3515</v>
      </c>
      <c r="E1802" s="1" t="s">
        <v>131</v>
      </c>
    </row>
    <row r="1803">
      <c r="A1803" s="1">
        <v>2.3422446E7</v>
      </c>
      <c r="B1803" s="1" t="s">
        <v>3516</v>
      </c>
      <c r="C1803" s="1" t="s">
        <v>3517</v>
      </c>
      <c r="E1803" s="1" t="s">
        <v>27</v>
      </c>
    </row>
    <row r="1804">
      <c r="A1804" s="1">
        <v>2.9100864E7</v>
      </c>
      <c r="B1804" s="1" t="s">
        <v>3518</v>
      </c>
      <c r="C1804" s="1" t="s">
        <v>3519</v>
      </c>
      <c r="E1804" s="1" t="s">
        <v>131</v>
      </c>
    </row>
    <row r="1805">
      <c r="A1805" s="1">
        <v>3.2664831E7</v>
      </c>
      <c r="B1805" s="1" t="s">
        <v>3520</v>
      </c>
      <c r="C1805" s="1" t="s">
        <v>3521</v>
      </c>
      <c r="E1805" s="1" t="s">
        <v>131</v>
      </c>
    </row>
    <row r="1806">
      <c r="A1806" s="1">
        <v>3.513769E7</v>
      </c>
      <c r="B1806" s="1" t="s">
        <v>3522</v>
      </c>
      <c r="C1806" s="1" t="s">
        <v>3523</v>
      </c>
      <c r="E1806" s="1" t="s">
        <v>131</v>
      </c>
    </row>
    <row r="1807">
      <c r="A1807" s="1">
        <v>2.4484215E7</v>
      </c>
      <c r="B1807" s="1" t="s">
        <v>3524</v>
      </c>
      <c r="C1807" s="1" t="s">
        <v>3525</v>
      </c>
      <c r="E1807" s="1" t="s">
        <v>27</v>
      </c>
    </row>
    <row r="1808">
      <c r="A1808" s="1">
        <v>2.2498167E7</v>
      </c>
      <c r="B1808" s="2" t="s">
        <v>3526</v>
      </c>
      <c r="C1808" s="1" t="s">
        <v>3527</v>
      </c>
      <c r="E1808" s="1" t="s">
        <v>9</v>
      </c>
    </row>
    <row r="1809">
      <c r="A1809" s="1">
        <v>2.9698421E7</v>
      </c>
      <c r="B1809" s="1" t="s">
        <v>3528</v>
      </c>
      <c r="C1809" s="1" t="s">
        <v>3529</v>
      </c>
      <c r="E1809" s="1" t="s">
        <v>131</v>
      </c>
    </row>
    <row r="1810">
      <c r="A1810" s="1">
        <v>3.5231823E7</v>
      </c>
      <c r="B1810" s="1" t="s">
        <v>3530</v>
      </c>
      <c r="C1810" s="1" t="s">
        <v>3531</v>
      </c>
      <c r="E1810" s="1" t="s">
        <v>27</v>
      </c>
    </row>
    <row r="1811">
      <c r="A1811" s="1">
        <v>2.9796611E7</v>
      </c>
      <c r="B1811" s="1" t="s">
        <v>3532</v>
      </c>
      <c r="C1811" s="1" t="s">
        <v>3533</v>
      </c>
      <c r="E1811" s="1" t="s">
        <v>131</v>
      </c>
    </row>
    <row r="1812">
      <c r="A1812" s="1">
        <v>2.9538469E7</v>
      </c>
      <c r="B1812" s="1" t="s">
        <v>3534</v>
      </c>
      <c r="C1812" s="1" t="s">
        <v>3535</v>
      </c>
      <c r="E1812" s="1" t="s">
        <v>131</v>
      </c>
    </row>
    <row r="1813">
      <c r="A1813" s="1">
        <v>2.9420451E7</v>
      </c>
      <c r="B1813" s="1" t="s">
        <v>3536</v>
      </c>
      <c r="C1813" s="1" t="s">
        <v>3537</v>
      </c>
      <c r="E1813" s="1" t="s">
        <v>131</v>
      </c>
    </row>
    <row r="1814">
      <c r="A1814" s="1">
        <v>2.9213101E7</v>
      </c>
      <c r="B1814" s="1" t="s">
        <v>3538</v>
      </c>
      <c r="C1814" s="1" t="s">
        <v>3539</v>
      </c>
      <c r="E1814" s="1" t="s">
        <v>131</v>
      </c>
    </row>
    <row r="1815">
      <c r="A1815" s="1">
        <v>2.6967296E7</v>
      </c>
      <c r="B1815" s="1" t="s">
        <v>3540</v>
      </c>
      <c r="C1815" s="1" t="s">
        <v>3541</v>
      </c>
      <c r="E1815" s="1" t="s">
        <v>9</v>
      </c>
    </row>
    <row r="1816">
      <c r="A1816" s="1">
        <v>2.9559392E7</v>
      </c>
      <c r="B1816" s="1" t="s">
        <v>3542</v>
      </c>
      <c r="C1816" s="1" t="s">
        <v>3543</v>
      </c>
      <c r="E1816" s="1" t="s">
        <v>131</v>
      </c>
    </row>
    <row r="1817">
      <c r="A1817" s="1">
        <v>3.3406237E7</v>
      </c>
      <c r="B1817" s="1" t="s">
        <v>3544</v>
      </c>
      <c r="C1817" s="1" t="s">
        <v>3545</v>
      </c>
      <c r="E1817" s="1" t="s">
        <v>131</v>
      </c>
    </row>
    <row r="1818">
      <c r="A1818" s="1">
        <v>2.5970311E7</v>
      </c>
      <c r="B1818" s="1" t="s">
        <v>3546</v>
      </c>
      <c r="C1818" s="1" t="s">
        <v>3547</v>
      </c>
      <c r="E1818" s="1" t="s">
        <v>9</v>
      </c>
    </row>
    <row r="1819">
      <c r="A1819" s="1">
        <v>3.0171774E7</v>
      </c>
      <c r="B1819" s="1" t="s">
        <v>3548</v>
      </c>
      <c r="C1819" s="1" t="s">
        <v>3549</v>
      </c>
      <c r="E1819" s="1" t="s">
        <v>131</v>
      </c>
    </row>
    <row r="1820">
      <c r="A1820" s="1">
        <v>2.6299582E7</v>
      </c>
      <c r="B1820" s="1" t="s">
        <v>3550</v>
      </c>
      <c r="C1820" s="1" t="s">
        <v>3551</v>
      </c>
      <c r="E1820" s="1" t="s">
        <v>9</v>
      </c>
    </row>
    <row r="1821">
      <c r="A1821" s="1">
        <v>2.8114879E7</v>
      </c>
      <c r="B1821" s="1" t="s">
        <v>3552</v>
      </c>
      <c r="C1821" s="1" t="s">
        <v>3553</v>
      </c>
      <c r="E1821" s="1" t="s">
        <v>131</v>
      </c>
    </row>
    <row r="1822">
      <c r="A1822" s="1">
        <v>3.2737509E7</v>
      </c>
      <c r="B1822" s="1" t="s">
        <v>3554</v>
      </c>
      <c r="C1822" s="1" t="s">
        <v>3555</v>
      </c>
      <c r="E1822" s="1" t="s">
        <v>131</v>
      </c>
    </row>
    <row r="1823">
      <c r="A1823" s="1">
        <v>3.4641375E7</v>
      </c>
      <c r="B1823" s="1" t="s">
        <v>3556</v>
      </c>
      <c r="C1823" s="1" t="s">
        <v>3557</v>
      </c>
      <c r="E1823" s="1" t="s">
        <v>131</v>
      </c>
    </row>
    <row r="1824">
      <c r="A1824" s="1">
        <v>2.9511067E7</v>
      </c>
      <c r="B1824" s="1" t="s">
        <v>3558</v>
      </c>
      <c r="C1824" s="1" t="s">
        <v>3559</v>
      </c>
      <c r="E1824" s="1" t="s">
        <v>131</v>
      </c>
    </row>
    <row r="1825">
      <c r="A1825" s="1">
        <v>2.9729331E7</v>
      </c>
      <c r="B1825" s="1" t="s">
        <v>3560</v>
      </c>
      <c r="C1825" s="1" t="s">
        <v>3561</v>
      </c>
      <c r="E1825" s="1" t="s">
        <v>27</v>
      </c>
    </row>
    <row r="1826">
      <c r="A1826" s="1">
        <v>2.6729391E7</v>
      </c>
      <c r="B1826" s="1" t="s">
        <v>3562</v>
      </c>
      <c r="C1826" s="1" t="s">
        <v>3563</v>
      </c>
      <c r="E1826" s="1" t="s">
        <v>27</v>
      </c>
    </row>
    <row r="1827">
      <c r="A1827" s="1">
        <v>2.307592E7</v>
      </c>
      <c r="B1827" s="1" t="s">
        <v>3564</v>
      </c>
      <c r="C1827" s="1" t="s">
        <v>3565</v>
      </c>
      <c r="E1827" s="1" t="s">
        <v>9</v>
      </c>
    </row>
    <row r="1828">
      <c r="A1828" s="1">
        <v>2.4722391E7</v>
      </c>
      <c r="B1828" s="1" t="s">
        <v>3566</v>
      </c>
      <c r="C1828" s="1" t="s">
        <v>3567</v>
      </c>
      <c r="E1828" s="1" t="s">
        <v>9</v>
      </c>
    </row>
    <row r="1829">
      <c r="A1829" s="1">
        <v>2.8876289E7</v>
      </c>
      <c r="B1829" s="1" t="s">
        <v>3568</v>
      </c>
      <c r="C1829" s="1" t="s">
        <v>3569</v>
      </c>
      <c r="E1829" s="1" t="s">
        <v>131</v>
      </c>
    </row>
    <row r="1830">
      <c r="A1830" s="1">
        <v>3.2997962E7</v>
      </c>
      <c r="B1830" s="1" t="s">
        <v>3570</v>
      </c>
      <c r="C1830" s="1" t="s">
        <v>3571</v>
      </c>
      <c r="E1830" s="1" t="s">
        <v>131</v>
      </c>
    </row>
    <row r="1831">
      <c r="A1831" s="1">
        <v>3.3208509E7</v>
      </c>
      <c r="B1831" s="1" t="s">
        <v>3572</v>
      </c>
      <c r="C1831" s="1" t="s">
        <v>3573</v>
      </c>
      <c r="E1831" s="1" t="s">
        <v>131</v>
      </c>
    </row>
    <row r="1832">
      <c r="A1832" s="1">
        <v>2.7871917E7</v>
      </c>
      <c r="B1832" s="1" t="s">
        <v>3574</v>
      </c>
      <c r="C1832" s="1" t="s">
        <v>3575</v>
      </c>
      <c r="E1832" s="1" t="s">
        <v>131</v>
      </c>
    </row>
    <row r="1833">
      <c r="A1833" s="1">
        <v>3.4711144E7</v>
      </c>
      <c r="B1833" s="1" t="s">
        <v>3576</v>
      </c>
      <c r="C1833" s="1" t="s">
        <v>3577</v>
      </c>
      <c r="E1833" s="1" t="s">
        <v>131</v>
      </c>
    </row>
    <row r="1834">
      <c r="A1834" s="1">
        <v>3.3993157E7</v>
      </c>
      <c r="B1834" s="1" t="s">
        <v>3578</v>
      </c>
      <c r="C1834" s="1" t="s">
        <v>3579</v>
      </c>
      <c r="E1834" s="1" t="s">
        <v>131</v>
      </c>
    </row>
    <row r="1835">
      <c r="A1835" s="1">
        <v>3.3934693E7</v>
      </c>
      <c r="B1835" s="1" t="s">
        <v>3576</v>
      </c>
      <c r="C1835" s="1" t="s">
        <v>3580</v>
      </c>
      <c r="E1835" s="1" t="s">
        <v>131</v>
      </c>
    </row>
    <row r="1836">
      <c r="A1836" s="1">
        <v>2.3598167E7</v>
      </c>
      <c r="B1836" s="1" t="s">
        <v>3581</v>
      </c>
      <c r="C1836" s="1" t="s">
        <v>3582</v>
      </c>
      <c r="E1836" s="1" t="s">
        <v>9</v>
      </c>
    </row>
    <row r="1837">
      <c r="A1837" s="1">
        <v>2.8844044E7</v>
      </c>
      <c r="B1837" s="1" t="s">
        <v>3583</v>
      </c>
      <c r="C1837" s="1" t="s">
        <v>3584</v>
      </c>
      <c r="E1837" s="1" t="s">
        <v>131</v>
      </c>
    </row>
    <row r="1838">
      <c r="A1838" s="1">
        <v>2.7639378E7</v>
      </c>
      <c r="B1838" s="1" t="s">
        <v>3585</v>
      </c>
      <c r="C1838" s="1" t="s">
        <v>3586</v>
      </c>
      <c r="E1838" s="1" t="s">
        <v>9</v>
      </c>
    </row>
    <row r="1839">
      <c r="A1839" s="1">
        <v>2.8868962E7</v>
      </c>
      <c r="B1839" s="1" t="s">
        <v>3587</v>
      </c>
      <c r="C1839" s="1" t="s">
        <v>3588</v>
      </c>
      <c r="E1839" s="1" t="s">
        <v>131</v>
      </c>
    </row>
    <row r="1840">
      <c r="A1840" s="1">
        <v>3.6189345E7</v>
      </c>
      <c r="B1840" s="1" t="s">
        <v>3589</v>
      </c>
      <c r="C1840" s="1" t="s">
        <v>3590</v>
      </c>
      <c r="E1840" s="1" t="s">
        <v>27</v>
      </c>
    </row>
    <row r="1841">
      <c r="A1841" s="1">
        <v>2.3995689E7</v>
      </c>
      <c r="B1841" s="1" t="s">
        <v>3591</v>
      </c>
      <c r="C1841" s="1" t="s">
        <v>3592</v>
      </c>
      <c r="E1841" s="1" t="s">
        <v>9</v>
      </c>
    </row>
    <row r="1842">
      <c r="A1842" s="1">
        <v>2.5753079E7</v>
      </c>
      <c r="B1842" s="1" t="s">
        <v>3593</v>
      </c>
      <c r="C1842" s="1" t="s">
        <v>3594</v>
      </c>
      <c r="E1842" s="1" t="s">
        <v>9</v>
      </c>
    </row>
    <row r="1843">
      <c r="A1843" s="1">
        <v>3.3201019E7</v>
      </c>
      <c r="B1843" s="1" t="s">
        <v>3595</v>
      </c>
      <c r="C1843" s="1" t="s">
        <v>3596</v>
      </c>
      <c r="E1843" s="1" t="s">
        <v>27</v>
      </c>
    </row>
    <row r="1844">
      <c r="A1844" s="1">
        <v>2.8930511E7</v>
      </c>
      <c r="B1844" s="1" t="s">
        <v>3597</v>
      </c>
      <c r="C1844" s="1" t="s">
        <v>3598</v>
      </c>
      <c r="E1844" s="1" t="s">
        <v>131</v>
      </c>
    </row>
    <row r="1845">
      <c r="A1845" s="1">
        <v>3.1515293E7</v>
      </c>
      <c r="B1845" s="1" t="s">
        <v>3599</v>
      </c>
      <c r="C1845" s="1" t="s">
        <v>3600</v>
      </c>
      <c r="E1845" s="1" t="s">
        <v>131</v>
      </c>
    </row>
    <row r="1846">
      <c r="A1846" s="1">
        <v>3.1556949E7</v>
      </c>
      <c r="B1846" s="1" t="s">
        <v>3601</v>
      </c>
      <c r="C1846" s="1" t="s">
        <v>3602</v>
      </c>
      <c r="E1846" s="1" t="s">
        <v>131</v>
      </c>
    </row>
    <row r="1847">
      <c r="A1847" s="1">
        <v>2.5763675E7</v>
      </c>
      <c r="B1847" s="1" t="s">
        <v>3603</v>
      </c>
      <c r="C1847" s="1" t="s">
        <v>3604</v>
      </c>
      <c r="E1847" s="1" t="s">
        <v>9</v>
      </c>
    </row>
    <row r="1848">
      <c r="A1848" s="1">
        <v>3.1488838E7</v>
      </c>
      <c r="B1848" s="1" t="s">
        <v>3605</v>
      </c>
      <c r="C1848" s="1" t="s">
        <v>3606</v>
      </c>
      <c r="E1848" s="1" t="s">
        <v>131</v>
      </c>
    </row>
    <row r="1849">
      <c r="A1849" s="1">
        <v>3.4933533E7</v>
      </c>
      <c r="B1849" s="1" t="s">
        <v>3607</v>
      </c>
      <c r="C1849" s="1" t="s">
        <v>3608</v>
      </c>
      <c r="E1849" s="1" t="s">
        <v>131</v>
      </c>
    </row>
    <row r="1850">
      <c r="A1850" s="1">
        <v>2.7765581E7</v>
      </c>
      <c r="B1850" s="1" t="s">
        <v>3609</v>
      </c>
      <c r="C1850" s="1" t="s">
        <v>3610</v>
      </c>
      <c r="E1850" s="1" t="s">
        <v>9</v>
      </c>
    </row>
    <row r="1851">
      <c r="A1851" s="1">
        <v>3.5212944E7</v>
      </c>
      <c r="B1851" s="1" t="s">
        <v>3611</v>
      </c>
      <c r="C1851" s="1" t="s">
        <v>3612</v>
      </c>
      <c r="E1851" s="1" t="s">
        <v>131</v>
      </c>
    </row>
    <row r="1852">
      <c r="A1852" s="1">
        <v>2.7572098E7</v>
      </c>
      <c r="B1852" s="1" t="s">
        <v>3613</v>
      </c>
      <c r="C1852" s="1" t="s">
        <v>3614</v>
      </c>
      <c r="E1852" s="1" t="s">
        <v>9</v>
      </c>
    </row>
    <row r="1853">
      <c r="A1853" s="1">
        <v>2.9493405E7</v>
      </c>
      <c r="B1853" s="1" t="s">
        <v>3615</v>
      </c>
      <c r="C1853" s="1" t="s">
        <v>3616</v>
      </c>
      <c r="E1853" s="1" t="s">
        <v>131</v>
      </c>
    </row>
    <row r="1854">
      <c r="A1854" s="1">
        <v>2.5512669E7</v>
      </c>
      <c r="B1854" s="1" t="s">
        <v>3617</v>
      </c>
      <c r="C1854" s="1" t="s">
        <v>3618</v>
      </c>
      <c r="E1854" s="1" t="s">
        <v>9</v>
      </c>
    </row>
    <row r="1855">
      <c r="A1855" s="1">
        <v>3.2692362E7</v>
      </c>
      <c r="B1855" s="1" t="s">
        <v>3619</v>
      </c>
      <c r="C1855" s="1" t="s">
        <v>3620</v>
      </c>
      <c r="E1855" s="1" t="s">
        <v>131</v>
      </c>
    </row>
    <row r="1856">
      <c r="A1856" s="1">
        <v>2.9465709E7</v>
      </c>
      <c r="B1856" s="1" t="s">
        <v>3621</v>
      </c>
      <c r="C1856" s="1" t="s">
        <v>3622</v>
      </c>
      <c r="E1856" s="1" t="s">
        <v>131</v>
      </c>
    </row>
    <row r="1857">
      <c r="A1857" s="1">
        <v>3.5813416E7</v>
      </c>
      <c r="B1857" s="1" t="s">
        <v>3623</v>
      </c>
      <c r="C1857" s="1" t="s">
        <v>3624</v>
      </c>
      <c r="E1857" s="1" t="s">
        <v>131</v>
      </c>
    </row>
    <row r="1858">
      <c r="A1858" s="1">
        <v>2.5569801E7</v>
      </c>
      <c r="B1858" s="1" t="s">
        <v>3625</v>
      </c>
      <c r="C1858" s="1" t="s">
        <v>3626</v>
      </c>
      <c r="E1858" s="1" t="s">
        <v>9</v>
      </c>
    </row>
    <row r="1859">
      <c r="A1859" s="1">
        <v>3.2649579E7</v>
      </c>
      <c r="B1859" s="1" t="s">
        <v>3627</v>
      </c>
      <c r="C1859" s="1" t="s">
        <v>3628</v>
      </c>
      <c r="E1859" s="1" t="s">
        <v>131</v>
      </c>
    </row>
    <row r="1860">
      <c r="A1860" s="1">
        <v>3.2442426E7</v>
      </c>
      <c r="B1860" s="1" t="s">
        <v>3629</v>
      </c>
      <c r="C1860" s="1" t="s">
        <v>3630</v>
      </c>
      <c r="E1860" s="1" t="s">
        <v>131</v>
      </c>
    </row>
    <row r="1861">
      <c r="A1861" s="1">
        <v>3.3020835E7</v>
      </c>
      <c r="B1861" s="1" t="s">
        <v>3631</v>
      </c>
      <c r="C1861" s="1" t="s">
        <v>3632</v>
      </c>
      <c r="E1861" s="1" t="s">
        <v>131</v>
      </c>
    </row>
    <row r="1862">
      <c r="A1862" s="1">
        <v>2.8608788E7</v>
      </c>
      <c r="B1862" s="1" t="s">
        <v>3633</v>
      </c>
      <c r="C1862" s="1" t="s">
        <v>3634</v>
      </c>
      <c r="E1862" s="1" t="s">
        <v>131</v>
      </c>
    </row>
    <row r="1863">
      <c r="A1863" s="1">
        <v>2.621076E7</v>
      </c>
      <c r="B1863" s="1" t="s">
        <v>3635</v>
      </c>
      <c r="C1863" s="1" t="s">
        <v>3636</v>
      </c>
      <c r="E1863" s="1" t="s">
        <v>131</v>
      </c>
    </row>
    <row r="1864">
      <c r="A1864" s="1">
        <v>3.521759E7</v>
      </c>
      <c r="B1864" s="1" t="s">
        <v>3637</v>
      </c>
      <c r="C1864" s="1" t="s">
        <v>3638</v>
      </c>
      <c r="E1864" s="1" t="s">
        <v>131</v>
      </c>
    </row>
    <row r="1865">
      <c r="A1865" s="1">
        <v>2.3460055E7</v>
      </c>
      <c r="B1865" s="1" t="s">
        <v>3639</v>
      </c>
      <c r="C1865" s="1" t="s">
        <v>3640</v>
      </c>
      <c r="E1865" s="1" t="s">
        <v>9</v>
      </c>
    </row>
    <row r="1866">
      <c r="A1866" s="1">
        <v>3.4089202E7</v>
      </c>
      <c r="B1866" s="1" t="s">
        <v>3641</v>
      </c>
      <c r="C1866" s="1" t="s">
        <v>3642</v>
      </c>
      <c r="E1866" s="1" t="s">
        <v>131</v>
      </c>
    </row>
    <row r="1867">
      <c r="A1867" s="1">
        <v>2.373395E7</v>
      </c>
      <c r="B1867" s="1" t="s">
        <v>3643</v>
      </c>
      <c r="C1867" s="1" t="s">
        <v>3644</v>
      </c>
      <c r="E1867" s="1" t="s">
        <v>9</v>
      </c>
    </row>
    <row r="1868">
      <c r="A1868" s="1">
        <v>2.7485832E7</v>
      </c>
      <c r="B1868" s="1" t="s">
        <v>3645</v>
      </c>
      <c r="C1868" s="1" t="s">
        <v>3646</v>
      </c>
      <c r="E1868" s="1" t="s">
        <v>9</v>
      </c>
    </row>
    <row r="1869">
      <c r="A1869" s="1">
        <v>3.394558E7</v>
      </c>
      <c r="B1869" s="1" t="s">
        <v>3647</v>
      </c>
      <c r="C1869" s="1" t="s">
        <v>3648</v>
      </c>
      <c r="E1869" s="1" t="s">
        <v>131</v>
      </c>
    </row>
    <row r="1870">
      <c r="A1870" s="1">
        <v>2.7246232E7</v>
      </c>
      <c r="B1870" s="1" t="s">
        <v>3649</v>
      </c>
      <c r="C1870" s="1" t="s">
        <v>3650</v>
      </c>
      <c r="E1870" s="1" t="s">
        <v>9</v>
      </c>
    </row>
    <row r="1871">
      <c r="A1871" s="1">
        <v>3.4920179E7</v>
      </c>
      <c r="B1871" s="1" t="s">
        <v>3651</v>
      </c>
      <c r="C1871" s="1" t="s">
        <v>3652</v>
      </c>
      <c r="E1871" s="1" t="s">
        <v>131</v>
      </c>
    </row>
    <row r="1872">
      <c r="A1872" s="1">
        <v>3.4110754E7</v>
      </c>
      <c r="B1872" s="1" t="s">
        <v>3653</v>
      </c>
      <c r="C1872" s="1" t="s">
        <v>3654</v>
      </c>
      <c r="E1872" s="1" t="s">
        <v>131</v>
      </c>
    </row>
    <row r="1873">
      <c r="A1873" s="1">
        <v>3.1415336E7</v>
      </c>
      <c r="B1873" s="1" t="s">
        <v>3655</v>
      </c>
      <c r="C1873" s="1" t="s">
        <v>3656</v>
      </c>
      <c r="E1873" s="1" t="s">
        <v>131</v>
      </c>
    </row>
    <row r="1874">
      <c r="A1874" s="1">
        <v>3.5271658E7</v>
      </c>
      <c r="B1874" s="1" t="s">
        <v>3657</v>
      </c>
      <c r="C1874" s="1" t="s">
        <v>3658</v>
      </c>
      <c r="E1874" s="1" t="s">
        <v>131</v>
      </c>
    </row>
    <row r="1875">
      <c r="A1875" s="1">
        <v>2.5581806E7</v>
      </c>
      <c r="B1875" s="1" t="s">
        <v>3659</v>
      </c>
      <c r="C1875" s="1" t="s">
        <v>3660</v>
      </c>
      <c r="E1875" s="1" t="s">
        <v>9</v>
      </c>
    </row>
    <row r="1876">
      <c r="A1876" s="1">
        <v>3.3558293E7</v>
      </c>
      <c r="B1876" s="1" t="s">
        <v>3661</v>
      </c>
      <c r="C1876" s="1" t="s">
        <v>3662</v>
      </c>
      <c r="E1876" s="1" t="s">
        <v>131</v>
      </c>
    </row>
    <row r="1877">
      <c r="A1877" s="1">
        <v>2.800455E7</v>
      </c>
      <c r="B1877" s="1" t="s">
        <v>3663</v>
      </c>
      <c r="C1877" s="1" t="s">
        <v>3664</v>
      </c>
      <c r="E1877" s="1" t="s">
        <v>9</v>
      </c>
    </row>
    <row r="1878">
      <c r="A1878" s="1">
        <v>3.215657E7</v>
      </c>
      <c r="B1878" s="1" t="s">
        <v>3665</v>
      </c>
      <c r="C1878" s="1" t="s">
        <v>3666</v>
      </c>
      <c r="E1878" s="1" t="s">
        <v>131</v>
      </c>
    </row>
    <row r="1879">
      <c r="A1879" s="1">
        <v>3.3193396E7</v>
      </c>
      <c r="B1879" s="1" t="s">
        <v>3667</v>
      </c>
      <c r="C1879" s="1" t="s">
        <v>3668</v>
      </c>
      <c r="E1879" s="1" t="s">
        <v>131</v>
      </c>
    </row>
    <row r="1880">
      <c r="A1880" s="1">
        <v>3.4051184E7</v>
      </c>
      <c r="B1880" s="1" t="s">
        <v>3669</v>
      </c>
      <c r="C1880" s="1" t="s">
        <v>3670</v>
      </c>
      <c r="E1880" s="1" t="s">
        <v>131</v>
      </c>
    </row>
    <row r="1881">
      <c r="A1881" s="1">
        <v>3.0982E7</v>
      </c>
      <c r="B1881" s="1" t="s">
        <v>3671</v>
      </c>
      <c r="C1881" s="1" t="s">
        <v>3672</v>
      </c>
      <c r="E1881" s="1" t="s">
        <v>131</v>
      </c>
    </row>
    <row r="1882">
      <c r="A1882" s="1">
        <v>3.3045339E7</v>
      </c>
      <c r="B1882" s="1" t="s">
        <v>3673</v>
      </c>
      <c r="C1882" s="1" t="s">
        <v>3674</v>
      </c>
      <c r="E1882" s="1" t="s">
        <v>131</v>
      </c>
    </row>
    <row r="1883">
      <c r="A1883" s="1">
        <v>3.4494952E7</v>
      </c>
      <c r="B1883" s="1" t="s">
        <v>3675</v>
      </c>
      <c r="C1883" s="1" t="s">
        <v>3676</v>
      </c>
      <c r="E1883" s="1" t="s">
        <v>131</v>
      </c>
    </row>
    <row r="1884">
      <c r="A1884" s="1">
        <v>3.4458921E7</v>
      </c>
      <c r="B1884" s="1" t="s">
        <v>3677</v>
      </c>
      <c r="C1884" s="1" t="s">
        <v>3678</v>
      </c>
      <c r="E1884" s="1" t="s">
        <v>27</v>
      </c>
    </row>
    <row r="1885">
      <c r="A1885" s="1">
        <v>3.3229966E7</v>
      </c>
      <c r="B1885" s="1" t="s">
        <v>3679</v>
      </c>
      <c r="C1885" s="1" t="s">
        <v>3680</v>
      </c>
      <c r="E1885" s="1" t="s">
        <v>27</v>
      </c>
    </row>
    <row r="1886">
      <c r="A1886" s="1">
        <v>3.343317E7</v>
      </c>
      <c r="B1886" s="1" t="s">
        <v>3681</v>
      </c>
      <c r="C1886" s="1" t="s">
        <v>3682</v>
      </c>
      <c r="E1886" s="1" t="s">
        <v>131</v>
      </c>
    </row>
    <row r="1887">
      <c r="A1887" s="1">
        <v>2.958156E7</v>
      </c>
      <c r="B1887" s="1" t="s">
        <v>3683</v>
      </c>
      <c r="C1887" s="1" t="s">
        <v>3684</v>
      </c>
      <c r="E1887" s="1" t="s">
        <v>131</v>
      </c>
    </row>
    <row r="1888">
      <c r="A1888" s="1">
        <v>2.8469158E7</v>
      </c>
      <c r="B1888" s="1" t="s">
        <v>3685</v>
      </c>
      <c r="C1888" s="1" t="s">
        <v>3686</v>
      </c>
      <c r="E1888" s="1" t="s">
        <v>131</v>
      </c>
    </row>
    <row r="1889">
      <c r="A1889" s="1">
        <v>3.4282741E7</v>
      </c>
      <c r="B1889" s="1" t="s">
        <v>3687</v>
      </c>
      <c r="C1889" s="1" t="s">
        <v>3688</v>
      </c>
      <c r="E1889" s="1" t="s">
        <v>27</v>
      </c>
    </row>
    <row r="1890">
      <c r="A1890" s="1">
        <v>3.3060666E7</v>
      </c>
      <c r="B1890" s="1" t="s">
        <v>3689</v>
      </c>
      <c r="C1890" s="1" t="s">
        <v>3690</v>
      </c>
      <c r="E1890" s="1" t="s">
        <v>131</v>
      </c>
    </row>
    <row r="1891">
      <c r="A1891" s="1">
        <v>2.3970289E7</v>
      </c>
      <c r="B1891" s="1" t="s">
        <v>3691</v>
      </c>
      <c r="C1891" s="1" t="s">
        <v>3692</v>
      </c>
      <c r="E1891" s="1" t="s">
        <v>9</v>
      </c>
    </row>
    <row r="1892">
      <c r="A1892" s="1">
        <v>3.3845205E7</v>
      </c>
      <c r="B1892" s="1" t="s">
        <v>3693</v>
      </c>
      <c r="C1892" s="1" t="s">
        <v>3694</v>
      </c>
      <c r="E1892" s="1" t="s">
        <v>131</v>
      </c>
    </row>
    <row r="1893">
      <c r="A1893" s="1">
        <v>2.4243883E7</v>
      </c>
      <c r="B1893" s="1" t="s">
        <v>3695</v>
      </c>
      <c r="C1893" s="1" t="s">
        <v>3696</v>
      </c>
      <c r="E1893" s="1" t="s">
        <v>27</v>
      </c>
    </row>
    <row r="1894">
      <c r="A1894" s="1">
        <v>2.4000224E7</v>
      </c>
      <c r="B1894" s="1" t="s">
        <v>3697</v>
      </c>
      <c r="C1894" s="1" t="s">
        <v>3698</v>
      </c>
      <c r="E1894" s="1" t="s">
        <v>9</v>
      </c>
    </row>
    <row r="1895">
      <c r="A1895" s="1">
        <v>2.7418572E7</v>
      </c>
      <c r="B1895" s="1" t="s">
        <v>3699</v>
      </c>
      <c r="C1895" s="1" t="s">
        <v>3700</v>
      </c>
      <c r="E1895" s="1" t="s">
        <v>131</v>
      </c>
    </row>
    <row r="1896">
      <c r="A1896" s="1">
        <v>2.8822976E7</v>
      </c>
      <c r="B1896" s="1" t="s">
        <v>3701</v>
      </c>
      <c r="C1896" s="1" t="s">
        <v>3702</v>
      </c>
      <c r="E1896" s="1" t="s">
        <v>131</v>
      </c>
    </row>
    <row r="1897">
      <c r="A1897" s="1">
        <v>2.8072668E7</v>
      </c>
      <c r="B1897" s="1" t="s">
        <v>3703</v>
      </c>
      <c r="C1897" s="1" t="s">
        <v>3704</v>
      </c>
      <c r="E1897" s="1" t="s">
        <v>131</v>
      </c>
    </row>
    <row r="1898">
      <c r="A1898" s="1">
        <v>3.5189278E7</v>
      </c>
      <c r="B1898" s="1" t="s">
        <v>3705</v>
      </c>
      <c r="C1898" s="1" t="s">
        <v>3706</v>
      </c>
      <c r="E1898" s="1" t="s">
        <v>131</v>
      </c>
    </row>
    <row r="1899">
      <c r="A1899" s="1">
        <v>2.6739719E7</v>
      </c>
      <c r="B1899" s="1" t="s">
        <v>3707</v>
      </c>
      <c r="C1899" s="1" t="s">
        <v>3708</v>
      </c>
      <c r="E1899" s="1" t="s">
        <v>9</v>
      </c>
    </row>
    <row r="1900">
      <c r="A1900" s="1">
        <v>3.2877521E7</v>
      </c>
      <c r="B1900" s="1" t="s">
        <v>3709</v>
      </c>
      <c r="C1900" s="1" t="s">
        <v>3710</v>
      </c>
      <c r="E1900" s="1" t="s">
        <v>27</v>
      </c>
    </row>
    <row r="1901">
      <c r="A1901" s="1">
        <v>3.4570799E7</v>
      </c>
      <c r="B1901" s="1" t="s">
        <v>3711</v>
      </c>
      <c r="C1901" s="1" t="s">
        <v>3712</v>
      </c>
      <c r="E1901" s="1" t="s">
        <v>27</v>
      </c>
    </row>
    <row r="1902">
      <c r="A1902" s="1">
        <v>2.9038284E7</v>
      </c>
      <c r="B1902" s="1" t="s">
        <v>3713</v>
      </c>
      <c r="C1902" s="1" t="s">
        <v>3714</v>
      </c>
      <c r="E1902" s="1" t="s">
        <v>131</v>
      </c>
    </row>
    <row r="1903">
      <c r="A1903" s="1">
        <v>3.5162547E7</v>
      </c>
      <c r="B1903" s="1" t="s">
        <v>3715</v>
      </c>
      <c r="C1903" s="1" t="s">
        <v>3716</v>
      </c>
      <c r="E1903" s="1" t="s">
        <v>27</v>
      </c>
    </row>
    <row r="1904">
      <c r="A1904" s="1">
        <v>3.3949249E7</v>
      </c>
      <c r="B1904" s="1" t="s">
        <v>3717</v>
      </c>
      <c r="C1904" s="1" t="s">
        <v>3718</v>
      </c>
      <c r="E1904" s="1" t="s">
        <v>131</v>
      </c>
    </row>
    <row r="1905">
      <c r="A1905" s="1">
        <v>2.9752412E7</v>
      </c>
      <c r="B1905" s="1" t="s">
        <v>3719</v>
      </c>
      <c r="C1905" s="1" t="s">
        <v>3720</v>
      </c>
      <c r="E1905" s="1" t="s">
        <v>131</v>
      </c>
    </row>
    <row r="1906">
      <c r="A1906" s="1">
        <v>2.9262291E7</v>
      </c>
      <c r="B1906" s="1" t="s">
        <v>3721</v>
      </c>
      <c r="C1906" s="1" t="s">
        <v>3722</v>
      </c>
      <c r="E1906" s="1" t="s">
        <v>131</v>
      </c>
    </row>
    <row r="1907">
      <c r="A1907" s="1">
        <v>3.0985634E7</v>
      </c>
      <c r="B1907" s="1" t="s">
        <v>3723</v>
      </c>
      <c r="C1907" s="1" t="s">
        <v>3724</v>
      </c>
      <c r="E1907" s="1" t="s">
        <v>131</v>
      </c>
    </row>
    <row r="1908">
      <c r="A1908" s="1">
        <v>2.6690658E7</v>
      </c>
      <c r="B1908" s="1" t="s">
        <v>3725</v>
      </c>
      <c r="C1908" s="1" t="s">
        <v>3726</v>
      </c>
      <c r="E1908" s="1" t="s">
        <v>27</v>
      </c>
    </row>
    <row r="1909">
      <c r="A1909" s="1">
        <v>3.2828583E7</v>
      </c>
      <c r="B1909" s="1" t="s">
        <v>3727</v>
      </c>
      <c r="C1909" s="1" t="s">
        <v>3728</v>
      </c>
      <c r="E1909" s="1" t="s">
        <v>131</v>
      </c>
    </row>
    <row r="1910">
      <c r="A1910" s="1">
        <v>3.0114369E7</v>
      </c>
      <c r="B1910" s="1" t="s">
        <v>3729</v>
      </c>
      <c r="C1910" s="1" t="s">
        <v>3730</v>
      </c>
      <c r="E1910" s="1" t="s">
        <v>131</v>
      </c>
    </row>
    <row r="1911">
      <c r="A1911" s="1">
        <v>3.440475E7</v>
      </c>
      <c r="B1911" s="1" t="s">
        <v>3731</v>
      </c>
      <c r="C1911" s="1" t="s">
        <v>3732</v>
      </c>
      <c r="E1911" s="1" t="s">
        <v>131</v>
      </c>
    </row>
    <row r="1912">
      <c r="A1912" s="1">
        <v>2.8801418E7</v>
      </c>
      <c r="B1912" s="1" t="s">
        <v>3733</v>
      </c>
      <c r="C1912" s="1" t="s">
        <v>3734</v>
      </c>
      <c r="E1912" s="1" t="s">
        <v>131</v>
      </c>
    </row>
    <row r="1913">
      <c r="A1913" s="1">
        <v>2.3584805E7</v>
      </c>
      <c r="B1913" s="1" t="s">
        <v>3735</v>
      </c>
      <c r="C1913" s="1" t="s">
        <v>3736</v>
      </c>
      <c r="E1913" s="1" t="s">
        <v>9</v>
      </c>
    </row>
    <row r="1914">
      <c r="A1914" s="1">
        <v>3.2496386E7</v>
      </c>
      <c r="B1914" s="1" t="s">
        <v>3737</v>
      </c>
      <c r="C1914" s="1" t="s">
        <v>3738</v>
      </c>
      <c r="E1914" s="1" t="s">
        <v>131</v>
      </c>
    </row>
    <row r="1915">
      <c r="A1915" s="1">
        <v>2.9803329E7</v>
      </c>
      <c r="B1915" s="1" t="s">
        <v>3739</v>
      </c>
      <c r="C1915" s="1" t="s">
        <v>3740</v>
      </c>
      <c r="E1915" s="1" t="s">
        <v>131</v>
      </c>
    </row>
    <row r="1916">
      <c r="A1916" s="1">
        <v>2.3559833E7</v>
      </c>
      <c r="B1916" s="1" t="s">
        <v>3741</v>
      </c>
      <c r="E1916" s="1" t="s">
        <v>9</v>
      </c>
    </row>
    <row r="1917">
      <c r="A1917" s="1">
        <v>3.3929158E7</v>
      </c>
      <c r="B1917" s="1" t="s">
        <v>3742</v>
      </c>
      <c r="C1917" s="1" t="s">
        <v>3743</v>
      </c>
      <c r="E1917" s="1" t="s">
        <v>131</v>
      </c>
    </row>
    <row r="1918">
      <c r="A1918" s="1">
        <v>3.4069858E7</v>
      </c>
      <c r="B1918" s="1" t="s">
        <v>3744</v>
      </c>
      <c r="C1918" s="1" t="s">
        <v>3745</v>
      </c>
      <c r="E1918" s="1" t="s">
        <v>131</v>
      </c>
    </row>
    <row r="1919">
      <c r="A1919" s="1">
        <v>3.1974213E7</v>
      </c>
      <c r="B1919" s="1" t="s">
        <v>3746</v>
      </c>
      <c r="C1919" s="1" t="s">
        <v>3747</v>
      </c>
      <c r="E1919" s="1" t="s">
        <v>131</v>
      </c>
    </row>
    <row r="1920">
      <c r="A1920" s="1">
        <v>3.1881862E7</v>
      </c>
      <c r="B1920" s="1" t="s">
        <v>3748</v>
      </c>
      <c r="C1920" s="1" t="s">
        <v>3749</v>
      </c>
      <c r="E1920" s="1" t="s">
        <v>27</v>
      </c>
    </row>
    <row r="1921">
      <c r="A1921" s="1">
        <v>2.6602615E7</v>
      </c>
      <c r="B1921" s="1" t="s">
        <v>3750</v>
      </c>
      <c r="C1921" s="1" t="s">
        <v>3751</v>
      </c>
      <c r="E1921" s="1" t="s">
        <v>27</v>
      </c>
    </row>
    <row r="1922">
      <c r="A1922" s="1">
        <v>3.515685E7</v>
      </c>
      <c r="B1922" s="1" t="s">
        <v>3752</v>
      </c>
      <c r="C1922" s="1" t="s">
        <v>3753</v>
      </c>
      <c r="E1922" s="1" t="s">
        <v>131</v>
      </c>
    </row>
    <row r="1923">
      <c r="A1923" s="1">
        <v>3.0134832E7</v>
      </c>
      <c r="B1923" s="1" t="s">
        <v>3754</v>
      </c>
      <c r="C1923" s="1" t="s">
        <v>3755</v>
      </c>
      <c r="E1923" s="1" t="s">
        <v>131</v>
      </c>
    </row>
    <row r="1924">
      <c r="A1924" s="1">
        <v>2.4867819E7</v>
      </c>
      <c r="B1924" s="1" t="s">
        <v>3756</v>
      </c>
      <c r="C1924" s="1" t="s">
        <v>3757</v>
      </c>
      <c r="E1924" s="1" t="s">
        <v>9</v>
      </c>
    </row>
    <row r="1925">
      <c r="A1925" s="1">
        <v>3.0095784E7</v>
      </c>
      <c r="B1925" s="1" t="s">
        <v>3758</v>
      </c>
      <c r="C1925" s="1" t="s">
        <v>3759</v>
      </c>
      <c r="E1925" s="1" t="s">
        <v>131</v>
      </c>
    </row>
    <row r="1926">
      <c r="A1926" s="1">
        <v>2.6089222E7</v>
      </c>
      <c r="B1926" s="1" t="s">
        <v>3760</v>
      </c>
      <c r="C1926" s="1" t="s">
        <v>3761</v>
      </c>
      <c r="E1926" s="1" t="s">
        <v>27</v>
      </c>
    </row>
    <row r="1927">
      <c r="A1927" s="1">
        <v>2.6930148E7</v>
      </c>
      <c r="B1927" s="1" t="s">
        <v>3762</v>
      </c>
      <c r="E1927" s="1" t="s">
        <v>9</v>
      </c>
    </row>
    <row r="1928">
      <c r="A1928" s="1">
        <v>3.0126947E7</v>
      </c>
      <c r="B1928" s="1" t="s">
        <v>3763</v>
      </c>
      <c r="C1928" s="1" t="s">
        <v>3764</v>
      </c>
      <c r="E1928" s="1" t="s">
        <v>131</v>
      </c>
    </row>
    <row r="1929">
      <c r="A1929" s="1">
        <v>2.5581808E7</v>
      </c>
      <c r="B1929" s="1" t="s">
        <v>3765</v>
      </c>
      <c r="C1929" s="1" t="s">
        <v>3766</v>
      </c>
      <c r="E1929" s="1" t="s">
        <v>9</v>
      </c>
    </row>
    <row r="1930">
      <c r="A1930" s="1">
        <v>2.3461302E7</v>
      </c>
      <c r="B1930" s="1" t="s">
        <v>3767</v>
      </c>
      <c r="E1930" s="1" t="s">
        <v>9</v>
      </c>
    </row>
    <row r="1931">
      <c r="A1931" s="1">
        <v>2.8932707E7</v>
      </c>
      <c r="B1931" s="1" t="s">
        <v>3768</v>
      </c>
      <c r="C1931" s="1" t="s">
        <v>3769</v>
      </c>
      <c r="E1931" s="1" t="s">
        <v>131</v>
      </c>
    </row>
    <row r="1932">
      <c r="A1932" s="1">
        <v>3.1196813E7</v>
      </c>
      <c r="B1932" s="1" t="s">
        <v>3770</v>
      </c>
      <c r="C1932" s="1" t="s">
        <v>3771</v>
      </c>
      <c r="E1932" s="1" t="s">
        <v>27</v>
      </c>
    </row>
    <row r="1933">
      <c r="A1933" s="1">
        <v>2.546397E7</v>
      </c>
      <c r="B1933" s="1" t="s">
        <v>3772</v>
      </c>
      <c r="C1933" s="1" t="s">
        <v>3773</v>
      </c>
      <c r="E1933" s="1" t="s">
        <v>27</v>
      </c>
    </row>
    <row r="1934">
      <c r="A1934" s="1">
        <v>3.3625487E7</v>
      </c>
      <c r="B1934" s="1" t="s">
        <v>3774</v>
      </c>
      <c r="C1934" s="1" t="s">
        <v>3775</v>
      </c>
      <c r="E1934" s="1" t="s">
        <v>131</v>
      </c>
    </row>
    <row r="1935">
      <c r="A1935" s="1">
        <v>2.9889926E7</v>
      </c>
      <c r="B1935" s="1" t="s">
        <v>3776</v>
      </c>
      <c r="C1935" s="1" t="s">
        <v>3777</v>
      </c>
      <c r="E1935" s="1" t="s">
        <v>131</v>
      </c>
    </row>
    <row r="1936">
      <c r="A1936" s="1">
        <v>2.4997675E7</v>
      </c>
      <c r="B1936" s="1" t="s">
        <v>3778</v>
      </c>
      <c r="C1936" s="1" t="s">
        <v>3779</v>
      </c>
      <c r="E1936" s="1" t="s">
        <v>9</v>
      </c>
    </row>
    <row r="1937">
      <c r="A1937" s="1">
        <v>2.5695394E7</v>
      </c>
      <c r="B1937" s="1" t="s">
        <v>3780</v>
      </c>
      <c r="C1937" s="1" t="s">
        <v>3781</v>
      </c>
      <c r="E1937" s="1" t="s">
        <v>9</v>
      </c>
    </row>
    <row r="1938">
      <c r="A1938" s="1">
        <v>3.295624E7</v>
      </c>
      <c r="B1938" s="1" t="s">
        <v>3782</v>
      </c>
      <c r="C1938" s="1" t="s">
        <v>3783</v>
      </c>
      <c r="E1938" s="1" t="s">
        <v>131</v>
      </c>
    </row>
    <row r="1939">
      <c r="A1939" s="1">
        <v>2.4918549E7</v>
      </c>
      <c r="B1939" s="1" t="s">
        <v>3784</v>
      </c>
      <c r="C1939" s="1" t="s">
        <v>3785</v>
      </c>
      <c r="E1939" s="1" t="s">
        <v>9</v>
      </c>
    </row>
    <row r="1940">
      <c r="A1940" s="1">
        <v>3.0950981E7</v>
      </c>
      <c r="B1940" s="1" t="s">
        <v>3786</v>
      </c>
      <c r="C1940" s="1" t="s">
        <v>3787</v>
      </c>
      <c r="E1940" s="1" t="s">
        <v>131</v>
      </c>
    </row>
    <row r="1941">
      <c r="A1941" s="1">
        <v>2.9690825E7</v>
      </c>
      <c r="B1941" s="1" t="s">
        <v>3788</v>
      </c>
      <c r="C1941" s="1" t="s">
        <v>3789</v>
      </c>
      <c r="E1941" s="1" t="s">
        <v>131</v>
      </c>
    </row>
    <row r="1942">
      <c r="A1942" s="1">
        <v>2.8692536E7</v>
      </c>
      <c r="B1942" s="1" t="s">
        <v>3790</v>
      </c>
      <c r="C1942" s="1" t="s">
        <v>3791</v>
      </c>
      <c r="E1942" s="1" t="s">
        <v>131</v>
      </c>
    </row>
    <row r="1943">
      <c r="A1943" s="1">
        <v>2.40095E7</v>
      </c>
      <c r="B1943" s="1" t="s">
        <v>3792</v>
      </c>
      <c r="C1943" s="1" t="s">
        <v>3793</v>
      </c>
      <c r="E1943" s="1" t="s">
        <v>27</v>
      </c>
    </row>
    <row r="1944">
      <c r="A1944" s="1">
        <v>3.646646E7</v>
      </c>
      <c r="B1944" s="1" t="s">
        <v>3794</v>
      </c>
      <c r="C1944" s="1" t="s">
        <v>3795</v>
      </c>
      <c r="E1944" s="1" t="s">
        <v>131</v>
      </c>
    </row>
    <row r="1945">
      <c r="A1945" s="1">
        <v>3.0084883E7</v>
      </c>
      <c r="B1945" s="1" t="s">
        <v>3796</v>
      </c>
      <c r="C1945" s="1" t="s">
        <v>3797</v>
      </c>
      <c r="E1945" s="1" t="s">
        <v>131</v>
      </c>
    </row>
    <row r="1946">
      <c r="A1946" s="1">
        <v>2.5157184E7</v>
      </c>
      <c r="B1946" s="1" t="s">
        <v>3798</v>
      </c>
      <c r="C1946" s="1" t="s">
        <v>3799</v>
      </c>
      <c r="E1946" s="1" t="s">
        <v>9</v>
      </c>
    </row>
    <row r="1947">
      <c r="A1947" s="1">
        <v>2.5170386E7</v>
      </c>
      <c r="B1947" s="1" t="s">
        <v>3800</v>
      </c>
      <c r="C1947" s="1" t="s">
        <v>3801</v>
      </c>
      <c r="E1947" s="1" t="s">
        <v>9</v>
      </c>
    </row>
    <row r="1948">
      <c r="A1948" s="1">
        <v>2.3152483E7</v>
      </c>
      <c r="B1948" s="1" t="s">
        <v>3802</v>
      </c>
      <c r="C1948" s="1" t="s">
        <v>3803</v>
      </c>
      <c r="E1948" s="1" t="s">
        <v>9</v>
      </c>
    </row>
    <row r="1949">
      <c r="A1949" s="1">
        <v>2.4450867E7</v>
      </c>
      <c r="B1949" s="1" t="s">
        <v>3804</v>
      </c>
      <c r="C1949" s="1" t="s">
        <v>3805</v>
      </c>
      <c r="E1949" s="1" t="s">
        <v>9</v>
      </c>
    </row>
    <row r="1950">
      <c r="A1950" s="1">
        <v>2.8942419E7</v>
      </c>
      <c r="B1950" s="1" t="s">
        <v>3806</v>
      </c>
      <c r="C1950" s="1" t="s">
        <v>3807</v>
      </c>
      <c r="E1950" s="1" t="s">
        <v>131</v>
      </c>
    </row>
    <row r="1951">
      <c r="A1951" s="1">
        <v>2.9198179E7</v>
      </c>
      <c r="B1951" s="1" t="s">
        <v>3808</v>
      </c>
      <c r="C1951" s="1" t="s">
        <v>3809</v>
      </c>
      <c r="E1951" s="1" t="s">
        <v>131</v>
      </c>
    </row>
    <row r="1952">
      <c r="A1952" s="1">
        <v>2.523909E7</v>
      </c>
      <c r="B1952" s="1" t="s">
        <v>3810</v>
      </c>
      <c r="C1952" s="1" t="s">
        <v>3811</v>
      </c>
      <c r="E1952" s="1" t="s">
        <v>27</v>
      </c>
    </row>
    <row r="1953">
      <c r="A1953" s="1">
        <v>3.2460721E7</v>
      </c>
      <c r="B1953" s="1" t="s">
        <v>3812</v>
      </c>
      <c r="C1953" s="1" t="s">
        <v>3813</v>
      </c>
      <c r="E1953" s="1" t="s">
        <v>131</v>
      </c>
    </row>
    <row r="1954">
      <c r="A1954" s="1">
        <v>3.4229521E7</v>
      </c>
      <c r="B1954" s="1" t="s">
        <v>3814</v>
      </c>
      <c r="C1954" s="1" t="s">
        <v>3815</v>
      </c>
      <c r="E1954" s="1" t="s">
        <v>131</v>
      </c>
    </row>
    <row r="1955">
      <c r="A1955" s="1">
        <v>2.5267407E7</v>
      </c>
      <c r="B1955" s="1" t="s">
        <v>3816</v>
      </c>
      <c r="C1955" s="1" t="s">
        <v>3817</v>
      </c>
      <c r="E1955" s="1" t="s">
        <v>9</v>
      </c>
    </row>
    <row r="1956">
      <c r="A1956" s="1">
        <v>3.1647617E7</v>
      </c>
      <c r="B1956" s="1" t="s">
        <v>3818</v>
      </c>
      <c r="E1956" s="1" t="s">
        <v>131</v>
      </c>
    </row>
    <row r="1957">
      <c r="A1957" s="1">
        <v>2.5015933E7</v>
      </c>
      <c r="B1957" s="1" t="s">
        <v>3819</v>
      </c>
      <c r="C1957" s="1" t="s">
        <v>3820</v>
      </c>
      <c r="E1957" s="1" t="s">
        <v>9</v>
      </c>
    </row>
    <row r="1958">
      <c r="A1958" s="1">
        <v>3.2213195E7</v>
      </c>
      <c r="B1958" s="1" t="s">
        <v>3821</v>
      </c>
      <c r="C1958" s="1" t="s">
        <v>3822</v>
      </c>
      <c r="E1958" s="1" t="s">
        <v>131</v>
      </c>
    </row>
    <row r="1959">
      <c r="A1959" s="1">
        <v>2.9601598E7</v>
      </c>
      <c r="B1959" s="1" t="s">
        <v>3823</v>
      </c>
      <c r="C1959" s="1" t="s">
        <v>3824</v>
      </c>
      <c r="E1959" s="1" t="s">
        <v>131</v>
      </c>
    </row>
    <row r="1960">
      <c r="A1960" s="1">
        <v>3.1712813E7</v>
      </c>
      <c r="B1960" s="1" t="s">
        <v>3825</v>
      </c>
      <c r="C1960" s="1" t="s">
        <v>3826</v>
      </c>
      <c r="E1960" s="1" t="s">
        <v>131</v>
      </c>
    </row>
    <row r="1961">
      <c r="A1961" s="1">
        <v>2.5526018E7</v>
      </c>
      <c r="B1961" s="1" t="s">
        <v>3827</v>
      </c>
      <c r="C1961" s="1" t="s">
        <v>3828</v>
      </c>
      <c r="E1961" s="1" t="s">
        <v>9</v>
      </c>
    </row>
    <row r="1962">
      <c r="A1962" s="1">
        <v>2.7100766E7</v>
      </c>
      <c r="B1962" s="1" t="s">
        <v>3829</v>
      </c>
      <c r="C1962" s="1" t="s">
        <v>3830</v>
      </c>
      <c r="E1962" s="1" t="s">
        <v>9</v>
      </c>
    </row>
    <row r="1963">
      <c r="A1963" s="1">
        <v>2.4048962E7</v>
      </c>
      <c r="B1963" s="1" t="s">
        <v>3831</v>
      </c>
      <c r="C1963" s="1" t="s">
        <v>3832</v>
      </c>
      <c r="E1963" s="1" t="s">
        <v>9</v>
      </c>
    </row>
    <row r="1964">
      <c r="A1964" s="1">
        <v>2.915717E7</v>
      </c>
      <c r="B1964" s="1" t="s">
        <v>3833</v>
      </c>
      <c r="C1964" s="1" t="s">
        <v>3834</v>
      </c>
      <c r="E1964" s="1" t="s">
        <v>131</v>
      </c>
    </row>
    <row r="1965">
      <c r="A1965" s="1">
        <v>3.3188137E7</v>
      </c>
      <c r="B1965" s="1" t="s">
        <v>3835</v>
      </c>
      <c r="C1965" s="1" t="s">
        <v>3836</v>
      </c>
      <c r="E1965" s="1" t="s">
        <v>131</v>
      </c>
    </row>
    <row r="1966">
      <c r="A1966" s="1">
        <v>2.7000449E7</v>
      </c>
      <c r="B1966" s="1" t="s">
        <v>3837</v>
      </c>
      <c r="C1966" s="1" t="s">
        <v>3838</v>
      </c>
      <c r="E1966" s="1" t="s">
        <v>9</v>
      </c>
    </row>
    <row r="1967">
      <c r="A1967" s="1">
        <v>2.9715319E7</v>
      </c>
      <c r="B1967" s="1" t="s">
        <v>3839</v>
      </c>
      <c r="C1967" s="1" t="s">
        <v>3840</v>
      </c>
      <c r="E1967" s="1" t="s">
        <v>131</v>
      </c>
    </row>
    <row r="1968">
      <c r="A1968" s="1">
        <v>3.4879755E7</v>
      </c>
      <c r="B1968" s="1" t="s">
        <v>3841</v>
      </c>
      <c r="C1968" s="1" t="s">
        <v>3842</v>
      </c>
      <c r="E1968" s="1" t="s">
        <v>131</v>
      </c>
    </row>
    <row r="1969">
      <c r="A1969" s="1">
        <v>2.9706149E7</v>
      </c>
      <c r="B1969" s="1" t="s">
        <v>3843</v>
      </c>
      <c r="C1969" s="1" t="s">
        <v>3844</v>
      </c>
      <c r="E1969" s="1" t="s">
        <v>131</v>
      </c>
    </row>
    <row r="1970">
      <c r="A1970" s="1">
        <v>2.8302376E7</v>
      </c>
      <c r="B1970" s="1" t="s">
        <v>3845</v>
      </c>
      <c r="C1970" s="1" t="s">
        <v>3846</v>
      </c>
      <c r="E1970" s="1" t="s">
        <v>27</v>
      </c>
    </row>
    <row r="1971">
      <c r="A1971" s="1">
        <v>3.2355106E7</v>
      </c>
      <c r="B1971" s="1" t="s">
        <v>3847</v>
      </c>
      <c r="C1971" s="1" t="s">
        <v>3848</v>
      </c>
      <c r="E1971" s="1" t="s">
        <v>131</v>
      </c>
    </row>
    <row r="1972">
      <c r="A1972" s="1">
        <v>2.4921247E7</v>
      </c>
      <c r="B1972" s="1" t="s">
        <v>3849</v>
      </c>
      <c r="C1972" s="1" t="s">
        <v>3850</v>
      </c>
      <c r="E1972" s="1" t="s">
        <v>9</v>
      </c>
    </row>
    <row r="1973">
      <c r="A1973" s="1">
        <v>2.9984511E7</v>
      </c>
      <c r="B1973" s="1" t="s">
        <v>3851</v>
      </c>
      <c r="C1973" s="1" t="s">
        <v>3852</v>
      </c>
      <c r="E1973" s="1" t="s">
        <v>131</v>
      </c>
    </row>
    <row r="1974">
      <c r="A1974" s="1">
        <v>3.4735428E7</v>
      </c>
      <c r="B1974" s="1" t="s">
        <v>3853</v>
      </c>
      <c r="C1974" s="1" t="s">
        <v>3854</v>
      </c>
      <c r="E1974" s="1" t="s">
        <v>131</v>
      </c>
    </row>
    <row r="1975">
      <c r="A1975" s="1">
        <v>2.407995E7</v>
      </c>
      <c r="B1975" s="1" t="s">
        <v>3855</v>
      </c>
      <c r="C1975" s="1" t="s">
        <v>3856</v>
      </c>
      <c r="E1975" s="1" t="s">
        <v>9</v>
      </c>
    </row>
    <row r="1976">
      <c r="A1976" s="1">
        <v>3.0074254E7</v>
      </c>
      <c r="B1976" s="1" t="s">
        <v>3857</v>
      </c>
      <c r="C1976" s="1" t="s">
        <v>3858</v>
      </c>
      <c r="E1976" s="1" t="s">
        <v>131</v>
      </c>
    </row>
    <row r="1977">
      <c r="A1977" s="1">
        <v>3.0524442E7</v>
      </c>
      <c r="B1977" s="1" t="s">
        <v>3859</v>
      </c>
      <c r="C1977" s="1" t="s">
        <v>3860</v>
      </c>
      <c r="E1977" s="1" t="s">
        <v>27</v>
      </c>
    </row>
    <row r="1978">
      <c r="A1978" s="1">
        <v>2.4568221E7</v>
      </c>
      <c r="B1978" s="1" t="s">
        <v>3861</v>
      </c>
      <c r="C1978" s="1" t="s">
        <v>3862</v>
      </c>
      <c r="E1978" s="1" t="s">
        <v>9</v>
      </c>
    </row>
    <row r="1979">
      <c r="A1979" s="1">
        <v>3.2522828E7</v>
      </c>
      <c r="B1979" s="1" t="s">
        <v>3863</v>
      </c>
      <c r="C1979" s="1" t="s">
        <v>3864</v>
      </c>
      <c r="E1979" s="1" t="s">
        <v>131</v>
      </c>
    </row>
    <row r="1980">
      <c r="A1980" s="1">
        <v>2.9485537E7</v>
      </c>
      <c r="B1980" s="1" t="s">
        <v>3865</v>
      </c>
      <c r="C1980" s="1" t="s">
        <v>3866</v>
      </c>
      <c r="E1980" s="1" t="s">
        <v>27</v>
      </c>
    </row>
    <row r="1981">
      <c r="A1981" s="1">
        <v>2.6765929E7</v>
      </c>
      <c r="B1981" s="1" t="s">
        <v>3867</v>
      </c>
      <c r="C1981" s="1" t="s">
        <v>3868</v>
      </c>
      <c r="E1981" s="1" t="s">
        <v>9</v>
      </c>
    </row>
    <row r="1982">
      <c r="A1982" s="1">
        <v>3.2329999E7</v>
      </c>
      <c r="B1982" s="1" t="s">
        <v>3869</v>
      </c>
      <c r="C1982" s="1" t="s">
        <v>3870</v>
      </c>
      <c r="E1982" s="1" t="s">
        <v>131</v>
      </c>
    </row>
    <row r="1983">
      <c r="A1983" s="1">
        <v>3.424528E7</v>
      </c>
      <c r="B1983" s="1" t="s">
        <v>3871</v>
      </c>
      <c r="C1983" s="1" t="s">
        <v>3872</v>
      </c>
      <c r="E1983" s="1" t="s">
        <v>131</v>
      </c>
    </row>
    <row r="1984">
      <c r="A1984" s="1">
        <v>3.0498048E7</v>
      </c>
      <c r="B1984" s="1" t="s">
        <v>3873</v>
      </c>
      <c r="C1984" s="1" t="s">
        <v>3874</v>
      </c>
      <c r="E1984" s="1" t="s">
        <v>27</v>
      </c>
    </row>
    <row r="1985">
      <c r="A1985" s="1">
        <v>2.9364432E7</v>
      </c>
      <c r="B1985" s="1" t="s">
        <v>3875</v>
      </c>
      <c r="C1985" s="1" t="s">
        <v>3876</v>
      </c>
      <c r="E1985" s="1" t="s">
        <v>131</v>
      </c>
    </row>
    <row r="1986">
      <c r="A1986" s="1">
        <v>2.5114322E7</v>
      </c>
      <c r="B1986" s="1" t="s">
        <v>3877</v>
      </c>
      <c r="C1986" s="1" t="s">
        <v>3878</v>
      </c>
      <c r="E1986" s="1" t="s">
        <v>9</v>
      </c>
    </row>
    <row r="1987">
      <c r="A1987" s="1">
        <v>2.4400344E7</v>
      </c>
      <c r="B1987" s="1" t="s">
        <v>3879</v>
      </c>
      <c r="C1987" s="1" t="s">
        <v>3880</v>
      </c>
      <c r="E1987" s="1" t="s">
        <v>9</v>
      </c>
    </row>
    <row r="1988">
      <c r="A1988" s="1">
        <v>2.8745556E7</v>
      </c>
      <c r="B1988" s="1" t="s">
        <v>3881</v>
      </c>
      <c r="C1988" s="1" t="s">
        <v>3882</v>
      </c>
      <c r="E1988" s="1" t="s">
        <v>27</v>
      </c>
    </row>
    <row r="1989">
      <c r="A1989" s="1">
        <v>3.1856072E7</v>
      </c>
      <c r="B1989" s="1" t="s">
        <v>3883</v>
      </c>
      <c r="C1989" s="1" t="s">
        <v>3884</v>
      </c>
      <c r="E1989" s="1" t="s">
        <v>131</v>
      </c>
    </row>
    <row r="1990">
      <c r="A1990" s="1">
        <v>2.4885306E7</v>
      </c>
      <c r="B1990" s="1" t="s">
        <v>3885</v>
      </c>
      <c r="C1990" s="1" t="s">
        <v>3886</v>
      </c>
      <c r="E1990" s="1" t="s">
        <v>9</v>
      </c>
    </row>
    <row r="1991">
      <c r="A1991" s="1">
        <v>2.9565715E7</v>
      </c>
      <c r="B1991" s="1" t="s">
        <v>3887</v>
      </c>
      <c r="C1991" s="1" t="s">
        <v>3888</v>
      </c>
      <c r="E1991" s="1" t="s">
        <v>131</v>
      </c>
    </row>
    <row r="1992">
      <c r="A1992" s="1">
        <v>3.3471098E7</v>
      </c>
      <c r="B1992" s="1" t="s">
        <v>3889</v>
      </c>
      <c r="C1992" s="1" t="s">
        <v>3890</v>
      </c>
      <c r="E1992" s="1" t="s">
        <v>131</v>
      </c>
    </row>
    <row r="1993">
      <c r="A1993" s="1">
        <v>3.2936604E7</v>
      </c>
      <c r="B1993" s="1" t="s">
        <v>3891</v>
      </c>
      <c r="C1993" s="1" t="s">
        <v>3892</v>
      </c>
      <c r="E1993" s="1" t="s">
        <v>131</v>
      </c>
    </row>
    <row r="1994">
      <c r="A1994" s="1">
        <v>2.8068218E7</v>
      </c>
      <c r="B1994" s="1" t="s">
        <v>3893</v>
      </c>
      <c r="C1994" s="1" t="s">
        <v>3894</v>
      </c>
      <c r="E1994" s="1" t="s">
        <v>9</v>
      </c>
    </row>
    <row r="1995">
      <c r="A1995" s="1">
        <v>3.0901398E7</v>
      </c>
      <c r="B1995" s="1" t="s">
        <v>3895</v>
      </c>
      <c r="C1995" s="1" t="s">
        <v>3896</v>
      </c>
      <c r="E1995" s="1" t="s">
        <v>131</v>
      </c>
    </row>
    <row r="1996">
      <c r="A1996" s="1">
        <v>2.5901011E7</v>
      </c>
      <c r="B1996" s="1" t="s">
        <v>3897</v>
      </c>
      <c r="C1996" s="1" t="s">
        <v>3898</v>
      </c>
      <c r="E1996" s="1" t="s">
        <v>27</v>
      </c>
    </row>
    <row r="1997">
      <c r="A1997" s="1">
        <v>2.6093189E7</v>
      </c>
      <c r="B1997" s="1" t="s">
        <v>3899</v>
      </c>
      <c r="C1997" s="1" t="s">
        <v>3900</v>
      </c>
      <c r="E1997" s="1" t="s">
        <v>9</v>
      </c>
    </row>
    <row r="1998">
      <c r="A1998" s="1">
        <v>3.3104232E7</v>
      </c>
      <c r="B1998" s="1" t="s">
        <v>3901</v>
      </c>
      <c r="C1998" s="1" t="s">
        <v>3902</v>
      </c>
      <c r="E1998" s="1" t="s">
        <v>131</v>
      </c>
    </row>
    <row r="1999">
      <c r="A1999" s="1">
        <v>2.5581812E7</v>
      </c>
      <c r="B1999" s="1" t="s">
        <v>3903</v>
      </c>
      <c r="C1999" s="1" t="s">
        <v>3904</v>
      </c>
      <c r="E1999" s="1" t="s">
        <v>9</v>
      </c>
    </row>
    <row r="2000">
      <c r="A2000" s="1">
        <v>3.0098131E7</v>
      </c>
      <c r="B2000" s="1" t="s">
        <v>3905</v>
      </c>
      <c r="C2000" s="1" t="s">
        <v>3906</v>
      </c>
      <c r="E2000" s="1" t="s">
        <v>131</v>
      </c>
    </row>
    <row r="2001">
      <c r="A2001" s="1">
        <v>2.9905822E7</v>
      </c>
      <c r="B2001" s="1" t="s">
        <v>3907</v>
      </c>
      <c r="C2001" s="1" t="s">
        <v>3908</v>
      </c>
      <c r="E2001" s="1" t="s">
        <v>131</v>
      </c>
    </row>
    <row r="2002">
      <c r="A2002" s="1">
        <v>2.9059032E7</v>
      </c>
      <c r="B2002" s="1" t="s">
        <v>3909</v>
      </c>
      <c r="C2002" s="1" t="s">
        <v>3910</v>
      </c>
      <c r="E2002" s="1" t="s">
        <v>131</v>
      </c>
    </row>
    <row r="2003">
      <c r="A2003" s="1">
        <v>2.6165432E7</v>
      </c>
      <c r="B2003" s="1" t="s">
        <v>3911</v>
      </c>
      <c r="C2003" s="1" t="s">
        <v>3912</v>
      </c>
      <c r="E2003" s="1" t="s">
        <v>9</v>
      </c>
    </row>
    <row r="2004">
      <c r="A2004" s="1">
        <v>3.3059307E7</v>
      </c>
      <c r="B2004" s="1" t="s">
        <v>3913</v>
      </c>
      <c r="C2004" s="1" t="s">
        <v>3914</v>
      </c>
      <c r="E2004" s="1" t="s">
        <v>27</v>
      </c>
    </row>
    <row r="2005">
      <c r="A2005" s="1">
        <v>3.4919828E7</v>
      </c>
      <c r="B2005" s="1" t="s">
        <v>3915</v>
      </c>
      <c r="C2005" s="1" t="s">
        <v>3916</v>
      </c>
      <c r="E2005" s="1" t="s">
        <v>131</v>
      </c>
    </row>
    <row r="2006">
      <c r="A2006" s="1">
        <v>2.3974145E7</v>
      </c>
      <c r="B2006" s="1" t="s">
        <v>3917</v>
      </c>
      <c r="C2006" s="1" t="s">
        <v>3918</v>
      </c>
      <c r="E2006" s="1" t="s">
        <v>9</v>
      </c>
    </row>
    <row r="2007">
      <c r="A2007" s="1">
        <v>3.2996866E7</v>
      </c>
      <c r="B2007" s="1" t="s">
        <v>3919</v>
      </c>
      <c r="C2007" s="1" t="s">
        <v>3920</v>
      </c>
      <c r="E2007" s="1" t="s">
        <v>131</v>
      </c>
    </row>
    <row r="2008">
      <c r="A2008" s="1">
        <v>2.9642121E7</v>
      </c>
      <c r="B2008" s="1" t="s">
        <v>3921</v>
      </c>
      <c r="C2008" s="1" t="s">
        <v>3922</v>
      </c>
      <c r="E2008" s="1" t="s">
        <v>131</v>
      </c>
    </row>
    <row r="2009">
      <c r="A2009" s="1">
        <v>3.3124553E7</v>
      </c>
      <c r="B2009" s="1" t="s">
        <v>3923</v>
      </c>
      <c r="C2009" s="1" t="s">
        <v>3924</v>
      </c>
      <c r="E2009" s="1" t="s">
        <v>131</v>
      </c>
    </row>
    <row r="2010">
      <c r="A2010" s="1">
        <v>2.6790015E7</v>
      </c>
      <c r="B2010" s="1" t="s">
        <v>3925</v>
      </c>
      <c r="C2010" s="1" t="s">
        <v>3926</v>
      </c>
      <c r="E2010" s="1" t="s">
        <v>27</v>
      </c>
    </row>
    <row r="2011">
      <c r="A2011" s="1">
        <v>3.5171128E7</v>
      </c>
      <c r="B2011" s="1" t="s">
        <v>3927</v>
      </c>
      <c r="C2011" s="1" t="s">
        <v>3928</v>
      </c>
      <c r="E2011" s="1" t="s">
        <v>131</v>
      </c>
    </row>
    <row r="2012">
      <c r="A2012" s="1">
        <v>2.8531212E7</v>
      </c>
      <c r="B2012" s="1" t="s">
        <v>3929</v>
      </c>
      <c r="C2012" s="1" t="s">
        <v>3930</v>
      </c>
      <c r="E2012" s="1" t="s">
        <v>131</v>
      </c>
    </row>
    <row r="2013">
      <c r="A2013" s="1">
        <v>3.4339277E7</v>
      </c>
      <c r="B2013" s="1" t="s">
        <v>3931</v>
      </c>
      <c r="C2013" s="1" t="s">
        <v>3932</v>
      </c>
      <c r="E2013" s="1" t="s">
        <v>131</v>
      </c>
    </row>
    <row r="2014">
      <c r="A2014" s="1">
        <v>2.3486492E7</v>
      </c>
      <c r="B2014" s="1" t="s">
        <v>3933</v>
      </c>
      <c r="C2014" s="1" t="s">
        <v>3934</v>
      </c>
      <c r="E2014" s="1" t="s">
        <v>9</v>
      </c>
    </row>
    <row r="2015">
      <c r="A2015" s="1">
        <v>2.651174E7</v>
      </c>
      <c r="B2015" s="1" t="s">
        <v>3935</v>
      </c>
      <c r="C2015" s="1" t="s">
        <v>3936</v>
      </c>
      <c r="E2015" s="1" t="s">
        <v>9</v>
      </c>
    </row>
    <row r="2016">
      <c r="A2016" s="1">
        <v>2.5429977E7</v>
      </c>
      <c r="B2016" s="1" t="s">
        <v>3937</v>
      </c>
      <c r="C2016" s="1" t="s">
        <v>3938</v>
      </c>
      <c r="E2016" s="1" t="s">
        <v>9</v>
      </c>
    </row>
    <row r="2017">
      <c r="A2017" s="1">
        <v>3.1476277E7</v>
      </c>
      <c r="B2017" s="1" t="s">
        <v>3939</v>
      </c>
      <c r="C2017" s="1" t="s">
        <v>3940</v>
      </c>
      <c r="E2017" s="1" t="s">
        <v>131</v>
      </c>
    </row>
    <row r="2018">
      <c r="A2018" s="1">
        <v>2.5504299E7</v>
      </c>
      <c r="B2018" s="1" t="s">
        <v>3941</v>
      </c>
      <c r="C2018" s="1" t="s">
        <v>3942</v>
      </c>
      <c r="E2018" s="1" t="s">
        <v>9</v>
      </c>
    </row>
    <row r="2019">
      <c r="A2019" s="1">
        <v>2.6814891E7</v>
      </c>
      <c r="B2019" s="1" t="s">
        <v>3943</v>
      </c>
      <c r="C2019" s="1" t="s">
        <v>3944</v>
      </c>
      <c r="E2019" s="1" t="s">
        <v>9</v>
      </c>
    </row>
    <row r="2020">
      <c r="A2020" s="1">
        <v>3.274794E7</v>
      </c>
      <c r="B2020" s="1" t="s">
        <v>3945</v>
      </c>
      <c r="C2020" s="1" t="s">
        <v>3946</v>
      </c>
      <c r="E2020" s="1" t="s">
        <v>27</v>
      </c>
    </row>
    <row r="2021">
      <c r="A2021" s="1">
        <v>2.7026347E7</v>
      </c>
      <c r="B2021" s="1" t="s">
        <v>3947</v>
      </c>
      <c r="C2021" s="1" t="s">
        <v>3948</v>
      </c>
      <c r="E2021" s="1" t="s">
        <v>9</v>
      </c>
    </row>
    <row r="2022">
      <c r="A2022" s="1">
        <v>3.6761832E7</v>
      </c>
      <c r="B2022" s="1" t="s">
        <v>3949</v>
      </c>
      <c r="C2022" s="1" t="s">
        <v>3950</v>
      </c>
      <c r="E2022" s="1" t="s">
        <v>131</v>
      </c>
    </row>
    <row r="2023">
      <c r="A2023" s="1">
        <v>3.04228E7</v>
      </c>
      <c r="B2023" s="1" t="s">
        <v>3951</v>
      </c>
      <c r="C2023" s="1" t="s">
        <v>3952</v>
      </c>
      <c r="E2023" s="1" t="s">
        <v>131</v>
      </c>
    </row>
    <row r="2024">
      <c r="A2024" s="1">
        <v>3.3676595E7</v>
      </c>
      <c r="B2024" s="1" t="s">
        <v>3953</v>
      </c>
      <c r="C2024" s="1" t="s">
        <v>3954</v>
      </c>
      <c r="E2024" s="1" t="s">
        <v>27</v>
      </c>
    </row>
    <row r="2025">
      <c r="A2025" s="1">
        <v>2.6846151E7</v>
      </c>
      <c r="B2025" s="1" t="s">
        <v>3955</v>
      </c>
      <c r="C2025" s="1" t="s">
        <v>3956</v>
      </c>
      <c r="E2025" s="1" t="s">
        <v>9</v>
      </c>
    </row>
    <row r="2026">
      <c r="A2026" s="1">
        <v>3.4890451E7</v>
      </c>
      <c r="B2026" s="1" t="s">
        <v>3957</v>
      </c>
      <c r="C2026" s="1" t="s">
        <v>3958</v>
      </c>
      <c r="E2026" s="1" t="s">
        <v>131</v>
      </c>
    </row>
    <row r="2027">
      <c r="A2027" s="1">
        <v>2.5934156E7</v>
      </c>
      <c r="B2027" s="1" t="s">
        <v>3959</v>
      </c>
      <c r="C2027" s="1" t="s">
        <v>3960</v>
      </c>
      <c r="E2027" s="1" t="s">
        <v>9</v>
      </c>
    </row>
    <row r="2028">
      <c r="A2028" s="1">
        <v>3.4819068E7</v>
      </c>
      <c r="B2028" s="1" t="s">
        <v>3961</v>
      </c>
      <c r="C2028" s="1" t="s">
        <v>3962</v>
      </c>
      <c r="E2028" s="1" t="s">
        <v>27</v>
      </c>
    </row>
    <row r="2029">
      <c r="A2029" s="1">
        <v>3.401899E7</v>
      </c>
      <c r="B2029" s="1" t="s">
        <v>3963</v>
      </c>
      <c r="C2029" s="1" t="s">
        <v>3964</v>
      </c>
      <c r="E2029" s="1" t="s">
        <v>131</v>
      </c>
    </row>
    <row r="2030">
      <c r="A2030" s="1">
        <v>3.4310529E7</v>
      </c>
      <c r="B2030" s="1" t="s">
        <v>3965</v>
      </c>
      <c r="C2030" s="1" t="s">
        <v>3966</v>
      </c>
      <c r="E2030" s="1" t="s">
        <v>131</v>
      </c>
    </row>
    <row r="2031">
      <c r="A2031" s="1">
        <v>3.3822092E7</v>
      </c>
      <c r="B2031" s="1" t="s">
        <v>3967</v>
      </c>
      <c r="C2031" s="1" t="s">
        <v>3968</v>
      </c>
      <c r="E2031" s="1" t="s">
        <v>131</v>
      </c>
    </row>
    <row r="2032">
      <c r="A2032" s="1">
        <v>3.4312175E7</v>
      </c>
      <c r="B2032" s="1" t="s">
        <v>3969</v>
      </c>
      <c r="C2032" s="1" t="s">
        <v>3970</v>
      </c>
      <c r="E2032" s="1" t="s">
        <v>131</v>
      </c>
    </row>
    <row r="2033">
      <c r="A2033" s="1">
        <v>2.6773149E7</v>
      </c>
      <c r="B2033" s="1" t="s">
        <v>3971</v>
      </c>
      <c r="C2033" s="1" t="s">
        <v>3972</v>
      </c>
      <c r="E2033" s="1" t="s">
        <v>9</v>
      </c>
    </row>
    <row r="2034">
      <c r="A2034" s="1">
        <v>2.6222746E7</v>
      </c>
      <c r="B2034" s="1" t="s">
        <v>3973</v>
      </c>
      <c r="C2034" s="1" t="s">
        <v>3974</v>
      </c>
      <c r="E2034" s="1" t="s">
        <v>9</v>
      </c>
    </row>
    <row r="2035">
      <c r="A2035" s="1">
        <v>3.1865863E7</v>
      </c>
      <c r="B2035" s="1" t="s">
        <v>3975</v>
      </c>
      <c r="C2035" s="1" t="s">
        <v>3976</v>
      </c>
      <c r="E2035" s="1" t="s">
        <v>131</v>
      </c>
    </row>
    <row r="2036">
      <c r="A2036" s="1">
        <v>3.4134725E7</v>
      </c>
      <c r="B2036" s="1" t="s">
        <v>3977</v>
      </c>
      <c r="C2036" s="1" t="s">
        <v>3978</v>
      </c>
      <c r="E2036" s="1" t="s">
        <v>27</v>
      </c>
    </row>
    <row r="2037">
      <c r="A2037" s="1">
        <v>3.4310527E7</v>
      </c>
      <c r="B2037" s="1" t="s">
        <v>3979</v>
      </c>
      <c r="C2037" s="1" t="s">
        <v>3980</v>
      </c>
      <c r="E2037" s="1" t="s">
        <v>131</v>
      </c>
    </row>
    <row r="2038">
      <c r="A2038" s="1">
        <v>2.3835188E7</v>
      </c>
      <c r="B2038" s="1" t="s">
        <v>3981</v>
      </c>
      <c r="C2038" s="1" t="s">
        <v>3982</v>
      </c>
      <c r="E2038" s="1" t="s">
        <v>9</v>
      </c>
    </row>
    <row r="2039">
      <c r="A2039" s="1">
        <v>2.4106338E7</v>
      </c>
      <c r="B2039" s="1" t="s">
        <v>3983</v>
      </c>
      <c r="C2039" s="1" t="s">
        <v>3984</v>
      </c>
      <c r="E2039" s="1" t="s">
        <v>9</v>
      </c>
    </row>
    <row r="2040">
      <c r="A2040" s="1">
        <v>2.9465702E7</v>
      </c>
      <c r="B2040" s="1" t="s">
        <v>3985</v>
      </c>
      <c r="C2040" s="1" t="s">
        <v>3986</v>
      </c>
      <c r="E2040" s="1" t="s">
        <v>27</v>
      </c>
    </row>
    <row r="2041">
      <c r="A2041" s="1">
        <v>3.0925932E7</v>
      </c>
      <c r="B2041" s="1" t="s">
        <v>3987</v>
      </c>
      <c r="C2041" s="1" t="s">
        <v>3988</v>
      </c>
      <c r="E2041" s="1" t="s">
        <v>131</v>
      </c>
    </row>
    <row r="2042">
      <c r="A2042" s="1">
        <v>2.8369227E7</v>
      </c>
      <c r="B2042" s="1" t="s">
        <v>3989</v>
      </c>
      <c r="C2042" s="1" t="s">
        <v>3990</v>
      </c>
      <c r="E2042" s="1" t="s">
        <v>131</v>
      </c>
    </row>
    <row r="2043">
      <c r="A2043" s="1">
        <v>3.2228828E7</v>
      </c>
      <c r="B2043" s="1" t="s">
        <v>3991</v>
      </c>
      <c r="C2043" s="1" t="s">
        <v>3992</v>
      </c>
      <c r="E2043" s="1" t="s">
        <v>27</v>
      </c>
    </row>
    <row r="2044">
      <c r="A2044" s="1">
        <v>3.2126947E7</v>
      </c>
      <c r="B2044" s="1" t="s">
        <v>3993</v>
      </c>
      <c r="C2044" s="1" t="s">
        <v>3994</v>
      </c>
      <c r="E2044" s="1" t="s">
        <v>131</v>
      </c>
    </row>
    <row r="2045">
      <c r="A2045" s="1">
        <v>3.4174229E7</v>
      </c>
      <c r="B2045" s="1" t="s">
        <v>3995</v>
      </c>
      <c r="C2045" s="1" t="s">
        <v>3996</v>
      </c>
      <c r="E2045" s="1" t="s">
        <v>131</v>
      </c>
    </row>
    <row r="2046">
      <c r="A2046" s="1">
        <v>3.1018992E7</v>
      </c>
      <c r="B2046" s="1" t="s">
        <v>3997</v>
      </c>
      <c r="C2046" s="1" t="s">
        <v>3998</v>
      </c>
      <c r="E2046" s="1" t="s">
        <v>131</v>
      </c>
    </row>
    <row r="2047">
      <c r="A2047" s="1">
        <v>3.122592E7</v>
      </c>
      <c r="B2047" s="1" t="s">
        <v>3999</v>
      </c>
      <c r="C2047" s="1" t="s">
        <v>4000</v>
      </c>
      <c r="E2047" s="1" t="s">
        <v>131</v>
      </c>
    </row>
    <row r="2048">
      <c r="A2048" s="1">
        <v>3.4618779E7</v>
      </c>
      <c r="B2048" s="1" t="s">
        <v>4001</v>
      </c>
      <c r="C2048" s="1" t="s">
        <v>4002</v>
      </c>
      <c r="E2048" s="1" t="s">
        <v>131</v>
      </c>
    </row>
    <row r="2049">
      <c r="A2049" s="1">
        <v>2.537142E7</v>
      </c>
      <c r="B2049" s="1" t="s">
        <v>4003</v>
      </c>
      <c r="C2049" s="1" t="s">
        <v>4004</v>
      </c>
      <c r="E2049" s="1" t="s">
        <v>9</v>
      </c>
    </row>
    <row r="2050">
      <c r="A2050" s="1">
        <v>3.1690678E7</v>
      </c>
      <c r="B2050" s="1" t="s">
        <v>4005</v>
      </c>
      <c r="C2050" s="1" t="s">
        <v>4006</v>
      </c>
      <c r="E2050" s="1" t="s">
        <v>131</v>
      </c>
    </row>
    <row r="2051">
      <c r="A2051" s="1">
        <v>2.5352691E7</v>
      </c>
      <c r="B2051" s="1" t="s">
        <v>4007</v>
      </c>
      <c r="C2051" s="1" t="s">
        <v>4008</v>
      </c>
      <c r="E2051" s="1" t="s">
        <v>9</v>
      </c>
    </row>
    <row r="2052">
      <c r="A2052" s="1">
        <v>2.9685466E7</v>
      </c>
      <c r="B2052" s="1" t="s">
        <v>4009</v>
      </c>
      <c r="C2052" s="1" t="s">
        <v>4010</v>
      </c>
      <c r="E2052" s="1" t="s">
        <v>131</v>
      </c>
    </row>
    <row r="2053">
      <c r="A2053" s="1">
        <v>3.1971241E7</v>
      </c>
      <c r="B2053" s="1" t="s">
        <v>4011</v>
      </c>
      <c r="C2053" s="1" t="s">
        <v>4012</v>
      </c>
      <c r="E2053" s="1" t="s">
        <v>131</v>
      </c>
    </row>
    <row r="2054">
      <c r="A2054" s="1">
        <v>3.0457099E7</v>
      </c>
      <c r="B2054" s="1" t="s">
        <v>4013</v>
      </c>
      <c r="C2054" s="1" t="s">
        <v>4014</v>
      </c>
      <c r="E2054" s="1" t="s">
        <v>131</v>
      </c>
    </row>
    <row r="2055">
      <c r="A2055" s="1">
        <v>2.4400348E7</v>
      </c>
      <c r="B2055" s="1" t="s">
        <v>4015</v>
      </c>
      <c r="C2055" s="1" t="s">
        <v>4016</v>
      </c>
      <c r="E2055" s="1" t="s">
        <v>9</v>
      </c>
    </row>
    <row r="2056">
      <c r="A2056" s="1">
        <v>3.0651389E7</v>
      </c>
      <c r="B2056" s="1" t="s">
        <v>4017</v>
      </c>
      <c r="C2056" s="1" t="s">
        <v>4018</v>
      </c>
      <c r="E2056" s="1" t="s">
        <v>131</v>
      </c>
    </row>
    <row r="2057">
      <c r="A2057" s="1">
        <v>2.3970602E7</v>
      </c>
      <c r="B2057" s="1" t="s">
        <v>4019</v>
      </c>
      <c r="C2057" s="1" t="s">
        <v>4020</v>
      </c>
      <c r="E2057" s="1" t="s">
        <v>9</v>
      </c>
    </row>
    <row r="2058">
      <c r="A2058" s="1">
        <v>2.7689684E7</v>
      </c>
      <c r="B2058" s="1" t="s">
        <v>4021</v>
      </c>
      <c r="C2058" s="1" t="s">
        <v>4022</v>
      </c>
      <c r="E2058" s="1" t="s">
        <v>27</v>
      </c>
    </row>
    <row r="2059">
      <c r="A2059" s="1">
        <v>2.6199286E7</v>
      </c>
      <c r="B2059" s="1" t="s">
        <v>4023</v>
      </c>
      <c r="C2059" s="1" t="s">
        <v>4024</v>
      </c>
      <c r="E2059" s="1" t="s">
        <v>9</v>
      </c>
    </row>
    <row r="2060">
      <c r="A2060" s="1">
        <v>3.0096329E7</v>
      </c>
      <c r="B2060" s="1" t="s">
        <v>4025</v>
      </c>
      <c r="C2060" s="1" t="s">
        <v>4026</v>
      </c>
      <c r="E2060" s="1" t="s">
        <v>131</v>
      </c>
    </row>
    <row r="2061">
      <c r="A2061" s="1">
        <v>2.7200523E7</v>
      </c>
      <c r="B2061" s="1" t="s">
        <v>4027</v>
      </c>
      <c r="C2061" s="1" t="s">
        <v>4028</v>
      </c>
      <c r="E2061" s="1" t="s">
        <v>9</v>
      </c>
    </row>
    <row r="2062">
      <c r="A2062" s="1">
        <v>2.593593E7</v>
      </c>
      <c r="B2062" s="1" t="s">
        <v>4029</v>
      </c>
      <c r="C2062" s="1" t="s">
        <v>4030</v>
      </c>
      <c r="E2062" s="1" t="s">
        <v>27</v>
      </c>
    </row>
    <row r="2063">
      <c r="A2063" s="1">
        <v>3.4620667E7</v>
      </c>
      <c r="B2063" s="1" t="s">
        <v>4031</v>
      </c>
      <c r="C2063" s="1" t="s">
        <v>4032</v>
      </c>
      <c r="E2063" s="1" t="s">
        <v>131</v>
      </c>
    </row>
    <row r="2064">
      <c r="A2064" s="1">
        <v>2.896871E7</v>
      </c>
      <c r="B2064" s="1" t="s">
        <v>4033</v>
      </c>
      <c r="C2064" s="1" t="s">
        <v>4034</v>
      </c>
      <c r="E2064" s="1" t="s">
        <v>131</v>
      </c>
    </row>
    <row r="2065">
      <c r="A2065" s="1">
        <v>2.6125533E7</v>
      </c>
      <c r="B2065" s="1" t="s">
        <v>4035</v>
      </c>
      <c r="C2065" s="1" t="s">
        <v>4036</v>
      </c>
      <c r="E2065" s="1" t="s">
        <v>9</v>
      </c>
    </row>
    <row r="2066">
      <c r="A2066" s="1">
        <v>2.5504294E7</v>
      </c>
      <c r="B2066" s="1" t="s">
        <v>4037</v>
      </c>
      <c r="C2066" s="1" t="s">
        <v>4038</v>
      </c>
      <c r="E2066" s="1" t="s">
        <v>9</v>
      </c>
    </row>
    <row r="2067">
      <c r="A2067" s="1">
        <v>2.4204097E7</v>
      </c>
      <c r="B2067" s="1" t="s">
        <v>4039</v>
      </c>
      <c r="C2067" s="1" t="s">
        <v>4040</v>
      </c>
      <c r="E2067" s="1" t="s">
        <v>9</v>
      </c>
    </row>
    <row r="2068">
      <c r="A2068" s="1">
        <v>2.3970594E7</v>
      </c>
      <c r="B2068" s="1" t="s">
        <v>4041</v>
      </c>
      <c r="C2068" s="1" t="s">
        <v>4042</v>
      </c>
      <c r="E2068" s="1" t="s">
        <v>9</v>
      </c>
    </row>
    <row r="2069">
      <c r="A2069" s="1">
        <v>3.4393245E7</v>
      </c>
      <c r="B2069" s="1" t="s">
        <v>4043</v>
      </c>
      <c r="C2069" s="1" t="s">
        <v>4044</v>
      </c>
      <c r="E2069" s="1" t="s">
        <v>131</v>
      </c>
    </row>
    <row r="2070">
      <c r="A2070" s="1">
        <v>2.8537548E7</v>
      </c>
      <c r="B2070" s="1" t="s">
        <v>4045</v>
      </c>
      <c r="C2070" s="1" t="s">
        <v>4046</v>
      </c>
      <c r="E2070" s="1" t="s">
        <v>131</v>
      </c>
    </row>
    <row r="2071">
      <c r="A2071" s="1">
        <v>2.906663E7</v>
      </c>
      <c r="B2071" s="1" t="s">
        <v>4047</v>
      </c>
      <c r="C2071" s="1" t="s">
        <v>4048</v>
      </c>
      <c r="E2071" s="1" t="s">
        <v>131</v>
      </c>
    </row>
    <row r="2072">
      <c r="A2072" s="1">
        <v>3.0654762E7</v>
      </c>
      <c r="B2072" s="1" t="s">
        <v>4049</v>
      </c>
      <c r="C2072" s="1" t="s">
        <v>4050</v>
      </c>
      <c r="E2072" s="1" t="s">
        <v>131</v>
      </c>
    </row>
    <row r="2073">
      <c r="A2073" s="1">
        <v>3.1392956E7</v>
      </c>
      <c r="B2073" s="1" t="s">
        <v>4051</v>
      </c>
      <c r="C2073" s="1" t="s">
        <v>4052</v>
      </c>
      <c r="E2073" s="1" t="s">
        <v>131</v>
      </c>
    </row>
    <row r="2074">
      <c r="A2074" s="1">
        <v>3.1203586E7</v>
      </c>
      <c r="B2074" s="1" t="s">
        <v>4053</v>
      </c>
      <c r="C2074" s="1" t="s">
        <v>4054</v>
      </c>
      <c r="E2074" s="1" t="s">
        <v>131</v>
      </c>
    </row>
    <row r="2075">
      <c r="A2075" s="1">
        <v>2.3142353E7</v>
      </c>
      <c r="B2075" s="1" t="s">
        <v>4055</v>
      </c>
      <c r="C2075" s="1" t="s">
        <v>4056</v>
      </c>
      <c r="E2075" s="1" t="s">
        <v>27</v>
      </c>
    </row>
    <row r="2076">
      <c r="A2076" s="1">
        <v>2.777147E7</v>
      </c>
      <c r="B2076" s="1" t="s">
        <v>4057</v>
      </c>
      <c r="C2076" s="1" t="s">
        <v>4058</v>
      </c>
      <c r="E2076" s="1" t="s">
        <v>9</v>
      </c>
    </row>
    <row r="2077">
      <c r="A2077" s="1">
        <v>3.286032E7</v>
      </c>
      <c r="B2077" s="1" t="s">
        <v>4059</v>
      </c>
      <c r="C2077" s="1" t="s">
        <v>4060</v>
      </c>
      <c r="E2077" s="1" t="s">
        <v>131</v>
      </c>
    </row>
    <row r="2078">
      <c r="A2078" s="1">
        <v>2.6190472E7</v>
      </c>
      <c r="B2078" s="1" t="s">
        <v>4061</v>
      </c>
      <c r="C2078" s="1" t="s">
        <v>4062</v>
      </c>
      <c r="E2078" s="1" t="s">
        <v>9</v>
      </c>
    </row>
    <row r="2079">
      <c r="A2079" s="1">
        <v>2.6125939E7</v>
      </c>
      <c r="B2079" s="1" t="s">
        <v>4063</v>
      </c>
      <c r="C2079" s="1" t="s">
        <v>4064</v>
      </c>
      <c r="E2079" s="1" t="s">
        <v>9</v>
      </c>
    </row>
    <row r="2080">
      <c r="A2080" s="1">
        <v>3.2004254E7</v>
      </c>
      <c r="B2080" s="1" t="s">
        <v>4065</v>
      </c>
      <c r="C2080" s="1" t="s">
        <v>4066</v>
      </c>
      <c r="E2080" s="1" t="s">
        <v>131</v>
      </c>
    </row>
    <row r="2081">
      <c r="A2081" s="1">
        <v>3.3766272E7</v>
      </c>
      <c r="B2081" s="1" t="s">
        <v>4067</v>
      </c>
      <c r="C2081" s="1" t="s">
        <v>4068</v>
      </c>
      <c r="E2081" s="1" t="s">
        <v>131</v>
      </c>
    </row>
    <row r="2082">
      <c r="A2082" s="1">
        <v>3.2677988E7</v>
      </c>
      <c r="B2082" s="1" t="s">
        <v>4069</v>
      </c>
      <c r="C2082" s="1" t="s">
        <v>4070</v>
      </c>
      <c r="E2082" s="1" t="s">
        <v>131</v>
      </c>
    </row>
    <row r="2083">
      <c r="A2083" s="1">
        <v>2.8407641E7</v>
      </c>
      <c r="B2083" s="1" t="s">
        <v>4071</v>
      </c>
      <c r="C2083" s="1" t="s">
        <v>4072</v>
      </c>
      <c r="E2083" s="1" t="s">
        <v>131</v>
      </c>
    </row>
    <row r="2084">
      <c r="A2084" s="1">
        <v>3.2930821E7</v>
      </c>
      <c r="B2084" s="1" t="s">
        <v>4073</v>
      </c>
      <c r="C2084" s="1" t="s">
        <v>4074</v>
      </c>
      <c r="E2084" s="1" t="s">
        <v>27</v>
      </c>
    </row>
    <row r="2085">
      <c r="A2085" s="1">
        <v>3.4580131E7</v>
      </c>
      <c r="B2085" s="1" t="s">
        <v>4075</v>
      </c>
      <c r="C2085" s="1" t="s">
        <v>4076</v>
      </c>
      <c r="E2085" s="1" t="s">
        <v>131</v>
      </c>
    </row>
    <row r="2086">
      <c r="A2086" s="1">
        <v>3.4496152E7</v>
      </c>
      <c r="B2086" s="1" t="s">
        <v>4077</v>
      </c>
      <c r="C2086" s="1" t="s">
        <v>4078</v>
      </c>
      <c r="E2086" s="1" t="s">
        <v>131</v>
      </c>
    </row>
    <row r="2087">
      <c r="A2087" s="1">
        <v>3.2724807E7</v>
      </c>
      <c r="B2087" s="1" t="s">
        <v>4079</v>
      </c>
      <c r="C2087" s="1" t="s">
        <v>4080</v>
      </c>
      <c r="E2087" s="1" t="s">
        <v>131</v>
      </c>
    </row>
    <row r="2088">
      <c r="A2088" s="1">
        <v>2.7196299E7</v>
      </c>
      <c r="B2088" s="1" t="s">
        <v>4081</v>
      </c>
      <c r="C2088" s="1" t="s">
        <v>4082</v>
      </c>
      <c r="E2088" s="1" t="s">
        <v>9</v>
      </c>
    </row>
    <row r="2089">
      <c r="A2089" s="1">
        <v>3.0346576E7</v>
      </c>
      <c r="B2089" s="1" t="s">
        <v>4083</v>
      </c>
      <c r="C2089" s="1" t="s">
        <v>4084</v>
      </c>
      <c r="E2089" s="1" t="s">
        <v>131</v>
      </c>
    </row>
    <row r="2090">
      <c r="A2090" s="1">
        <v>2.5980791E7</v>
      </c>
      <c r="B2090" s="1" t="s">
        <v>4085</v>
      </c>
      <c r="C2090" s="1" t="s">
        <v>4086</v>
      </c>
      <c r="E2090" s="1" t="s">
        <v>9</v>
      </c>
    </row>
    <row r="2091">
      <c r="A2091" s="1">
        <v>3.1198933E7</v>
      </c>
      <c r="B2091" s="1" t="s">
        <v>4087</v>
      </c>
      <c r="C2091" s="1" t="s">
        <v>4088</v>
      </c>
      <c r="E2091" s="1" t="s">
        <v>131</v>
      </c>
    </row>
    <row r="2092">
      <c r="A2092" s="1">
        <v>3.3591079E7</v>
      </c>
      <c r="B2092" s="1" t="s">
        <v>4089</v>
      </c>
      <c r="C2092" s="1" t="s">
        <v>4090</v>
      </c>
      <c r="E2092" s="1" t="s">
        <v>131</v>
      </c>
    </row>
    <row r="2093">
      <c r="A2093" s="1">
        <v>3.048949E7</v>
      </c>
      <c r="B2093" s="1" t="s">
        <v>4091</v>
      </c>
      <c r="C2093" s="1" t="s">
        <v>4092</v>
      </c>
      <c r="E2093" s="1" t="s">
        <v>131</v>
      </c>
    </row>
    <row r="2094">
      <c r="A2094" s="1">
        <v>2.4002555E7</v>
      </c>
      <c r="B2094" s="1" t="s">
        <v>4093</v>
      </c>
      <c r="C2094" s="1" t="s">
        <v>4094</v>
      </c>
      <c r="E2094" s="1" t="s">
        <v>27</v>
      </c>
    </row>
    <row r="2095">
      <c r="A2095" s="1">
        <v>3.1164232E7</v>
      </c>
      <c r="B2095" s="1" t="s">
        <v>4095</v>
      </c>
      <c r="C2095" s="1" t="s">
        <v>4096</v>
      </c>
      <c r="E2095" s="1" t="s">
        <v>131</v>
      </c>
    </row>
    <row r="2096">
      <c r="A2096" s="1">
        <v>2.9066627E7</v>
      </c>
      <c r="B2096" s="1" t="s">
        <v>4097</v>
      </c>
      <c r="C2096" s="1" t="s">
        <v>4098</v>
      </c>
      <c r="E2096" s="1" t="s">
        <v>131</v>
      </c>
    </row>
    <row r="2097">
      <c r="A2097" s="1">
        <v>2.5031289E7</v>
      </c>
      <c r="B2097" s="1" t="s">
        <v>4099</v>
      </c>
      <c r="C2097" s="1" t="s">
        <v>4100</v>
      </c>
      <c r="E2097" s="1" t="s">
        <v>27</v>
      </c>
    </row>
    <row r="2098">
      <c r="A2098" s="1">
        <v>3.2522747E7</v>
      </c>
      <c r="B2098" s="1" t="s">
        <v>4101</v>
      </c>
      <c r="C2098" s="1" t="s">
        <v>4102</v>
      </c>
      <c r="E2098" s="1" t="s">
        <v>27</v>
      </c>
    </row>
    <row r="2099">
      <c r="A2099" s="1">
        <v>3.219237E7</v>
      </c>
      <c r="B2099" s="1" t="s">
        <v>4103</v>
      </c>
      <c r="C2099" s="1" t="s">
        <v>4104</v>
      </c>
      <c r="E2099" s="1" t="s">
        <v>131</v>
      </c>
    </row>
    <row r="2100">
      <c r="A2100" s="1">
        <v>2.4016806E7</v>
      </c>
      <c r="B2100" s="1" t="s">
        <v>4105</v>
      </c>
      <c r="C2100" s="1" t="s">
        <v>4106</v>
      </c>
      <c r="E2100" s="1" t="s">
        <v>9</v>
      </c>
    </row>
    <row r="2101">
      <c r="A2101" s="1">
        <v>2.9183269E7</v>
      </c>
      <c r="B2101" s="1" t="s">
        <v>4107</v>
      </c>
      <c r="C2101" s="1" t="s">
        <v>4108</v>
      </c>
      <c r="E2101" s="1" t="s">
        <v>131</v>
      </c>
    </row>
    <row r="2102">
      <c r="A2102" s="1">
        <v>3.5544082E7</v>
      </c>
      <c r="B2102" s="1" t="s">
        <v>4109</v>
      </c>
      <c r="C2102" s="1" t="s">
        <v>4110</v>
      </c>
      <c r="E2102" s="1" t="s">
        <v>131</v>
      </c>
    </row>
    <row r="2103">
      <c r="A2103" s="1">
        <v>3.4978884E7</v>
      </c>
      <c r="B2103" s="1" t="s">
        <v>4111</v>
      </c>
      <c r="C2103" s="1" t="s">
        <v>4112</v>
      </c>
      <c r="E2103" s="1" t="s">
        <v>131</v>
      </c>
    </row>
    <row r="2104">
      <c r="A2104" s="1">
        <v>2.3836824E7</v>
      </c>
      <c r="B2104" s="1" t="s">
        <v>4113</v>
      </c>
      <c r="C2104" s="1" t="s">
        <v>4114</v>
      </c>
      <c r="E2104" s="1" t="s">
        <v>9</v>
      </c>
    </row>
    <row r="2105">
      <c r="A2105" s="1">
        <v>3.1506309E7</v>
      </c>
      <c r="B2105" s="1" t="s">
        <v>4115</v>
      </c>
      <c r="C2105" s="1" t="s">
        <v>4116</v>
      </c>
      <c r="E2105" s="1" t="s">
        <v>131</v>
      </c>
    </row>
    <row r="2106">
      <c r="A2106" s="1">
        <v>2.9021406E7</v>
      </c>
      <c r="B2106" s="1" t="s">
        <v>4117</v>
      </c>
      <c r="C2106" s="1" t="s">
        <v>4118</v>
      </c>
      <c r="E2106" s="1" t="s">
        <v>131</v>
      </c>
    </row>
    <row r="2107">
      <c r="A2107" s="1">
        <v>2.9409759E7</v>
      </c>
      <c r="B2107" s="1" t="s">
        <v>4119</v>
      </c>
      <c r="C2107" s="1" t="s">
        <v>4120</v>
      </c>
      <c r="E2107" s="1" t="s">
        <v>131</v>
      </c>
    </row>
    <row r="2108">
      <c r="A2108" s="1">
        <v>2.5585066E7</v>
      </c>
      <c r="B2108" s="1" t="s">
        <v>4121</v>
      </c>
      <c r="C2108" s="1" t="s">
        <v>4122</v>
      </c>
      <c r="E2108" s="1" t="s">
        <v>9</v>
      </c>
    </row>
    <row r="2109">
      <c r="A2109" s="1">
        <v>2.712447E7</v>
      </c>
      <c r="B2109" s="1" t="s">
        <v>4123</v>
      </c>
      <c r="C2109" s="1" t="s">
        <v>4124</v>
      </c>
      <c r="E2109" s="1" t="s">
        <v>9</v>
      </c>
    </row>
    <row r="2110">
      <c r="A2110" s="1">
        <v>2.2633246E7</v>
      </c>
      <c r="B2110" s="1" t="s">
        <v>4125</v>
      </c>
      <c r="C2110" s="1" t="s">
        <v>4126</v>
      </c>
      <c r="E2110" s="1" t="s">
        <v>9</v>
      </c>
    </row>
    <row r="2111">
      <c r="A2111" s="1">
        <v>2.8006003E7</v>
      </c>
      <c r="B2111" s="1" t="s">
        <v>4127</v>
      </c>
      <c r="C2111" s="1" t="s">
        <v>4128</v>
      </c>
      <c r="E2111" s="1" t="s">
        <v>9</v>
      </c>
    </row>
    <row r="2112">
      <c r="A2112" s="1">
        <v>2.531322E7</v>
      </c>
      <c r="B2112" s="1" t="s">
        <v>4129</v>
      </c>
      <c r="C2112" s="1" t="s">
        <v>4130</v>
      </c>
      <c r="E2112" s="1" t="s">
        <v>9</v>
      </c>
    </row>
    <row r="2113">
      <c r="A2113" s="1">
        <v>2.7885067E7</v>
      </c>
      <c r="B2113" s="1" t="s">
        <v>4131</v>
      </c>
      <c r="C2113" s="1" t="s">
        <v>4132</v>
      </c>
      <c r="E2113" s="1" t="s">
        <v>131</v>
      </c>
    </row>
    <row r="2114">
      <c r="A2114" s="1">
        <v>2.8754106E7</v>
      </c>
      <c r="B2114" s="1" t="s">
        <v>4133</v>
      </c>
      <c r="C2114" s="1" t="s">
        <v>4134</v>
      </c>
      <c r="E2114" s="1" t="s">
        <v>131</v>
      </c>
    </row>
    <row r="2115">
      <c r="A2115" s="1">
        <v>2.3884094E7</v>
      </c>
      <c r="B2115" s="1" t="s">
        <v>4135</v>
      </c>
      <c r="C2115" s="1" t="s">
        <v>4136</v>
      </c>
      <c r="E2115" s="1" t="s">
        <v>9</v>
      </c>
    </row>
    <row r="2116">
      <c r="A2116" s="1">
        <v>2.9531169E7</v>
      </c>
      <c r="B2116" s="1" t="s">
        <v>4137</v>
      </c>
      <c r="C2116" s="1" t="s">
        <v>4138</v>
      </c>
      <c r="E2116" s="1" t="s">
        <v>131</v>
      </c>
    </row>
    <row r="2117">
      <c r="A2117" s="1">
        <v>2.3472801E7</v>
      </c>
      <c r="B2117" s="1" t="s">
        <v>4139</v>
      </c>
      <c r="C2117" s="1" t="s">
        <v>4140</v>
      </c>
      <c r="E2117" s="1" t="s">
        <v>9</v>
      </c>
    </row>
    <row r="2118">
      <c r="A2118" s="1">
        <v>3.4475363E7</v>
      </c>
      <c r="B2118" s="1" t="s">
        <v>4141</v>
      </c>
      <c r="C2118" s="1" t="s">
        <v>4142</v>
      </c>
      <c r="E2118" s="1" t="s">
        <v>131</v>
      </c>
    </row>
    <row r="2119">
      <c r="A2119" s="1">
        <v>3.264107E7</v>
      </c>
      <c r="B2119" s="1" t="s">
        <v>4143</v>
      </c>
      <c r="C2119" s="1" t="s">
        <v>4144</v>
      </c>
      <c r="E2119" s="1" t="s">
        <v>131</v>
      </c>
    </row>
    <row r="2120">
      <c r="A2120" s="1">
        <v>3.4407015E7</v>
      </c>
      <c r="B2120" s="1" t="s">
        <v>4145</v>
      </c>
      <c r="C2120" s="1" t="s">
        <v>4146</v>
      </c>
      <c r="E2120" s="1" t="s">
        <v>131</v>
      </c>
    </row>
    <row r="2121">
      <c r="A2121" s="1">
        <v>2.9465667E7</v>
      </c>
      <c r="B2121" s="1" t="s">
        <v>4147</v>
      </c>
      <c r="C2121" s="1" t="s">
        <v>4148</v>
      </c>
      <c r="E2121" s="1" t="s">
        <v>131</v>
      </c>
    </row>
    <row r="2122">
      <c r="A2122" s="1">
        <v>3.2729617E7</v>
      </c>
      <c r="B2122" s="1" t="s">
        <v>4149</v>
      </c>
      <c r="C2122" s="1" t="s">
        <v>4150</v>
      </c>
      <c r="E2122" s="1" t="s">
        <v>131</v>
      </c>
    </row>
    <row r="2123">
      <c r="A2123" s="1">
        <v>2.9146429E7</v>
      </c>
      <c r="B2123" s="1" t="s">
        <v>4151</v>
      </c>
      <c r="C2123" s="1" t="s">
        <v>4152</v>
      </c>
      <c r="E2123" s="1" t="s">
        <v>131</v>
      </c>
    </row>
    <row r="2124">
      <c r="A2124" s="1">
        <v>2.5200263E7</v>
      </c>
      <c r="B2124" s="1" t="s">
        <v>4153</v>
      </c>
      <c r="C2124" s="1" t="s">
        <v>4154</v>
      </c>
      <c r="E2124" s="1" t="s">
        <v>9</v>
      </c>
    </row>
    <row r="2125">
      <c r="A2125" s="1">
        <v>2.9297237E7</v>
      </c>
      <c r="B2125" s="1" t="s">
        <v>4155</v>
      </c>
      <c r="C2125" s="1" t="s">
        <v>4156</v>
      </c>
      <c r="E2125" s="1" t="s">
        <v>131</v>
      </c>
    </row>
    <row r="2126">
      <c r="A2126" s="1">
        <v>3.2097213E7</v>
      </c>
      <c r="B2126" s="1" t="s">
        <v>4157</v>
      </c>
      <c r="C2126" s="1" t="s">
        <v>4158</v>
      </c>
      <c r="E2126" s="1" t="s">
        <v>131</v>
      </c>
    </row>
    <row r="2127">
      <c r="A2127" s="1">
        <v>2.510771E7</v>
      </c>
      <c r="B2127" s="1" t="s">
        <v>4159</v>
      </c>
      <c r="C2127" s="1" t="s">
        <v>4160</v>
      </c>
      <c r="E2127" s="1" t="s">
        <v>9</v>
      </c>
    </row>
    <row r="2128">
      <c r="A2128" s="1">
        <v>2.3759175E7</v>
      </c>
      <c r="B2128" s="1" t="s">
        <v>4161</v>
      </c>
      <c r="E2128" s="1" t="s">
        <v>27</v>
      </c>
    </row>
    <row r="2129">
      <c r="A2129" s="1">
        <v>2.4559563E7</v>
      </c>
      <c r="B2129" s="1" t="s">
        <v>4162</v>
      </c>
      <c r="C2129" s="1" t="s">
        <v>4163</v>
      </c>
      <c r="E2129" s="1" t="s">
        <v>27</v>
      </c>
    </row>
    <row r="2130">
      <c r="A2130" s="1">
        <v>2.3920398E7</v>
      </c>
      <c r="B2130" s="1" t="s">
        <v>4164</v>
      </c>
      <c r="C2130" s="1" t="s">
        <v>4165</v>
      </c>
      <c r="E2130" s="1" t="s">
        <v>9</v>
      </c>
    </row>
    <row r="2131">
      <c r="A2131" s="1">
        <v>2.4637681E7</v>
      </c>
      <c r="B2131" s="1" t="s">
        <v>4166</v>
      </c>
      <c r="C2131" s="1" t="s">
        <v>4167</v>
      </c>
      <c r="E2131" s="1" t="s">
        <v>9</v>
      </c>
    </row>
    <row r="2132">
      <c r="A2132" s="1">
        <v>2.8134005E7</v>
      </c>
      <c r="B2132" s="1" t="s">
        <v>4168</v>
      </c>
      <c r="C2132" s="1" t="s">
        <v>4169</v>
      </c>
      <c r="E2132" s="1" t="s">
        <v>131</v>
      </c>
    </row>
    <row r="2133">
      <c r="A2133" s="1">
        <v>2.9927376E7</v>
      </c>
      <c r="B2133" s="1" t="s">
        <v>4170</v>
      </c>
      <c r="C2133" s="1" t="s">
        <v>4171</v>
      </c>
      <c r="E2133" s="1" t="s">
        <v>131</v>
      </c>
    </row>
    <row r="2134">
      <c r="A2134" s="1">
        <v>3.5446884E7</v>
      </c>
      <c r="B2134" s="1" t="s">
        <v>4172</v>
      </c>
      <c r="C2134" s="1" t="s">
        <v>4173</v>
      </c>
      <c r="E2134" s="1" t="s">
        <v>131</v>
      </c>
    </row>
    <row r="2135">
      <c r="A2135" s="1">
        <v>3.2731917E7</v>
      </c>
      <c r="B2135" s="1" t="s">
        <v>4174</v>
      </c>
      <c r="C2135" s="1" t="s">
        <v>4175</v>
      </c>
      <c r="E2135" s="1" t="s">
        <v>131</v>
      </c>
    </row>
    <row r="2136">
      <c r="A2136" s="1">
        <v>3.5144602E7</v>
      </c>
      <c r="B2136" s="1" t="s">
        <v>4176</v>
      </c>
      <c r="C2136" s="1" t="s">
        <v>4177</v>
      </c>
      <c r="E2136" s="1" t="s">
        <v>27</v>
      </c>
    </row>
    <row r="2137">
      <c r="A2137" s="1">
        <v>2.9458676E7</v>
      </c>
      <c r="B2137" s="1" t="s">
        <v>4178</v>
      </c>
      <c r="C2137" s="1" t="s">
        <v>4179</v>
      </c>
      <c r="E2137" s="1" t="s">
        <v>131</v>
      </c>
    </row>
    <row r="2138">
      <c r="A2138" s="1">
        <v>2.9486628E7</v>
      </c>
      <c r="B2138" s="1" t="s">
        <v>4180</v>
      </c>
      <c r="C2138" s="1" t="s">
        <v>4181</v>
      </c>
      <c r="E2138" s="1" t="s">
        <v>27</v>
      </c>
    </row>
    <row r="2139">
      <c r="A2139" s="1">
        <v>3.2436729E7</v>
      </c>
      <c r="B2139" s="1" t="s">
        <v>4182</v>
      </c>
      <c r="C2139" s="1" t="s">
        <v>4183</v>
      </c>
      <c r="E2139" s="1" t="s">
        <v>27</v>
      </c>
    </row>
    <row r="2140">
      <c r="A2140" s="1">
        <v>2.5258396E7</v>
      </c>
      <c r="B2140" s="1" t="s">
        <v>4184</v>
      </c>
      <c r="C2140" s="1" t="s">
        <v>4185</v>
      </c>
      <c r="E2140" s="1" t="s">
        <v>9</v>
      </c>
    </row>
    <row r="2141">
      <c r="A2141" s="1">
        <v>3.2017908E7</v>
      </c>
      <c r="B2141" s="1" t="s">
        <v>4186</v>
      </c>
      <c r="C2141" s="1" t="s">
        <v>4187</v>
      </c>
      <c r="E2141" s="1" t="s">
        <v>131</v>
      </c>
    </row>
    <row r="2142">
      <c r="A2142" s="1">
        <v>3.3300564E7</v>
      </c>
      <c r="B2142" s="1" t="s">
        <v>4188</v>
      </c>
      <c r="C2142" s="1" t="s">
        <v>4189</v>
      </c>
      <c r="E2142" s="1" t="s">
        <v>131</v>
      </c>
    </row>
    <row r="2143">
      <c r="A2143" s="1">
        <v>3.1601892E7</v>
      </c>
      <c r="B2143" s="1" t="s">
        <v>4190</v>
      </c>
      <c r="C2143" s="1" t="s">
        <v>4191</v>
      </c>
      <c r="E2143" s="1" t="s">
        <v>131</v>
      </c>
    </row>
    <row r="2144">
      <c r="A2144" s="1">
        <v>3.3554267E7</v>
      </c>
      <c r="B2144" s="1" t="s">
        <v>4192</v>
      </c>
      <c r="C2144" s="1" t="s">
        <v>4193</v>
      </c>
      <c r="E2144" s="1" t="s">
        <v>131</v>
      </c>
    </row>
    <row r="2145">
      <c r="A2145" s="1">
        <v>3.0642924E7</v>
      </c>
      <c r="B2145" s="1" t="s">
        <v>4194</v>
      </c>
      <c r="C2145" s="1" t="s">
        <v>4195</v>
      </c>
      <c r="E2145" s="1" t="s">
        <v>131</v>
      </c>
    </row>
    <row r="2146">
      <c r="A2146" s="1">
        <v>2.4047881E7</v>
      </c>
      <c r="B2146" s="1" t="s">
        <v>4196</v>
      </c>
      <c r="C2146" s="1" t="s">
        <v>4197</v>
      </c>
      <c r="E2146" s="1" t="s">
        <v>9</v>
      </c>
    </row>
    <row r="2147">
      <c r="A2147" s="1">
        <v>2.7765579E7</v>
      </c>
      <c r="B2147" s="1" t="s">
        <v>4198</v>
      </c>
      <c r="C2147" s="1" t="s">
        <v>4199</v>
      </c>
      <c r="E2147" s="1" t="s">
        <v>9</v>
      </c>
    </row>
    <row r="2148">
      <c r="A2148" s="1">
        <v>3.0838398E7</v>
      </c>
      <c r="B2148" s="1" t="s">
        <v>4200</v>
      </c>
      <c r="C2148" s="1" t="s">
        <v>4201</v>
      </c>
      <c r="E2148" s="1" t="s">
        <v>131</v>
      </c>
    </row>
    <row r="2149">
      <c r="A2149" s="1">
        <v>3.3444559E7</v>
      </c>
      <c r="B2149" s="1" t="s">
        <v>4202</v>
      </c>
      <c r="C2149" s="1" t="s">
        <v>4203</v>
      </c>
      <c r="E2149" s="1" t="s">
        <v>131</v>
      </c>
    </row>
    <row r="2150">
      <c r="A2150" s="1">
        <v>2.9624558E7</v>
      </c>
      <c r="B2150" s="1" t="s">
        <v>4204</v>
      </c>
      <c r="C2150" s="1" t="s">
        <v>4205</v>
      </c>
      <c r="E2150" s="1" t="s">
        <v>27</v>
      </c>
    </row>
    <row r="2151">
      <c r="A2151" s="1">
        <v>3.4450628E7</v>
      </c>
      <c r="B2151" s="1" t="s">
        <v>4206</v>
      </c>
      <c r="C2151" s="1" t="s">
        <v>4207</v>
      </c>
      <c r="E2151" s="1" t="s">
        <v>131</v>
      </c>
    </row>
    <row r="2152">
      <c r="A2152" s="1">
        <v>2.6538552E7</v>
      </c>
      <c r="B2152" s="1" t="s">
        <v>4208</v>
      </c>
      <c r="C2152" s="1" t="s">
        <v>4209</v>
      </c>
      <c r="E2152" s="1" t="s">
        <v>9</v>
      </c>
    </row>
    <row r="2153">
      <c r="A2153" s="1">
        <v>2.2429498E7</v>
      </c>
      <c r="B2153" s="1" t="s">
        <v>4210</v>
      </c>
      <c r="C2153" s="1" t="s">
        <v>4211</v>
      </c>
      <c r="E2153" s="1" t="s">
        <v>9</v>
      </c>
    </row>
    <row r="2154">
      <c r="A2154" s="1">
        <v>2.5211259E7</v>
      </c>
      <c r="B2154" s="1" t="s">
        <v>4212</v>
      </c>
      <c r="C2154" s="1" t="s">
        <v>4213</v>
      </c>
      <c r="E2154" s="1" t="s">
        <v>9</v>
      </c>
    </row>
    <row r="2155">
      <c r="A2155" s="1">
        <v>2.832947E7</v>
      </c>
      <c r="B2155" s="1" t="s">
        <v>4214</v>
      </c>
      <c r="E2155" s="1" t="s">
        <v>27</v>
      </c>
    </row>
    <row r="2156">
      <c r="A2156" s="1">
        <v>2.463353E7</v>
      </c>
      <c r="B2156" s="1" t="s">
        <v>4215</v>
      </c>
      <c r="C2156" s="1" t="s">
        <v>4216</v>
      </c>
      <c r="E2156" s="1" t="s">
        <v>9</v>
      </c>
    </row>
    <row r="2157">
      <c r="A2157" s="1">
        <v>3.3096202E7</v>
      </c>
      <c r="B2157" s="1" t="s">
        <v>4217</v>
      </c>
      <c r="C2157" s="1" t="s">
        <v>4218</v>
      </c>
      <c r="E2157" s="1" t="s">
        <v>131</v>
      </c>
    </row>
    <row r="2158">
      <c r="A2158" s="1">
        <v>3.0102262E7</v>
      </c>
      <c r="B2158" s="1" t="s">
        <v>4219</v>
      </c>
      <c r="C2158" s="1" t="s">
        <v>4220</v>
      </c>
      <c r="E2158" s="1" t="s">
        <v>131</v>
      </c>
    </row>
    <row r="2159">
      <c r="A2159" s="1">
        <v>3.2975293E7</v>
      </c>
      <c r="B2159" s="1" t="s">
        <v>4221</v>
      </c>
      <c r="C2159" s="1" t="s">
        <v>4222</v>
      </c>
      <c r="E2159" s="1" t="s">
        <v>131</v>
      </c>
    </row>
    <row r="2160">
      <c r="A2160" s="1">
        <v>2.6472793E7</v>
      </c>
      <c r="B2160" s="1" t="s">
        <v>4223</v>
      </c>
      <c r="E2160" s="1" t="s">
        <v>9</v>
      </c>
    </row>
    <row r="2161">
      <c r="A2161" s="1">
        <v>3.4192725E7</v>
      </c>
      <c r="B2161" s="1" t="s">
        <v>4224</v>
      </c>
      <c r="C2161" s="1" t="s">
        <v>4225</v>
      </c>
      <c r="E2161" s="1" t="s">
        <v>131</v>
      </c>
    </row>
    <row r="2162">
      <c r="A2162" s="1">
        <v>3.0837995E7</v>
      </c>
      <c r="B2162" s="1" t="s">
        <v>4226</v>
      </c>
      <c r="C2162" s="1" t="s">
        <v>4227</v>
      </c>
      <c r="E2162" s="1" t="s">
        <v>131</v>
      </c>
    </row>
    <row r="2163">
      <c r="A2163" s="1">
        <v>3.1505159E7</v>
      </c>
      <c r="B2163" s="1" t="s">
        <v>4228</v>
      </c>
      <c r="C2163" s="1" t="s">
        <v>4229</v>
      </c>
      <c r="E2163" s="1" t="s">
        <v>27</v>
      </c>
    </row>
    <row r="2164">
      <c r="A2164" s="1">
        <v>2.6092579E7</v>
      </c>
      <c r="B2164" s="2" t="s">
        <v>4230</v>
      </c>
      <c r="C2164" s="1" t="s">
        <v>4231</v>
      </c>
      <c r="E2164" s="1" t="s">
        <v>9</v>
      </c>
    </row>
    <row r="2165">
      <c r="A2165" s="1">
        <v>2.7322048E7</v>
      </c>
      <c r="B2165" s="1" t="s">
        <v>4232</v>
      </c>
      <c r="C2165" s="1" t="s">
        <v>4233</v>
      </c>
      <c r="E2165" s="1" t="s">
        <v>27</v>
      </c>
    </row>
    <row r="2166">
      <c r="A2166" s="1">
        <v>2.8360379E7</v>
      </c>
      <c r="B2166" s="1" t="s">
        <v>4234</v>
      </c>
      <c r="C2166" s="1" t="s">
        <v>4235</v>
      </c>
      <c r="E2166" s="1" t="s">
        <v>131</v>
      </c>
    </row>
    <row r="2167">
      <c r="A2167" s="1">
        <v>2.501322E7</v>
      </c>
      <c r="B2167" s="1" t="s">
        <v>4236</v>
      </c>
      <c r="C2167" s="1" t="s">
        <v>4237</v>
      </c>
      <c r="E2167" s="1" t="s">
        <v>9</v>
      </c>
    </row>
    <row r="2168">
      <c r="A2168" s="1">
        <v>2.3895711E7</v>
      </c>
      <c r="B2168" s="1" t="s">
        <v>4238</v>
      </c>
      <c r="C2168" s="1" t="s">
        <v>4239</v>
      </c>
      <c r="E2168" s="1" t="s">
        <v>9</v>
      </c>
    </row>
    <row r="2169">
      <c r="A2169" s="1">
        <v>2.9504385E7</v>
      </c>
      <c r="B2169" s="1" t="s">
        <v>4240</v>
      </c>
      <c r="E2169" s="1" t="s">
        <v>27</v>
      </c>
    </row>
    <row r="2170">
      <c r="A2170" s="1">
        <v>2.6719439E7</v>
      </c>
      <c r="B2170" s="1" t="s">
        <v>4241</v>
      </c>
      <c r="C2170" s="1" t="s">
        <v>4242</v>
      </c>
      <c r="E2170" s="1" t="s">
        <v>9</v>
      </c>
    </row>
    <row r="2171">
      <c r="A2171" s="1">
        <v>3.3981108E7</v>
      </c>
      <c r="B2171" s="1" t="s">
        <v>4243</v>
      </c>
      <c r="C2171" s="1" t="s">
        <v>4244</v>
      </c>
      <c r="E2171" s="1" t="s">
        <v>131</v>
      </c>
    </row>
    <row r="2172">
      <c r="A2172" s="1">
        <v>3.100951E7</v>
      </c>
      <c r="B2172" s="1" t="s">
        <v>4245</v>
      </c>
      <c r="C2172" s="1" t="s">
        <v>4246</v>
      </c>
      <c r="E2172" s="1" t="s">
        <v>131</v>
      </c>
    </row>
    <row r="2173">
      <c r="A2173" s="1">
        <v>2.452172E7</v>
      </c>
      <c r="B2173" s="1" t="s">
        <v>4247</v>
      </c>
      <c r="C2173" s="1" t="s">
        <v>4248</v>
      </c>
      <c r="E2173" s="1" t="s">
        <v>9</v>
      </c>
    </row>
    <row r="2174">
      <c r="A2174" s="1">
        <v>2.6576538E7</v>
      </c>
      <c r="B2174" s="1" t="s">
        <v>4249</v>
      </c>
      <c r="C2174" s="1" t="s">
        <v>4250</v>
      </c>
      <c r="E2174" s="1" t="s">
        <v>9</v>
      </c>
    </row>
    <row r="2175">
      <c r="A2175" s="1">
        <v>3.4211138E7</v>
      </c>
      <c r="B2175" s="1" t="s">
        <v>4251</v>
      </c>
      <c r="C2175" s="1" t="s">
        <v>4252</v>
      </c>
      <c r="E2175" s="1" t="s">
        <v>131</v>
      </c>
    </row>
    <row r="2176">
      <c r="A2176" s="1">
        <v>3.208909E7</v>
      </c>
      <c r="B2176" s="1" t="s">
        <v>4253</v>
      </c>
      <c r="C2176" s="1" t="s">
        <v>4254</v>
      </c>
      <c r="E2176" s="1" t="s">
        <v>131</v>
      </c>
    </row>
    <row r="2177">
      <c r="A2177" s="1">
        <v>3.5271599E7</v>
      </c>
      <c r="B2177" s="1" t="s">
        <v>4255</v>
      </c>
      <c r="C2177" s="1" t="s">
        <v>4256</v>
      </c>
      <c r="E2177" s="1" t="s">
        <v>131</v>
      </c>
    </row>
    <row r="2178">
      <c r="A2178" s="1">
        <v>2.3484614E7</v>
      </c>
      <c r="B2178" s="1" t="s">
        <v>4257</v>
      </c>
      <c r="E2178" s="1" t="s">
        <v>9</v>
      </c>
    </row>
    <row r="2179">
      <c r="A2179" s="1">
        <v>2.8698342E7</v>
      </c>
      <c r="B2179" s="1" t="s">
        <v>4258</v>
      </c>
      <c r="C2179" s="1" t="s">
        <v>4259</v>
      </c>
      <c r="E2179" s="1" t="s">
        <v>131</v>
      </c>
    </row>
    <row r="2180">
      <c r="A2180" s="1">
        <v>3.3813811E7</v>
      </c>
      <c r="B2180" s="1" t="s">
        <v>4260</v>
      </c>
      <c r="C2180" s="1" t="s">
        <v>4261</v>
      </c>
      <c r="E2180" s="1" t="s">
        <v>131</v>
      </c>
    </row>
    <row r="2181">
      <c r="A2181" s="1">
        <v>2.3194411E7</v>
      </c>
      <c r="B2181" s="1" t="s">
        <v>4262</v>
      </c>
      <c r="C2181" s="1" t="s">
        <v>4263</v>
      </c>
      <c r="E2181" s="1" t="s">
        <v>9</v>
      </c>
    </row>
    <row r="2182">
      <c r="A2182" s="1">
        <v>3.2393529E7</v>
      </c>
      <c r="B2182" s="1" t="s">
        <v>4264</v>
      </c>
      <c r="C2182" s="1" t="s">
        <v>4265</v>
      </c>
      <c r="E2182" s="1" t="s">
        <v>131</v>
      </c>
    </row>
    <row r="2183">
      <c r="A2183" s="1">
        <v>3.2447324E7</v>
      </c>
      <c r="B2183" s="1" t="s">
        <v>4266</v>
      </c>
      <c r="C2183" s="1" t="s">
        <v>4267</v>
      </c>
      <c r="E2183" s="1" t="s">
        <v>131</v>
      </c>
    </row>
    <row r="2184">
      <c r="A2184" s="1">
        <v>3.4904517E7</v>
      </c>
      <c r="B2184" s="1" t="s">
        <v>4268</v>
      </c>
      <c r="C2184" s="1" t="s">
        <v>4269</v>
      </c>
      <c r="E2184" s="1" t="s">
        <v>131</v>
      </c>
    </row>
    <row r="2185">
      <c r="A2185" s="1">
        <v>3.1049592E7</v>
      </c>
      <c r="B2185" s="1" t="s">
        <v>4270</v>
      </c>
      <c r="C2185" s="1" t="s">
        <v>4271</v>
      </c>
      <c r="E2185" s="1" t="s">
        <v>131</v>
      </c>
    </row>
    <row r="2186">
      <c r="A2186" s="1">
        <v>3.2202687E7</v>
      </c>
      <c r="B2186" s="1" t="s">
        <v>4272</v>
      </c>
      <c r="C2186" s="1" t="s">
        <v>4273</v>
      </c>
      <c r="E2186" s="1" t="s">
        <v>131</v>
      </c>
    </row>
    <row r="2187">
      <c r="A2187" s="1">
        <v>2.4366777E7</v>
      </c>
      <c r="B2187" s="1" t="s">
        <v>4274</v>
      </c>
      <c r="C2187" s="1" t="s">
        <v>4275</v>
      </c>
      <c r="E2187" s="1" t="s">
        <v>9</v>
      </c>
    </row>
    <row r="2188">
      <c r="A2188" s="1">
        <v>2.9136127E7</v>
      </c>
      <c r="B2188" s="1" t="s">
        <v>4276</v>
      </c>
      <c r="C2188" s="1" t="s">
        <v>4277</v>
      </c>
      <c r="E2188" s="1" t="s">
        <v>131</v>
      </c>
    </row>
    <row r="2189">
      <c r="A2189" s="1">
        <v>3.4000039E7</v>
      </c>
      <c r="B2189" s="1" t="s">
        <v>4278</v>
      </c>
      <c r="C2189" s="1" t="s">
        <v>4279</v>
      </c>
      <c r="E2189" s="1" t="s">
        <v>131</v>
      </c>
    </row>
    <row r="2190">
      <c r="A2190" s="1">
        <v>2.4343654E7</v>
      </c>
      <c r="B2190" s="1" t="s">
        <v>4280</v>
      </c>
      <c r="C2190" s="1" t="s">
        <v>4281</v>
      </c>
      <c r="E2190" s="1" t="s">
        <v>9</v>
      </c>
    </row>
    <row r="2191">
      <c r="A2191" s="1">
        <v>3.1945307E7</v>
      </c>
      <c r="B2191" s="1" t="s">
        <v>4282</v>
      </c>
      <c r="C2191" s="1" t="s">
        <v>4283</v>
      </c>
      <c r="E2191" s="1" t="s">
        <v>131</v>
      </c>
    </row>
    <row r="2192">
      <c r="A2192" s="1">
        <v>2.8129372E7</v>
      </c>
      <c r="B2192" s="1" t="s">
        <v>4284</v>
      </c>
      <c r="C2192" s="1" t="s">
        <v>4285</v>
      </c>
      <c r="E2192" s="1" t="s">
        <v>9</v>
      </c>
    </row>
    <row r="2193">
      <c r="A2193" s="1">
        <v>3.2886722E7</v>
      </c>
      <c r="B2193" s="1" t="s">
        <v>4286</v>
      </c>
      <c r="C2193" s="1" t="s">
        <v>4287</v>
      </c>
      <c r="E2193" s="1" t="s">
        <v>131</v>
      </c>
    </row>
    <row r="2194">
      <c r="A2194" s="1">
        <v>3.2032316E7</v>
      </c>
      <c r="B2194" s="1" t="s">
        <v>4288</v>
      </c>
      <c r="C2194" s="1" t="s">
        <v>4289</v>
      </c>
      <c r="E2194" s="1" t="s">
        <v>131</v>
      </c>
    </row>
    <row r="2195">
      <c r="A2195" s="1">
        <v>3.4755815E7</v>
      </c>
      <c r="B2195" s="1" t="s">
        <v>4290</v>
      </c>
      <c r="C2195" s="1" t="s">
        <v>4291</v>
      </c>
      <c r="E2195" s="1" t="s">
        <v>131</v>
      </c>
    </row>
    <row r="2196">
      <c r="A2196" s="1">
        <v>2.5868133E7</v>
      </c>
      <c r="B2196" s="1" t="s">
        <v>4292</v>
      </c>
      <c r="C2196" s="1" t="s">
        <v>4293</v>
      </c>
      <c r="E2196" s="1" t="s">
        <v>9</v>
      </c>
    </row>
    <row r="2197">
      <c r="A2197" s="1">
        <v>2.5637328E7</v>
      </c>
      <c r="B2197" s="1" t="s">
        <v>4294</v>
      </c>
      <c r="C2197" s="1" t="s">
        <v>4295</v>
      </c>
      <c r="E2197" s="1" t="s">
        <v>9</v>
      </c>
    </row>
    <row r="2198">
      <c r="A2198" s="1">
        <v>3.3431605E7</v>
      </c>
      <c r="B2198" s="1" t="s">
        <v>4296</v>
      </c>
      <c r="C2198" s="1" t="s">
        <v>4297</v>
      </c>
      <c r="E2198" s="1" t="s">
        <v>131</v>
      </c>
    </row>
    <row r="2199">
      <c r="A2199" s="1">
        <v>2.9720385E7</v>
      </c>
      <c r="B2199" s="1" t="s">
        <v>4298</v>
      </c>
      <c r="C2199" s="1" t="s">
        <v>4299</v>
      </c>
      <c r="E2199" s="1" t="s">
        <v>131</v>
      </c>
    </row>
    <row r="2200">
      <c r="A2200" s="1">
        <v>3.3469147E7</v>
      </c>
      <c r="B2200" s="1" t="s">
        <v>4300</v>
      </c>
      <c r="C2200" s="1" t="s">
        <v>4301</v>
      </c>
      <c r="E2200" s="1" t="s">
        <v>131</v>
      </c>
    </row>
    <row r="2201">
      <c r="A2201" s="1">
        <v>3.168872E7</v>
      </c>
      <c r="B2201" s="1" t="s">
        <v>4302</v>
      </c>
      <c r="C2201" s="1" t="s">
        <v>4303</v>
      </c>
      <c r="E2201" s="1" t="s">
        <v>131</v>
      </c>
    </row>
    <row r="2202">
      <c r="A2202" s="1">
        <v>3.4783161E7</v>
      </c>
      <c r="B2202" s="1" t="s">
        <v>4304</v>
      </c>
      <c r="C2202" s="1" t="s">
        <v>4305</v>
      </c>
      <c r="E2202" s="1" t="s">
        <v>131</v>
      </c>
    </row>
    <row r="2203">
      <c r="A2203" s="1">
        <v>3.3501961E7</v>
      </c>
      <c r="B2203" s="1" t="s">
        <v>4306</v>
      </c>
      <c r="C2203" s="1" t="s">
        <v>4307</v>
      </c>
      <c r="E2203" s="1" t="s">
        <v>131</v>
      </c>
    </row>
    <row r="2204">
      <c r="A2204" s="1">
        <v>3.4433793E7</v>
      </c>
      <c r="B2204" s="1" t="s">
        <v>4308</v>
      </c>
      <c r="C2204" s="1" t="s">
        <v>4309</v>
      </c>
      <c r="E2204" s="1" t="s">
        <v>131</v>
      </c>
    </row>
    <row r="2205">
      <c r="A2205" s="1">
        <v>2.9760215E7</v>
      </c>
      <c r="B2205" s="1" t="s">
        <v>4310</v>
      </c>
      <c r="C2205" s="1" t="s">
        <v>4311</v>
      </c>
      <c r="E2205" s="1" t="s">
        <v>131</v>
      </c>
    </row>
    <row r="2206">
      <c r="A2206" s="1">
        <v>2.6706364E7</v>
      </c>
      <c r="B2206" s="1" t="s">
        <v>4312</v>
      </c>
      <c r="C2206" s="1" t="s">
        <v>4313</v>
      </c>
      <c r="E2206" s="1" t="s">
        <v>9</v>
      </c>
    </row>
    <row r="2207">
      <c r="A2207" s="1">
        <v>3.2434942E7</v>
      </c>
      <c r="B2207" s="1" t="s">
        <v>4314</v>
      </c>
      <c r="C2207" s="1" t="s">
        <v>4315</v>
      </c>
      <c r="E2207" s="1" t="s">
        <v>131</v>
      </c>
    </row>
    <row r="2208">
      <c r="A2208" s="1">
        <v>2.5228665E7</v>
      </c>
      <c r="B2208" s="1" t="s">
        <v>4316</v>
      </c>
      <c r="C2208" s="1" t="s">
        <v>4317</v>
      </c>
      <c r="E2208" s="1" t="s">
        <v>9</v>
      </c>
    </row>
    <row r="2209">
      <c r="A2209" s="1">
        <v>2.6165436E7</v>
      </c>
      <c r="B2209" s="1" t="s">
        <v>4318</v>
      </c>
      <c r="C2209" s="1" t="s">
        <v>4319</v>
      </c>
      <c r="E2209" s="1" t="s">
        <v>9</v>
      </c>
    </row>
    <row r="2210">
      <c r="A2210" s="1">
        <v>2.9483122E7</v>
      </c>
      <c r="B2210" s="1" t="s">
        <v>4320</v>
      </c>
      <c r="C2210" s="1" t="s">
        <v>4321</v>
      </c>
      <c r="E2210" s="1" t="s">
        <v>131</v>
      </c>
    </row>
    <row r="2211">
      <c r="A2211" s="1">
        <v>3.3361465E7</v>
      </c>
      <c r="B2211" s="1" t="s">
        <v>4322</v>
      </c>
      <c r="C2211" s="1" t="s">
        <v>4323</v>
      </c>
      <c r="E2211" s="1" t="s">
        <v>131</v>
      </c>
    </row>
    <row r="2212">
      <c r="A2212" s="1">
        <v>2.6165433E7</v>
      </c>
      <c r="B2212" s="1" t="s">
        <v>4324</v>
      </c>
      <c r="C2212" s="1" t="s">
        <v>4325</v>
      </c>
      <c r="E2212" s="1" t="s">
        <v>9</v>
      </c>
    </row>
    <row r="2213">
      <c r="A2213" s="1">
        <v>2.5275435E7</v>
      </c>
      <c r="B2213" s="1" t="s">
        <v>4326</v>
      </c>
      <c r="C2213" s="1" t="s">
        <v>4327</v>
      </c>
      <c r="E2213" s="1" t="s">
        <v>9</v>
      </c>
    </row>
    <row r="2214">
      <c r="A2214" s="1">
        <v>2.6290487E7</v>
      </c>
      <c r="B2214" s="1" t="s">
        <v>4328</v>
      </c>
      <c r="E2214" s="1" t="s">
        <v>9</v>
      </c>
    </row>
    <row r="2215">
      <c r="A2215" s="1">
        <v>2.7803513E7</v>
      </c>
      <c r="B2215" s="1" t="s">
        <v>4329</v>
      </c>
      <c r="C2215" s="1" t="s">
        <v>4330</v>
      </c>
      <c r="E2215" s="1" t="s">
        <v>9</v>
      </c>
    </row>
    <row r="2216">
      <c r="A2216" s="1">
        <v>2.6678863E7</v>
      </c>
      <c r="B2216" s="1" t="s">
        <v>4331</v>
      </c>
      <c r="C2216" s="1" t="s">
        <v>4332</v>
      </c>
      <c r="E2216" s="1" t="s">
        <v>9</v>
      </c>
    </row>
    <row r="2217">
      <c r="A2217" s="1">
        <v>3.2903136E7</v>
      </c>
      <c r="B2217" s="1" t="s">
        <v>4333</v>
      </c>
      <c r="C2217" s="1" t="s">
        <v>4334</v>
      </c>
      <c r="E2217" s="1" t="s">
        <v>131</v>
      </c>
    </row>
    <row r="2218">
      <c r="A2218" s="1">
        <v>3.0683037E7</v>
      </c>
      <c r="B2218" s="1" t="s">
        <v>4335</v>
      </c>
      <c r="C2218" s="1" t="s">
        <v>4336</v>
      </c>
      <c r="E2218" s="1" t="s">
        <v>131</v>
      </c>
    </row>
    <row r="2219">
      <c r="A2219" s="1">
        <v>3.002174E7</v>
      </c>
      <c r="B2219" s="1" t="s">
        <v>4337</v>
      </c>
      <c r="C2219" s="1" t="s">
        <v>4338</v>
      </c>
      <c r="E2219" s="1" t="s">
        <v>131</v>
      </c>
    </row>
    <row r="2220">
      <c r="A2220" s="1">
        <v>2.7797865E7</v>
      </c>
      <c r="B2220" s="1" t="s">
        <v>4339</v>
      </c>
      <c r="C2220" s="1" t="s">
        <v>4340</v>
      </c>
      <c r="E2220" s="1" t="s">
        <v>9</v>
      </c>
    </row>
    <row r="2221">
      <c r="A2221" s="1">
        <v>3.4983811E7</v>
      </c>
      <c r="B2221" s="1" t="s">
        <v>4341</v>
      </c>
      <c r="C2221" s="1" t="s">
        <v>4342</v>
      </c>
      <c r="E2221" s="1" t="s">
        <v>131</v>
      </c>
    </row>
    <row r="2222">
      <c r="A2222" s="1">
        <v>3.4909106E7</v>
      </c>
      <c r="B2222" s="1" t="s">
        <v>4343</v>
      </c>
      <c r="C2222" s="1" t="s">
        <v>4344</v>
      </c>
      <c r="E2222" s="1" t="s">
        <v>131</v>
      </c>
    </row>
    <row r="2223">
      <c r="A2223" s="1">
        <v>2.4138699E7</v>
      </c>
      <c r="B2223" s="1" t="s">
        <v>4345</v>
      </c>
      <c r="C2223" s="1" t="s">
        <v>4346</v>
      </c>
      <c r="E2223" s="1" t="s">
        <v>27</v>
      </c>
    </row>
    <row r="2224">
      <c r="A2224" s="1">
        <v>2.8182591E7</v>
      </c>
      <c r="B2224" s="1" t="s">
        <v>4347</v>
      </c>
      <c r="C2224" s="1" t="s">
        <v>4348</v>
      </c>
      <c r="E2224" s="1" t="s">
        <v>131</v>
      </c>
    </row>
    <row r="2225">
      <c r="A2225" s="1">
        <v>2.4273127E7</v>
      </c>
      <c r="B2225" s="1" t="s">
        <v>4349</v>
      </c>
      <c r="C2225" s="1" t="s">
        <v>4350</v>
      </c>
      <c r="E2225" s="1" t="s">
        <v>9</v>
      </c>
    </row>
    <row r="2226">
      <c r="A2226" s="1">
        <v>3.3345746E7</v>
      </c>
      <c r="B2226" s="1" t="s">
        <v>4351</v>
      </c>
      <c r="C2226" s="1" t="s">
        <v>4352</v>
      </c>
      <c r="E2226" s="1" t="s">
        <v>131</v>
      </c>
    </row>
    <row r="2227">
      <c r="A2227" s="1">
        <v>3.2591826E7</v>
      </c>
      <c r="B2227" s="1" t="s">
        <v>4353</v>
      </c>
      <c r="C2227" s="1" t="s">
        <v>4354</v>
      </c>
      <c r="E2227" s="1" t="s">
        <v>131</v>
      </c>
    </row>
    <row r="2228">
      <c r="A2228" s="1">
        <v>3.3846057E7</v>
      </c>
      <c r="B2228" s="1" t="s">
        <v>4355</v>
      </c>
      <c r="C2228" s="1" t="s">
        <v>4356</v>
      </c>
      <c r="E2228" s="1" t="s">
        <v>131</v>
      </c>
    </row>
    <row r="2229">
      <c r="A2229" s="1">
        <v>2.9538508E7</v>
      </c>
      <c r="B2229" s="1" t="s">
        <v>4357</v>
      </c>
      <c r="C2229" s="1" t="s">
        <v>4358</v>
      </c>
      <c r="E2229" s="1" t="s">
        <v>131</v>
      </c>
    </row>
    <row r="2230">
      <c r="A2230" s="1">
        <v>2.5229376E7</v>
      </c>
      <c r="B2230" s="1" t="s">
        <v>4359</v>
      </c>
      <c r="E2230" s="1" t="s">
        <v>9</v>
      </c>
    </row>
    <row r="2231">
      <c r="A2231" s="1">
        <v>3.0878686E7</v>
      </c>
      <c r="B2231" s="1" t="s">
        <v>4360</v>
      </c>
      <c r="C2231" s="1" t="s">
        <v>4361</v>
      </c>
      <c r="E2231" s="1" t="s">
        <v>131</v>
      </c>
    </row>
    <row r="2232">
      <c r="A2232" s="1">
        <v>2.8272393E7</v>
      </c>
      <c r="B2232" s="1" t="s">
        <v>4362</v>
      </c>
      <c r="C2232" s="1" t="s">
        <v>4363</v>
      </c>
      <c r="E2232" s="1" t="s">
        <v>131</v>
      </c>
    </row>
    <row r="2233">
      <c r="A2233" s="1">
        <v>3.1882383E7</v>
      </c>
      <c r="B2233" s="1" t="s">
        <v>4364</v>
      </c>
      <c r="C2233" s="1" t="s">
        <v>4365</v>
      </c>
      <c r="E2233" s="1" t="s">
        <v>131</v>
      </c>
    </row>
    <row r="2234">
      <c r="A2234" s="1">
        <v>2.7582306E7</v>
      </c>
      <c r="B2234" s="1" t="s">
        <v>4366</v>
      </c>
      <c r="C2234" s="1" t="s">
        <v>4367</v>
      </c>
      <c r="E2234" s="1" t="s">
        <v>131</v>
      </c>
    </row>
    <row r="2235">
      <c r="A2235" s="1">
        <v>3.5105978E7</v>
      </c>
      <c r="B2235" s="1" t="s">
        <v>4368</v>
      </c>
      <c r="C2235" s="1" t="s">
        <v>4369</v>
      </c>
      <c r="E2235" s="1" t="s">
        <v>27</v>
      </c>
    </row>
    <row r="2236">
      <c r="A2236" s="1">
        <v>2.4177713E7</v>
      </c>
      <c r="B2236" s="1" t="s">
        <v>4370</v>
      </c>
      <c r="C2236" s="1" t="s">
        <v>4371</v>
      </c>
      <c r="E2236" s="1" t="s">
        <v>9</v>
      </c>
    </row>
    <row r="2237">
      <c r="A2237" s="1">
        <v>2.3168755E7</v>
      </c>
      <c r="B2237" s="1" t="s">
        <v>4372</v>
      </c>
      <c r="C2237" s="1" t="s">
        <v>4373</v>
      </c>
      <c r="E2237" s="1" t="s">
        <v>9</v>
      </c>
    </row>
    <row r="2238">
      <c r="A2238" s="1">
        <v>3.2881091E7</v>
      </c>
      <c r="B2238" s="1" t="s">
        <v>4374</v>
      </c>
      <c r="C2238" s="1" t="s">
        <v>4375</v>
      </c>
      <c r="E2238" s="1" t="s">
        <v>131</v>
      </c>
    </row>
    <row r="2239">
      <c r="A2239" s="1">
        <v>2.8636866E7</v>
      </c>
      <c r="B2239" s="1" t="s">
        <v>4376</v>
      </c>
      <c r="C2239" s="1" t="s">
        <v>4377</v>
      </c>
      <c r="E2239" s="1" t="s">
        <v>9</v>
      </c>
    </row>
    <row r="2240">
      <c r="A2240" s="1">
        <v>3.0367605E7</v>
      </c>
      <c r="B2240" s="1" t="s">
        <v>4378</v>
      </c>
      <c r="C2240" s="1" t="s">
        <v>4379</v>
      </c>
      <c r="E2240" s="1" t="s">
        <v>131</v>
      </c>
    </row>
    <row r="2241">
      <c r="A2241" s="1">
        <v>3.2546213E7</v>
      </c>
      <c r="B2241" s="1" t="s">
        <v>4380</v>
      </c>
      <c r="C2241" s="1" t="s">
        <v>4381</v>
      </c>
      <c r="E2241" s="1" t="s">
        <v>131</v>
      </c>
    </row>
    <row r="2242">
      <c r="A2242" s="1">
        <v>3.4076475E7</v>
      </c>
      <c r="B2242" s="1" t="s">
        <v>4382</v>
      </c>
      <c r="C2242" s="1" t="s">
        <v>4383</v>
      </c>
      <c r="E2242" s="1" t="s">
        <v>27</v>
      </c>
    </row>
    <row r="2243">
      <c r="A2243" s="1">
        <v>2.7861521E7</v>
      </c>
      <c r="B2243" s="1" t="s">
        <v>4384</v>
      </c>
      <c r="C2243" s="1" t="s">
        <v>4385</v>
      </c>
      <c r="E2243" s="1" t="s">
        <v>9</v>
      </c>
    </row>
    <row r="2244">
      <c r="A2244" s="1">
        <v>3.4475362E7</v>
      </c>
      <c r="B2244" s="1" t="s">
        <v>4386</v>
      </c>
      <c r="C2244" s="1" t="s">
        <v>4387</v>
      </c>
      <c r="E2244" s="1" t="s">
        <v>131</v>
      </c>
    </row>
    <row r="2245">
      <c r="A2245" s="1">
        <v>2.9487468E7</v>
      </c>
      <c r="B2245" s="1" t="s">
        <v>4388</v>
      </c>
      <c r="C2245" s="1" t="s">
        <v>4389</v>
      </c>
      <c r="E2245" s="1" t="s">
        <v>131</v>
      </c>
    </row>
    <row r="2246">
      <c r="A2246" s="1">
        <v>3.0303949E7</v>
      </c>
      <c r="B2246" s="1" t="s">
        <v>4390</v>
      </c>
      <c r="C2246" s="1" t="s">
        <v>4391</v>
      </c>
      <c r="E2246" s="1" t="s">
        <v>131</v>
      </c>
    </row>
    <row r="2247">
      <c r="A2247" s="1">
        <v>3.1830129E7</v>
      </c>
      <c r="B2247" s="1" t="s">
        <v>4392</v>
      </c>
      <c r="C2247" s="1" t="s">
        <v>4393</v>
      </c>
      <c r="E2247" s="1" t="s">
        <v>131</v>
      </c>
    </row>
    <row r="2248">
      <c r="A2248" s="1">
        <v>2.730746E7</v>
      </c>
      <c r="B2248" s="1" t="s">
        <v>4394</v>
      </c>
      <c r="C2248" s="1" t="s">
        <v>4395</v>
      </c>
      <c r="E2248" s="1" t="s">
        <v>9</v>
      </c>
    </row>
    <row r="2249">
      <c r="A2249" s="1">
        <v>3.1468679E7</v>
      </c>
      <c r="B2249" s="1" t="s">
        <v>4396</v>
      </c>
      <c r="C2249" s="1" t="s">
        <v>4397</v>
      </c>
      <c r="E2249" s="1" t="s">
        <v>27</v>
      </c>
    </row>
    <row r="2250">
      <c r="A2250" s="1">
        <v>3.4433794E7</v>
      </c>
      <c r="B2250" s="1" t="s">
        <v>4398</v>
      </c>
      <c r="C2250" s="1" t="s">
        <v>4399</v>
      </c>
      <c r="E2250" s="1" t="s">
        <v>131</v>
      </c>
    </row>
    <row r="2251">
      <c r="A2251" s="1">
        <v>2.4129624E7</v>
      </c>
      <c r="B2251" s="1" t="s">
        <v>4400</v>
      </c>
      <c r="C2251" s="1" t="s">
        <v>4401</v>
      </c>
      <c r="E2251" s="1" t="s">
        <v>9</v>
      </c>
    </row>
    <row r="2252">
      <c r="A2252" s="1">
        <v>3.0102261E7</v>
      </c>
      <c r="B2252" s="1" t="s">
        <v>4402</v>
      </c>
      <c r="C2252" s="1" t="s">
        <v>4403</v>
      </c>
      <c r="E2252" s="1" t="s">
        <v>131</v>
      </c>
    </row>
    <row r="2253">
      <c r="A2253" s="1">
        <v>3.0238498E7</v>
      </c>
      <c r="B2253" s="1" t="s">
        <v>4404</v>
      </c>
      <c r="C2253" s="1" t="s">
        <v>4405</v>
      </c>
      <c r="E2253" s="1" t="s">
        <v>131</v>
      </c>
    </row>
    <row r="2254">
      <c r="A2254" s="1">
        <v>3.2223089E7</v>
      </c>
      <c r="B2254" s="1" t="s">
        <v>4406</v>
      </c>
      <c r="E2254" s="1" t="s">
        <v>131</v>
      </c>
    </row>
    <row r="2255">
      <c r="A2255" s="1">
        <v>2.9420449E7</v>
      </c>
      <c r="B2255" s="1" t="s">
        <v>4407</v>
      </c>
      <c r="C2255" s="1" t="s">
        <v>4408</v>
      </c>
      <c r="E2255" s="1" t="s">
        <v>131</v>
      </c>
    </row>
    <row r="2256">
      <c r="A2256" s="1">
        <v>2.9465653E7</v>
      </c>
      <c r="B2256" s="1" t="s">
        <v>4409</v>
      </c>
      <c r="C2256" s="1" t="s">
        <v>4410</v>
      </c>
      <c r="E2256" s="1" t="s">
        <v>131</v>
      </c>
    </row>
    <row r="2257">
      <c r="A2257" s="1">
        <v>3.4391335E7</v>
      </c>
      <c r="B2257" s="1" t="s">
        <v>4411</v>
      </c>
      <c r="C2257" s="1" t="s">
        <v>4412</v>
      </c>
      <c r="E2257" s="1" t="s">
        <v>131</v>
      </c>
    </row>
    <row r="2258">
      <c r="A2258" s="1">
        <v>2.3965767E7</v>
      </c>
      <c r="B2258" s="1" t="s">
        <v>4413</v>
      </c>
      <c r="C2258" s="1" t="s">
        <v>4414</v>
      </c>
      <c r="E2258" s="1" t="s">
        <v>9</v>
      </c>
    </row>
    <row r="2259">
      <c r="A2259" s="1">
        <v>3.3769901E7</v>
      </c>
      <c r="B2259" s="1" t="s">
        <v>4415</v>
      </c>
      <c r="C2259" s="1" t="s">
        <v>4416</v>
      </c>
      <c r="E2259" s="1" t="s">
        <v>131</v>
      </c>
    </row>
    <row r="2260">
      <c r="A2260" s="1">
        <v>2.5832159E7</v>
      </c>
      <c r="B2260" s="1" t="s">
        <v>4417</v>
      </c>
      <c r="C2260" s="1" t="s">
        <v>4418</v>
      </c>
      <c r="E2260" s="1" t="s">
        <v>9</v>
      </c>
    </row>
    <row r="2261">
      <c r="A2261" s="1">
        <v>3.0534927E7</v>
      </c>
      <c r="B2261" s="1" t="s">
        <v>4419</v>
      </c>
      <c r="C2261" s="1" t="s">
        <v>4420</v>
      </c>
      <c r="E2261" s="1" t="s">
        <v>131</v>
      </c>
    </row>
    <row r="2262">
      <c r="A2262" s="1">
        <v>2.515456E7</v>
      </c>
      <c r="B2262" s="1" t="s">
        <v>4421</v>
      </c>
      <c r="C2262" s="1" t="s">
        <v>4422</v>
      </c>
      <c r="E2262" s="1" t="s">
        <v>9</v>
      </c>
    </row>
    <row r="2263">
      <c r="A2263" s="1">
        <v>2.9549606E7</v>
      </c>
      <c r="B2263" s="1" t="s">
        <v>4423</v>
      </c>
      <c r="C2263" s="1" t="s">
        <v>4424</v>
      </c>
      <c r="E2263" s="1" t="s">
        <v>131</v>
      </c>
    </row>
    <row r="2264">
      <c r="A2264" s="1">
        <v>3.3513222E7</v>
      </c>
      <c r="B2264" s="1" t="s">
        <v>4425</v>
      </c>
      <c r="C2264" s="1" t="s">
        <v>4426</v>
      </c>
      <c r="E2264" s="1" t="s">
        <v>131</v>
      </c>
    </row>
    <row r="2265">
      <c r="A2265" s="1">
        <v>3.4009918E7</v>
      </c>
      <c r="B2265" s="1" t="s">
        <v>4427</v>
      </c>
      <c r="C2265" s="1" t="s">
        <v>4428</v>
      </c>
      <c r="E2265" s="1" t="s">
        <v>131</v>
      </c>
    </row>
    <row r="2266">
      <c r="A2266" s="1">
        <v>3.1292064E7</v>
      </c>
      <c r="B2266" s="1" t="s">
        <v>4429</v>
      </c>
      <c r="C2266" s="1" t="s">
        <v>4430</v>
      </c>
      <c r="E2266" s="1" t="s">
        <v>131</v>
      </c>
    </row>
    <row r="2267">
      <c r="A2267" s="1">
        <v>2.1105823E7</v>
      </c>
      <c r="B2267" s="1" t="s">
        <v>4431</v>
      </c>
      <c r="C2267" s="1" t="s">
        <v>4432</v>
      </c>
      <c r="E2267" s="1" t="s">
        <v>9</v>
      </c>
    </row>
    <row r="2268">
      <c r="A2268" s="1">
        <v>3.4557895E7</v>
      </c>
      <c r="B2268" s="1" t="s">
        <v>4433</v>
      </c>
      <c r="C2268" s="1" t="s">
        <v>4434</v>
      </c>
      <c r="E2268" s="1" t="s">
        <v>131</v>
      </c>
    </row>
    <row r="2269">
      <c r="A2269" s="1">
        <v>3.316891E7</v>
      </c>
      <c r="B2269" s="1" t="s">
        <v>4435</v>
      </c>
      <c r="C2269" s="1" t="s">
        <v>4436</v>
      </c>
      <c r="E2269" s="1" t="s">
        <v>27</v>
      </c>
    </row>
    <row r="2270">
      <c r="A2270" s="1">
        <v>3.4013475E7</v>
      </c>
      <c r="B2270" s="1" t="s">
        <v>4437</v>
      </c>
      <c r="C2270" s="1" t="s">
        <v>4438</v>
      </c>
      <c r="E2270" s="1" t="s">
        <v>131</v>
      </c>
    </row>
    <row r="2271">
      <c r="A2271" s="1">
        <v>2.8747205E7</v>
      </c>
      <c r="B2271" s="1" t="s">
        <v>4439</v>
      </c>
      <c r="C2271" s="1" t="s">
        <v>4440</v>
      </c>
      <c r="E2271" s="1" t="s">
        <v>131</v>
      </c>
    </row>
    <row r="2272">
      <c r="A2272" s="1">
        <v>3.0383619E7</v>
      </c>
      <c r="B2272" s="1" t="s">
        <v>4441</v>
      </c>
      <c r="C2272" s="1" t="s">
        <v>4442</v>
      </c>
      <c r="E2272" s="1" t="s">
        <v>131</v>
      </c>
    </row>
    <row r="2273">
      <c r="A2273" s="1">
        <v>3.378761E7</v>
      </c>
      <c r="B2273" s="1" t="s">
        <v>4443</v>
      </c>
      <c r="C2273" s="1" t="s">
        <v>4444</v>
      </c>
      <c r="E2273" s="1" t="s">
        <v>131</v>
      </c>
    </row>
    <row r="2274">
      <c r="A2274" s="1">
        <v>2.7322042E7</v>
      </c>
      <c r="B2274" s="1" t="s">
        <v>4445</v>
      </c>
      <c r="C2274" s="1" t="s">
        <v>4446</v>
      </c>
      <c r="E2274" s="1" t="s">
        <v>9</v>
      </c>
    </row>
    <row r="2275">
      <c r="A2275" s="1">
        <v>2.6394998E7</v>
      </c>
      <c r="B2275" s="1" t="s">
        <v>4447</v>
      </c>
      <c r="C2275" s="1" t="s">
        <v>4448</v>
      </c>
      <c r="E2275" s="1" t="s">
        <v>9</v>
      </c>
    </row>
    <row r="2276">
      <c r="A2276" s="1">
        <v>3.3569588E7</v>
      </c>
      <c r="B2276" s="1" t="s">
        <v>4449</v>
      </c>
      <c r="C2276" s="1" t="s">
        <v>4450</v>
      </c>
      <c r="E2276" s="1" t="s">
        <v>131</v>
      </c>
    </row>
    <row r="2277">
      <c r="A2277" s="1">
        <v>2.92551E7</v>
      </c>
      <c r="B2277" s="1" t="s">
        <v>4451</v>
      </c>
      <c r="C2277" s="1" t="s">
        <v>4452</v>
      </c>
      <c r="E2277" s="1" t="s">
        <v>131</v>
      </c>
    </row>
    <row r="2278">
      <c r="A2278" s="1">
        <v>3.1301409E7</v>
      </c>
      <c r="B2278" s="1" t="s">
        <v>4453</v>
      </c>
      <c r="C2278" s="1" t="s">
        <v>4454</v>
      </c>
      <c r="E2278" s="1" t="s">
        <v>131</v>
      </c>
    </row>
    <row r="2279">
      <c r="A2279" s="1">
        <v>3.3859147E7</v>
      </c>
      <c r="B2279" s="1" t="s">
        <v>4455</v>
      </c>
      <c r="C2279" s="1" t="s">
        <v>4456</v>
      </c>
      <c r="E2279" s="1" t="s">
        <v>131</v>
      </c>
    </row>
    <row r="2280">
      <c r="A2280" s="1">
        <v>2.7787348E7</v>
      </c>
      <c r="B2280" s="1" t="s">
        <v>4457</v>
      </c>
      <c r="C2280" s="1" t="s">
        <v>4458</v>
      </c>
      <c r="E2280" s="1" t="s">
        <v>131</v>
      </c>
    </row>
    <row r="2281">
      <c r="A2281" s="1">
        <v>2.8745849E7</v>
      </c>
      <c r="B2281" s="1" t="s">
        <v>4459</v>
      </c>
      <c r="E2281" s="1" t="s">
        <v>27</v>
      </c>
    </row>
    <row r="2282">
      <c r="A2282" s="1">
        <v>2.8703728E7</v>
      </c>
      <c r="B2282" s="1" t="s">
        <v>4460</v>
      </c>
      <c r="C2282" s="1" t="s">
        <v>4461</v>
      </c>
      <c r="E2282" s="1" t="s">
        <v>131</v>
      </c>
    </row>
    <row r="2283">
      <c r="A2283" s="1">
        <v>3.5065063E7</v>
      </c>
      <c r="B2283" s="1" t="s">
        <v>4462</v>
      </c>
      <c r="C2283" s="1" t="s">
        <v>4463</v>
      </c>
      <c r="E2283" s="1" t="s">
        <v>27</v>
      </c>
    </row>
    <row r="2284">
      <c r="A2284" s="1">
        <v>2.4861439E7</v>
      </c>
      <c r="B2284" s="1" t="s">
        <v>4464</v>
      </c>
      <c r="C2284" s="1" t="s">
        <v>4465</v>
      </c>
      <c r="E2284" s="1" t="s">
        <v>9</v>
      </c>
    </row>
    <row r="2285">
      <c r="A2285" s="1">
        <v>3.3290434E7</v>
      </c>
      <c r="B2285" s="1" t="s">
        <v>4466</v>
      </c>
      <c r="C2285" s="1" t="s">
        <v>4467</v>
      </c>
      <c r="E2285" s="1" t="s">
        <v>131</v>
      </c>
    </row>
    <row r="2286">
      <c r="A2286" s="1">
        <v>2.4327758E7</v>
      </c>
      <c r="B2286" s="1" t="s">
        <v>4468</v>
      </c>
      <c r="C2286" s="1" t="s">
        <v>4469</v>
      </c>
      <c r="E2286" s="1" t="s">
        <v>9</v>
      </c>
    </row>
    <row r="2287">
      <c r="A2287" s="1">
        <v>2.7724878E7</v>
      </c>
      <c r="B2287" s="1" t="s">
        <v>4470</v>
      </c>
      <c r="C2287" s="1" t="s">
        <v>4471</v>
      </c>
      <c r="E2287" s="1" t="s">
        <v>9</v>
      </c>
    </row>
    <row r="2288">
      <c r="A2288" s="1">
        <v>3.3727348E7</v>
      </c>
      <c r="B2288" s="1" t="s">
        <v>4472</v>
      </c>
      <c r="C2288" s="1" t="s">
        <v>4473</v>
      </c>
      <c r="E2288" s="1" t="s">
        <v>131</v>
      </c>
    </row>
    <row r="2289">
      <c r="A2289" s="1">
        <v>2.8007229E7</v>
      </c>
      <c r="B2289" s="1" t="s">
        <v>4474</v>
      </c>
      <c r="C2289" s="1" t="s">
        <v>4475</v>
      </c>
      <c r="E2289" s="1" t="s">
        <v>27</v>
      </c>
    </row>
    <row r="2290">
      <c r="A2290" s="1">
        <v>2.9048985E7</v>
      </c>
      <c r="B2290" s="1" t="s">
        <v>4476</v>
      </c>
      <c r="C2290" s="1" t="s">
        <v>4477</v>
      </c>
      <c r="E2290" s="1" t="s">
        <v>131</v>
      </c>
    </row>
    <row r="2291">
      <c r="A2291" s="1">
        <v>3.2036466E7</v>
      </c>
      <c r="B2291" s="1" t="s">
        <v>4478</v>
      </c>
      <c r="C2291" s="1" t="s">
        <v>4479</v>
      </c>
      <c r="E2291" s="1" t="s">
        <v>131</v>
      </c>
    </row>
    <row r="2292">
      <c r="A2292" s="1">
        <v>3.3812863E7</v>
      </c>
      <c r="B2292" s="1" t="s">
        <v>4480</v>
      </c>
      <c r="C2292" s="1" t="s">
        <v>4481</v>
      </c>
      <c r="E2292" s="1" t="s">
        <v>131</v>
      </c>
    </row>
    <row r="2293">
      <c r="A2293" s="1">
        <v>3.3003186E7</v>
      </c>
      <c r="B2293" s="1" t="s">
        <v>4482</v>
      </c>
      <c r="C2293" s="1" t="s">
        <v>4483</v>
      </c>
      <c r="E2293" s="1" t="s">
        <v>131</v>
      </c>
    </row>
    <row r="2294">
      <c r="A2294" s="1">
        <v>3.0119987E7</v>
      </c>
      <c r="B2294" s="1" t="s">
        <v>4484</v>
      </c>
      <c r="C2294" s="1" t="s">
        <v>4485</v>
      </c>
      <c r="E2294" s="1" t="s">
        <v>131</v>
      </c>
    </row>
    <row r="2295">
      <c r="A2295" s="1">
        <v>2.4912535E7</v>
      </c>
      <c r="B2295" s="1" t="s">
        <v>4486</v>
      </c>
      <c r="C2295" s="1" t="s">
        <v>4487</v>
      </c>
      <c r="E2295" s="1" t="s">
        <v>9</v>
      </c>
    </row>
    <row r="2296">
      <c r="A2296" s="1">
        <v>2.8235839E7</v>
      </c>
      <c r="B2296" s="1" t="s">
        <v>4488</v>
      </c>
      <c r="C2296" s="1" t="s">
        <v>4489</v>
      </c>
      <c r="E2296" s="1" t="s">
        <v>131</v>
      </c>
    </row>
    <row r="2297">
      <c r="A2297" s="1">
        <v>2.5211249E7</v>
      </c>
      <c r="B2297" s="1" t="s">
        <v>4490</v>
      </c>
      <c r="C2297" s="1" t="s">
        <v>4491</v>
      </c>
      <c r="E2297" s="1" t="s">
        <v>9</v>
      </c>
    </row>
    <row r="2298">
      <c r="A2298" s="1">
        <v>2.474992E7</v>
      </c>
      <c r="B2298" s="1" t="s">
        <v>4492</v>
      </c>
      <c r="C2298" s="1" t="s">
        <v>4493</v>
      </c>
      <c r="E2298" s="1" t="s">
        <v>9</v>
      </c>
    </row>
    <row r="2299">
      <c r="A2299" s="1">
        <v>3.3783414E7</v>
      </c>
      <c r="B2299" s="1" t="s">
        <v>4494</v>
      </c>
      <c r="C2299" s="1" t="s">
        <v>4495</v>
      </c>
      <c r="E2299" s="1" t="s">
        <v>27</v>
      </c>
    </row>
    <row r="2300">
      <c r="A2300" s="1">
        <v>3.4233535E7</v>
      </c>
      <c r="B2300" s="1" t="s">
        <v>4496</v>
      </c>
      <c r="C2300" s="1" t="s">
        <v>4497</v>
      </c>
      <c r="E2300" s="1" t="s">
        <v>131</v>
      </c>
    </row>
    <row r="2301">
      <c r="A2301" s="1">
        <v>3.4758169E7</v>
      </c>
      <c r="B2301" s="1" t="s">
        <v>4498</v>
      </c>
      <c r="C2301" s="1" t="s">
        <v>4499</v>
      </c>
      <c r="E2301" s="1" t="s">
        <v>131</v>
      </c>
    </row>
    <row r="2302">
      <c r="A2302" s="1">
        <v>2.3970662E7</v>
      </c>
      <c r="B2302" s="1" t="s">
        <v>4500</v>
      </c>
      <c r="C2302" s="1" t="s">
        <v>4501</v>
      </c>
      <c r="E2302" s="1" t="s">
        <v>9</v>
      </c>
    </row>
    <row r="2303">
      <c r="A2303" s="1">
        <v>3.4174905E7</v>
      </c>
      <c r="B2303" s="1" t="s">
        <v>4502</v>
      </c>
      <c r="C2303" s="1" t="s">
        <v>4503</v>
      </c>
      <c r="E2303" s="1" t="s">
        <v>131</v>
      </c>
    </row>
    <row r="2304">
      <c r="A2304" s="1">
        <v>3.3612012E7</v>
      </c>
      <c r="B2304" s="1" t="s">
        <v>4504</v>
      </c>
      <c r="C2304" s="1" t="s">
        <v>4505</v>
      </c>
      <c r="E2304" s="1" t="s">
        <v>131</v>
      </c>
    </row>
    <row r="2305">
      <c r="A2305" s="1">
        <v>3.3427085E7</v>
      </c>
      <c r="B2305" s="1" t="s">
        <v>4506</v>
      </c>
      <c r="C2305" s="1" t="s">
        <v>4507</v>
      </c>
      <c r="E2305" s="1" t="s">
        <v>131</v>
      </c>
    </row>
    <row r="2306">
      <c r="A2306" s="1">
        <v>3.073297E7</v>
      </c>
      <c r="B2306" s="1" t="s">
        <v>4508</v>
      </c>
      <c r="C2306" s="1" t="s">
        <v>4509</v>
      </c>
      <c r="E2306" s="1" t="s">
        <v>27</v>
      </c>
    </row>
    <row r="2307">
      <c r="A2307" s="1">
        <v>2.6931504E7</v>
      </c>
      <c r="B2307" s="1" t="s">
        <v>4510</v>
      </c>
      <c r="C2307" s="1" t="s">
        <v>4511</v>
      </c>
      <c r="E2307" s="1" t="s">
        <v>9</v>
      </c>
    </row>
    <row r="2308">
      <c r="A2308" s="1">
        <v>2.550472E7</v>
      </c>
      <c r="B2308" s="1" t="s">
        <v>4512</v>
      </c>
      <c r="C2308" s="1" t="s">
        <v>4513</v>
      </c>
      <c r="E2308" s="1" t="s">
        <v>9</v>
      </c>
    </row>
    <row r="2309">
      <c r="A2309" s="1">
        <v>2.8806354E7</v>
      </c>
      <c r="B2309" s="1" t="s">
        <v>4514</v>
      </c>
      <c r="C2309" s="1" t="s">
        <v>4515</v>
      </c>
      <c r="E2309" s="1" t="s">
        <v>131</v>
      </c>
    </row>
    <row r="2310">
      <c r="A2310" s="1">
        <v>3.0413681E7</v>
      </c>
      <c r="B2310" s="1" t="s">
        <v>4516</v>
      </c>
      <c r="C2310" s="1" t="s">
        <v>4517</v>
      </c>
      <c r="E2310" s="1" t="s">
        <v>131</v>
      </c>
    </row>
    <row r="2311">
      <c r="A2311" s="1">
        <v>2.2968052E7</v>
      </c>
      <c r="B2311" s="1" t="s">
        <v>4518</v>
      </c>
      <c r="C2311" s="1" t="s">
        <v>4519</v>
      </c>
      <c r="E2311" s="1" t="s">
        <v>9</v>
      </c>
    </row>
    <row r="2312">
      <c r="A2312" s="1">
        <v>3.3341349E7</v>
      </c>
      <c r="B2312" s="1" t="s">
        <v>4520</v>
      </c>
      <c r="C2312" s="1" t="s">
        <v>4521</v>
      </c>
      <c r="E2312" s="1" t="s">
        <v>131</v>
      </c>
    </row>
    <row r="2313">
      <c r="A2313" s="1">
        <v>2.8799824E7</v>
      </c>
      <c r="B2313" s="1" t="s">
        <v>4522</v>
      </c>
      <c r="C2313" s="1" t="s">
        <v>4523</v>
      </c>
      <c r="E2313" s="1" t="s">
        <v>131</v>
      </c>
    </row>
    <row r="2314">
      <c r="A2314" s="1">
        <v>3.0782948E7</v>
      </c>
      <c r="B2314" s="1" t="s">
        <v>4524</v>
      </c>
      <c r="C2314" s="1" t="s">
        <v>4525</v>
      </c>
      <c r="E2314" s="1" t="s">
        <v>27</v>
      </c>
    </row>
    <row r="2315">
      <c r="A2315" s="1">
        <v>2.6904785E7</v>
      </c>
      <c r="B2315" s="1" t="s">
        <v>4526</v>
      </c>
      <c r="E2315" s="1" t="s">
        <v>9</v>
      </c>
    </row>
    <row r="2316">
      <c r="A2316" s="1">
        <v>3.4433798E7</v>
      </c>
      <c r="B2316" s="1" t="s">
        <v>4527</v>
      </c>
      <c r="C2316" s="1" t="s">
        <v>4528</v>
      </c>
      <c r="E2316" s="1" t="s">
        <v>131</v>
      </c>
    </row>
    <row r="2317">
      <c r="A2317" s="1">
        <v>3.4110729E7</v>
      </c>
      <c r="B2317" s="1" t="s">
        <v>4529</v>
      </c>
      <c r="C2317" s="1" t="s">
        <v>4530</v>
      </c>
      <c r="E2317" s="1" t="s">
        <v>131</v>
      </c>
    </row>
    <row r="2318">
      <c r="A2318" s="1">
        <v>2.6908758E7</v>
      </c>
      <c r="B2318" s="1" t="s">
        <v>4531</v>
      </c>
      <c r="C2318" s="1" t="s">
        <v>4532</v>
      </c>
      <c r="E2318" s="1" t="s">
        <v>27</v>
      </c>
    </row>
    <row r="2319">
      <c r="A2319" s="1">
        <v>2.448085E7</v>
      </c>
      <c r="B2319" s="1" t="s">
        <v>4533</v>
      </c>
      <c r="C2319" s="1" t="s">
        <v>4534</v>
      </c>
      <c r="E2319" s="1" t="s">
        <v>9</v>
      </c>
    </row>
    <row r="2320">
      <c r="A2320" s="1">
        <v>2.8886618E7</v>
      </c>
      <c r="B2320" s="1" t="s">
        <v>4535</v>
      </c>
      <c r="C2320" s="1" t="s">
        <v>4536</v>
      </c>
      <c r="E2320" s="1" t="s">
        <v>131</v>
      </c>
    </row>
    <row r="2321">
      <c r="A2321" s="1">
        <v>3.3530892E7</v>
      </c>
      <c r="B2321" s="1" t="s">
        <v>4537</v>
      </c>
      <c r="C2321" s="1" t="s">
        <v>4538</v>
      </c>
      <c r="E2321" s="1" t="s">
        <v>131</v>
      </c>
    </row>
    <row r="2322">
      <c r="A2322" s="1">
        <v>2.6418464E7</v>
      </c>
      <c r="B2322" s="1" t="s">
        <v>4539</v>
      </c>
      <c r="C2322" s="1" t="s">
        <v>4540</v>
      </c>
      <c r="E2322" s="1" t="s">
        <v>9</v>
      </c>
    </row>
    <row r="2323">
      <c r="A2323" s="1">
        <v>3.4420017E7</v>
      </c>
      <c r="B2323" s="1" t="s">
        <v>4541</v>
      </c>
      <c r="C2323" s="1" t="s">
        <v>4542</v>
      </c>
      <c r="E2323" s="1" t="s">
        <v>131</v>
      </c>
    </row>
    <row r="2324">
      <c r="A2324" s="1">
        <v>3.4096386E7</v>
      </c>
      <c r="B2324" s="1" t="s">
        <v>4543</v>
      </c>
      <c r="C2324" s="1" t="s">
        <v>4544</v>
      </c>
      <c r="E2324" s="1" t="s">
        <v>131</v>
      </c>
    </row>
    <row r="2325">
      <c r="A2325" s="1">
        <v>2.8166698E7</v>
      </c>
      <c r="B2325" s="1" t="s">
        <v>4545</v>
      </c>
      <c r="C2325" s="1" t="s">
        <v>4546</v>
      </c>
      <c r="E2325" s="1" t="s">
        <v>131</v>
      </c>
    </row>
    <row r="2326">
      <c r="A2326" s="1">
        <v>2.7513379E7</v>
      </c>
      <c r="B2326" s="1" t="s">
        <v>4547</v>
      </c>
      <c r="C2326" s="1" t="s">
        <v>4548</v>
      </c>
      <c r="E2326" s="1" t="s">
        <v>9</v>
      </c>
    </row>
    <row r="2327">
      <c r="A2327" s="1">
        <v>3.040089E7</v>
      </c>
      <c r="B2327" s="1" t="s">
        <v>4549</v>
      </c>
      <c r="C2327" s="1" t="s">
        <v>4550</v>
      </c>
      <c r="E2327" s="1" t="s">
        <v>131</v>
      </c>
    </row>
    <row r="2328">
      <c r="A2328" s="1">
        <v>3.5001017E7</v>
      </c>
      <c r="B2328" s="1" t="s">
        <v>4551</v>
      </c>
      <c r="C2328" s="1" t="s">
        <v>4552</v>
      </c>
      <c r="E2328" s="1" t="s">
        <v>131</v>
      </c>
    </row>
    <row r="2329">
      <c r="A2329" s="1">
        <v>2.3646385E7</v>
      </c>
      <c r="B2329" s="1" t="s">
        <v>4553</v>
      </c>
      <c r="E2329" s="1" t="s">
        <v>9</v>
      </c>
    </row>
    <row r="2330">
      <c r="A2330" s="1">
        <v>2.5330794E7</v>
      </c>
      <c r="B2330" s="1" t="s">
        <v>4554</v>
      </c>
      <c r="C2330" s="1" t="s">
        <v>4555</v>
      </c>
      <c r="E2330" s="1" t="s">
        <v>27</v>
      </c>
    </row>
    <row r="2331">
      <c r="A2331" s="1">
        <v>2.2925125E7</v>
      </c>
      <c r="B2331" s="1" t="s">
        <v>4556</v>
      </c>
      <c r="C2331" s="1" t="s">
        <v>4557</v>
      </c>
      <c r="E2331" s="1" t="s">
        <v>9</v>
      </c>
    </row>
    <row r="2332">
      <c r="A2332" s="1">
        <v>3.3248851E7</v>
      </c>
      <c r="B2332" s="1" t="s">
        <v>4558</v>
      </c>
      <c r="C2332" s="1" t="s">
        <v>4559</v>
      </c>
      <c r="E2332" s="1" t="s">
        <v>131</v>
      </c>
    </row>
    <row r="2333">
      <c r="A2333" s="1">
        <v>2.9465674E7</v>
      </c>
      <c r="B2333" s="1" t="s">
        <v>4560</v>
      </c>
      <c r="C2333" s="1" t="s">
        <v>4561</v>
      </c>
      <c r="E2333" s="1" t="s">
        <v>131</v>
      </c>
    </row>
    <row r="2334">
      <c r="A2334" s="1">
        <v>3.5235608E7</v>
      </c>
      <c r="B2334" s="1" t="s">
        <v>4562</v>
      </c>
      <c r="C2334" s="1" t="s">
        <v>4563</v>
      </c>
      <c r="E2334" s="1" t="s">
        <v>131</v>
      </c>
    </row>
    <row r="2335">
      <c r="A2335" s="1">
        <v>2.8876312E7</v>
      </c>
      <c r="B2335" s="1" t="s">
        <v>4564</v>
      </c>
      <c r="C2335" s="1" t="s">
        <v>4565</v>
      </c>
      <c r="E2335" s="1" t="s">
        <v>131</v>
      </c>
    </row>
    <row r="2336">
      <c r="A2336" s="1">
        <v>2.55043E7</v>
      </c>
      <c r="B2336" s="1" t="s">
        <v>4566</v>
      </c>
      <c r="C2336" s="1" t="s">
        <v>4567</v>
      </c>
      <c r="E2336" s="1" t="s">
        <v>9</v>
      </c>
    </row>
    <row r="2337">
      <c r="A2337" s="1">
        <v>2.3590351E7</v>
      </c>
      <c r="B2337" s="1" t="s">
        <v>4568</v>
      </c>
      <c r="C2337" s="1" t="s">
        <v>4569</v>
      </c>
      <c r="E2337" s="1" t="s">
        <v>9</v>
      </c>
    </row>
    <row r="2338">
      <c r="A2338" s="1">
        <v>2.9380356E7</v>
      </c>
      <c r="B2338" s="1" t="s">
        <v>4570</v>
      </c>
      <c r="C2338" s="1" t="s">
        <v>4571</v>
      </c>
      <c r="E2338" s="1" t="s">
        <v>131</v>
      </c>
    </row>
    <row r="2339">
      <c r="A2339" s="1">
        <v>2.5436876E7</v>
      </c>
      <c r="B2339" s="1" t="s">
        <v>4572</v>
      </c>
      <c r="E2339" s="1" t="s">
        <v>9</v>
      </c>
    </row>
    <row r="2340">
      <c r="A2340" s="1">
        <v>2.3064532E7</v>
      </c>
      <c r="B2340" s="1" t="s">
        <v>4573</v>
      </c>
      <c r="C2340" s="1" t="s">
        <v>4574</v>
      </c>
      <c r="E2340" s="1" t="s">
        <v>27</v>
      </c>
    </row>
    <row r="2341">
      <c r="A2341" s="1">
        <v>3.0742592E7</v>
      </c>
      <c r="B2341" s="1" t="s">
        <v>4575</v>
      </c>
      <c r="C2341" s="1" t="s">
        <v>4576</v>
      </c>
      <c r="E2341" s="1" t="s">
        <v>131</v>
      </c>
    </row>
    <row r="2342">
      <c r="A2342" s="1">
        <v>3.4210839E7</v>
      </c>
      <c r="B2342" s="1" t="s">
        <v>4577</v>
      </c>
      <c r="C2342" s="1" t="s">
        <v>4578</v>
      </c>
      <c r="E2342" s="1" t="s">
        <v>131</v>
      </c>
    </row>
    <row r="2343">
      <c r="A2343" s="1">
        <v>3.5120153E7</v>
      </c>
      <c r="B2343" s="1" t="s">
        <v>4579</v>
      </c>
      <c r="C2343" s="1" t="s">
        <v>4580</v>
      </c>
      <c r="E2343" s="1" t="s">
        <v>131</v>
      </c>
    </row>
    <row r="2344">
      <c r="A2344" s="1">
        <v>3.1513653E7</v>
      </c>
      <c r="B2344" s="1" t="s">
        <v>4581</v>
      </c>
      <c r="C2344" s="1" t="s">
        <v>4582</v>
      </c>
      <c r="E2344" s="1" t="s">
        <v>131</v>
      </c>
    </row>
    <row r="2345">
      <c r="A2345" s="1">
        <v>3.4009081E7</v>
      </c>
      <c r="B2345" s="1" t="s">
        <v>4583</v>
      </c>
      <c r="C2345" s="1" t="s">
        <v>4584</v>
      </c>
      <c r="E2345" s="1" t="s">
        <v>131</v>
      </c>
    </row>
    <row r="2346">
      <c r="A2346" s="1">
        <v>3.4475358E7</v>
      </c>
      <c r="B2346" s="1" t="s">
        <v>4585</v>
      </c>
      <c r="C2346" s="1" t="s">
        <v>4586</v>
      </c>
      <c r="E2346" s="1" t="s">
        <v>131</v>
      </c>
    </row>
    <row r="2347">
      <c r="A2347" s="1">
        <v>3.1905399E7</v>
      </c>
      <c r="B2347" s="1" t="s">
        <v>4587</v>
      </c>
      <c r="C2347" s="1" t="s">
        <v>4588</v>
      </c>
      <c r="E2347" s="1" t="s">
        <v>131</v>
      </c>
    </row>
    <row r="2348">
      <c r="A2348" s="1">
        <v>3.3910514E7</v>
      </c>
      <c r="B2348" s="1" t="s">
        <v>4589</v>
      </c>
      <c r="C2348" s="1" t="s">
        <v>4590</v>
      </c>
      <c r="E2348" s="1" t="s">
        <v>131</v>
      </c>
    </row>
    <row r="2349">
      <c r="A2349" s="1">
        <v>3.090372E7</v>
      </c>
      <c r="B2349" s="1" t="s">
        <v>4591</v>
      </c>
      <c r="C2349" s="1" t="s">
        <v>4592</v>
      </c>
      <c r="E2349" s="1" t="s">
        <v>131</v>
      </c>
    </row>
    <row r="2350">
      <c r="A2350" s="1">
        <v>3.4063264E7</v>
      </c>
      <c r="B2350" s="1" t="s">
        <v>4593</v>
      </c>
      <c r="C2350" s="1" t="s">
        <v>4594</v>
      </c>
      <c r="E2350" s="1" t="s">
        <v>27</v>
      </c>
    </row>
    <row r="2351">
      <c r="A2351" s="1">
        <v>2.3970638E7</v>
      </c>
      <c r="B2351" s="1" t="s">
        <v>4595</v>
      </c>
      <c r="C2351" s="1" t="s">
        <v>4596</v>
      </c>
      <c r="E2351" s="1" t="s">
        <v>9</v>
      </c>
    </row>
    <row r="2352">
      <c r="A2352" s="1">
        <v>3.3878134E7</v>
      </c>
      <c r="B2352" s="1" t="s">
        <v>4597</v>
      </c>
      <c r="C2352" s="1" t="s">
        <v>4598</v>
      </c>
      <c r="E2352" s="1" t="s">
        <v>131</v>
      </c>
    </row>
    <row r="2353">
      <c r="A2353" s="1">
        <v>3.5905043E7</v>
      </c>
      <c r="B2353" s="1" t="s">
        <v>4599</v>
      </c>
      <c r="C2353" s="1" t="s">
        <v>4600</v>
      </c>
      <c r="E2353" s="1" t="s">
        <v>131</v>
      </c>
    </row>
    <row r="2354">
      <c r="A2354" s="1">
        <v>3.2114974E7</v>
      </c>
      <c r="B2354" s="1" t="s">
        <v>4601</v>
      </c>
      <c r="C2354" s="1" t="s">
        <v>4602</v>
      </c>
      <c r="E2354" s="1" t="s">
        <v>131</v>
      </c>
    </row>
    <row r="2355">
      <c r="A2355" s="1">
        <v>3.3328194E7</v>
      </c>
      <c r="B2355" s="1" t="s">
        <v>4603</v>
      </c>
      <c r="C2355" s="1" t="s">
        <v>4604</v>
      </c>
      <c r="E2355" s="1" t="s">
        <v>131</v>
      </c>
    </row>
    <row r="2356">
      <c r="A2356" s="1">
        <v>2.9288183E7</v>
      </c>
      <c r="B2356" s="1" t="s">
        <v>4605</v>
      </c>
      <c r="C2356" s="1" t="s">
        <v>4606</v>
      </c>
      <c r="E2356" s="1" t="s">
        <v>131</v>
      </c>
    </row>
    <row r="2357">
      <c r="A2357" s="1">
        <v>2.4468054E7</v>
      </c>
      <c r="B2357" s="1" t="s">
        <v>4607</v>
      </c>
      <c r="C2357" s="1" t="s">
        <v>4608</v>
      </c>
      <c r="E2357" s="1" t="s">
        <v>9</v>
      </c>
    </row>
    <row r="2358">
      <c r="A2358" s="1">
        <v>2.9485543E7</v>
      </c>
      <c r="B2358" s="1" t="s">
        <v>4609</v>
      </c>
      <c r="C2358" s="1" t="s">
        <v>4610</v>
      </c>
      <c r="E2358" s="1" t="s">
        <v>131</v>
      </c>
    </row>
    <row r="2359">
      <c r="A2359" s="1">
        <v>2.3403604E7</v>
      </c>
      <c r="B2359" s="1" t="s">
        <v>4611</v>
      </c>
      <c r="C2359" s="1" t="s">
        <v>4612</v>
      </c>
      <c r="E2359" s="1" t="s">
        <v>9</v>
      </c>
    </row>
    <row r="2360">
      <c r="A2360" s="1">
        <v>2.992567E7</v>
      </c>
      <c r="B2360" s="1" t="s">
        <v>4613</v>
      </c>
      <c r="C2360" s="1" t="s">
        <v>4614</v>
      </c>
      <c r="E2360" s="1" t="s">
        <v>131</v>
      </c>
    </row>
    <row r="2361">
      <c r="A2361" s="1">
        <v>2.2706215E7</v>
      </c>
      <c r="B2361" s="1" t="s">
        <v>4615</v>
      </c>
      <c r="C2361" s="1" t="s">
        <v>4616</v>
      </c>
      <c r="E2361" s="1" t="s">
        <v>9</v>
      </c>
    </row>
    <row r="2362">
      <c r="A2362" s="1">
        <v>3.3910964E7</v>
      </c>
      <c r="B2362" s="1" t="s">
        <v>4617</v>
      </c>
      <c r="C2362" s="1" t="s">
        <v>4618</v>
      </c>
      <c r="E2362" s="1" t="s">
        <v>131</v>
      </c>
    </row>
    <row r="2363">
      <c r="A2363" s="1">
        <v>2.3588125E7</v>
      </c>
      <c r="B2363" s="1" t="s">
        <v>4619</v>
      </c>
      <c r="C2363" s="1" t="s">
        <v>4620</v>
      </c>
      <c r="E2363" s="1" t="s">
        <v>9</v>
      </c>
    </row>
    <row r="2364">
      <c r="A2364" s="1">
        <v>2.3757303E7</v>
      </c>
      <c r="B2364" s="1" t="s">
        <v>4621</v>
      </c>
      <c r="C2364" s="1" t="s">
        <v>4622</v>
      </c>
      <c r="E2364" s="1" t="s">
        <v>9</v>
      </c>
    </row>
    <row r="2365">
      <c r="A2365" s="1">
        <v>2.4727516E7</v>
      </c>
      <c r="B2365" s="1" t="s">
        <v>4623</v>
      </c>
      <c r="C2365" s="1" t="s">
        <v>4624</v>
      </c>
      <c r="E2365" s="1" t="s">
        <v>9</v>
      </c>
    </row>
    <row r="2366">
      <c r="A2366" s="1">
        <v>2.3405376E7</v>
      </c>
      <c r="B2366" s="1" t="s">
        <v>4625</v>
      </c>
      <c r="E2366" s="1" t="s">
        <v>27</v>
      </c>
    </row>
    <row r="2367">
      <c r="A2367" s="1">
        <v>3.3264307E7</v>
      </c>
      <c r="B2367" s="1" t="s">
        <v>4626</v>
      </c>
      <c r="C2367" s="1" t="s">
        <v>4627</v>
      </c>
      <c r="E2367" s="1" t="s">
        <v>131</v>
      </c>
    </row>
    <row r="2368">
      <c r="A2368" s="1">
        <v>3.438073E7</v>
      </c>
      <c r="B2368" s="1" t="s">
        <v>4628</v>
      </c>
      <c r="C2368" s="1" t="s">
        <v>4629</v>
      </c>
      <c r="E2368" s="1" t="s">
        <v>131</v>
      </c>
    </row>
    <row r="2369">
      <c r="A2369" s="1">
        <v>2.5394204E7</v>
      </c>
      <c r="B2369" s="1" t="s">
        <v>4630</v>
      </c>
      <c r="C2369" s="1" t="s">
        <v>4631</v>
      </c>
      <c r="E2369" s="1" t="s">
        <v>9</v>
      </c>
    </row>
    <row r="2370">
      <c r="A2370" s="1">
        <v>2.3945422E7</v>
      </c>
      <c r="B2370" s="1" t="s">
        <v>4632</v>
      </c>
      <c r="C2370" s="1" t="s">
        <v>4633</v>
      </c>
      <c r="E2370" s="1" t="s">
        <v>27</v>
      </c>
    </row>
    <row r="2371">
      <c r="A2371" s="1">
        <v>2.3391639E7</v>
      </c>
      <c r="B2371" s="1" t="s">
        <v>4634</v>
      </c>
      <c r="C2371" s="1" t="s">
        <v>4635</v>
      </c>
      <c r="E2371" s="1" t="s">
        <v>9</v>
      </c>
    </row>
    <row r="2372">
      <c r="A2372" s="1">
        <v>2.9898936E7</v>
      </c>
      <c r="B2372" s="1" t="s">
        <v>4636</v>
      </c>
      <c r="E2372" s="1" t="s">
        <v>131</v>
      </c>
    </row>
    <row r="2373">
      <c r="A2373" s="1">
        <v>3.432145E7</v>
      </c>
      <c r="B2373" s="1" t="s">
        <v>4637</v>
      </c>
      <c r="C2373" s="1" t="s">
        <v>4638</v>
      </c>
      <c r="E2373" s="1" t="s">
        <v>131</v>
      </c>
    </row>
    <row r="2374">
      <c r="A2374" s="1">
        <v>3.128484E7</v>
      </c>
      <c r="B2374" s="1" t="s">
        <v>4639</v>
      </c>
      <c r="C2374" s="1" t="s">
        <v>4640</v>
      </c>
      <c r="E2374" s="1" t="s">
        <v>131</v>
      </c>
    </row>
    <row r="2375">
      <c r="A2375" s="1">
        <v>2.8946854E7</v>
      </c>
      <c r="B2375" s="1" t="s">
        <v>4641</v>
      </c>
      <c r="C2375" s="1" t="s">
        <v>4642</v>
      </c>
      <c r="E2375" s="1" t="s">
        <v>131</v>
      </c>
    </row>
    <row r="2376">
      <c r="A2376" s="1">
        <v>3.2355108E7</v>
      </c>
      <c r="B2376" s="1" t="s">
        <v>4643</v>
      </c>
      <c r="C2376" s="1" t="s">
        <v>4644</v>
      </c>
      <c r="E2376" s="1" t="s">
        <v>131</v>
      </c>
    </row>
    <row r="2377">
      <c r="A2377" s="1">
        <v>3.0242143E7</v>
      </c>
      <c r="B2377" s="1" t="s">
        <v>4645</v>
      </c>
      <c r="C2377" s="1" t="s">
        <v>4646</v>
      </c>
      <c r="E2377" s="1" t="s">
        <v>131</v>
      </c>
    </row>
    <row r="2378">
      <c r="A2378" s="1">
        <v>2.4337732E7</v>
      </c>
      <c r="B2378" s="1" t="s">
        <v>4647</v>
      </c>
      <c r="C2378" s="1" t="s">
        <v>4648</v>
      </c>
      <c r="E2378" s="1" t="s">
        <v>9</v>
      </c>
    </row>
    <row r="2379">
      <c r="A2379" s="1">
        <v>2.3390952E7</v>
      </c>
      <c r="B2379" s="1" t="s">
        <v>4649</v>
      </c>
      <c r="C2379" s="1" t="s">
        <v>4650</v>
      </c>
      <c r="E2379" s="1" t="s">
        <v>9</v>
      </c>
    </row>
    <row r="2380">
      <c r="A2380" s="1">
        <v>2.858315E7</v>
      </c>
      <c r="B2380" s="1" t="s">
        <v>4651</v>
      </c>
      <c r="C2380" s="1" t="s">
        <v>4652</v>
      </c>
      <c r="E2380" s="1" t="s">
        <v>131</v>
      </c>
    </row>
    <row r="2381">
      <c r="A2381" s="1">
        <v>2.6068852E7</v>
      </c>
      <c r="B2381" s="1" t="s">
        <v>4653</v>
      </c>
      <c r="C2381" s="1" t="s">
        <v>4654</v>
      </c>
      <c r="E2381" s="1" t="s">
        <v>9</v>
      </c>
    </row>
    <row r="2382">
      <c r="A2382" s="1">
        <v>2.4956111E7</v>
      </c>
      <c r="B2382" s="1" t="s">
        <v>4655</v>
      </c>
      <c r="C2382" s="1" t="s">
        <v>4656</v>
      </c>
      <c r="E2382" s="1" t="s">
        <v>9</v>
      </c>
    </row>
    <row r="2383">
      <c r="A2383" s="1">
        <v>2.6779687E7</v>
      </c>
      <c r="B2383" s="1" t="s">
        <v>4657</v>
      </c>
      <c r="C2383" s="1" t="s">
        <v>4658</v>
      </c>
      <c r="E2383" s="1" t="s">
        <v>27</v>
      </c>
    </row>
    <row r="2384">
      <c r="A2384" s="1">
        <v>3.2950783E7</v>
      </c>
      <c r="B2384" s="1" t="s">
        <v>4659</v>
      </c>
      <c r="C2384" s="1" t="s">
        <v>4660</v>
      </c>
      <c r="E2384" s="1" t="s">
        <v>131</v>
      </c>
    </row>
    <row r="2385">
      <c r="A2385" s="1">
        <v>3.2061624E7</v>
      </c>
      <c r="B2385" s="1" t="s">
        <v>4661</v>
      </c>
      <c r="C2385" s="1" t="s">
        <v>4662</v>
      </c>
      <c r="E2385" s="1" t="s">
        <v>131</v>
      </c>
    </row>
    <row r="2386">
      <c r="A2386" s="1">
        <v>2.7776813E7</v>
      </c>
      <c r="B2386" s="1" t="s">
        <v>4663</v>
      </c>
      <c r="C2386" s="1" t="s">
        <v>4664</v>
      </c>
      <c r="E2386" s="1" t="s">
        <v>9</v>
      </c>
    </row>
    <row r="2387">
      <c r="A2387" s="1">
        <v>3.0799204E7</v>
      </c>
      <c r="B2387" s="1" t="s">
        <v>4665</v>
      </c>
      <c r="C2387" s="1" t="s">
        <v>4666</v>
      </c>
      <c r="E2387" s="1" t="s">
        <v>131</v>
      </c>
    </row>
    <row r="2388">
      <c r="A2388" s="1">
        <v>2.5590331E7</v>
      </c>
      <c r="B2388" s="1" t="s">
        <v>4667</v>
      </c>
      <c r="C2388" s="1" t="s">
        <v>4668</v>
      </c>
      <c r="E2388" s="1" t="s">
        <v>27</v>
      </c>
    </row>
    <row r="2389">
      <c r="A2389" s="1">
        <v>3.5067599E7</v>
      </c>
      <c r="B2389" s="1" t="s">
        <v>4669</v>
      </c>
      <c r="C2389" s="1" t="s">
        <v>4670</v>
      </c>
      <c r="E2389" s="1" t="s">
        <v>131</v>
      </c>
    </row>
    <row r="2390">
      <c r="A2390" s="1">
        <v>2.5886914E7</v>
      </c>
      <c r="B2390" s="1" t="s">
        <v>4671</v>
      </c>
      <c r="C2390" s="1" t="s">
        <v>4672</v>
      </c>
      <c r="E2390" s="1" t="s">
        <v>9</v>
      </c>
    </row>
    <row r="2391">
      <c r="A2391" s="1">
        <v>2.6907819E7</v>
      </c>
      <c r="B2391" s="1" t="s">
        <v>4673</v>
      </c>
      <c r="C2391" s="1" t="s">
        <v>4674</v>
      </c>
      <c r="E2391" s="1" t="s">
        <v>9</v>
      </c>
    </row>
    <row r="2392">
      <c r="A2392" s="1">
        <v>2.3800942E7</v>
      </c>
      <c r="B2392" s="1" t="s">
        <v>4675</v>
      </c>
      <c r="C2392" s="1" t="s">
        <v>4676</v>
      </c>
      <c r="E2392" s="1" t="s">
        <v>9</v>
      </c>
    </row>
    <row r="2393">
      <c r="A2393" s="1">
        <v>3.2403988E7</v>
      </c>
      <c r="B2393" s="1" t="s">
        <v>4677</v>
      </c>
      <c r="C2393" s="1" t="s">
        <v>4678</v>
      </c>
      <c r="E2393" s="1" t="s">
        <v>131</v>
      </c>
    </row>
    <row r="2394">
      <c r="A2394" s="1">
        <v>3.1618167E7</v>
      </c>
      <c r="B2394" s="1" t="s">
        <v>4679</v>
      </c>
      <c r="C2394" s="1" t="s">
        <v>4680</v>
      </c>
      <c r="E2394" s="1" t="s">
        <v>131</v>
      </c>
    </row>
    <row r="2395">
      <c r="A2395" s="1">
        <v>3.0068468E7</v>
      </c>
      <c r="B2395" s="1" t="s">
        <v>4681</v>
      </c>
      <c r="C2395" s="1" t="s">
        <v>4682</v>
      </c>
      <c r="E2395" s="1" t="s">
        <v>131</v>
      </c>
    </row>
    <row r="2396">
      <c r="A2396" s="1">
        <v>3.1324517E7</v>
      </c>
      <c r="B2396" s="1" t="s">
        <v>4683</v>
      </c>
      <c r="C2396" s="1" t="s">
        <v>4684</v>
      </c>
      <c r="E2396" s="1" t="s">
        <v>27</v>
      </c>
    </row>
    <row r="2397">
      <c r="A2397" s="1">
        <v>3.3320275E7</v>
      </c>
      <c r="B2397" s="1" t="s">
        <v>4685</v>
      </c>
      <c r="C2397" s="1" t="s">
        <v>4686</v>
      </c>
      <c r="E2397" s="1" t="s">
        <v>131</v>
      </c>
    </row>
    <row r="2398">
      <c r="A2398" s="1">
        <v>2.4417784E7</v>
      </c>
      <c r="B2398" s="1" t="s">
        <v>4687</v>
      </c>
      <c r="C2398" s="1" t="s">
        <v>4688</v>
      </c>
      <c r="E2398" s="1" t="s">
        <v>9</v>
      </c>
    </row>
    <row r="2399">
      <c r="A2399" s="1">
        <v>2.6841046E7</v>
      </c>
      <c r="B2399" s="1" t="s">
        <v>4689</v>
      </c>
      <c r="C2399" s="1" t="s">
        <v>4690</v>
      </c>
      <c r="E2399" s="1" t="s">
        <v>9</v>
      </c>
    </row>
    <row r="2400">
      <c r="A2400" s="1">
        <v>3.5754526E7</v>
      </c>
      <c r="B2400" s="1" t="s">
        <v>4691</v>
      </c>
      <c r="C2400" s="1" t="s">
        <v>4692</v>
      </c>
      <c r="E2400" s="1" t="s">
        <v>131</v>
      </c>
    </row>
    <row r="2401">
      <c r="A2401" s="1">
        <v>3.4654767E7</v>
      </c>
      <c r="B2401" s="1" t="s">
        <v>4693</v>
      </c>
      <c r="C2401" s="1" t="s">
        <v>4694</v>
      </c>
      <c r="E2401" s="1" t="s">
        <v>131</v>
      </c>
    </row>
    <row r="2402">
      <c r="A2402" s="1">
        <v>3.4396398E7</v>
      </c>
      <c r="B2402" s="1" t="s">
        <v>4695</v>
      </c>
      <c r="C2402" s="1" t="s">
        <v>4696</v>
      </c>
      <c r="E2402" s="1" t="s">
        <v>27</v>
      </c>
    </row>
    <row r="2403">
      <c r="A2403" s="1">
        <v>3.2960744E7</v>
      </c>
      <c r="B2403" s="1" t="s">
        <v>4697</v>
      </c>
      <c r="C2403" s="1" t="s">
        <v>4698</v>
      </c>
      <c r="E2403" s="1" t="s">
        <v>131</v>
      </c>
    </row>
    <row r="2404">
      <c r="A2404" s="1">
        <v>3.0406812E7</v>
      </c>
      <c r="B2404" s="1" t="s">
        <v>4699</v>
      </c>
      <c r="C2404" s="1" t="s">
        <v>4700</v>
      </c>
      <c r="E2404" s="1" t="s">
        <v>27</v>
      </c>
    </row>
    <row r="2405">
      <c r="A2405" s="1">
        <v>3.2828724E7</v>
      </c>
      <c r="B2405" s="1" t="s">
        <v>4701</v>
      </c>
      <c r="C2405" s="1" t="s">
        <v>4702</v>
      </c>
      <c r="E2405" s="1" t="s">
        <v>131</v>
      </c>
    </row>
    <row r="2406">
      <c r="A2406" s="1">
        <v>2.2727081E7</v>
      </c>
      <c r="B2406" s="1" t="s">
        <v>4703</v>
      </c>
      <c r="C2406" s="1" t="s">
        <v>4704</v>
      </c>
      <c r="E2406" s="1" t="s">
        <v>9</v>
      </c>
    </row>
    <row r="2407">
      <c r="A2407" s="1">
        <v>2.6203757E7</v>
      </c>
      <c r="B2407" s="1" t="s">
        <v>4705</v>
      </c>
      <c r="C2407" s="1" t="s">
        <v>4706</v>
      </c>
      <c r="E2407" s="1" t="s">
        <v>9</v>
      </c>
    </row>
    <row r="2408">
      <c r="A2408" s="1">
        <v>3.2795362E7</v>
      </c>
      <c r="B2408" s="1" t="s">
        <v>4707</v>
      </c>
      <c r="C2408" s="1" t="s">
        <v>4708</v>
      </c>
      <c r="E2408" s="1" t="s">
        <v>131</v>
      </c>
    </row>
    <row r="2409">
      <c r="A2409" s="1">
        <v>2.776465E7</v>
      </c>
      <c r="B2409" s="1" t="s">
        <v>4709</v>
      </c>
      <c r="C2409" s="1" t="s">
        <v>4710</v>
      </c>
      <c r="E2409" s="1" t="s">
        <v>9</v>
      </c>
    </row>
    <row r="2410">
      <c r="A2410" s="1">
        <v>3.1138228E7</v>
      </c>
      <c r="B2410" s="1" t="s">
        <v>4711</v>
      </c>
      <c r="C2410" s="1" t="s">
        <v>4712</v>
      </c>
      <c r="E2410" s="1" t="s">
        <v>131</v>
      </c>
    </row>
    <row r="2411">
      <c r="A2411" s="1">
        <v>3.4310524E7</v>
      </c>
      <c r="B2411" s="1" t="s">
        <v>4713</v>
      </c>
      <c r="C2411" s="1" t="s">
        <v>4714</v>
      </c>
      <c r="E2411" s="1" t="s">
        <v>131</v>
      </c>
    </row>
    <row r="2412">
      <c r="A2412" s="1">
        <v>3.5617304E7</v>
      </c>
      <c r="B2412" s="1" t="s">
        <v>4715</v>
      </c>
      <c r="C2412" s="1" t="s">
        <v>4716</v>
      </c>
      <c r="E2412" s="1" t="s">
        <v>131</v>
      </c>
    </row>
    <row r="2413">
      <c r="A2413" s="1">
        <v>3.3846278E7</v>
      </c>
      <c r="B2413" s="1" t="s">
        <v>4717</v>
      </c>
      <c r="C2413" s="1" t="s">
        <v>4718</v>
      </c>
      <c r="E2413" s="1" t="s">
        <v>131</v>
      </c>
    </row>
    <row r="2414">
      <c r="A2414" s="1">
        <v>2.3631602E7</v>
      </c>
      <c r="B2414" s="1" t="s">
        <v>4719</v>
      </c>
      <c r="C2414" s="1" t="s">
        <v>4720</v>
      </c>
      <c r="E2414" s="1" t="s">
        <v>9</v>
      </c>
    </row>
    <row r="2415">
      <c r="A2415" s="1">
        <v>2.4746423E7</v>
      </c>
      <c r="B2415" s="1" t="s">
        <v>4721</v>
      </c>
      <c r="C2415" s="1" t="s">
        <v>4722</v>
      </c>
      <c r="E2415" s="1" t="s">
        <v>9</v>
      </c>
    </row>
    <row r="2416">
      <c r="A2416" s="1">
        <v>2.2678036E7</v>
      </c>
      <c r="B2416" s="1" t="s">
        <v>4723</v>
      </c>
      <c r="C2416" s="1" t="s">
        <v>4724</v>
      </c>
      <c r="E2416" s="1" t="s">
        <v>9</v>
      </c>
    </row>
    <row r="2417">
      <c r="A2417" s="1">
        <v>3.5034049E7</v>
      </c>
      <c r="B2417" s="1" t="s">
        <v>4725</v>
      </c>
      <c r="C2417" s="1" t="s">
        <v>4726</v>
      </c>
      <c r="E2417" s="1" t="s">
        <v>27</v>
      </c>
    </row>
    <row r="2418">
      <c r="A2418" s="1">
        <v>3.5144493E7</v>
      </c>
      <c r="B2418" s="1" t="s">
        <v>4727</v>
      </c>
      <c r="C2418" s="1" t="s">
        <v>4728</v>
      </c>
      <c r="E2418" s="1" t="s">
        <v>131</v>
      </c>
    </row>
    <row r="2419">
      <c r="A2419" s="1">
        <v>3.5139073E7</v>
      </c>
      <c r="B2419" s="1" t="s">
        <v>4729</v>
      </c>
      <c r="C2419" s="1" t="s">
        <v>4730</v>
      </c>
      <c r="E2419" s="1" t="s">
        <v>131</v>
      </c>
    </row>
    <row r="2420">
      <c r="A2420" s="1">
        <v>3.4146691E7</v>
      </c>
      <c r="B2420" s="1" t="s">
        <v>4731</v>
      </c>
      <c r="C2420" s="1" t="s">
        <v>4732</v>
      </c>
      <c r="E2420" s="1" t="s">
        <v>131</v>
      </c>
    </row>
    <row r="2421">
      <c r="A2421" s="1">
        <v>2.8209713E7</v>
      </c>
      <c r="B2421" s="1" t="s">
        <v>4733</v>
      </c>
      <c r="C2421" s="1" t="s">
        <v>4734</v>
      </c>
      <c r="E2421" s="1" t="s">
        <v>131</v>
      </c>
    </row>
    <row r="2422">
      <c r="A2422" s="1">
        <v>2.6519942E7</v>
      </c>
      <c r="B2422" s="1" t="s">
        <v>4735</v>
      </c>
      <c r="C2422" s="1" t="s">
        <v>4736</v>
      </c>
      <c r="E2422" s="1" t="s">
        <v>9</v>
      </c>
    </row>
    <row r="2423">
      <c r="A2423" s="1">
        <v>3.389485E7</v>
      </c>
      <c r="B2423" s="1" t="s">
        <v>4737</v>
      </c>
      <c r="C2423" s="1" t="s">
        <v>4738</v>
      </c>
      <c r="E2423" s="1" t="s">
        <v>131</v>
      </c>
    </row>
    <row r="2424">
      <c r="A2424" s="1">
        <v>3.2976355E7</v>
      </c>
      <c r="B2424" s="1" t="s">
        <v>4739</v>
      </c>
      <c r="C2424" s="1" t="s">
        <v>4740</v>
      </c>
      <c r="E2424" s="1" t="s">
        <v>131</v>
      </c>
    </row>
    <row r="2425">
      <c r="A2425" s="1">
        <v>3.2168225E7</v>
      </c>
      <c r="B2425" s="1" t="s">
        <v>4741</v>
      </c>
      <c r="C2425" s="1" t="s">
        <v>4742</v>
      </c>
      <c r="E2425" s="1" t="s">
        <v>131</v>
      </c>
    </row>
    <row r="2426">
      <c r="A2426" s="1">
        <v>2.7350659E7</v>
      </c>
      <c r="B2426" s="1" t="s">
        <v>4743</v>
      </c>
      <c r="C2426" s="1" t="s">
        <v>4744</v>
      </c>
      <c r="E2426" s="1" t="s">
        <v>9</v>
      </c>
    </row>
    <row r="2427">
      <c r="A2427" s="1">
        <v>3.2273674E7</v>
      </c>
      <c r="B2427" s="1" t="s">
        <v>4745</v>
      </c>
      <c r="C2427" s="1" t="s">
        <v>4746</v>
      </c>
      <c r="E2427" s="1" t="s">
        <v>131</v>
      </c>
    </row>
    <row r="2428">
      <c r="A2428" s="1">
        <v>2.4521722E7</v>
      </c>
      <c r="B2428" s="1" t="s">
        <v>4747</v>
      </c>
      <c r="C2428" s="1" t="s">
        <v>4748</v>
      </c>
      <c r="E2428" s="1" t="s">
        <v>9</v>
      </c>
    </row>
    <row r="2429">
      <c r="A2429" s="1">
        <v>2.5118973E7</v>
      </c>
      <c r="B2429" s="1" t="s">
        <v>4749</v>
      </c>
      <c r="C2429" s="1" t="s">
        <v>4750</v>
      </c>
      <c r="E2429" s="1" t="s">
        <v>9</v>
      </c>
    </row>
    <row r="2430">
      <c r="A2430" s="1">
        <v>2.2169584E7</v>
      </c>
      <c r="B2430" s="1" t="s">
        <v>4751</v>
      </c>
      <c r="C2430" s="1" t="s">
        <v>4752</v>
      </c>
      <c r="E2430" s="1" t="s">
        <v>9</v>
      </c>
    </row>
    <row r="2431">
      <c r="A2431" s="1">
        <v>3.4166379E7</v>
      </c>
      <c r="B2431" s="1" t="s">
        <v>4753</v>
      </c>
      <c r="C2431" s="1" t="s">
        <v>4754</v>
      </c>
      <c r="E2431" s="1" t="s">
        <v>131</v>
      </c>
    </row>
    <row r="2432">
      <c r="A2432" s="1">
        <v>3.4565231E7</v>
      </c>
      <c r="B2432" s="1" t="s">
        <v>4755</v>
      </c>
      <c r="C2432" s="1" t="s">
        <v>4756</v>
      </c>
      <c r="E2432" s="1" t="s">
        <v>131</v>
      </c>
    </row>
    <row r="2433">
      <c r="A2433" s="1">
        <v>3.055871E7</v>
      </c>
      <c r="B2433" s="1" t="s">
        <v>4757</v>
      </c>
      <c r="C2433" s="1" t="s">
        <v>4758</v>
      </c>
      <c r="E2433" s="1" t="s">
        <v>131</v>
      </c>
    </row>
    <row r="2434">
      <c r="A2434" s="1">
        <v>2.9486706E7</v>
      </c>
      <c r="B2434" s="1" t="s">
        <v>4759</v>
      </c>
      <c r="C2434" s="1" t="s">
        <v>4760</v>
      </c>
      <c r="E2434" s="1" t="s">
        <v>131</v>
      </c>
    </row>
    <row r="2435">
      <c r="A2435" s="1">
        <v>3.2413018E7</v>
      </c>
      <c r="B2435" s="1" t="s">
        <v>4761</v>
      </c>
      <c r="C2435" s="1" t="s">
        <v>4762</v>
      </c>
      <c r="E2435" s="1" t="s">
        <v>131</v>
      </c>
    </row>
    <row r="2436">
      <c r="A2436" s="1">
        <v>3.3939747E7</v>
      </c>
      <c r="B2436" s="1" t="s">
        <v>4763</v>
      </c>
      <c r="C2436" s="1" t="s">
        <v>4764</v>
      </c>
      <c r="E2436" s="1" t="s">
        <v>131</v>
      </c>
    </row>
    <row r="2437">
      <c r="A2437" s="1">
        <v>3.1880741E7</v>
      </c>
      <c r="B2437" s="1" t="s">
        <v>4765</v>
      </c>
      <c r="C2437" s="1" t="s">
        <v>4766</v>
      </c>
      <c r="E2437" s="1" t="s">
        <v>131</v>
      </c>
    </row>
    <row r="2438">
      <c r="A2438" s="1">
        <v>3.1895142E7</v>
      </c>
      <c r="B2438" s="1" t="s">
        <v>4767</v>
      </c>
      <c r="C2438" s="1" t="s">
        <v>4768</v>
      </c>
      <c r="E2438" s="1" t="s">
        <v>131</v>
      </c>
    </row>
    <row r="2439">
      <c r="A2439" s="1">
        <v>2.7931519E7</v>
      </c>
      <c r="B2439" s="1" t="s">
        <v>4769</v>
      </c>
      <c r="C2439" s="1" t="s">
        <v>4770</v>
      </c>
      <c r="E2439" s="1" t="s">
        <v>9</v>
      </c>
    </row>
    <row r="2440">
      <c r="A2440" s="1">
        <v>3.0293504E7</v>
      </c>
      <c r="B2440" s="1" t="s">
        <v>4771</v>
      </c>
      <c r="C2440" s="1" t="s">
        <v>4772</v>
      </c>
      <c r="E2440" s="1" t="s">
        <v>131</v>
      </c>
    </row>
    <row r="2441">
      <c r="A2441" s="1">
        <v>2.3064538E7</v>
      </c>
      <c r="B2441" s="1" t="s">
        <v>4773</v>
      </c>
      <c r="C2441" s="1" t="s">
        <v>4774</v>
      </c>
      <c r="E2441" s="1" t="s">
        <v>27</v>
      </c>
    </row>
    <row r="2442">
      <c r="A2442" s="1">
        <v>3.1688719E7</v>
      </c>
      <c r="B2442" s="1" t="s">
        <v>4775</v>
      </c>
      <c r="C2442" s="1" t="s">
        <v>4776</v>
      </c>
      <c r="E2442" s="1" t="s">
        <v>131</v>
      </c>
    </row>
    <row r="2443">
      <c r="A2443" s="1">
        <v>3.4795711E7</v>
      </c>
      <c r="B2443" s="1" t="s">
        <v>4777</v>
      </c>
      <c r="C2443" s="1" t="s">
        <v>4778</v>
      </c>
      <c r="E2443" s="1" t="s">
        <v>131</v>
      </c>
    </row>
    <row r="2444">
      <c r="A2444" s="1">
        <v>3.1074362E7</v>
      </c>
      <c r="B2444" s="1" t="s">
        <v>4779</v>
      </c>
      <c r="C2444" s="1" t="s">
        <v>4780</v>
      </c>
      <c r="E2444" s="1" t="s">
        <v>131</v>
      </c>
    </row>
    <row r="2445">
      <c r="A2445" s="1">
        <v>2.7164464E7</v>
      </c>
      <c r="B2445" s="1" t="s">
        <v>4781</v>
      </c>
      <c r="C2445" s="1" t="s">
        <v>4782</v>
      </c>
      <c r="E2445" s="1" t="s">
        <v>9</v>
      </c>
    </row>
    <row r="2446">
      <c r="A2446" s="1">
        <v>2.59221E7</v>
      </c>
      <c r="B2446" s="1" t="s">
        <v>4783</v>
      </c>
      <c r="C2446" s="1" t="s">
        <v>4784</v>
      </c>
      <c r="E2446" s="1" t="s">
        <v>9</v>
      </c>
    </row>
    <row r="2447">
      <c r="A2447" s="1">
        <v>3.1623703E7</v>
      </c>
      <c r="B2447" s="1" t="s">
        <v>4785</v>
      </c>
      <c r="C2447" s="1" t="s">
        <v>4786</v>
      </c>
      <c r="E2447" s="1" t="s">
        <v>131</v>
      </c>
    </row>
    <row r="2448">
      <c r="A2448" s="1">
        <v>3.2187168E7</v>
      </c>
      <c r="B2448" s="1" t="s">
        <v>4787</v>
      </c>
      <c r="C2448" s="1" t="s">
        <v>4788</v>
      </c>
      <c r="E2448" s="1" t="s">
        <v>131</v>
      </c>
    </row>
    <row r="2449">
      <c r="A2449" s="1">
        <v>3.4023871E7</v>
      </c>
      <c r="B2449" s="1" t="s">
        <v>4789</v>
      </c>
      <c r="C2449" s="1" t="s">
        <v>4790</v>
      </c>
      <c r="E2449" s="1" t="s">
        <v>131</v>
      </c>
    </row>
    <row r="2450">
      <c r="A2450" s="1">
        <v>3.467678E7</v>
      </c>
      <c r="B2450" s="1" t="s">
        <v>4791</v>
      </c>
      <c r="C2450" s="1" t="s">
        <v>4792</v>
      </c>
      <c r="E2450" s="1" t="s">
        <v>131</v>
      </c>
    </row>
    <row r="2451">
      <c r="A2451" s="1">
        <v>2.8290932E7</v>
      </c>
      <c r="B2451" s="1" t="s">
        <v>4793</v>
      </c>
      <c r="C2451" s="1" t="s">
        <v>4794</v>
      </c>
      <c r="E2451" s="1" t="s">
        <v>131</v>
      </c>
    </row>
    <row r="2452">
      <c r="A2452" s="1">
        <v>2.688789E7</v>
      </c>
      <c r="B2452" s="1" t="s">
        <v>4795</v>
      </c>
      <c r="C2452" s="1" t="s">
        <v>4796</v>
      </c>
      <c r="E2452" s="1" t="s">
        <v>9</v>
      </c>
    </row>
    <row r="2453">
      <c r="A2453" s="1">
        <v>2.9465695E7</v>
      </c>
      <c r="B2453" s="1" t="s">
        <v>4797</v>
      </c>
      <c r="C2453" s="1" t="s">
        <v>4798</v>
      </c>
      <c r="E2453" s="1" t="s">
        <v>131</v>
      </c>
    </row>
    <row r="2454">
      <c r="A2454" s="1">
        <v>3.4607E7</v>
      </c>
      <c r="B2454" s="1" t="s">
        <v>4799</v>
      </c>
      <c r="C2454" s="1" t="s">
        <v>4800</v>
      </c>
      <c r="E2454" s="1" t="s">
        <v>131</v>
      </c>
    </row>
    <row r="2455">
      <c r="A2455" s="1">
        <v>3.2753E7</v>
      </c>
      <c r="B2455" s="1" t="s">
        <v>4801</v>
      </c>
      <c r="C2455" s="1" t="s">
        <v>4802</v>
      </c>
      <c r="E2455" s="1" t="s">
        <v>131</v>
      </c>
    </row>
    <row r="2456">
      <c r="A2456" s="1">
        <v>3.1996095E7</v>
      </c>
      <c r="B2456" s="1" t="s">
        <v>4803</v>
      </c>
      <c r="C2456" s="1" t="s">
        <v>4804</v>
      </c>
      <c r="E2456" s="1" t="s">
        <v>131</v>
      </c>
    </row>
    <row r="2457">
      <c r="A2457" s="1">
        <v>2.8632191E7</v>
      </c>
      <c r="B2457" s="1" t="s">
        <v>4805</v>
      </c>
      <c r="C2457" s="1" t="s">
        <v>4806</v>
      </c>
      <c r="E2457" s="1" t="s">
        <v>131</v>
      </c>
    </row>
    <row r="2458">
      <c r="A2458" s="1">
        <v>3.487982E7</v>
      </c>
      <c r="B2458" s="1" t="s">
        <v>4807</v>
      </c>
      <c r="C2458" s="1" t="s">
        <v>4808</v>
      </c>
      <c r="E2458" s="1" t="s">
        <v>27</v>
      </c>
    </row>
    <row r="2459">
      <c r="A2459" s="1">
        <v>2.6846572E7</v>
      </c>
      <c r="B2459" s="1" t="s">
        <v>4809</v>
      </c>
      <c r="C2459" s="1" t="s">
        <v>4810</v>
      </c>
      <c r="E2459" s="1" t="s">
        <v>9</v>
      </c>
    </row>
    <row r="2460">
      <c r="A2460" s="1">
        <v>2.6195002E7</v>
      </c>
      <c r="B2460" s="1" t="s">
        <v>4811</v>
      </c>
      <c r="C2460" s="1" t="s">
        <v>4812</v>
      </c>
      <c r="E2460" s="1" t="s">
        <v>9</v>
      </c>
    </row>
    <row r="2461">
      <c r="A2461" s="1">
        <v>3.4610441E7</v>
      </c>
      <c r="B2461" s="1" t="s">
        <v>4813</v>
      </c>
      <c r="C2461" s="1" t="s">
        <v>4814</v>
      </c>
      <c r="E2461" s="1" t="s">
        <v>131</v>
      </c>
    </row>
    <row r="2462">
      <c r="A2462" s="1">
        <v>3.2209954E7</v>
      </c>
      <c r="B2462" s="1" t="s">
        <v>4815</v>
      </c>
      <c r="C2462" s="1" t="s">
        <v>4816</v>
      </c>
      <c r="E2462" s="1" t="s">
        <v>131</v>
      </c>
    </row>
    <row r="2463">
      <c r="A2463" s="1">
        <v>3.3958492E7</v>
      </c>
      <c r="B2463" s="1" t="s">
        <v>4817</v>
      </c>
      <c r="C2463" s="1" t="s">
        <v>4818</v>
      </c>
      <c r="E2463" s="1" t="s">
        <v>131</v>
      </c>
    </row>
    <row r="2464">
      <c r="A2464" s="1">
        <v>3.0587296E7</v>
      </c>
      <c r="B2464" s="1" t="s">
        <v>4819</v>
      </c>
      <c r="C2464" s="1" t="s">
        <v>4820</v>
      </c>
      <c r="E2464" s="1" t="s">
        <v>131</v>
      </c>
    </row>
    <row r="2465">
      <c r="A2465" s="1">
        <v>2.528964E7</v>
      </c>
      <c r="B2465" s="1" t="s">
        <v>4821</v>
      </c>
      <c r="C2465" s="1" t="s">
        <v>4822</v>
      </c>
      <c r="E2465" s="1" t="s">
        <v>9</v>
      </c>
    </row>
    <row r="2466">
      <c r="A2466" s="1">
        <v>3.3109139E7</v>
      </c>
      <c r="B2466" s="1" t="s">
        <v>4823</v>
      </c>
      <c r="C2466" s="1" t="s">
        <v>4824</v>
      </c>
      <c r="E2466" s="1" t="s">
        <v>131</v>
      </c>
    </row>
    <row r="2467">
      <c r="A2467" s="1">
        <v>2.2984986E7</v>
      </c>
      <c r="B2467" s="1" t="s">
        <v>4825</v>
      </c>
      <c r="C2467" s="1" t="s">
        <v>4826</v>
      </c>
      <c r="E2467" s="1" t="s">
        <v>9</v>
      </c>
    </row>
    <row r="2468">
      <c r="A2468" s="1">
        <v>3.0318465E7</v>
      </c>
      <c r="B2468" s="1" t="s">
        <v>4827</v>
      </c>
      <c r="C2468" s="1" t="s">
        <v>4828</v>
      </c>
      <c r="E2468" s="1" t="s">
        <v>27</v>
      </c>
    </row>
    <row r="2469">
      <c r="A2469" s="1">
        <v>3.4172543E7</v>
      </c>
      <c r="B2469" s="1" t="s">
        <v>4829</v>
      </c>
      <c r="C2469" s="1" t="s">
        <v>4830</v>
      </c>
      <c r="E2469" s="1" t="s">
        <v>131</v>
      </c>
    </row>
    <row r="2470">
      <c r="A2470" s="1">
        <v>3.2901793E7</v>
      </c>
      <c r="B2470" s="1" t="s">
        <v>4831</v>
      </c>
      <c r="C2470" s="1" t="s">
        <v>4832</v>
      </c>
      <c r="E2470" s="1" t="s">
        <v>131</v>
      </c>
    </row>
    <row r="2471">
      <c r="A2471" s="1">
        <v>3.4174039E7</v>
      </c>
      <c r="B2471" s="1" t="s">
        <v>4833</v>
      </c>
      <c r="C2471" s="1" t="s">
        <v>4834</v>
      </c>
      <c r="E2471" s="1" t="s">
        <v>131</v>
      </c>
    </row>
    <row r="2472">
      <c r="A2472" s="1">
        <v>3.4311604E7</v>
      </c>
      <c r="B2472" s="1" t="s">
        <v>4835</v>
      </c>
      <c r="C2472" s="1" t="s">
        <v>4836</v>
      </c>
      <c r="E2472" s="1" t="s">
        <v>131</v>
      </c>
    </row>
    <row r="2473">
      <c r="A2473" s="1">
        <v>2.5663246E7</v>
      </c>
      <c r="B2473" s="1" t="s">
        <v>4837</v>
      </c>
      <c r="C2473" s="1" t="s">
        <v>4838</v>
      </c>
      <c r="E2473" s="1" t="s">
        <v>9</v>
      </c>
    </row>
    <row r="2474">
      <c r="A2474" s="1">
        <v>2.8399798E7</v>
      </c>
      <c r="B2474" s="1" t="s">
        <v>4839</v>
      </c>
      <c r="C2474" s="1" t="s">
        <v>4840</v>
      </c>
      <c r="E2474" s="1" t="s">
        <v>131</v>
      </c>
    </row>
    <row r="2475">
      <c r="A2475" s="1">
        <v>2.8282645E7</v>
      </c>
      <c r="B2475" s="1" t="s">
        <v>4841</v>
      </c>
      <c r="C2475" s="1" t="s">
        <v>4842</v>
      </c>
      <c r="E2475" s="1" t="s">
        <v>131</v>
      </c>
    </row>
    <row r="2476">
      <c r="A2476" s="1">
        <v>3.488735E7</v>
      </c>
      <c r="B2476" s="1" t="s">
        <v>4843</v>
      </c>
      <c r="C2476" s="1" t="s">
        <v>4844</v>
      </c>
      <c r="E2476" s="1" t="s">
        <v>27</v>
      </c>
    </row>
    <row r="2477">
      <c r="A2477" s="1">
        <v>2.6577338E7</v>
      </c>
      <c r="B2477" s="1" t="s">
        <v>4845</v>
      </c>
      <c r="C2477" s="1" t="s">
        <v>4846</v>
      </c>
      <c r="E2477" s="1" t="s">
        <v>9</v>
      </c>
    </row>
    <row r="2478">
      <c r="A2478" s="1">
        <v>2.8301989E7</v>
      </c>
      <c r="B2478" s="1" t="s">
        <v>4847</v>
      </c>
      <c r="C2478" s="1" t="s">
        <v>4848</v>
      </c>
      <c r="E2478" s="1" t="s">
        <v>131</v>
      </c>
    </row>
    <row r="2479">
      <c r="A2479" s="1">
        <v>3.2569258E7</v>
      </c>
      <c r="B2479" s="1" t="s">
        <v>4849</v>
      </c>
      <c r="C2479" s="1" t="s">
        <v>4850</v>
      </c>
      <c r="E2479" s="1" t="s">
        <v>27</v>
      </c>
    </row>
    <row r="2480">
      <c r="A2480" s="1">
        <v>3.2345631E7</v>
      </c>
      <c r="B2480" s="1" t="s">
        <v>4851</v>
      </c>
      <c r="C2480" s="1" t="s">
        <v>4852</v>
      </c>
      <c r="E2480" s="1" t="s">
        <v>131</v>
      </c>
    </row>
    <row r="2481">
      <c r="A2481" s="1">
        <v>3.3276727E7</v>
      </c>
      <c r="B2481" s="1" t="s">
        <v>4853</v>
      </c>
      <c r="C2481" s="1" t="s">
        <v>4854</v>
      </c>
      <c r="E2481" s="1" t="s">
        <v>131</v>
      </c>
    </row>
    <row r="2482">
      <c r="A2482" s="1">
        <v>3.2149952E7</v>
      </c>
      <c r="B2482" s="1" t="s">
        <v>4855</v>
      </c>
      <c r="C2482" s="1" t="s">
        <v>4856</v>
      </c>
      <c r="E2482" s="1" t="s">
        <v>131</v>
      </c>
    </row>
    <row r="2483">
      <c r="A2483" s="1">
        <v>3.0399091E7</v>
      </c>
      <c r="B2483" s="1" t="s">
        <v>4857</v>
      </c>
      <c r="C2483" s="1" t="s">
        <v>4858</v>
      </c>
      <c r="E2483" s="1" t="s">
        <v>131</v>
      </c>
    </row>
    <row r="2484">
      <c r="A2484" s="1">
        <v>3.3000907E7</v>
      </c>
      <c r="B2484" s="1" t="s">
        <v>4859</v>
      </c>
      <c r="C2484" s="1" t="s">
        <v>4860</v>
      </c>
      <c r="E2484" s="1" t="s">
        <v>131</v>
      </c>
    </row>
    <row r="2485">
      <c r="A2485" s="1">
        <v>3.0499824E7</v>
      </c>
      <c r="B2485" s="1" t="s">
        <v>4861</v>
      </c>
      <c r="C2485" s="1" t="s">
        <v>4862</v>
      </c>
      <c r="E2485" s="1" t="s">
        <v>27</v>
      </c>
    </row>
    <row r="2486">
      <c r="A2486" s="1">
        <v>2.7268218E7</v>
      </c>
      <c r="B2486" s="1" t="s">
        <v>4863</v>
      </c>
      <c r="C2486" s="1" t="s">
        <v>4864</v>
      </c>
      <c r="E2486" s="1" t="s">
        <v>9</v>
      </c>
    </row>
    <row r="2487">
      <c r="A2487" s="1">
        <v>3.3000886E7</v>
      </c>
      <c r="B2487" s="1" t="s">
        <v>4865</v>
      </c>
      <c r="C2487" s="1" t="s">
        <v>4866</v>
      </c>
      <c r="E2487" s="1" t="s">
        <v>131</v>
      </c>
    </row>
    <row r="2488">
      <c r="A2488" s="1">
        <v>3.1013277E7</v>
      </c>
      <c r="B2488" s="1" t="s">
        <v>4867</v>
      </c>
      <c r="C2488" s="1" t="s">
        <v>4868</v>
      </c>
      <c r="E2488" s="1" t="s">
        <v>27</v>
      </c>
    </row>
    <row r="2489">
      <c r="A2489" s="1">
        <v>2.9477653E7</v>
      </c>
      <c r="B2489" s="1" t="s">
        <v>4869</v>
      </c>
      <c r="C2489" s="1" t="s">
        <v>4870</v>
      </c>
      <c r="E2489" s="1" t="s">
        <v>131</v>
      </c>
    </row>
    <row r="2490">
      <c r="A2490" s="1">
        <v>3.2770977E7</v>
      </c>
      <c r="B2490" s="1" t="s">
        <v>4871</v>
      </c>
      <c r="C2490" s="1" t="s">
        <v>4872</v>
      </c>
      <c r="E2490" s="1" t="s">
        <v>131</v>
      </c>
    </row>
    <row r="2491">
      <c r="A2491" s="1">
        <v>3.3000912E7</v>
      </c>
      <c r="B2491" s="1" t="s">
        <v>4873</v>
      </c>
      <c r="C2491" s="1" t="s">
        <v>4874</v>
      </c>
      <c r="E2491" s="1" t="s">
        <v>131</v>
      </c>
    </row>
    <row r="2492">
      <c r="A2492" s="1">
        <v>2.7871264E7</v>
      </c>
      <c r="B2492" s="1" t="s">
        <v>4875</v>
      </c>
      <c r="C2492" s="1" t="s">
        <v>4876</v>
      </c>
      <c r="E2492" s="1" t="s">
        <v>9</v>
      </c>
    </row>
    <row r="2493">
      <c r="A2493" s="1">
        <v>3.163109E7</v>
      </c>
      <c r="B2493" s="1" t="s">
        <v>4877</v>
      </c>
      <c r="C2493" s="1" t="s">
        <v>4878</v>
      </c>
      <c r="E2493" s="1" t="s">
        <v>131</v>
      </c>
    </row>
    <row r="2494">
      <c r="A2494" s="1">
        <v>3.5369513E7</v>
      </c>
      <c r="B2494" s="1" t="s">
        <v>4879</v>
      </c>
      <c r="C2494" s="1" t="s">
        <v>4880</v>
      </c>
      <c r="E2494" s="1" t="s">
        <v>131</v>
      </c>
    </row>
    <row r="2495">
      <c r="A2495" s="1">
        <v>2.7191543E7</v>
      </c>
      <c r="B2495" s="1" t="s">
        <v>4881</v>
      </c>
      <c r="C2495" s="1" t="s">
        <v>4882</v>
      </c>
      <c r="E2495" s="1" t="s">
        <v>9</v>
      </c>
    </row>
    <row r="2496">
      <c r="A2496" s="1">
        <v>2.5356365E7</v>
      </c>
      <c r="B2496" s="1" t="s">
        <v>4883</v>
      </c>
      <c r="C2496" s="1" t="s">
        <v>4884</v>
      </c>
      <c r="E2496" s="1" t="s">
        <v>9</v>
      </c>
    </row>
    <row r="2497">
      <c r="A2497" s="1">
        <v>3.0505977E7</v>
      </c>
      <c r="B2497" s="1" t="s">
        <v>4885</v>
      </c>
      <c r="C2497" s="1" t="s">
        <v>4886</v>
      </c>
      <c r="E2497" s="1" t="s">
        <v>131</v>
      </c>
    </row>
    <row r="2498">
      <c r="A2498" s="1">
        <v>3.4113135E7</v>
      </c>
      <c r="B2498" s="1" t="s">
        <v>4887</v>
      </c>
      <c r="C2498" s="1" t="s">
        <v>4888</v>
      </c>
      <c r="E2498" s="1" t="s">
        <v>131</v>
      </c>
    </row>
    <row r="2499">
      <c r="A2499" s="1">
        <v>2.4483056E7</v>
      </c>
      <c r="B2499" s="1" t="s">
        <v>4889</v>
      </c>
      <c r="E2499" s="1" t="s">
        <v>9</v>
      </c>
    </row>
    <row r="2500">
      <c r="A2500" s="1">
        <v>2.9434478E7</v>
      </c>
      <c r="B2500" s="1" t="s">
        <v>4890</v>
      </c>
      <c r="C2500" s="1" t="s">
        <v>4891</v>
      </c>
      <c r="E2500" s="1" t="s">
        <v>131</v>
      </c>
    </row>
    <row r="2501">
      <c r="A2501" s="1">
        <v>3.1832426E7</v>
      </c>
      <c r="B2501" s="1" t="s">
        <v>4892</v>
      </c>
      <c r="C2501" s="1" t="s">
        <v>4893</v>
      </c>
      <c r="E2501" s="1" t="s">
        <v>131</v>
      </c>
    </row>
    <row r="2502">
      <c r="A2502" s="1">
        <v>3.0983802E7</v>
      </c>
      <c r="B2502" s="1" t="s">
        <v>4894</v>
      </c>
      <c r="C2502" s="1" t="s">
        <v>4895</v>
      </c>
      <c r="E2502" s="1" t="s">
        <v>131</v>
      </c>
    </row>
    <row r="2503">
      <c r="A2503" s="1">
        <v>2.8737877E7</v>
      </c>
      <c r="B2503" s="1" t="s">
        <v>4896</v>
      </c>
      <c r="C2503" s="1" t="s">
        <v>4897</v>
      </c>
      <c r="E2503" s="1" t="s">
        <v>131</v>
      </c>
    </row>
    <row r="2504">
      <c r="A2504" s="1">
        <v>2.5184348E7</v>
      </c>
      <c r="B2504" s="1" t="s">
        <v>4898</v>
      </c>
      <c r="C2504" s="1" t="s">
        <v>4899</v>
      </c>
      <c r="E2504" s="1" t="s">
        <v>9</v>
      </c>
    </row>
    <row r="2505">
      <c r="A2505" s="1">
        <v>3.2714558E7</v>
      </c>
      <c r="B2505" s="1" t="s">
        <v>4900</v>
      </c>
      <c r="C2505" s="1" t="s">
        <v>4901</v>
      </c>
      <c r="E2505" s="1" t="s">
        <v>131</v>
      </c>
    </row>
    <row r="2506">
      <c r="A2506" s="1">
        <v>3.4177869E7</v>
      </c>
      <c r="B2506" s="1" t="s">
        <v>4902</v>
      </c>
      <c r="C2506" s="1" t="s">
        <v>4903</v>
      </c>
      <c r="E2506" s="1" t="s">
        <v>131</v>
      </c>
    </row>
    <row r="2507">
      <c r="A2507" s="1">
        <v>3.0002329E7</v>
      </c>
      <c r="B2507" s="1" t="s">
        <v>4904</v>
      </c>
      <c r="C2507" s="1" t="s">
        <v>4905</v>
      </c>
      <c r="E2507" s="1" t="s">
        <v>131</v>
      </c>
    </row>
    <row r="2508">
      <c r="A2508" s="1">
        <v>3.0618519E7</v>
      </c>
      <c r="B2508" s="1" t="s">
        <v>4906</v>
      </c>
      <c r="C2508" s="1" t="s">
        <v>4907</v>
      </c>
      <c r="E2508" s="1" t="s">
        <v>27</v>
      </c>
    </row>
    <row r="2509">
      <c r="A2509" s="1">
        <v>3.2670242E7</v>
      </c>
      <c r="B2509" s="1" t="s">
        <v>4908</v>
      </c>
      <c r="C2509" s="1" t="s">
        <v>4909</v>
      </c>
      <c r="E2509" s="1" t="s">
        <v>131</v>
      </c>
    </row>
    <row r="2510">
      <c r="A2510" s="1">
        <v>3.2582133E7</v>
      </c>
      <c r="B2510" s="1" t="s">
        <v>4910</v>
      </c>
      <c r="C2510" s="1" t="s">
        <v>4911</v>
      </c>
      <c r="E2510" s="1" t="s">
        <v>27</v>
      </c>
    </row>
    <row r="2511">
      <c r="A2511" s="1">
        <v>3.208565E7</v>
      </c>
      <c r="B2511" s="1" t="s">
        <v>4912</v>
      </c>
      <c r="C2511" s="1" t="s">
        <v>4913</v>
      </c>
      <c r="E2511" s="1" t="s">
        <v>27</v>
      </c>
    </row>
    <row r="2512">
      <c r="A2512" s="1">
        <v>3.329437E7</v>
      </c>
      <c r="B2512" s="1" t="s">
        <v>4914</v>
      </c>
      <c r="C2512" s="1" t="s">
        <v>4915</v>
      </c>
      <c r="E2512" s="1" t="s">
        <v>131</v>
      </c>
    </row>
    <row r="2513">
      <c r="A2513" s="1">
        <v>3.2140142E7</v>
      </c>
      <c r="B2513" s="1" t="s">
        <v>4916</v>
      </c>
      <c r="C2513" s="1" t="s">
        <v>4917</v>
      </c>
      <c r="E2513" s="1" t="s">
        <v>131</v>
      </c>
    </row>
    <row r="2514">
      <c r="A2514" s="1">
        <v>2.4734149E7</v>
      </c>
      <c r="B2514" s="1" t="s">
        <v>4918</v>
      </c>
      <c r="C2514" s="1" t="s">
        <v>4919</v>
      </c>
      <c r="E2514" s="1" t="s">
        <v>9</v>
      </c>
    </row>
    <row r="2515">
      <c r="A2515" s="1">
        <v>3.2414194E7</v>
      </c>
      <c r="B2515" s="1" t="s">
        <v>4920</v>
      </c>
      <c r="C2515" s="1" t="s">
        <v>4921</v>
      </c>
      <c r="E2515" s="1" t="s">
        <v>131</v>
      </c>
    </row>
    <row r="2516">
      <c r="A2516" s="1">
        <v>2.9780854E7</v>
      </c>
      <c r="B2516" s="1" t="s">
        <v>4922</v>
      </c>
      <c r="C2516" s="1" t="s">
        <v>4923</v>
      </c>
      <c r="E2516" s="1" t="s">
        <v>131</v>
      </c>
    </row>
    <row r="2517">
      <c r="A2517" s="1">
        <v>2.9167794E7</v>
      </c>
      <c r="B2517" s="1" t="s">
        <v>4924</v>
      </c>
      <c r="C2517" s="1" t="s">
        <v>4925</v>
      </c>
      <c r="E2517" s="1" t="s">
        <v>131</v>
      </c>
    </row>
    <row r="2518">
      <c r="A2518" s="1">
        <v>3.2773611E7</v>
      </c>
      <c r="B2518" s="1" t="s">
        <v>4926</v>
      </c>
      <c r="C2518" s="1" t="s">
        <v>4927</v>
      </c>
      <c r="E2518" s="1" t="s">
        <v>27</v>
      </c>
    </row>
    <row r="2519">
      <c r="A2519" s="1">
        <v>2.8233287E7</v>
      </c>
      <c r="B2519" s="1" t="s">
        <v>4928</v>
      </c>
      <c r="C2519" s="1" t="s">
        <v>4929</v>
      </c>
      <c r="E2519" s="1" t="s">
        <v>131</v>
      </c>
    </row>
    <row r="2520">
      <c r="A2520" s="1">
        <v>2.4971225E7</v>
      </c>
      <c r="B2520" s="1" t="s">
        <v>4930</v>
      </c>
      <c r="C2520" s="1" t="s">
        <v>4931</v>
      </c>
      <c r="E2520" s="1" t="s">
        <v>9</v>
      </c>
    </row>
    <row r="2521">
      <c r="A2521" s="1">
        <v>3.1618181E7</v>
      </c>
      <c r="B2521" s="1" t="s">
        <v>4932</v>
      </c>
      <c r="C2521" s="1" t="s">
        <v>4933</v>
      </c>
      <c r="E2521" s="1" t="s">
        <v>131</v>
      </c>
    </row>
    <row r="2522">
      <c r="A2522" s="1">
        <v>3.2000586E7</v>
      </c>
      <c r="B2522" s="1" t="s">
        <v>4934</v>
      </c>
      <c r="C2522" s="1" t="s">
        <v>4935</v>
      </c>
      <c r="E2522" s="1" t="s">
        <v>131</v>
      </c>
    </row>
    <row r="2523">
      <c r="A2523" s="1">
        <v>2.7690121E7</v>
      </c>
      <c r="B2523" s="1" t="s">
        <v>4936</v>
      </c>
      <c r="C2523" s="1" t="s">
        <v>4937</v>
      </c>
      <c r="E2523" s="1" t="s">
        <v>27</v>
      </c>
    </row>
    <row r="2524">
      <c r="A2524" s="1">
        <v>3.5432273E7</v>
      </c>
      <c r="B2524" s="1" t="s">
        <v>4938</v>
      </c>
      <c r="C2524" s="1" t="s">
        <v>4939</v>
      </c>
      <c r="E2524" s="1" t="s">
        <v>131</v>
      </c>
    </row>
    <row r="2525">
      <c r="A2525" s="1">
        <v>2.6579097E7</v>
      </c>
      <c r="B2525" s="1" t="s">
        <v>4940</v>
      </c>
      <c r="C2525" s="1" t="s">
        <v>4941</v>
      </c>
      <c r="E2525" s="1" t="s">
        <v>27</v>
      </c>
    </row>
    <row r="2526">
      <c r="A2526" s="1">
        <v>2.5870754E7</v>
      </c>
      <c r="B2526" s="1" t="s">
        <v>4942</v>
      </c>
      <c r="E2526" s="1" t="s">
        <v>9</v>
      </c>
    </row>
    <row r="2527">
      <c r="A2527" s="1">
        <v>2.9916355E7</v>
      </c>
      <c r="B2527" s="1" t="s">
        <v>4943</v>
      </c>
      <c r="C2527" s="1" t="s">
        <v>4944</v>
      </c>
      <c r="E2527" s="1" t="s">
        <v>131</v>
      </c>
    </row>
    <row r="2528">
      <c r="A2528" s="1">
        <v>2.7888365E7</v>
      </c>
      <c r="B2528" s="1" t="s">
        <v>4945</v>
      </c>
      <c r="C2528" s="1" t="s">
        <v>4946</v>
      </c>
      <c r="E2528" s="1" t="s">
        <v>131</v>
      </c>
    </row>
    <row r="2529">
      <c r="A2529" s="1">
        <v>3.2685118E7</v>
      </c>
      <c r="B2529" s="1" t="s">
        <v>4947</v>
      </c>
      <c r="E2529" s="1" t="s">
        <v>131</v>
      </c>
    </row>
    <row r="2530">
      <c r="A2530" s="1">
        <v>3.2395427E7</v>
      </c>
      <c r="B2530" s="1" t="s">
        <v>4948</v>
      </c>
      <c r="C2530" s="1" t="s">
        <v>4949</v>
      </c>
      <c r="E2530" s="1" t="s">
        <v>131</v>
      </c>
    </row>
    <row r="2531">
      <c r="A2531" s="1">
        <v>3.3319077E7</v>
      </c>
      <c r="B2531" s="1" t="s">
        <v>4950</v>
      </c>
      <c r="C2531" s="1" t="s">
        <v>4951</v>
      </c>
      <c r="E2531" s="1" t="s">
        <v>131</v>
      </c>
    </row>
    <row r="2532">
      <c r="A2532" s="1">
        <v>3.1817122E7</v>
      </c>
      <c r="B2532" s="1" t="s">
        <v>4952</v>
      </c>
      <c r="C2532" s="1" t="s">
        <v>4953</v>
      </c>
      <c r="E2532" s="1" t="s">
        <v>131</v>
      </c>
    </row>
    <row r="2533">
      <c r="A2533" s="1">
        <v>3.6267167E7</v>
      </c>
      <c r="B2533" s="1" t="s">
        <v>4954</v>
      </c>
      <c r="C2533" s="1" t="s">
        <v>4955</v>
      </c>
      <c r="E2533" s="1" t="s">
        <v>131</v>
      </c>
    </row>
    <row r="2534">
      <c r="A2534" s="1">
        <v>3.1573516E7</v>
      </c>
      <c r="B2534" s="1" t="s">
        <v>4956</v>
      </c>
      <c r="C2534" s="1" t="s">
        <v>4957</v>
      </c>
      <c r="E2534" s="1" t="s">
        <v>131</v>
      </c>
    </row>
    <row r="2535">
      <c r="A2535" s="1">
        <v>3.1768312E7</v>
      </c>
      <c r="B2535" s="1" t="s">
        <v>4958</v>
      </c>
      <c r="C2535" s="1" t="s">
        <v>4959</v>
      </c>
      <c r="E2535" s="1" t="s">
        <v>131</v>
      </c>
    </row>
    <row r="2536">
      <c r="A2536" s="1">
        <v>3.0320218E7</v>
      </c>
      <c r="B2536" s="1" t="s">
        <v>4960</v>
      </c>
      <c r="C2536" s="1" t="s">
        <v>4961</v>
      </c>
      <c r="E2536" s="1" t="s">
        <v>131</v>
      </c>
    </row>
    <row r="2537">
      <c r="A2537" s="1">
        <v>2.7609929E7</v>
      </c>
      <c r="B2537" s="1" t="s">
        <v>4962</v>
      </c>
      <c r="C2537" s="1" t="s">
        <v>4963</v>
      </c>
      <c r="E2537" s="1" t="s">
        <v>9</v>
      </c>
    </row>
    <row r="2538">
      <c r="A2538" s="1">
        <v>2.5383001E7</v>
      </c>
      <c r="B2538" s="1" t="s">
        <v>4964</v>
      </c>
      <c r="E2538" s="1" t="s">
        <v>9</v>
      </c>
    </row>
    <row r="2539">
      <c r="A2539" s="1">
        <v>2.6078871E7</v>
      </c>
      <c r="B2539" s="1" t="s">
        <v>4965</v>
      </c>
      <c r="C2539" s="1" t="s">
        <v>4966</v>
      </c>
      <c r="E2539" s="1" t="s">
        <v>9</v>
      </c>
    </row>
    <row r="2540">
      <c r="A2540" s="1">
        <v>2.987253E7</v>
      </c>
      <c r="B2540" s="1" t="s">
        <v>4967</v>
      </c>
      <c r="C2540" s="1" t="s">
        <v>4968</v>
      </c>
      <c r="E2540" s="1" t="s">
        <v>131</v>
      </c>
    </row>
    <row r="2541">
      <c r="A2541" s="1">
        <v>3.3494538E7</v>
      </c>
      <c r="B2541" s="1" t="s">
        <v>4969</v>
      </c>
      <c r="C2541" s="1" t="s">
        <v>4970</v>
      </c>
      <c r="E2541" s="1" t="s">
        <v>27</v>
      </c>
    </row>
    <row r="2542">
      <c r="A2542" s="1">
        <v>3.0233282E7</v>
      </c>
      <c r="B2542" s="1" t="s">
        <v>4971</v>
      </c>
      <c r="C2542" s="1" t="s">
        <v>4972</v>
      </c>
      <c r="E2542" s="1" t="s">
        <v>131</v>
      </c>
    </row>
    <row r="2543">
      <c r="A2543" s="1">
        <v>3.3198126E7</v>
      </c>
      <c r="B2543" s="1" t="s">
        <v>4973</v>
      </c>
      <c r="C2543" s="1" t="s">
        <v>4974</v>
      </c>
      <c r="E2543" s="1" t="s">
        <v>131</v>
      </c>
    </row>
    <row r="2544">
      <c r="A2544" s="1">
        <v>2.8098538E7</v>
      </c>
      <c r="B2544" s="1" t="s">
        <v>4975</v>
      </c>
      <c r="C2544" s="1" t="s">
        <v>4976</v>
      </c>
      <c r="E2544" s="1" t="s">
        <v>9</v>
      </c>
    </row>
    <row r="2545">
      <c r="A2545" s="1">
        <v>3.5096648E7</v>
      </c>
      <c r="B2545" s="1" t="s">
        <v>4977</v>
      </c>
      <c r="C2545" s="1" t="s">
        <v>4978</v>
      </c>
      <c r="E2545" s="1" t="s">
        <v>131</v>
      </c>
    </row>
    <row r="2546">
      <c r="A2546" s="1">
        <v>3.2439664E7</v>
      </c>
      <c r="B2546" s="1" t="s">
        <v>4979</v>
      </c>
      <c r="C2546" s="1" t="s">
        <v>4980</v>
      </c>
      <c r="E2546" s="1" t="s">
        <v>131</v>
      </c>
    </row>
    <row r="2547">
      <c r="A2547" s="1">
        <v>2.9285017E7</v>
      </c>
      <c r="B2547" s="1" t="s">
        <v>4981</v>
      </c>
      <c r="C2547" s="1" t="s">
        <v>4982</v>
      </c>
      <c r="E2547" s="1" t="s">
        <v>131</v>
      </c>
    </row>
    <row r="2548">
      <c r="A2548" s="1">
        <v>3.0538694E7</v>
      </c>
      <c r="B2548" s="1" t="s">
        <v>4983</v>
      </c>
      <c r="C2548" s="1" t="s">
        <v>4984</v>
      </c>
      <c r="E2548" s="1" t="s">
        <v>131</v>
      </c>
    </row>
    <row r="2549">
      <c r="A2549" s="1">
        <v>3.436823E7</v>
      </c>
      <c r="B2549" s="1" t="s">
        <v>4985</v>
      </c>
      <c r="C2549" s="1" t="s">
        <v>4986</v>
      </c>
      <c r="E2549" s="1" t="s">
        <v>131</v>
      </c>
    </row>
    <row r="2550">
      <c r="A2550" s="1">
        <v>3.4434298E7</v>
      </c>
      <c r="B2550" s="1" t="s">
        <v>4987</v>
      </c>
      <c r="C2550" s="1" t="s">
        <v>4988</v>
      </c>
      <c r="E2550" s="1" t="s">
        <v>131</v>
      </c>
    </row>
    <row r="2551">
      <c r="A2551" s="1">
        <v>3.0515136E7</v>
      </c>
      <c r="B2551" s="1" t="s">
        <v>4989</v>
      </c>
      <c r="C2551" s="1" t="s">
        <v>4990</v>
      </c>
      <c r="E2551" s="1" t="s">
        <v>131</v>
      </c>
    </row>
    <row r="2552">
      <c r="A2552" s="1">
        <v>3.4721348E7</v>
      </c>
      <c r="B2552" s="1" t="s">
        <v>4991</v>
      </c>
      <c r="C2552" s="1" t="s">
        <v>4992</v>
      </c>
      <c r="E2552" s="1" t="s">
        <v>131</v>
      </c>
    </row>
    <row r="2553">
      <c r="A2553" s="1">
        <v>2.5566225E7</v>
      </c>
      <c r="B2553" s="1" t="s">
        <v>4993</v>
      </c>
      <c r="C2553" s="1" t="s">
        <v>4994</v>
      </c>
      <c r="E2553" s="1" t="s">
        <v>9</v>
      </c>
    </row>
    <row r="2554">
      <c r="A2554" s="1">
        <v>3.1015818E7</v>
      </c>
      <c r="B2554" s="1" t="s">
        <v>4995</v>
      </c>
      <c r="C2554" s="1" t="s">
        <v>4996</v>
      </c>
      <c r="E2554" s="1" t="s">
        <v>131</v>
      </c>
    </row>
    <row r="2555">
      <c r="A2555" s="1">
        <v>3.1496761E7</v>
      </c>
      <c r="B2555" s="1" t="s">
        <v>4997</v>
      </c>
      <c r="C2555" s="1" t="s">
        <v>4998</v>
      </c>
      <c r="E2555" s="1" t="s">
        <v>131</v>
      </c>
    </row>
    <row r="2556">
      <c r="A2556" s="1">
        <v>3.5392612E7</v>
      </c>
      <c r="B2556" s="1" t="s">
        <v>4999</v>
      </c>
      <c r="C2556" s="1" t="s">
        <v>5000</v>
      </c>
      <c r="E2556" s="1" t="s">
        <v>27</v>
      </c>
    </row>
    <row r="2557">
      <c r="A2557" s="1">
        <v>3.3562607E7</v>
      </c>
      <c r="B2557" s="1" t="s">
        <v>5001</v>
      </c>
      <c r="C2557" s="1" t="s">
        <v>5002</v>
      </c>
      <c r="E2557" s="1" t="s">
        <v>27</v>
      </c>
    </row>
    <row r="2558">
      <c r="A2558" s="1">
        <v>3.3123111E7</v>
      </c>
      <c r="B2558" s="1" t="s">
        <v>5003</v>
      </c>
      <c r="C2558" s="1" t="s">
        <v>5004</v>
      </c>
      <c r="E2558" s="1" t="s">
        <v>131</v>
      </c>
    </row>
    <row r="2559">
      <c r="A2559" s="1">
        <v>2.7570316E7</v>
      </c>
      <c r="B2559" s="1" t="s">
        <v>5005</v>
      </c>
      <c r="C2559" s="1" t="s">
        <v>5006</v>
      </c>
      <c r="E2559" s="1" t="s">
        <v>9</v>
      </c>
    </row>
    <row r="2560">
      <c r="A2560" s="1">
        <v>3.2974579E7</v>
      </c>
      <c r="B2560" s="1" t="s">
        <v>5007</v>
      </c>
      <c r="C2560" s="1" t="s">
        <v>5008</v>
      </c>
      <c r="E2560" s="1" t="s">
        <v>131</v>
      </c>
    </row>
    <row r="2561">
      <c r="A2561" s="1">
        <v>2.9150724E7</v>
      </c>
      <c r="B2561" s="1" t="s">
        <v>5009</v>
      </c>
      <c r="C2561" s="1" t="s">
        <v>5010</v>
      </c>
      <c r="E2561" s="1" t="s">
        <v>131</v>
      </c>
    </row>
    <row r="2562">
      <c r="A2562" s="1">
        <v>2.6272575E7</v>
      </c>
      <c r="B2562" s="1" t="s">
        <v>5011</v>
      </c>
      <c r="C2562" s="1" t="s">
        <v>5012</v>
      </c>
      <c r="E2562" s="1" t="s">
        <v>9</v>
      </c>
    </row>
    <row r="2563">
      <c r="A2563" s="1">
        <v>3.1439986E7</v>
      </c>
      <c r="B2563" s="1" t="s">
        <v>5013</v>
      </c>
      <c r="C2563" s="1" t="s">
        <v>5014</v>
      </c>
      <c r="E2563" s="1" t="s">
        <v>131</v>
      </c>
    </row>
    <row r="2564">
      <c r="A2564" s="1">
        <v>3.4703253E7</v>
      </c>
      <c r="B2564" s="1" t="s">
        <v>5015</v>
      </c>
      <c r="C2564" s="1" t="s">
        <v>5016</v>
      </c>
      <c r="E2564" s="1" t="s">
        <v>131</v>
      </c>
    </row>
    <row r="2565">
      <c r="A2565" s="1">
        <v>3.3796248E7</v>
      </c>
      <c r="B2565" s="1" t="s">
        <v>5017</v>
      </c>
      <c r="C2565" s="1" t="s">
        <v>5018</v>
      </c>
      <c r="E2565" s="1" t="s">
        <v>131</v>
      </c>
    </row>
    <row r="2566">
      <c r="A2566" s="1">
        <v>2.9674557E7</v>
      </c>
      <c r="B2566" s="1" t="s">
        <v>5019</v>
      </c>
      <c r="C2566" s="1" t="s">
        <v>5020</v>
      </c>
      <c r="E2566" s="1" t="s">
        <v>131</v>
      </c>
    </row>
    <row r="2567">
      <c r="A2567" s="1">
        <v>3.334352E7</v>
      </c>
      <c r="B2567" s="1" t="s">
        <v>5021</v>
      </c>
      <c r="C2567" s="1" t="s">
        <v>5022</v>
      </c>
      <c r="E2567" s="1" t="s">
        <v>131</v>
      </c>
    </row>
    <row r="2568">
      <c r="A2568" s="1">
        <v>2.7681925E7</v>
      </c>
      <c r="B2568" s="1" t="s">
        <v>5023</v>
      </c>
      <c r="C2568" s="1" t="s">
        <v>5024</v>
      </c>
      <c r="E2568" s="1" t="s">
        <v>9</v>
      </c>
    </row>
    <row r="2569">
      <c r="A2569" s="1">
        <v>3.5386292E7</v>
      </c>
      <c r="B2569" s="1" t="s">
        <v>5025</v>
      </c>
      <c r="C2569" s="1" t="s">
        <v>5026</v>
      </c>
      <c r="E2569" s="1" t="s">
        <v>131</v>
      </c>
    </row>
    <row r="2570">
      <c r="A2570" s="1">
        <v>2.9404418E7</v>
      </c>
      <c r="B2570" s="1" t="s">
        <v>5027</v>
      </c>
      <c r="C2570" s="1" t="s">
        <v>5028</v>
      </c>
      <c r="E2570" s="1" t="s">
        <v>131</v>
      </c>
    </row>
    <row r="2571">
      <c r="A2571" s="1">
        <v>3.5095823E7</v>
      </c>
      <c r="B2571" s="1" t="s">
        <v>5029</v>
      </c>
      <c r="C2571" s="1" t="s">
        <v>5030</v>
      </c>
      <c r="E2571" s="1" t="s">
        <v>131</v>
      </c>
    </row>
    <row r="2572">
      <c r="A2572" s="1">
        <v>3.1766474E7</v>
      </c>
      <c r="B2572" s="1" t="s">
        <v>5031</v>
      </c>
      <c r="C2572" s="1" t="s">
        <v>5032</v>
      </c>
      <c r="E2572" s="1" t="s">
        <v>131</v>
      </c>
    </row>
    <row r="2573">
      <c r="A2573" s="1">
        <v>3.6337739E7</v>
      </c>
      <c r="B2573" s="1" t="s">
        <v>5033</v>
      </c>
      <c r="C2573" s="1" t="s">
        <v>5034</v>
      </c>
      <c r="E2573" s="1" t="s">
        <v>131</v>
      </c>
    </row>
    <row r="2574">
      <c r="A2574" s="1">
        <v>2.467268E7</v>
      </c>
      <c r="B2574" s="1" t="s">
        <v>5035</v>
      </c>
      <c r="C2574" s="1" t="s">
        <v>5036</v>
      </c>
      <c r="E2574" s="1" t="s">
        <v>9</v>
      </c>
    </row>
    <row r="2575">
      <c r="A2575" s="1">
        <v>3.231773E7</v>
      </c>
      <c r="B2575" s="1" t="s">
        <v>5037</v>
      </c>
      <c r="C2575" s="1" t="s">
        <v>5038</v>
      </c>
      <c r="E2575" s="1" t="s">
        <v>131</v>
      </c>
    </row>
    <row r="2576">
      <c r="A2576" s="1">
        <v>3.1417529E7</v>
      </c>
      <c r="B2576" s="1" t="s">
        <v>5039</v>
      </c>
      <c r="C2576" s="1" t="s">
        <v>5040</v>
      </c>
      <c r="E2576" s="1" t="s">
        <v>131</v>
      </c>
    </row>
    <row r="2577">
      <c r="A2577" s="1">
        <v>2.5221548E7</v>
      </c>
      <c r="B2577" s="1" t="s">
        <v>5041</v>
      </c>
      <c r="C2577" s="1" t="s">
        <v>5042</v>
      </c>
      <c r="E2577" s="1" t="s">
        <v>9</v>
      </c>
    </row>
    <row r="2578">
      <c r="A2578" s="1">
        <v>3.3976101E7</v>
      </c>
      <c r="B2578" s="1" t="s">
        <v>5043</v>
      </c>
      <c r="E2578" s="1" t="s">
        <v>131</v>
      </c>
    </row>
    <row r="2579">
      <c r="A2579" s="1">
        <v>3.1998268E7</v>
      </c>
      <c r="B2579" s="1" t="s">
        <v>5044</v>
      </c>
      <c r="C2579" s="1" t="s">
        <v>5045</v>
      </c>
      <c r="E2579" s="1" t="s">
        <v>27</v>
      </c>
    </row>
    <row r="2580">
      <c r="A2580" s="1">
        <v>3.1504333E7</v>
      </c>
      <c r="B2580" s="1" t="s">
        <v>5046</v>
      </c>
      <c r="C2580" s="1" t="s">
        <v>5047</v>
      </c>
      <c r="E2580" s="1" t="s">
        <v>131</v>
      </c>
    </row>
    <row r="2581">
      <c r="A2581" s="1">
        <v>3.0081551E7</v>
      </c>
      <c r="B2581" s="1" t="s">
        <v>5048</v>
      </c>
      <c r="C2581" s="1" t="s">
        <v>5049</v>
      </c>
      <c r="E2581" s="1" t="s">
        <v>131</v>
      </c>
    </row>
    <row r="2582">
      <c r="A2582" s="1">
        <v>3.6158233E7</v>
      </c>
      <c r="B2582" s="1" t="s">
        <v>5050</v>
      </c>
      <c r="C2582" s="1" t="s">
        <v>5051</v>
      </c>
      <c r="E2582" s="1" t="s">
        <v>131</v>
      </c>
    </row>
    <row r="2583">
      <c r="A2583" s="1">
        <v>3.1922106E7</v>
      </c>
      <c r="B2583" s="1" t="s">
        <v>5052</v>
      </c>
      <c r="C2583" s="1" t="s">
        <v>5053</v>
      </c>
      <c r="E2583" s="1" t="s">
        <v>131</v>
      </c>
    </row>
    <row r="2584">
      <c r="A2584" s="1">
        <v>2.6332564E7</v>
      </c>
      <c r="B2584" s="1" t="s">
        <v>5054</v>
      </c>
      <c r="C2584" s="1" t="s">
        <v>5055</v>
      </c>
      <c r="E2584" s="1" t="s">
        <v>9</v>
      </c>
    </row>
    <row r="2585">
      <c r="A2585" s="1">
        <v>3.2019834E7</v>
      </c>
      <c r="B2585" s="1" t="s">
        <v>5056</v>
      </c>
      <c r="C2585" s="1" t="s">
        <v>5057</v>
      </c>
      <c r="E2585" s="1" t="s">
        <v>131</v>
      </c>
    </row>
    <row r="2586">
      <c r="A2586" s="1">
        <v>3.6381602E7</v>
      </c>
      <c r="B2586" s="1" t="s">
        <v>5058</v>
      </c>
      <c r="C2586" s="1" t="s">
        <v>5059</v>
      </c>
      <c r="E2586" s="1" t="s">
        <v>131</v>
      </c>
    </row>
    <row r="2587">
      <c r="A2587" s="1">
        <v>3.2973901E7</v>
      </c>
      <c r="B2587" s="1" t="s">
        <v>5060</v>
      </c>
      <c r="C2587" s="1" t="s">
        <v>5061</v>
      </c>
      <c r="E2587" s="1" t="s">
        <v>131</v>
      </c>
    </row>
    <row r="2588">
      <c r="A2588" s="1">
        <v>3.2382801E7</v>
      </c>
      <c r="B2588" s="1" t="s">
        <v>5062</v>
      </c>
      <c r="C2588" s="1" t="s">
        <v>5063</v>
      </c>
      <c r="E2588" s="1" t="s">
        <v>131</v>
      </c>
    </row>
    <row r="2589">
      <c r="A2589" s="1">
        <v>2.9914071E7</v>
      </c>
      <c r="B2589" s="1" t="s">
        <v>5064</v>
      </c>
      <c r="C2589" s="1" t="s">
        <v>5065</v>
      </c>
      <c r="E2589" s="1" t="s">
        <v>27</v>
      </c>
    </row>
    <row r="2590">
      <c r="A2590" s="1">
        <v>2.7025738E7</v>
      </c>
      <c r="B2590" s="1" t="s">
        <v>5066</v>
      </c>
      <c r="C2590" s="1" t="s">
        <v>5067</v>
      </c>
      <c r="E2590" s="1" t="s">
        <v>9</v>
      </c>
    </row>
    <row r="2591">
      <c r="A2591" s="1">
        <v>3.5794921E7</v>
      </c>
      <c r="B2591" s="1" t="s">
        <v>5068</v>
      </c>
      <c r="C2591" s="1" t="s">
        <v>5069</v>
      </c>
      <c r="E2591" s="1" t="s">
        <v>131</v>
      </c>
    </row>
    <row r="2592">
      <c r="A2592" s="1">
        <v>3.3193203E7</v>
      </c>
      <c r="B2592" s="1" t="s">
        <v>5070</v>
      </c>
      <c r="C2592" s="1" t="s">
        <v>5071</v>
      </c>
      <c r="E2592" s="1" t="s">
        <v>131</v>
      </c>
    </row>
    <row r="2593">
      <c r="A2593" s="1">
        <v>3.4422696E7</v>
      </c>
      <c r="B2593" s="1" t="s">
        <v>5072</v>
      </c>
      <c r="C2593" s="1" t="s">
        <v>5073</v>
      </c>
      <c r="E2593" s="1" t="s">
        <v>131</v>
      </c>
    </row>
    <row r="2594">
      <c r="A2594" s="1">
        <v>2.8630127E7</v>
      </c>
      <c r="B2594" s="1" t="s">
        <v>5074</v>
      </c>
      <c r="C2594" s="1" t="s">
        <v>5075</v>
      </c>
      <c r="E2594" s="1" t="s">
        <v>131</v>
      </c>
    </row>
    <row r="2595">
      <c r="A2595" s="1">
        <v>3.3640187E7</v>
      </c>
      <c r="B2595" s="1" t="s">
        <v>5076</v>
      </c>
      <c r="C2595" s="1" t="s">
        <v>5077</v>
      </c>
      <c r="E2595" s="1" t="s">
        <v>131</v>
      </c>
    </row>
    <row r="2596">
      <c r="A2596" s="1">
        <v>3.52223E7</v>
      </c>
      <c r="B2596" s="1" t="s">
        <v>5078</v>
      </c>
      <c r="C2596" s="1" t="s">
        <v>5079</v>
      </c>
      <c r="E2596" s="1" t="s">
        <v>131</v>
      </c>
    </row>
    <row r="2597">
      <c r="A2597" s="1">
        <v>2.9636908E7</v>
      </c>
      <c r="B2597" s="1" t="s">
        <v>5080</v>
      </c>
      <c r="C2597" s="1" t="s">
        <v>5081</v>
      </c>
      <c r="E2597" s="1" t="s">
        <v>27</v>
      </c>
    </row>
    <row r="2598">
      <c r="A2598" s="1">
        <v>3.263732E7</v>
      </c>
      <c r="B2598" s="1" t="s">
        <v>5082</v>
      </c>
      <c r="C2598" s="1" t="s">
        <v>5083</v>
      </c>
      <c r="E2598" s="1" t="s">
        <v>131</v>
      </c>
    </row>
    <row r="2599">
      <c r="A2599" s="1">
        <v>3.3993162E7</v>
      </c>
      <c r="B2599" s="1" t="s">
        <v>5084</v>
      </c>
      <c r="C2599" s="1" t="s">
        <v>5085</v>
      </c>
      <c r="E2599" s="1" t="s">
        <v>131</v>
      </c>
    </row>
    <row r="2600">
      <c r="A2600" s="1">
        <v>3.4201299E7</v>
      </c>
      <c r="B2600" s="1" t="s">
        <v>5086</v>
      </c>
      <c r="C2600" s="1" t="s">
        <v>5087</v>
      </c>
      <c r="E2600" s="1" t="s">
        <v>131</v>
      </c>
    </row>
    <row r="2601">
      <c r="A2601" s="1">
        <v>3.4024673E7</v>
      </c>
      <c r="B2601" s="1" t="s">
        <v>5088</v>
      </c>
      <c r="C2601" s="1" t="s">
        <v>5089</v>
      </c>
      <c r="E2601" s="1" t="s">
        <v>131</v>
      </c>
    </row>
    <row r="2602">
      <c r="A2602" s="1">
        <v>3.4062856E7</v>
      </c>
      <c r="B2602" s="1" t="s">
        <v>5090</v>
      </c>
      <c r="C2602" s="1" t="s">
        <v>5091</v>
      </c>
      <c r="E2602" s="1" t="s">
        <v>131</v>
      </c>
    </row>
    <row r="2603">
      <c r="A2603" s="1">
        <v>2.8596392E7</v>
      </c>
      <c r="B2603" s="1" t="s">
        <v>5092</v>
      </c>
      <c r="C2603" s="1" t="s">
        <v>5093</v>
      </c>
      <c r="E2603" s="1" t="s">
        <v>131</v>
      </c>
    </row>
    <row r="2604">
      <c r="A2604" s="1">
        <v>3.1695449E7</v>
      </c>
      <c r="B2604" s="1" t="s">
        <v>5094</v>
      </c>
      <c r="C2604" s="1" t="s">
        <v>5095</v>
      </c>
      <c r="E2604" s="1" t="s">
        <v>131</v>
      </c>
    </row>
    <row r="2605">
      <c r="A2605" s="1">
        <v>2.8035227E7</v>
      </c>
      <c r="B2605" s="1" t="s">
        <v>5096</v>
      </c>
      <c r="C2605" s="1" t="s">
        <v>5097</v>
      </c>
      <c r="E2605" s="1" t="s">
        <v>9</v>
      </c>
    </row>
    <row r="2606">
      <c r="A2606" s="1">
        <v>3.4279817E7</v>
      </c>
      <c r="B2606" s="1" t="s">
        <v>5098</v>
      </c>
      <c r="C2606" s="1" t="s">
        <v>5099</v>
      </c>
      <c r="E2606" s="1" t="s">
        <v>27</v>
      </c>
    </row>
    <row r="2607">
      <c r="A2607" s="1">
        <v>3.3553473E7</v>
      </c>
      <c r="B2607" s="1" t="s">
        <v>5100</v>
      </c>
      <c r="C2607" s="1" t="s">
        <v>5101</v>
      </c>
      <c r="E2607" s="1" t="s">
        <v>131</v>
      </c>
    </row>
    <row r="2608">
      <c r="A2608" s="1">
        <v>3.230453E7</v>
      </c>
      <c r="B2608" s="1" t="s">
        <v>5102</v>
      </c>
      <c r="C2608" s="1" t="s">
        <v>5103</v>
      </c>
      <c r="E2608" s="1" t="s">
        <v>131</v>
      </c>
    </row>
    <row r="2609">
      <c r="A2609" s="1">
        <v>3.520387E7</v>
      </c>
      <c r="B2609" s="1" t="s">
        <v>5104</v>
      </c>
      <c r="C2609" s="1" t="s">
        <v>5105</v>
      </c>
      <c r="E2609" s="1" t="s">
        <v>131</v>
      </c>
    </row>
    <row r="2610">
      <c r="A2610" s="1">
        <v>3.3004447E7</v>
      </c>
      <c r="B2610" s="1" t="s">
        <v>5106</v>
      </c>
      <c r="C2610" s="1" t="s">
        <v>5107</v>
      </c>
      <c r="E2610" s="1" t="s">
        <v>131</v>
      </c>
    </row>
    <row r="2611">
      <c r="A2611" s="1">
        <v>2.4564848E7</v>
      </c>
      <c r="B2611" s="1" t="s">
        <v>5108</v>
      </c>
      <c r="C2611" s="1" t="s">
        <v>5109</v>
      </c>
      <c r="E2611" s="1" t="s">
        <v>9</v>
      </c>
    </row>
    <row r="2612">
      <c r="A2612" s="1">
        <v>2.3390207E7</v>
      </c>
      <c r="B2612" s="1" t="s">
        <v>5110</v>
      </c>
      <c r="C2612" s="1" t="s">
        <v>5111</v>
      </c>
      <c r="E2612" s="1" t="s">
        <v>9</v>
      </c>
    </row>
    <row r="2613">
      <c r="A2613" s="1">
        <v>2.673397E7</v>
      </c>
      <c r="B2613" s="1" t="s">
        <v>5112</v>
      </c>
      <c r="C2613" s="1" t="s">
        <v>5113</v>
      </c>
      <c r="E2613" s="1" t="s">
        <v>9</v>
      </c>
    </row>
    <row r="2614">
      <c r="A2614" s="1">
        <v>3.3777466E7</v>
      </c>
      <c r="B2614" s="1" t="s">
        <v>5114</v>
      </c>
      <c r="C2614" s="1" t="s">
        <v>5115</v>
      </c>
      <c r="E2614" s="1" t="s">
        <v>131</v>
      </c>
    </row>
    <row r="2615">
      <c r="A2615" s="1">
        <v>3.2806522E7</v>
      </c>
      <c r="B2615" s="1" t="s">
        <v>5116</v>
      </c>
      <c r="C2615" s="1" t="s">
        <v>5117</v>
      </c>
      <c r="E2615" s="1" t="s">
        <v>131</v>
      </c>
    </row>
    <row r="2616">
      <c r="A2616" s="1">
        <v>3.3990163E7</v>
      </c>
      <c r="B2616" s="1" t="s">
        <v>5118</v>
      </c>
      <c r="C2616" s="1" t="s">
        <v>5119</v>
      </c>
      <c r="E2616" s="1" t="s">
        <v>131</v>
      </c>
    </row>
    <row r="2617">
      <c r="A2617" s="1">
        <v>2.9256362E7</v>
      </c>
      <c r="B2617" s="1" t="s">
        <v>5120</v>
      </c>
      <c r="C2617" s="1" t="s">
        <v>5121</v>
      </c>
      <c r="E2617" s="1" t="s">
        <v>131</v>
      </c>
    </row>
    <row r="2618">
      <c r="A2618" s="1">
        <v>3.1861867E7</v>
      </c>
      <c r="B2618" s="1" t="s">
        <v>5122</v>
      </c>
      <c r="C2618" s="1" t="s">
        <v>5123</v>
      </c>
      <c r="E2618" s="1" t="s">
        <v>27</v>
      </c>
    </row>
    <row r="2619">
      <c r="A2619" s="1">
        <v>3.5369565E7</v>
      </c>
      <c r="B2619" s="1" t="s">
        <v>5124</v>
      </c>
      <c r="C2619" s="1" t="s">
        <v>5125</v>
      </c>
      <c r="E2619" s="1" t="s">
        <v>131</v>
      </c>
    </row>
    <row r="2620">
      <c r="A2620" s="1">
        <v>3.1463197E7</v>
      </c>
      <c r="B2620" s="1" t="s">
        <v>5126</v>
      </c>
      <c r="C2620" s="1" t="s">
        <v>5127</v>
      </c>
      <c r="E2620" s="1" t="s">
        <v>131</v>
      </c>
    </row>
    <row r="2621">
      <c r="A2621" s="1">
        <v>3.4675563E7</v>
      </c>
      <c r="B2621" s="1" t="s">
        <v>5128</v>
      </c>
      <c r="C2621" s="1" t="s">
        <v>5129</v>
      </c>
      <c r="E2621" s="1" t="s">
        <v>131</v>
      </c>
    </row>
    <row r="2622">
      <c r="A2622" s="1">
        <v>3.0397529E7</v>
      </c>
      <c r="B2622" s="1" t="s">
        <v>5130</v>
      </c>
      <c r="E2622" s="1" t="s">
        <v>131</v>
      </c>
    </row>
    <row r="2623">
      <c r="A2623" s="1">
        <v>2.5844265E7</v>
      </c>
      <c r="B2623" s="1" t="s">
        <v>5131</v>
      </c>
      <c r="C2623" s="1" t="s">
        <v>5132</v>
      </c>
      <c r="E2623" s="1" t="s">
        <v>9</v>
      </c>
    </row>
    <row r="2624">
      <c r="A2624" s="1">
        <v>3.366414E7</v>
      </c>
      <c r="B2624" s="1" t="s">
        <v>5133</v>
      </c>
      <c r="C2624" s="1" t="s">
        <v>5134</v>
      </c>
      <c r="E2624" s="1" t="s">
        <v>131</v>
      </c>
    </row>
    <row r="2625">
      <c r="A2625" s="1">
        <v>3.2381609E7</v>
      </c>
      <c r="B2625" s="1" t="s">
        <v>5135</v>
      </c>
      <c r="C2625" s="1" t="s">
        <v>5136</v>
      </c>
      <c r="E2625" s="1" t="s">
        <v>131</v>
      </c>
    </row>
    <row r="2626">
      <c r="A2626" s="1">
        <v>2.503129E7</v>
      </c>
      <c r="B2626" s="1" t="s">
        <v>5137</v>
      </c>
      <c r="C2626" s="1" t="s">
        <v>5138</v>
      </c>
      <c r="E2626" s="1" t="s">
        <v>9</v>
      </c>
    </row>
    <row r="2627">
      <c r="A2627" s="1">
        <v>3.0501682E7</v>
      </c>
      <c r="B2627" s="1" t="s">
        <v>5139</v>
      </c>
      <c r="C2627" s="1" t="s">
        <v>5140</v>
      </c>
      <c r="E2627" s="1" t="s">
        <v>131</v>
      </c>
    </row>
    <row r="2628">
      <c r="A2628" s="1">
        <v>3.3737358E7</v>
      </c>
      <c r="B2628" s="1" t="s">
        <v>5141</v>
      </c>
      <c r="C2628" s="1" t="s">
        <v>5142</v>
      </c>
      <c r="E2628" s="1" t="s">
        <v>131</v>
      </c>
    </row>
    <row r="2629">
      <c r="A2629" s="1">
        <v>3.2085531E7</v>
      </c>
      <c r="B2629" s="1" t="s">
        <v>5143</v>
      </c>
      <c r="C2629" s="1" t="s">
        <v>5144</v>
      </c>
      <c r="E2629" s="1" t="s">
        <v>131</v>
      </c>
    </row>
    <row r="2630">
      <c r="A2630" s="1">
        <v>2.9608959E7</v>
      </c>
      <c r="B2630" s="1" t="s">
        <v>5145</v>
      </c>
      <c r="C2630" s="1" t="s">
        <v>5146</v>
      </c>
      <c r="E2630" s="1" t="s">
        <v>131</v>
      </c>
    </row>
    <row r="2631">
      <c r="A2631" s="1">
        <v>3.083438E7</v>
      </c>
      <c r="B2631" s="1" t="s">
        <v>5147</v>
      </c>
      <c r="C2631" s="1" t="s">
        <v>5148</v>
      </c>
      <c r="E2631" s="1" t="s">
        <v>131</v>
      </c>
    </row>
    <row r="2632">
      <c r="A2632" s="1">
        <v>3.2606827E7</v>
      </c>
      <c r="B2632" s="1" t="s">
        <v>5149</v>
      </c>
      <c r="C2632" s="1" t="s">
        <v>5150</v>
      </c>
      <c r="E2632" s="1" t="s">
        <v>131</v>
      </c>
    </row>
    <row r="2633">
      <c r="A2633" s="1">
        <v>2.9034107E7</v>
      </c>
      <c r="B2633" s="1" t="s">
        <v>5151</v>
      </c>
      <c r="C2633" s="1" t="s">
        <v>5152</v>
      </c>
      <c r="E2633" s="1" t="s">
        <v>131</v>
      </c>
    </row>
    <row r="2634">
      <c r="A2634" s="1">
        <v>3.2848409E7</v>
      </c>
      <c r="B2634" s="1" t="s">
        <v>5153</v>
      </c>
      <c r="C2634" s="1" t="s">
        <v>5154</v>
      </c>
      <c r="E2634" s="1" t="s">
        <v>131</v>
      </c>
    </row>
    <row r="2635">
      <c r="A2635" s="1">
        <v>3.36337E7</v>
      </c>
      <c r="B2635" s="1" t="s">
        <v>5155</v>
      </c>
      <c r="C2635" s="1" t="s">
        <v>5156</v>
      </c>
      <c r="E2635" s="1" t="s">
        <v>131</v>
      </c>
    </row>
    <row r="2636">
      <c r="A2636" s="1">
        <v>3.000234E7</v>
      </c>
      <c r="B2636" s="1" t="s">
        <v>5157</v>
      </c>
      <c r="C2636" s="1" t="s">
        <v>5158</v>
      </c>
      <c r="E2636" s="1" t="s">
        <v>131</v>
      </c>
    </row>
    <row r="2637">
      <c r="A2637" s="1">
        <v>3.4093206E7</v>
      </c>
      <c r="B2637" s="1" t="s">
        <v>5159</v>
      </c>
      <c r="C2637" s="1" t="s">
        <v>5160</v>
      </c>
      <c r="E2637" s="1" t="s">
        <v>131</v>
      </c>
    </row>
    <row r="2638">
      <c r="A2638" s="1">
        <v>3.1435621E7</v>
      </c>
      <c r="B2638" s="1" t="s">
        <v>5161</v>
      </c>
      <c r="C2638" s="1" t="s">
        <v>5162</v>
      </c>
      <c r="E2638" s="1" t="s">
        <v>9</v>
      </c>
    </row>
    <row r="2639">
      <c r="A2639" s="1">
        <v>2.7902415E7</v>
      </c>
      <c r="B2639" s="1" t="s">
        <v>5163</v>
      </c>
      <c r="C2639" s="1" t="s">
        <v>5164</v>
      </c>
      <c r="E2639" s="1" t="s">
        <v>9</v>
      </c>
    </row>
    <row r="2640">
      <c r="A2640" s="1">
        <v>3.2591794E7</v>
      </c>
      <c r="B2640" s="1" t="s">
        <v>5165</v>
      </c>
      <c r="C2640" s="1" t="s">
        <v>5166</v>
      </c>
      <c r="E2640" s="1" t="s">
        <v>131</v>
      </c>
    </row>
    <row r="2641">
      <c r="A2641" s="1">
        <v>2.6475265E7</v>
      </c>
      <c r="B2641" s="1" t="s">
        <v>5167</v>
      </c>
      <c r="C2641" s="1" t="s">
        <v>5168</v>
      </c>
      <c r="E2641" s="1" t="s">
        <v>9</v>
      </c>
    </row>
    <row r="2642">
      <c r="A2642" s="1">
        <v>3.6386409E7</v>
      </c>
      <c r="B2642" s="1" t="s">
        <v>5169</v>
      </c>
      <c r="C2642" s="1" t="s">
        <v>5170</v>
      </c>
      <c r="E2642" s="1" t="s">
        <v>131</v>
      </c>
    </row>
    <row r="2643">
      <c r="A2643" s="1">
        <v>3.0457407E7</v>
      </c>
      <c r="B2643" s="1" t="s">
        <v>5171</v>
      </c>
      <c r="C2643" s="1" t="s">
        <v>5172</v>
      </c>
      <c r="E2643" s="1" t="s">
        <v>27</v>
      </c>
    </row>
    <row r="2644">
      <c r="A2644" s="1">
        <v>2.6358608E7</v>
      </c>
      <c r="B2644" s="1" t="s">
        <v>5173</v>
      </c>
      <c r="C2644" s="1" t="s">
        <v>5174</v>
      </c>
      <c r="E2644" s="1" t="s">
        <v>9</v>
      </c>
    </row>
    <row r="2645">
      <c r="A2645" s="1">
        <v>2.5322708E7</v>
      </c>
      <c r="B2645" s="1" t="s">
        <v>5175</v>
      </c>
      <c r="C2645" s="1" t="s">
        <v>5176</v>
      </c>
      <c r="E2645" s="1" t="s">
        <v>9</v>
      </c>
    </row>
    <row r="2646">
      <c r="A2646" s="1">
        <v>3.1293838E7</v>
      </c>
      <c r="B2646" s="1" t="s">
        <v>5177</v>
      </c>
      <c r="C2646" s="1" t="s">
        <v>5178</v>
      </c>
      <c r="E2646" s="1" t="s">
        <v>131</v>
      </c>
    </row>
    <row r="2647">
      <c r="A2647" s="1">
        <v>2.9102589E7</v>
      </c>
      <c r="B2647" s="1" t="s">
        <v>5179</v>
      </c>
      <c r="C2647" s="1" t="s">
        <v>5180</v>
      </c>
      <c r="E2647" s="1" t="s">
        <v>131</v>
      </c>
    </row>
    <row r="2648">
      <c r="A2648" s="1">
        <v>2.5659837E7</v>
      </c>
      <c r="B2648" s="1" t="s">
        <v>5181</v>
      </c>
      <c r="C2648" s="1" t="s">
        <v>5182</v>
      </c>
      <c r="E2648" s="1" t="s">
        <v>9</v>
      </c>
    </row>
    <row r="2649">
      <c r="A2649" s="1">
        <v>3.1406692E7</v>
      </c>
      <c r="B2649" s="1" t="s">
        <v>5183</v>
      </c>
      <c r="C2649" s="1" t="s">
        <v>5184</v>
      </c>
      <c r="E2649" s="1" t="s">
        <v>131</v>
      </c>
    </row>
    <row r="2650">
      <c r="A2650" s="1">
        <v>3.2972945E7</v>
      </c>
      <c r="B2650" s="1" t="s">
        <v>5185</v>
      </c>
      <c r="C2650" s="1" t="s">
        <v>5186</v>
      </c>
      <c r="E2650" s="1" t="s">
        <v>131</v>
      </c>
    </row>
    <row r="2651">
      <c r="A2651" s="1">
        <v>3.4066576E7</v>
      </c>
      <c r="B2651" s="1" t="s">
        <v>5187</v>
      </c>
      <c r="C2651" s="1" t="s">
        <v>5188</v>
      </c>
      <c r="E2651" s="1" t="s">
        <v>131</v>
      </c>
    </row>
    <row r="2652">
      <c r="A2652" s="1">
        <v>3.502714E7</v>
      </c>
      <c r="B2652" s="1" t="s">
        <v>5189</v>
      </c>
      <c r="C2652" s="1" t="s">
        <v>5190</v>
      </c>
      <c r="E2652" s="1" t="s">
        <v>27</v>
      </c>
    </row>
    <row r="2653">
      <c r="A2653" s="1">
        <v>3.0270902E7</v>
      </c>
      <c r="B2653" s="1" t="s">
        <v>5191</v>
      </c>
      <c r="C2653" s="1" t="s">
        <v>5192</v>
      </c>
      <c r="E2653" s="1" t="s">
        <v>131</v>
      </c>
    </row>
    <row r="2654">
      <c r="A2654" s="1">
        <v>3.010875E7</v>
      </c>
      <c r="B2654" s="1" t="s">
        <v>5193</v>
      </c>
      <c r="C2654" s="1" t="s">
        <v>5194</v>
      </c>
      <c r="E2654" s="1" t="s">
        <v>9</v>
      </c>
    </row>
    <row r="2655">
      <c r="A2655" s="1">
        <v>2.6528045E7</v>
      </c>
      <c r="B2655" s="1" t="s">
        <v>5195</v>
      </c>
      <c r="C2655" s="1" t="s">
        <v>5196</v>
      </c>
      <c r="E2655" s="1" t="s">
        <v>9</v>
      </c>
    </row>
    <row r="2656">
      <c r="A2656" s="1">
        <v>3.3915835E7</v>
      </c>
      <c r="B2656" s="1" t="s">
        <v>5197</v>
      </c>
      <c r="C2656" s="1" t="s">
        <v>5198</v>
      </c>
      <c r="E2656" s="1" t="s">
        <v>131</v>
      </c>
    </row>
    <row r="2657">
      <c r="A2657" s="1">
        <v>3.1193648E7</v>
      </c>
      <c r="B2657" s="1" t="s">
        <v>5199</v>
      </c>
      <c r="C2657" s="1" t="s">
        <v>5200</v>
      </c>
      <c r="E2657" s="1" t="s">
        <v>131</v>
      </c>
    </row>
    <row r="2658">
      <c r="A2658" s="1">
        <v>2.976993E7</v>
      </c>
      <c r="B2658" s="1" t="s">
        <v>5201</v>
      </c>
      <c r="C2658" s="1" t="s">
        <v>5202</v>
      </c>
      <c r="E2658" s="1" t="s">
        <v>9</v>
      </c>
    </row>
    <row r="2659">
      <c r="A2659" s="1">
        <v>3.5326763E7</v>
      </c>
      <c r="B2659" s="1" t="s">
        <v>5203</v>
      </c>
      <c r="C2659" s="1" t="s">
        <v>5204</v>
      </c>
      <c r="E2659" s="1" t="s">
        <v>131</v>
      </c>
    </row>
    <row r="2660">
      <c r="A2660" s="1">
        <v>3.2684296E7</v>
      </c>
      <c r="B2660" s="1" t="s">
        <v>5205</v>
      </c>
      <c r="C2660" s="1" t="s">
        <v>5206</v>
      </c>
      <c r="E2660" s="1" t="s">
        <v>27</v>
      </c>
    </row>
    <row r="2661">
      <c r="A2661" s="1">
        <v>3.0643437E7</v>
      </c>
      <c r="B2661" s="1" t="s">
        <v>5207</v>
      </c>
      <c r="C2661" s="1" t="s">
        <v>5208</v>
      </c>
      <c r="E2661" s="1" t="s">
        <v>27</v>
      </c>
    </row>
    <row r="2662">
      <c r="A2662" s="1">
        <v>2.8590237E7</v>
      </c>
      <c r="B2662" s="1" t="s">
        <v>5209</v>
      </c>
      <c r="C2662" s="1" t="s">
        <v>5210</v>
      </c>
      <c r="E2662" s="1" t="s">
        <v>131</v>
      </c>
    </row>
    <row r="2663">
      <c r="A2663" s="1">
        <v>3.1140943E7</v>
      </c>
      <c r="B2663" s="1" t="s">
        <v>5211</v>
      </c>
      <c r="C2663" s="1" t="s">
        <v>5212</v>
      </c>
      <c r="E2663" s="1" t="s">
        <v>131</v>
      </c>
    </row>
    <row r="2664">
      <c r="A2664" s="1">
        <v>3.0126088E7</v>
      </c>
      <c r="B2664" s="1" t="s">
        <v>5213</v>
      </c>
      <c r="C2664" s="1" t="s">
        <v>5214</v>
      </c>
      <c r="E2664" s="1" t="s">
        <v>131</v>
      </c>
    </row>
    <row r="2665">
      <c r="A2665" s="1">
        <v>2.6488518E7</v>
      </c>
      <c r="B2665" s="1" t="s">
        <v>5215</v>
      </c>
      <c r="C2665" s="1" t="s">
        <v>5216</v>
      </c>
      <c r="E2665" s="1" t="s">
        <v>9</v>
      </c>
    </row>
    <row r="2666">
      <c r="A2666" s="1">
        <v>3.2908526E7</v>
      </c>
      <c r="B2666" s="1" t="s">
        <v>5217</v>
      </c>
      <c r="C2666" s="1" t="s">
        <v>5218</v>
      </c>
      <c r="E2666" s="1" t="s">
        <v>131</v>
      </c>
    </row>
    <row r="2667">
      <c r="A2667" s="1">
        <v>2.9361673E7</v>
      </c>
      <c r="B2667" s="1" t="s">
        <v>5219</v>
      </c>
      <c r="C2667" s="1" t="s">
        <v>5220</v>
      </c>
      <c r="E2667" s="1" t="s">
        <v>131</v>
      </c>
    </row>
    <row r="2668">
      <c r="A2668" s="1">
        <v>2.7548417E7</v>
      </c>
      <c r="B2668" s="1" t="s">
        <v>5221</v>
      </c>
      <c r="C2668" s="1" t="s">
        <v>5216</v>
      </c>
      <c r="E2668" s="1" t="s">
        <v>27</v>
      </c>
    </row>
    <row r="2669">
      <c r="A2669" s="1">
        <v>3.4572609E7</v>
      </c>
      <c r="B2669" s="1" t="s">
        <v>5222</v>
      </c>
      <c r="C2669" s="1" t="s">
        <v>5223</v>
      </c>
      <c r="E2669" s="1" t="s">
        <v>27</v>
      </c>
    </row>
    <row r="2670">
      <c r="A2670" s="1">
        <v>3.4833187E7</v>
      </c>
      <c r="B2670" s="1" t="s">
        <v>5224</v>
      </c>
      <c r="C2670" s="1" t="s">
        <v>5225</v>
      </c>
      <c r="E2670" s="1" t="s">
        <v>131</v>
      </c>
    </row>
    <row r="2671">
      <c r="A2671" s="1">
        <v>2.7904747E7</v>
      </c>
      <c r="B2671" s="1" t="s">
        <v>5226</v>
      </c>
      <c r="C2671" s="1" t="s">
        <v>5227</v>
      </c>
      <c r="E2671" s="1" t="s">
        <v>9</v>
      </c>
    </row>
    <row r="2672">
      <c r="A2672" s="1">
        <v>3.2592523E7</v>
      </c>
      <c r="B2672" s="1" t="s">
        <v>5228</v>
      </c>
      <c r="C2672" s="1" t="s">
        <v>5229</v>
      </c>
      <c r="E2672" s="1" t="s">
        <v>131</v>
      </c>
    </row>
    <row r="2673">
      <c r="A2673" s="1">
        <v>2.7547739E7</v>
      </c>
      <c r="B2673" s="1" t="s">
        <v>5230</v>
      </c>
      <c r="C2673" s="1" t="s">
        <v>5231</v>
      </c>
      <c r="E2673" s="1" t="s">
        <v>9</v>
      </c>
    </row>
    <row r="2674">
      <c r="A2674" s="1">
        <v>3.2024032E7</v>
      </c>
      <c r="B2674" s="1" t="s">
        <v>5232</v>
      </c>
      <c r="C2674" s="1" t="s">
        <v>5233</v>
      </c>
      <c r="E2674" s="1" t="s">
        <v>27</v>
      </c>
    </row>
    <row r="2675">
      <c r="A2675" s="1">
        <v>3.1193652E7</v>
      </c>
      <c r="B2675" s="1" t="s">
        <v>5234</v>
      </c>
      <c r="C2675" s="1" t="s">
        <v>5235</v>
      </c>
      <c r="E2675" s="1" t="s">
        <v>131</v>
      </c>
    </row>
    <row r="2676">
      <c r="A2676" s="1">
        <v>3.2768529E7</v>
      </c>
      <c r="B2676" s="1" t="s">
        <v>5236</v>
      </c>
      <c r="C2676" s="1" t="s">
        <v>5237</v>
      </c>
      <c r="E2676" s="1" t="s">
        <v>131</v>
      </c>
    </row>
    <row r="2677">
      <c r="A2677" s="1">
        <v>3.2325724E7</v>
      </c>
      <c r="B2677" s="1" t="s">
        <v>5238</v>
      </c>
      <c r="C2677" s="1" t="s">
        <v>5239</v>
      </c>
      <c r="E2677" s="1" t="s">
        <v>131</v>
      </c>
    </row>
    <row r="2678">
      <c r="A2678" s="1">
        <v>3.0307392E7</v>
      </c>
      <c r="B2678" s="1" t="s">
        <v>5240</v>
      </c>
      <c r="C2678" s="1" t="s">
        <v>5241</v>
      </c>
      <c r="E2678" s="1" t="s">
        <v>27</v>
      </c>
    </row>
    <row r="2679">
      <c r="A2679" s="1">
        <v>3.6452226E7</v>
      </c>
      <c r="B2679" s="1" t="s">
        <v>5242</v>
      </c>
      <c r="C2679" s="1" t="s">
        <v>5243</v>
      </c>
      <c r="E2679" s="1" t="s">
        <v>131</v>
      </c>
    </row>
    <row r="2680">
      <c r="A2680" s="1">
        <v>3.2825235E7</v>
      </c>
      <c r="B2680" s="1" t="s">
        <v>5244</v>
      </c>
      <c r="C2680" s="1" t="s">
        <v>5245</v>
      </c>
      <c r="E2680" s="1" t="s">
        <v>131</v>
      </c>
    </row>
    <row r="2681">
      <c r="A2681" s="1">
        <v>2.6696986E7</v>
      </c>
      <c r="B2681" s="1" t="s">
        <v>5246</v>
      </c>
      <c r="C2681" s="1" t="s">
        <v>5247</v>
      </c>
      <c r="E2681" s="1" t="s">
        <v>9</v>
      </c>
    </row>
    <row r="2682">
      <c r="A2682" s="1">
        <v>3.4709052E7</v>
      </c>
      <c r="B2682" s="1" t="s">
        <v>5248</v>
      </c>
      <c r="C2682" s="1" t="s">
        <v>5249</v>
      </c>
      <c r="E2682" s="1" t="s">
        <v>131</v>
      </c>
    </row>
    <row r="2683">
      <c r="A2683" s="1">
        <v>3.4070767E7</v>
      </c>
      <c r="B2683" s="1" t="s">
        <v>5250</v>
      </c>
      <c r="C2683" s="1" t="s">
        <v>5251</v>
      </c>
      <c r="E2683" s="1" t="s">
        <v>131</v>
      </c>
    </row>
    <row r="2684">
      <c r="A2684" s="1">
        <v>3.2447918E7</v>
      </c>
      <c r="B2684" s="1" t="s">
        <v>5252</v>
      </c>
      <c r="C2684" s="1" t="s">
        <v>5253</v>
      </c>
      <c r="E2684" s="1" t="s">
        <v>131</v>
      </c>
    </row>
    <row r="2685">
      <c r="A2685" s="1">
        <v>3.2009316E7</v>
      </c>
      <c r="B2685" s="1" t="s">
        <v>5254</v>
      </c>
      <c r="C2685" s="1" t="s">
        <v>5255</v>
      </c>
      <c r="E2685" s="1" t="s">
        <v>131</v>
      </c>
    </row>
    <row r="2686">
      <c r="A2686" s="1">
        <v>2.8781959E7</v>
      </c>
      <c r="B2686" s="1" t="s">
        <v>5256</v>
      </c>
      <c r="C2686" s="1" t="s">
        <v>5257</v>
      </c>
      <c r="E2686" s="1" t="s">
        <v>131</v>
      </c>
    </row>
    <row r="2687">
      <c r="A2687" s="1">
        <v>3.3364794E7</v>
      </c>
      <c r="B2687" s="1" t="s">
        <v>5258</v>
      </c>
      <c r="C2687" s="1" t="s">
        <v>5259</v>
      </c>
      <c r="E2687" s="1" t="s">
        <v>131</v>
      </c>
    </row>
    <row r="2688">
      <c r="A2688" s="1">
        <v>3.1570391E7</v>
      </c>
      <c r="B2688" s="1" t="s">
        <v>5260</v>
      </c>
      <c r="C2688" s="1" t="s">
        <v>5261</v>
      </c>
      <c r="E2688" s="1" t="s">
        <v>131</v>
      </c>
    </row>
    <row r="2689">
      <c r="A2689" s="1">
        <v>3.0538989E7</v>
      </c>
      <c r="B2689" s="1" t="s">
        <v>5262</v>
      </c>
      <c r="C2689" s="1" t="s">
        <v>5263</v>
      </c>
      <c r="E2689" s="1" t="s">
        <v>131</v>
      </c>
    </row>
    <row r="2690">
      <c r="A2690" s="1">
        <v>3.4899659E7</v>
      </c>
      <c r="B2690" s="1" t="s">
        <v>5264</v>
      </c>
      <c r="C2690" s="1" t="s">
        <v>5265</v>
      </c>
      <c r="E2690" s="1" t="s">
        <v>131</v>
      </c>
    </row>
    <row r="2691">
      <c r="A2691" s="1">
        <v>3.3817605E7</v>
      </c>
      <c r="B2691" s="1" t="s">
        <v>5266</v>
      </c>
      <c r="C2691" s="1" t="s">
        <v>5267</v>
      </c>
      <c r="E2691" s="1" t="s">
        <v>131</v>
      </c>
    </row>
    <row r="2692">
      <c r="A2692" s="1">
        <v>3.2487791E7</v>
      </c>
      <c r="B2692" s="1" t="s">
        <v>5268</v>
      </c>
      <c r="E2692" s="1" t="s">
        <v>131</v>
      </c>
    </row>
    <row r="2693">
      <c r="A2693" s="1">
        <v>3.4557869E7</v>
      </c>
      <c r="B2693" s="1" t="s">
        <v>5269</v>
      </c>
      <c r="C2693" s="1" t="s">
        <v>5270</v>
      </c>
      <c r="E2693" s="1" t="s">
        <v>27</v>
      </c>
    </row>
    <row r="2694">
      <c r="A2694" s="1">
        <v>2.4046809E7</v>
      </c>
      <c r="B2694" s="1" t="s">
        <v>5271</v>
      </c>
      <c r="E2694" s="1" t="s">
        <v>9</v>
      </c>
    </row>
    <row r="2695">
      <c r="A2695" s="1">
        <v>3.3274127E7</v>
      </c>
      <c r="B2695" s="1" t="s">
        <v>5272</v>
      </c>
      <c r="C2695" s="1" t="s">
        <v>5273</v>
      </c>
      <c r="E2695" s="1" t="s">
        <v>131</v>
      </c>
    </row>
    <row r="2696">
      <c r="A2696" s="1">
        <v>3.4827339E7</v>
      </c>
      <c r="B2696" s="1" t="s">
        <v>5274</v>
      </c>
      <c r="C2696" s="1" t="s">
        <v>5275</v>
      </c>
      <c r="E2696" s="1" t="s">
        <v>131</v>
      </c>
    </row>
    <row r="2697">
      <c r="A2697" s="1">
        <v>2.5159333E7</v>
      </c>
      <c r="B2697" s="1" t="s">
        <v>5276</v>
      </c>
      <c r="C2697" s="1" t="s">
        <v>5277</v>
      </c>
      <c r="E2697" s="1" t="s">
        <v>9</v>
      </c>
    </row>
    <row r="2698">
      <c r="A2698" s="1">
        <v>3.1034186E7</v>
      </c>
      <c r="B2698" s="1" t="s">
        <v>5278</v>
      </c>
      <c r="E2698" s="1" t="s">
        <v>27</v>
      </c>
    </row>
    <row r="2699">
      <c r="A2699" s="1">
        <v>2.7013259E7</v>
      </c>
      <c r="B2699" s="1" t="s">
        <v>5279</v>
      </c>
      <c r="C2699" s="1" t="s">
        <v>5280</v>
      </c>
      <c r="E2699" s="1" t="s">
        <v>9</v>
      </c>
    </row>
    <row r="2700">
      <c r="A2700" s="1">
        <v>3.4093925E7</v>
      </c>
      <c r="B2700" s="1" t="s">
        <v>5281</v>
      </c>
      <c r="C2700" s="1" t="s">
        <v>5282</v>
      </c>
      <c r="E2700" s="1" t="s">
        <v>131</v>
      </c>
    </row>
    <row r="2701">
      <c r="A2701" s="1">
        <v>2.5969541E7</v>
      </c>
      <c r="B2701" s="1" t="s">
        <v>5283</v>
      </c>
      <c r="C2701" s="1" t="s">
        <v>5284</v>
      </c>
      <c r="E2701" s="1" t="s">
        <v>9</v>
      </c>
    </row>
    <row r="2702">
      <c r="A2702" s="1">
        <v>3.1922113E7</v>
      </c>
      <c r="B2702" s="1" t="s">
        <v>5285</v>
      </c>
      <c r="C2702" s="1" t="s">
        <v>5286</v>
      </c>
      <c r="E2702" s="1" t="s">
        <v>131</v>
      </c>
    </row>
    <row r="2703">
      <c r="A2703" s="1">
        <v>3.0474539E7</v>
      </c>
      <c r="B2703" s="1" t="s">
        <v>5287</v>
      </c>
      <c r="C2703" s="1" t="s">
        <v>5288</v>
      </c>
      <c r="E2703" s="1" t="s">
        <v>131</v>
      </c>
    </row>
    <row r="2704">
      <c r="A2704" s="1">
        <v>3.24044E7</v>
      </c>
      <c r="B2704" s="1" t="s">
        <v>5289</v>
      </c>
      <c r="C2704" s="1" t="s">
        <v>5290</v>
      </c>
      <c r="E2704" s="1" t="s">
        <v>131</v>
      </c>
    </row>
    <row r="2705">
      <c r="A2705" s="1">
        <v>3.5096671E7</v>
      </c>
      <c r="B2705" s="1" t="s">
        <v>5291</v>
      </c>
      <c r="C2705" s="1" t="s">
        <v>5292</v>
      </c>
      <c r="E2705" s="1" t="s">
        <v>131</v>
      </c>
    </row>
    <row r="2706">
      <c r="A2706" s="1">
        <v>2.6294142E7</v>
      </c>
      <c r="B2706" s="1" t="s">
        <v>5293</v>
      </c>
      <c r="C2706" s="1" t="s">
        <v>5294</v>
      </c>
      <c r="E2706" s="1" t="s">
        <v>9</v>
      </c>
    </row>
    <row r="2707">
      <c r="A2707" s="1">
        <v>3.1049303E7</v>
      </c>
      <c r="B2707" s="1" t="s">
        <v>5295</v>
      </c>
      <c r="C2707" s="1" t="s">
        <v>5296</v>
      </c>
      <c r="E2707" s="1" t="s">
        <v>131</v>
      </c>
    </row>
    <row r="2708">
      <c r="A2708" s="1">
        <v>3.4798573E7</v>
      </c>
      <c r="B2708" s="1" t="s">
        <v>5297</v>
      </c>
      <c r="C2708" s="1" t="s">
        <v>5298</v>
      </c>
      <c r="E2708" s="1" t="s">
        <v>131</v>
      </c>
    </row>
    <row r="2709">
      <c r="A2709" s="1">
        <v>3.4831424E7</v>
      </c>
      <c r="B2709" s="1" t="s">
        <v>5299</v>
      </c>
      <c r="C2709" s="1" t="s">
        <v>5300</v>
      </c>
      <c r="E2709" s="1" t="s">
        <v>27</v>
      </c>
    </row>
    <row r="2710">
      <c r="A2710" s="1">
        <v>3.0581422E7</v>
      </c>
      <c r="B2710" s="1" t="s">
        <v>5301</v>
      </c>
      <c r="C2710" s="1" t="s">
        <v>5302</v>
      </c>
      <c r="E2710" s="1" t="s">
        <v>131</v>
      </c>
    </row>
    <row r="2711">
      <c r="A2711" s="1">
        <v>2.5083897E7</v>
      </c>
      <c r="B2711" s="1" t="s">
        <v>5303</v>
      </c>
      <c r="C2711" s="1" t="s">
        <v>5304</v>
      </c>
      <c r="E2711" s="1" t="s">
        <v>9</v>
      </c>
    </row>
    <row r="2712">
      <c r="A2712" s="1">
        <v>2.2761285E7</v>
      </c>
      <c r="B2712" s="1" t="s">
        <v>5305</v>
      </c>
      <c r="C2712" s="1" t="s">
        <v>5306</v>
      </c>
      <c r="E2712" s="1" t="s">
        <v>9</v>
      </c>
    </row>
    <row r="2713">
      <c r="A2713" s="1">
        <v>2.408885E7</v>
      </c>
      <c r="B2713" s="1" t="s">
        <v>5307</v>
      </c>
      <c r="C2713" s="1" t="s">
        <v>5308</v>
      </c>
      <c r="E2713" s="1" t="s">
        <v>9</v>
      </c>
    </row>
    <row r="2714">
      <c r="A2714" s="1">
        <v>2.7548425E7</v>
      </c>
      <c r="B2714" s="1" t="s">
        <v>5309</v>
      </c>
      <c r="C2714" s="1" t="s">
        <v>202</v>
      </c>
      <c r="E2714" s="1" t="s">
        <v>27</v>
      </c>
    </row>
    <row r="2715">
      <c r="A2715" s="1">
        <v>3.0037076E7</v>
      </c>
      <c r="B2715" s="1" t="s">
        <v>5310</v>
      </c>
      <c r="C2715" s="1" t="s">
        <v>5311</v>
      </c>
      <c r="E2715" s="1" t="s">
        <v>27</v>
      </c>
    </row>
    <row r="2716">
      <c r="A2716" s="1">
        <v>2.9914058E7</v>
      </c>
      <c r="B2716" s="1" t="s">
        <v>5312</v>
      </c>
      <c r="C2716" s="1" t="s">
        <v>5313</v>
      </c>
      <c r="E2716" s="1" t="s">
        <v>131</v>
      </c>
    </row>
    <row r="2717">
      <c r="A2717" s="1">
        <v>3.0766523E7</v>
      </c>
      <c r="B2717" s="1" t="s">
        <v>5314</v>
      </c>
      <c r="C2717" s="1" t="s">
        <v>5315</v>
      </c>
      <c r="E2717" s="1" t="s">
        <v>27</v>
      </c>
    </row>
    <row r="2718">
      <c r="A2718" s="1">
        <v>3.0418536E7</v>
      </c>
      <c r="B2718" s="1" t="s">
        <v>5316</v>
      </c>
      <c r="C2718" s="1" t="s">
        <v>5317</v>
      </c>
      <c r="E2718" s="1" t="s">
        <v>131</v>
      </c>
    </row>
    <row r="2719">
      <c r="A2719" s="1">
        <v>3.0181504E7</v>
      </c>
      <c r="B2719" s="1" t="s">
        <v>5318</v>
      </c>
      <c r="C2719" s="1" t="s">
        <v>5319</v>
      </c>
      <c r="E2719" s="1" t="s">
        <v>131</v>
      </c>
    </row>
    <row r="2720">
      <c r="A2720" s="1">
        <v>2.9177239E7</v>
      </c>
      <c r="B2720" s="1" t="s">
        <v>5320</v>
      </c>
      <c r="E2720" s="1" t="s">
        <v>131</v>
      </c>
    </row>
    <row r="2721">
      <c r="A2721" s="1">
        <v>3.1627489E7</v>
      </c>
      <c r="B2721" s="1" t="s">
        <v>5321</v>
      </c>
      <c r="C2721" s="1" t="s">
        <v>5322</v>
      </c>
      <c r="E2721" s="1" t="s">
        <v>131</v>
      </c>
    </row>
    <row r="2722">
      <c r="A2722" s="1">
        <v>3.4223105E7</v>
      </c>
      <c r="B2722" s="1" t="s">
        <v>5323</v>
      </c>
      <c r="C2722" s="1" t="s">
        <v>5324</v>
      </c>
      <c r="E2722" s="1" t="s">
        <v>131</v>
      </c>
    </row>
    <row r="2723">
      <c r="A2723" s="1">
        <v>3.3088711E7</v>
      </c>
      <c r="B2723" s="1" t="s">
        <v>5325</v>
      </c>
      <c r="C2723" s="1" t="s">
        <v>5326</v>
      </c>
      <c r="E2723" s="1" t="s">
        <v>131</v>
      </c>
    </row>
    <row r="2724">
      <c r="A2724" s="1">
        <v>2.5344841E7</v>
      </c>
      <c r="B2724" s="1" t="s">
        <v>5327</v>
      </c>
      <c r="C2724" s="1" t="s">
        <v>5328</v>
      </c>
      <c r="E2724" s="1" t="s">
        <v>9</v>
      </c>
    </row>
    <row r="2725">
      <c r="A2725" s="1">
        <v>3.3007823E7</v>
      </c>
      <c r="B2725" s="1" t="s">
        <v>5329</v>
      </c>
      <c r="C2725" s="1" t="s">
        <v>5330</v>
      </c>
      <c r="E2725" s="1" t="s">
        <v>131</v>
      </c>
    </row>
    <row r="2726">
      <c r="A2726" s="1">
        <v>3.1548184E7</v>
      </c>
      <c r="B2726" s="1" t="s">
        <v>5331</v>
      </c>
      <c r="C2726" s="1" t="s">
        <v>5332</v>
      </c>
      <c r="E2726" s="1" t="s">
        <v>131</v>
      </c>
    </row>
    <row r="2727">
      <c r="A2727" s="1">
        <v>3.1652729E7</v>
      </c>
      <c r="B2727" s="1" t="s">
        <v>5333</v>
      </c>
      <c r="C2727" s="1" t="s">
        <v>5334</v>
      </c>
      <c r="E2727" s="1" t="s">
        <v>27</v>
      </c>
    </row>
    <row r="2728">
      <c r="A2728" s="1">
        <v>2.5814039E7</v>
      </c>
      <c r="B2728" s="1" t="s">
        <v>5335</v>
      </c>
      <c r="C2728" s="1" t="s">
        <v>5336</v>
      </c>
      <c r="E2728" s="1" t="s">
        <v>27</v>
      </c>
    </row>
    <row r="2729">
      <c r="A2729" s="1">
        <v>3.323774E7</v>
      </c>
      <c r="B2729" s="1" t="s">
        <v>5337</v>
      </c>
      <c r="C2729" s="1" t="s">
        <v>5338</v>
      </c>
      <c r="E2729" s="1" t="s">
        <v>131</v>
      </c>
    </row>
    <row r="2730">
      <c r="A2730" s="1">
        <v>2.848198E7</v>
      </c>
      <c r="B2730" s="1" t="s">
        <v>5339</v>
      </c>
      <c r="C2730" s="1" t="s">
        <v>5340</v>
      </c>
      <c r="E2730" s="1" t="s">
        <v>131</v>
      </c>
    </row>
    <row r="2731">
      <c r="A2731" s="1">
        <v>2.4717166E7</v>
      </c>
      <c r="B2731" s="1" t="s">
        <v>5341</v>
      </c>
      <c r="C2731" s="1" t="s">
        <v>5342</v>
      </c>
      <c r="E2731" s="1" t="s">
        <v>9</v>
      </c>
    </row>
    <row r="2732">
      <c r="A2732" s="1">
        <v>3.0483375E7</v>
      </c>
      <c r="B2732" s="1" t="s">
        <v>5343</v>
      </c>
      <c r="E2732" s="1" t="s">
        <v>131</v>
      </c>
    </row>
    <row r="2733">
      <c r="A2733" s="1">
        <v>2.6237608E7</v>
      </c>
      <c r="B2733" s="1" t="s">
        <v>5344</v>
      </c>
      <c r="C2733" s="1" t="s">
        <v>5345</v>
      </c>
      <c r="E2733" s="1" t="s">
        <v>9</v>
      </c>
    </row>
    <row r="2734">
      <c r="A2734" s="1">
        <v>3.0799811E7</v>
      </c>
      <c r="B2734" s="1" t="s">
        <v>5346</v>
      </c>
      <c r="E2734" s="1" t="s">
        <v>131</v>
      </c>
    </row>
    <row r="2735">
      <c r="A2735" s="1">
        <v>3.4521505E7</v>
      </c>
      <c r="B2735" s="1" t="s">
        <v>5347</v>
      </c>
      <c r="C2735" s="1" t="s">
        <v>5348</v>
      </c>
      <c r="E2735" s="1" t="s">
        <v>131</v>
      </c>
    </row>
    <row r="2736">
      <c r="A2736" s="1">
        <v>3.4017216E7</v>
      </c>
      <c r="B2736" s="1" t="s">
        <v>5349</v>
      </c>
      <c r="C2736" s="1" t="s">
        <v>5350</v>
      </c>
      <c r="E2736" s="1" t="s">
        <v>9</v>
      </c>
    </row>
    <row r="2737">
      <c r="A2737" s="1">
        <v>3.3445644E7</v>
      </c>
      <c r="B2737" s="1" t="s">
        <v>5351</v>
      </c>
      <c r="C2737" s="1" t="s">
        <v>5352</v>
      </c>
      <c r="E2737" s="1" t="s">
        <v>131</v>
      </c>
    </row>
    <row r="2738">
      <c r="A2738" s="1">
        <v>3.4943139E7</v>
      </c>
      <c r="B2738" s="1" t="s">
        <v>5353</v>
      </c>
      <c r="C2738" s="1" t="s">
        <v>5354</v>
      </c>
      <c r="E2738" s="1" t="s">
        <v>131</v>
      </c>
    </row>
    <row r="2739">
      <c r="A2739" s="1">
        <v>3.6274971E7</v>
      </c>
      <c r="B2739" s="1" t="s">
        <v>5355</v>
      </c>
      <c r="C2739" s="1" t="s">
        <v>5356</v>
      </c>
      <c r="E2739" s="1" t="s">
        <v>131</v>
      </c>
    </row>
    <row r="2740">
      <c r="A2740" s="1">
        <v>2.9573486E7</v>
      </c>
      <c r="B2740" s="1" t="s">
        <v>5357</v>
      </c>
      <c r="C2740" s="1" t="s">
        <v>5358</v>
      </c>
      <c r="E2740" s="1" t="s">
        <v>131</v>
      </c>
    </row>
    <row r="2741">
      <c r="A2741" s="1">
        <v>2.8528844E7</v>
      </c>
      <c r="B2741" s="1" t="s">
        <v>5359</v>
      </c>
      <c r="C2741" s="1" t="s">
        <v>5360</v>
      </c>
      <c r="E2741" s="1" t="s">
        <v>131</v>
      </c>
    </row>
    <row r="2742">
      <c r="A2742" s="1">
        <v>2.6114001E7</v>
      </c>
      <c r="B2742" s="1" t="s">
        <v>5361</v>
      </c>
      <c r="C2742" s="1" t="s">
        <v>5362</v>
      </c>
      <c r="E2742" s="1" t="s">
        <v>9</v>
      </c>
    </row>
    <row r="2743">
      <c r="A2743" s="1">
        <v>3.4358218E7</v>
      </c>
      <c r="B2743" s="1" t="s">
        <v>5363</v>
      </c>
      <c r="C2743" s="1" t="s">
        <v>5364</v>
      </c>
      <c r="E2743" s="1" t="s">
        <v>27</v>
      </c>
    </row>
    <row r="2744">
      <c r="A2744" s="1">
        <v>2.5435192E7</v>
      </c>
      <c r="B2744" s="1" t="s">
        <v>5365</v>
      </c>
      <c r="C2744" s="1" t="s">
        <v>5366</v>
      </c>
      <c r="E2744" s="1" t="s">
        <v>9</v>
      </c>
    </row>
    <row r="2745">
      <c r="A2745" s="1">
        <v>2.6150848E7</v>
      </c>
      <c r="B2745" s="1" t="s">
        <v>5367</v>
      </c>
      <c r="C2745" s="1" t="s">
        <v>5368</v>
      </c>
      <c r="E2745" s="1" t="s">
        <v>9</v>
      </c>
    </row>
    <row r="2746">
      <c r="A2746" s="1">
        <v>3.3593843E7</v>
      </c>
      <c r="B2746" s="1" t="s">
        <v>5369</v>
      </c>
      <c r="C2746" s="1" t="s">
        <v>5370</v>
      </c>
      <c r="E2746" s="1" t="s">
        <v>131</v>
      </c>
    </row>
    <row r="2747">
      <c r="A2747" s="1">
        <v>2.625589E7</v>
      </c>
      <c r="B2747" s="1" t="s">
        <v>5371</v>
      </c>
      <c r="C2747" s="1" t="s">
        <v>5372</v>
      </c>
      <c r="E2747" s="1" t="s">
        <v>9</v>
      </c>
    </row>
    <row r="2748">
      <c r="A2748" s="1">
        <v>3.3417851E7</v>
      </c>
      <c r="B2748" s="1" t="s">
        <v>5373</v>
      </c>
      <c r="C2748" s="1" t="s">
        <v>5374</v>
      </c>
      <c r="E2748" s="1" t="s">
        <v>131</v>
      </c>
    </row>
    <row r="2749">
      <c r="A2749" s="1">
        <v>3.2214342E7</v>
      </c>
      <c r="B2749" s="1" t="s">
        <v>5375</v>
      </c>
      <c r="C2749" s="1" t="s">
        <v>5376</v>
      </c>
      <c r="E2749" s="1" t="s">
        <v>131</v>
      </c>
    </row>
    <row r="2750">
      <c r="A2750" s="1">
        <v>3.4151106E7</v>
      </c>
      <c r="B2750" s="1" t="s">
        <v>5377</v>
      </c>
      <c r="C2750" s="1" t="s">
        <v>5378</v>
      </c>
      <c r="E2750" s="1" t="s">
        <v>131</v>
      </c>
    </row>
    <row r="2751">
      <c r="A2751" s="1">
        <v>2.4787738E7</v>
      </c>
      <c r="B2751" s="1" t="s">
        <v>5379</v>
      </c>
      <c r="C2751" s="1" t="s">
        <v>5380</v>
      </c>
      <c r="E2751" s="1" t="s">
        <v>27</v>
      </c>
    </row>
    <row r="2752">
      <c r="A2752" s="1">
        <v>3.4959466E7</v>
      </c>
      <c r="B2752" s="1" t="s">
        <v>5381</v>
      </c>
      <c r="C2752" s="1" t="s">
        <v>5382</v>
      </c>
      <c r="E2752" s="1" t="s">
        <v>131</v>
      </c>
    </row>
    <row r="2753">
      <c r="A2753" s="1">
        <v>3.1213856E7</v>
      </c>
      <c r="B2753" s="1" t="s">
        <v>5383</v>
      </c>
      <c r="C2753" s="1" t="s">
        <v>5384</v>
      </c>
      <c r="E2753" s="1" t="s">
        <v>131</v>
      </c>
    </row>
    <row r="2754">
      <c r="A2754" s="1">
        <v>3.3826529E7</v>
      </c>
      <c r="B2754" s="1" t="s">
        <v>5385</v>
      </c>
      <c r="C2754" s="1" t="s">
        <v>5386</v>
      </c>
      <c r="E2754" s="1" t="s">
        <v>131</v>
      </c>
    </row>
    <row r="2755">
      <c r="A2755" s="1">
        <v>3.60917E7</v>
      </c>
      <c r="B2755" s="1" t="s">
        <v>5387</v>
      </c>
      <c r="C2755" s="1" t="s">
        <v>5388</v>
      </c>
      <c r="E2755" s="1" t="s">
        <v>27</v>
      </c>
    </row>
    <row r="2756">
      <c r="A2756" s="1">
        <v>3.131596E7</v>
      </c>
      <c r="B2756" s="1" t="s">
        <v>5389</v>
      </c>
      <c r="C2756" s="1" t="s">
        <v>5390</v>
      </c>
      <c r="E2756" s="1" t="s">
        <v>131</v>
      </c>
    </row>
    <row r="2757">
      <c r="A2757" s="1">
        <v>3.4706064E7</v>
      </c>
      <c r="B2757" s="1" t="s">
        <v>5391</v>
      </c>
      <c r="C2757" s="1" t="s">
        <v>5392</v>
      </c>
      <c r="E2757" s="1" t="s">
        <v>131</v>
      </c>
    </row>
    <row r="2758">
      <c r="A2758" s="1">
        <v>3.4385981E7</v>
      </c>
      <c r="B2758" s="1" t="s">
        <v>5393</v>
      </c>
      <c r="C2758" s="1" t="s">
        <v>5394</v>
      </c>
      <c r="E2758" s="1" t="s">
        <v>131</v>
      </c>
    </row>
    <row r="2759">
      <c r="A2759" s="1">
        <v>2.4982675E7</v>
      </c>
      <c r="B2759" s="1" t="s">
        <v>5395</v>
      </c>
      <c r="C2759" s="1" t="s">
        <v>5396</v>
      </c>
      <c r="E2759" s="1" t="s">
        <v>9</v>
      </c>
    </row>
    <row r="2760">
      <c r="A2760" s="1">
        <v>3.5747471E7</v>
      </c>
      <c r="B2760" s="1" t="s">
        <v>5397</v>
      </c>
      <c r="C2760" s="1" t="s">
        <v>5398</v>
      </c>
      <c r="E2760" s="1" t="s">
        <v>27</v>
      </c>
    </row>
    <row r="2761">
      <c r="A2761" s="1">
        <v>3.521516E7</v>
      </c>
      <c r="B2761" s="1" t="s">
        <v>5399</v>
      </c>
      <c r="C2761" s="1" t="s">
        <v>5400</v>
      </c>
      <c r="E2761" s="1" t="s">
        <v>131</v>
      </c>
    </row>
    <row r="2762">
      <c r="A2762" s="1">
        <v>3.1615E7</v>
      </c>
      <c r="B2762" s="1" t="s">
        <v>5401</v>
      </c>
      <c r="C2762" s="1" t="s">
        <v>5402</v>
      </c>
      <c r="E2762" s="1" t="s">
        <v>131</v>
      </c>
    </row>
    <row r="2763">
      <c r="A2763" s="1">
        <v>2.6443496E7</v>
      </c>
      <c r="B2763" s="1" t="s">
        <v>5403</v>
      </c>
      <c r="C2763" s="1" t="s">
        <v>5404</v>
      </c>
      <c r="E2763" s="1" t="s">
        <v>27</v>
      </c>
    </row>
    <row r="2764">
      <c r="A2764" s="1">
        <v>2.685015E7</v>
      </c>
      <c r="B2764" s="1" t="s">
        <v>5405</v>
      </c>
      <c r="C2764" s="1" t="s">
        <v>5406</v>
      </c>
      <c r="E2764" s="1" t="s">
        <v>9</v>
      </c>
    </row>
    <row r="2765">
      <c r="A2765" s="1">
        <v>3.5386911E7</v>
      </c>
      <c r="B2765" s="1" t="s">
        <v>5407</v>
      </c>
      <c r="C2765" s="1" t="s">
        <v>5408</v>
      </c>
      <c r="E2765" s="1" t="s">
        <v>131</v>
      </c>
    </row>
    <row r="2766">
      <c r="A2766" s="1">
        <v>3.045687E7</v>
      </c>
      <c r="B2766" s="1" t="s">
        <v>5409</v>
      </c>
      <c r="C2766" s="1" t="s">
        <v>5410</v>
      </c>
      <c r="E2766" s="1" t="s">
        <v>131</v>
      </c>
    </row>
    <row r="2767">
      <c r="A2767" s="1">
        <v>3.5154028E7</v>
      </c>
      <c r="B2767" s="1" t="s">
        <v>5411</v>
      </c>
      <c r="C2767" s="1" t="s">
        <v>5412</v>
      </c>
      <c r="E2767" s="1" t="s">
        <v>27</v>
      </c>
    </row>
    <row r="2768">
      <c r="A2768" s="1">
        <v>3.0081083E7</v>
      </c>
      <c r="B2768" s="1" t="s">
        <v>5413</v>
      </c>
      <c r="C2768" s="1" t="s">
        <v>5414</v>
      </c>
      <c r="E2768" s="1" t="s">
        <v>131</v>
      </c>
    </row>
    <row r="2769">
      <c r="A2769" s="1">
        <v>2.5237598E7</v>
      </c>
      <c r="B2769" s="1" t="s">
        <v>5415</v>
      </c>
      <c r="C2769" s="1" t="s">
        <v>5416</v>
      </c>
      <c r="E2769" s="1" t="s">
        <v>9</v>
      </c>
    </row>
    <row r="2770">
      <c r="A2770" s="1">
        <v>2.9249252E7</v>
      </c>
      <c r="B2770" s="1" t="s">
        <v>5417</v>
      </c>
      <c r="C2770" s="1" t="s">
        <v>5418</v>
      </c>
      <c r="E2770" s="1" t="s">
        <v>131</v>
      </c>
    </row>
    <row r="2771">
      <c r="A2771" s="1">
        <v>2.4381252E7</v>
      </c>
      <c r="B2771" s="1" t="s">
        <v>5419</v>
      </c>
      <c r="C2771" s="1" t="s">
        <v>5420</v>
      </c>
      <c r="E2771" s="1" t="s">
        <v>9</v>
      </c>
    </row>
    <row r="2772">
      <c r="A2772" s="1">
        <v>3.4835463E7</v>
      </c>
      <c r="B2772" s="1" t="s">
        <v>5421</v>
      </c>
      <c r="C2772" s="1" t="s">
        <v>5422</v>
      </c>
      <c r="E2772" s="1" t="s">
        <v>131</v>
      </c>
    </row>
    <row r="2773">
      <c r="A2773" s="1">
        <v>2.8904187E7</v>
      </c>
      <c r="B2773" s="1" t="s">
        <v>5423</v>
      </c>
      <c r="C2773" s="1" t="s">
        <v>5424</v>
      </c>
      <c r="E2773" s="1" t="s">
        <v>131</v>
      </c>
    </row>
    <row r="2774">
      <c r="A2774" s="1">
        <v>3.1942394E7</v>
      </c>
      <c r="B2774" s="1" t="s">
        <v>5425</v>
      </c>
      <c r="C2774" s="1" t="s">
        <v>5426</v>
      </c>
      <c r="E2774" s="1" t="s">
        <v>131</v>
      </c>
    </row>
    <row r="2775">
      <c r="A2775" s="1">
        <v>3.3178264E7</v>
      </c>
      <c r="B2775" s="1" t="s">
        <v>5427</v>
      </c>
      <c r="C2775" s="1" t="s">
        <v>5428</v>
      </c>
      <c r="E2775" s="1" t="s">
        <v>131</v>
      </c>
    </row>
    <row r="2776">
      <c r="A2776" s="1">
        <v>2.821607E7</v>
      </c>
      <c r="B2776" s="1" t="s">
        <v>5429</v>
      </c>
      <c r="C2776" s="1" t="s">
        <v>5430</v>
      </c>
      <c r="E2776" s="1" t="s">
        <v>131</v>
      </c>
    </row>
    <row r="2777">
      <c r="A2777" s="1">
        <v>2.5768859E7</v>
      </c>
      <c r="B2777" s="1" t="s">
        <v>5431</v>
      </c>
      <c r="C2777" s="1" t="s">
        <v>5432</v>
      </c>
      <c r="E2777" s="1" t="s">
        <v>9</v>
      </c>
    </row>
    <row r="2778">
      <c r="A2778" s="1">
        <v>3.5496288E7</v>
      </c>
      <c r="B2778" s="1" t="s">
        <v>5433</v>
      </c>
      <c r="C2778" s="1" t="s">
        <v>5434</v>
      </c>
      <c r="E2778" s="1" t="s">
        <v>131</v>
      </c>
    </row>
    <row r="2779">
      <c r="A2779" s="1">
        <v>3.023493E7</v>
      </c>
      <c r="B2779" s="1" t="s">
        <v>5435</v>
      </c>
      <c r="E2779" s="1" t="s">
        <v>27</v>
      </c>
    </row>
    <row r="2780">
      <c r="A2780" s="1">
        <v>3.3008028E7</v>
      </c>
      <c r="B2780" s="1" t="s">
        <v>5436</v>
      </c>
      <c r="C2780" s="1" t="s">
        <v>5437</v>
      </c>
      <c r="E2780" s="1" t="s">
        <v>131</v>
      </c>
    </row>
    <row r="2781">
      <c r="A2781" s="1">
        <v>2.9284768E7</v>
      </c>
      <c r="B2781" s="1" t="s">
        <v>5438</v>
      </c>
      <c r="C2781" s="1" t="s">
        <v>5439</v>
      </c>
      <c r="E2781" s="1" t="s">
        <v>27</v>
      </c>
    </row>
    <row r="2782">
      <c r="A2782" s="1">
        <v>2.5331311E7</v>
      </c>
      <c r="B2782" s="1" t="s">
        <v>5440</v>
      </c>
      <c r="E2782" s="1" t="s">
        <v>9</v>
      </c>
    </row>
    <row r="2783">
      <c r="A2783" s="1">
        <v>2.5253912E7</v>
      </c>
      <c r="B2783" s="1" t="s">
        <v>5441</v>
      </c>
      <c r="C2783" s="1" t="s">
        <v>5442</v>
      </c>
      <c r="E2783" s="1" t="s">
        <v>9</v>
      </c>
    </row>
    <row r="2784">
      <c r="A2784" s="1">
        <v>2.3796936E7</v>
      </c>
      <c r="B2784" s="1" t="s">
        <v>5443</v>
      </c>
      <c r="C2784" s="1" t="s">
        <v>5444</v>
      </c>
      <c r="E2784" s="1" t="s">
        <v>9</v>
      </c>
    </row>
    <row r="2785">
      <c r="A2785" s="1">
        <v>2.6392654E7</v>
      </c>
      <c r="B2785" s="1" t="s">
        <v>5445</v>
      </c>
      <c r="C2785" s="1" t="s">
        <v>5446</v>
      </c>
      <c r="E2785" s="1" t="s">
        <v>9</v>
      </c>
    </row>
    <row r="2786">
      <c r="A2786" s="1">
        <v>2.4275271E7</v>
      </c>
      <c r="B2786" s="1" t="s">
        <v>5447</v>
      </c>
      <c r="C2786" s="1" t="s">
        <v>5448</v>
      </c>
      <c r="E2786" s="1" t="s">
        <v>27</v>
      </c>
    </row>
    <row r="2787">
      <c r="A2787" s="1">
        <v>3.40722E7</v>
      </c>
      <c r="B2787" s="1" t="s">
        <v>5449</v>
      </c>
      <c r="C2787" s="1" t="s">
        <v>5450</v>
      </c>
      <c r="E2787" s="1" t="s">
        <v>131</v>
      </c>
    </row>
    <row r="2788">
      <c r="A2788" s="1">
        <v>2.4655615E7</v>
      </c>
      <c r="B2788" s="1" t="s">
        <v>5451</v>
      </c>
      <c r="C2788" s="1" t="s">
        <v>5452</v>
      </c>
      <c r="E2788" s="1" t="s">
        <v>9</v>
      </c>
    </row>
    <row r="2789">
      <c r="A2789" s="1">
        <v>2.58667E7</v>
      </c>
      <c r="B2789" s="1" t="s">
        <v>5453</v>
      </c>
      <c r="C2789" s="1" t="s">
        <v>3189</v>
      </c>
      <c r="E2789" s="1" t="s">
        <v>9</v>
      </c>
    </row>
    <row r="2790">
      <c r="A2790" s="1">
        <v>3.4975804E7</v>
      </c>
      <c r="B2790" s="1" t="s">
        <v>5454</v>
      </c>
      <c r="C2790" s="1" t="s">
        <v>5455</v>
      </c>
      <c r="E2790" s="1" t="s">
        <v>131</v>
      </c>
    </row>
    <row r="2791">
      <c r="A2791" s="1">
        <v>2.935126E7</v>
      </c>
      <c r="B2791" s="1" t="s">
        <v>5456</v>
      </c>
      <c r="C2791" s="1" t="s">
        <v>5457</v>
      </c>
      <c r="E2791" s="1" t="s">
        <v>131</v>
      </c>
    </row>
    <row r="2792">
      <c r="A2792" s="1">
        <v>3.4922593E7</v>
      </c>
      <c r="B2792" s="1" t="s">
        <v>5458</v>
      </c>
      <c r="C2792" s="1" t="s">
        <v>5459</v>
      </c>
      <c r="E2792" s="1" t="s">
        <v>131</v>
      </c>
    </row>
    <row r="2793">
      <c r="A2793" s="1">
        <v>3.3164482E7</v>
      </c>
      <c r="B2793" s="1" t="s">
        <v>5460</v>
      </c>
      <c r="C2793" s="1" t="s">
        <v>5461</v>
      </c>
      <c r="E2793" s="1" t="s">
        <v>131</v>
      </c>
    </row>
    <row r="2794">
      <c r="A2794" s="1">
        <v>3.0265235E7</v>
      </c>
      <c r="B2794" s="1" t="s">
        <v>5462</v>
      </c>
      <c r="C2794" s="1" t="s">
        <v>5463</v>
      </c>
      <c r="E2794" s="1" t="s">
        <v>131</v>
      </c>
    </row>
    <row r="2795">
      <c r="A2795" s="1">
        <v>2.4593108E7</v>
      </c>
      <c r="B2795" s="1" t="s">
        <v>5464</v>
      </c>
      <c r="C2795" s="1" t="s">
        <v>5465</v>
      </c>
      <c r="E2795" s="1" t="s">
        <v>9</v>
      </c>
    </row>
    <row r="2796">
      <c r="A2796" s="1">
        <v>2.6442504E7</v>
      </c>
      <c r="B2796" s="1" t="s">
        <v>5466</v>
      </c>
      <c r="C2796" s="1" t="s">
        <v>5467</v>
      </c>
      <c r="E2796" s="1" t="s">
        <v>9</v>
      </c>
    </row>
    <row r="2797">
      <c r="A2797" s="1">
        <v>2.3970745E7</v>
      </c>
      <c r="B2797" s="1" t="s">
        <v>5468</v>
      </c>
      <c r="C2797" s="1" t="s">
        <v>5469</v>
      </c>
      <c r="E2797" s="1" t="s">
        <v>9</v>
      </c>
    </row>
    <row r="2798">
      <c r="A2798" s="1">
        <v>3.4880637E7</v>
      </c>
      <c r="B2798" s="1" t="s">
        <v>5470</v>
      </c>
      <c r="C2798" s="1" t="s">
        <v>5471</v>
      </c>
      <c r="E2798" s="1" t="s">
        <v>131</v>
      </c>
    </row>
    <row r="2799">
      <c r="A2799" s="1">
        <v>2.8629687E7</v>
      </c>
      <c r="B2799" s="1" t="s">
        <v>5472</v>
      </c>
      <c r="C2799" s="1" t="s">
        <v>5473</v>
      </c>
      <c r="E2799" s="1" t="s">
        <v>131</v>
      </c>
    </row>
    <row r="2800">
      <c r="A2800" s="1">
        <v>2.850524E7</v>
      </c>
      <c r="B2800" s="1" t="s">
        <v>5474</v>
      </c>
      <c r="C2800" s="1" t="s">
        <v>5475</v>
      </c>
      <c r="E2800" s="1" t="s">
        <v>131</v>
      </c>
    </row>
    <row r="2801">
      <c r="A2801" s="1">
        <v>2.2970467E7</v>
      </c>
      <c r="B2801" s="1" t="s">
        <v>5476</v>
      </c>
      <c r="E2801" s="1" t="s">
        <v>9</v>
      </c>
    </row>
    <row r="2802">
      <c r="A2802" s="1">
        <v>2.4466206E7</v>
      </c>
      <c r="B2802" s="1" t="s">
        <v>5477</v>
      </c>
      <c r="C2802" s="1" t="s">
        <v>5478</v>
      </c>
      <c r="E2802" s="1" t="s">
        <v>9</v>
      </c>
    </row>
    <row r="2803">
      <c r="A2803" s="1">
        <v>2.5780762E7</v>
      </c>
      <c r="B2803" s="1" t="s">
        <v>5479</v>
      </c>
      <c r="C2803" s="1" t="s">
        <v>5480</v>
      </c>
      <c r="E2803" s="1" t="s">
        <v>9</v>
      </c>
    </row>
    <row r="2804">
      <c r="A2804" s="1">
        <v>3.0982247E7</v>
      </c>
      <c r="B2804" s="1" t="s">
        <v>5481</v>
      </c>
      <c r="C2804" s="1" t="s">
        <v>5482</v>
      </c>
      <c r="E2804" s="1" t="s">
        <v>131</v>
      </c>
    </row>
    <row r="2805">
      <c r="A2805" s="1">
        <v>3.0023502E7</v>
      </c>
      <c r="B2805" s="1" t="s">
        <v>5483</v>
      </c>
      <c r="C2805" s="1" t="s">
        <v>5484</v>
      </c>
      <c r="E2805" s="1" t="s">
        <v>9</v>
      </c>
    </row>
    <row r="2806">
      <c r="A2806" s="1">
        <v>2.4690473E7</v>
      </c>
      <c r="B2806" s="1" t="s">
        <v>5485</v>
      </c>
      <c r="C2806" s="1" t="s">
        <v>5486</v>
      </c>
      <c r="E2806" s="1" t="s">
        <v>9</v>
      </c>
    </row>
    <row r="2807">
      <c r="A2807" s="1">
        <v>3.2582714E7</v>
      </c>
      <c r="B2807" s="1" t="s">
        <v>5487</v>
      </c>
      <c r="C2807" s="1" t="s">
        <v>5488</v>
      </c>
      <c r="E2807" s="1" t="s">
        <v>27</v>
      </c>
    </row>
    <row r="2808">
      <c r="A2808" s="1">
        <v>3.1945133E7</v>
      </c>
      <c r="B2808" s="1" t="s">
        <v>5489</v>
      </c>
      <c r="C2808" s="1" t="s">
        <v>5490</v>
      </c>
      <c r="E2808" s="1" t="s">
        <v>131</v>
      </c>
    </row>
    <row r="2809">
      <c r="A2809" s="1">
        <v>3.4730833E7</v>
      </c>
      <c r="B2809" s="1" t="s">
        <v>5491</v>
      </c>
      <c r="E2809" s="1" t="s">
        <v>131</v>
      </c>
    </row>
    <row r="2810">
      <c r="A2810" s="1">
        <v>2.3257061E7</v>
      </c>
      <c r="B2810" s="1" t="s">
        <v>5492</v>
      </c>
      <c r="C2810" s="1" t="s">
        <v>5493</v>
      </c>
      <c r="E2810" s="1" t="s">
        <v>9</v>
      </c>
    </row>
    <row r="2811">
      <c r="A2811" s="1">
        <v>3.2765015E7</v>
      </c>
      <c r="B2811" s="1" t="s">
        <v>5494</v>
      </c>
      <c r="C2811" s="1" t="s">
        <v>5495</v>
      </c>
      <c r="E2811" s="1" t="s">
        <v>131</v>
      </c>
    </row>
    <row r="2812">
      <c r="A2812" s="1">
        <v>3.4234969E7</v>
      </c>
      <c r="B2812" s="1" t="s">
        <v>5496</v>
      </c>
      <c r="C2812" s="1" t="s">
        <v>5497</v>
      </c>
      <c r="E2812" s="1" t="s">
        <v>131</v>
      </c>
    </row>
    <row r="2813">
      <c r="A2813" s="1">
        <v>2.8414664E7</v>
      </c>
      <c r="B2813" s="1" t="s">
        <v>5498</v>
      </c>
      <c r="E2813" s="1" t="s">
        <v>131</v>
      </c>
    </row>
    <row r="2814">
      <c r="A2814" s="1">
        <v>2.2145868E7</v>
      </c>
      <c r="B2814" s="1" t="s">
        <v>5499</v>
      </c>
      <c r="C2814" s="1" t="s">
        <v>5500</v>
      </c>
      <c r="E2814" s="1" t="s">
        <v>9</v>
      </c>
    </row>
    <row r="2815">
      <c r="A2815" s="1">
        <v>3.2536685E7</v>
      </c>
      <c r="B2815" s="1" t="s">
        <v>5501</v>
      </c>
      <c r="C2815" s="1" t="s">
        <v>5502</v>
      </c>
      <c r="E2815" s="1" t="s">
        <v>131</v>
      </c>
    </row>
    <row r="2816">
      <c r="A2816" s="1">
        <v>3.5423628E7</v>
      </c>
      <c r="B2816" s="1" t="s">
        <v>5503</v>
      </c>
      <c r="C2816" s="1" t="s">
        <v>5504</v>
      </c>
      <c r="E2816" s="1" t="s">
        <v>131</v>
      </c>
    </row>
    <row r="2817">
      <c r="A2817" s="1">
        <v>2.580834E7</v>
      </c>
      <c r="B2817" s="1" t="s">
        <v>5505</v>
      </c>
      <c r="C2817" s="1" t="s">
        <v>5506</v>
      </c>
      <c r="E2817" s="1" t="s">
        <v>9</v>
      </c>
    </row>
    <row r="2818">
      <c r="A2818" s="1">
        <v>2.7512795E7</v>
      </c>
      <c r="B2818" s="1" t="s">
        <v>5507</v>
      </c>
      <c r="E2818" s="1" t="s">
        <v>27</v>
      </c>
    </row>
    <row r="2819">
      <c r="A2819" s="1">
        <v>3.1119636E7</v>
      </c>
      <c r="B2819" s="1" t="s">
        <v>5508</v>
      </c>
      <c r="C2819" s="1" t="s">
        <v>5509</v>
      </c>
      <c r="E2819" s="1" t="s">
        <v>131</v>
      </c>
    </row>
    <row r="2820">
      <c r="A2820" s="1">
        <v>3.4606332E7</v>
      </c>
      <c r="B2820" s="1" t="s">
        <v>5510</v>
      </c>
      <c r="C2820" s="1" t="s">
        <v>5511</v>
      </c>
      <c r="E2820" s="1" t="s">
        <v>27</v>
      </c>
    </row>
    <row r="2821">
      <c r="A2821" s="1">
        <v>3.0948618E7</v>
      </c>
      <c r="B2821" s="1" t="s">
        <v>5512</v>
      </c>
      <c r="C2821" s="1" t="s">
        <v>5513</v>
      </c>
      <c r="E2821" s="1" t="s">
        <v>131</v>
      </c>
    </row>
    <row r="2822">
      <c r="A2822" s="1">
        <v>2.6210107E7</v>
      </c>
      <c r="B2822" s="1" t="s">
        <v>5514</v>
      </c>
      <c r="C2822" s="1" t="s">
        <v>5515</v>
      </c>
      <c r="E2822" s="1" t="s">
        <v>27</v>
      </c>
    </row>
    <row r="2823">
      <c r="A2823" s="1">
        <v>2.5282115E7</v>
      </c>
      <c r="B2823" s="1" t="s">
        <v>5516</v>
      </c>
      <c r="C2823" s="1" t="s">
        <v>5517</v>
      </c>
      <c r="E2823" s="1" t="s">
        <v>9</v>
      </c>
    </row>
    <row r="2824">
      <c r="A2824" s="1">
        <v>2.9140608E7</v>
      </c>
      <c r="B2824" s="1" t="s">
        <v>5518</v>
      </c>
      <c r="E2824" s="1" t="s">
        <v>131</v>
      </c>
    </row>
    <row r="2825">
      <c r="A2825" s="1">
        <v>2.7254649E7</v>
      </c>
      <c r="B2825" s="1" t="s">
        <v>5519</v>
      </c>
      <c r="C2825" s="1" t="s">
        <v>5520</v>
      </c>
      <c r="E2825" s="1" t="s">
        <v>9</v>
      </c>
    </row>
    <row r="2826">
      <c r="A2826" s="1">
        <v>3.6466478E7</v>
      </c>
      <c r="B2826" s="1" t="s">
        <v>5521</v>
      </c>
      <c r="C2826" s="1" t="s">
        <v>5522</v>
      </c>
      <c r="E2826" s="1" t="s">
        <v>131</v>
      </c>
    </row>
    <row r="2827">
      <c r="A2827" s="1">
        <v>2.6353867E7</v>
      </c>
      <c r="B2827" s="1" t="s">
        <v>5523</v>
      </c>
      <c r="C2827" s="1" t="s">
        <v>5524</v>
      </c>
      <c r="E2827" s="1" t="s">
        <v>9</v>
      </c>
    </row>
    <row r="2828">
      <c r="A2828" s="1">
        <v>2.742985E7</v>
      </c>
      <c r="B2828" s="1" t="s">
        <v>5525</v>
      </c>
      <c r="E2828" s="1" t="s">
        <v>9</v>
      </c>
    </row>
    <row r="2829">
      <c r="A2829" s="1">
        <v>3.4035667E7</v>
      </c>
      <c r="B2829" s="1" t="s">
        <v>5526</v>
      </c>
      <c r="C2829" s="1" t="s">
        <v>5527</v>
      </c>
      <c r="E2829" s="1" t="s">
        <v>131</v>
      </c>
    </row>
    <row r="2830">
      <c r="A2830" s="1">
        <v>3.0697344E7</v>
      </c>
      <c r="B2830" s="1" t="s">
        <v>5528</v>
      </c>
      <c r="C2830" s="1" t="s">
        <v>5529</v>
      </c>
      <c r="E2830" s="1" t="s">
        <v>131</v>
      </c>
    </row>
    <row r="2831">
      <c r="A2831" s="1">
        <v>2.5840968E7</v>
      </c>
      <c r="B2831" s="1" t="s">
        <v>5530</v>
      </c>
      <c r="C2831" s="1" t="s">
        <v>5531</v>
      </c>
      <c r="E2831" s="1" t="s">
        <v>9</v>
      </c>
    </row>
    <row r="2832">
      <c r="A2832" s="1">
        <v>2.8384434E7</v>
      </c>
      <c r="B2832" s="1" t="s">
        <v>5532</v>
      </c>
      <c r="C2832" s="1" t="s">
        <v>5533</v>
      </c>
      <c r="E2832" s="1" t="s">
        <v>131</v>
      </c>
    </row>
    <row r="2833">
      <c r="A2833" s="1">
        <v>3.0351348E7</v>
      </c>
      <c r="B2833" s="1" t="s">
        <v>5534</v>
      </c>
      <c r="C2833" s="1" t="s">
        <v>5535</v>
      </c>
      <c r="E2833" s="1" t="s">
        <v>131</v>
      </c>
    </row>
    <row r="2834">
      <c r="A2834" s="1">
        <v>2.3899162E7</v>
      </c>
      <c r="B2834" s="1" t="s">
        <v>5536</v>
      </c>
      <c r="C2834" s="1" t="s">
        <v>5537</v>
      </c>
      <c r="E2834" s="1" t="s">
        <v>9</v>
      </c>
    </row>
    <row r="2835">
      <c r="A2835" s="1">
        <v>2.9276602E7</v>
      </c>
      <c r="B2835" s="1" t="s">
        <v>5538</v>
      </c>
      <c r="C2835" s="1" t="s">
        <v>5539</v>
      </c>
      <c r="E2835" s="1" t="s">
        <v>131</v>
      </c>
    </row>
    <row r="2836">
      <c r="A2836" s="1">
        <v>3.508759E7</v>
      </c>
      <c r="B2836" s="1" t="s">
        <v>5540</v>
      </c>
      <c r="C2836" s="1" t="s">
        <v>5541</v>
      </c>
      <c r="E2836" s="1" t="s">
        <v>131</v>
      </c>
    </row>
    <row r="2837">
      <c r="A2837" s="1">
        <v>3.2082989E7</v>
      </c>
      <c r="B2837" s="1" t="s">
        <v>5542</v>
      </c>
      <c r="C2837" s="1" t="s">
        <v>5543</v>
      </c>
      <c r="E2837" s="1" t="s">
        <v>131</v>
      </c>
    </row>
    <row r="2838">
      <c r="A2838" s="1">
        <v>2.8192236E7</v>
      </c>
      <c r="B2838" s="1" t="s">
        <v>5544</v>
      </c>
      <c r="C2838" s="1" t="s">
        <v>5545</v>
      </c>
      <c r="E2838" s="1" t="s">
        <v>131</v>
      </c>
    </row>
    <row r="2839">
      <c r="A2839" s="1">
        <v>3.1015819E7</v>
      </c>
      <c r="B2839" s="1" t="s">
        <v>5546</v>
      </c>
      <c r="C2839" s="1" t="s">
        <v>5547</v>
      </c>
      <c r="E2839" s="1" t="s">
        <v>131</v>
      </c>
    </row>
    <row r="2840">
      <c r="A2840" s="1">
        <v>2.4618039E7</v>
      </c>
      <c r="B2840" s="1" t="s">
        <v>5548</v>
      </c>
      <c r="C2840" s="1" t="s">
        <v>5549</v>
      </c>
      <c r="E2840" s="1" t="s">
        <v>9</v>
      </c>
    </row>
    <row r="2841">
      <c r="A2841" s="1">
        <v>2.4618022E7</v>
      </c>
      <c r="B2841" s="1" t="s">
        <v>5550</v>
      </c>
      <c r="C2841" s="1" t="s">
        <v>5551</v>
      </c>
      <c r="E2841" s="1" t="s">
        <v>9</v>
      </c>
    </row>
    <row r="2842">
      <c r="A2842" s="1">
        <v>2.3914292E7</v>
      </c>
      <c r="B2842" s="1" t="s">
        <v>5552</v>
      </c>
      <c r="C2842" s="1" t="s">
        <v>5553</v>
      </c>
      <c r="E2842" s="1" t="s">
        <v>9</v>
      </c>
    </row>
    <row r="2843">
      <c r="A2843" s="1">
        <v>2.6483525E7</v>
      </c>
      <c r="B2843" s="1" t="s">
        <v>5554</v>
      </c>
      <c r="C2843" s="1" t="s">
        <v>5555</v>
      </c>
      <c r="E2843" s="1" t="s">
        <v>9</v>
      </c>
    </row>
    <row r="2844">
      <c r="A2844" s="1">
        <v>3.1253622E7</v>
      </c>
      <c r="B2844" s="1" t="s">
        <v>5556</v>
      </c>
      <c r="C2844" s="1" t="s">
        <v>5557</v>
      </c>
      <c r="E2844" s="1" t="s">
        <v>131</v>
      </c>
    </row>
    <row r="2845">
      <c r="A2845" s="1">
        <v>2.6743574E7</v>
      </c>
      <c r="B2845" s="1" t="s">
        <v>5558</v>
      </c>
      <c r="C2845" s="1" t="s">
        <v>5559</v>
      </c>
      <c r="E2845" s="1" t="s">
        <v>9</v>
      </c>
    </row>
    <row r="2846">
      <c r="A2846" s="1">
        <v>3.2611792E7</v>
      </c>
      <c r="B2846" s="1" t="s">
        <v>5560</v>
      </c>
      <c r="C2846" s="1" t="s">
        <v>5561</v>
      </c>
      <c r="E2846" s="1" t="s">
        <v>131</v>
      </c>
    </row>
    <row r="2847">
      <c r="A2847" s="1">
        <v>3.3618038E7</v>
      </c>
      <c r="B2847" s="1" t="s">
        <v>5562</v>
      </c>
      <c r="C2847" s="1" t="s">
        <v>5563</v>
      </c>
      <c r="E2847" s="1" t="s">
        <v>131</v>
      </c>
    </row>
    <row r="2848">
      <c r="A2848" s="1">
        <v>3.1726703E7</v>
      </c>
      <c r="B2848" s="1" t="s">
        <v>5564</v>
      </c>
      <c r="C2848" s="1" t="s">
        <v>5565</v>
      </c>
      <c r="E2848" s="1" t="s">
        <v>131</v>
      </c>
    </row>
    <row r="2849">
      <c r="A2849" s="1">
        <v>2.4050075E7</v>
      </c>
      <c r="B2849" s="1" t="s">
        <v>5566</v>
      </c>
      <c r="E2849" s="1" t="s">
        <v>9</v>
      </c>
    </row>
    <row r="2850">
      <c r="A2850" s="1">
        <v>3.2001659E7</v>
      </c>
      <c r="B2850" s="1" t="s">
        <v>5567</v>
      </c>
      <c r="C2850" s="1" t="s">
        <v>5568</v>
      </c>
      <c r="E2850" s="1" t="s">
        <v>131</v>
      </c>
    </row>
    <row r="2851">
      <c r="A2851" s="1">
        <v>3.4959573E7</v>
      </c>
      <c r="B2851" s="1" t="s">
        <v>5569</v>
      </c>
      <c r="C2851" s="1" t="s">
        <v>5570</v>
      </c>
      <c r="E2851" s="1" t="s">
        <v>131</v>
      </c>
    </row>
    <row r="2852">
      <c r="A2852" s="1">
        <v>3.4439042E7</v>
      </c>
      <c r="B2852" s="1" t="s">
        <v>5571</v>
      </c>
      <c r="C2852" s="1" t="s">
        <v>5572</v>
      </c>
      <c r="E2852" s="1" t="s">
        <v>131</v>
      </c>
    </row>
    <row r="2853">
      <c r="A2853" s="1">
        <v>3.1628155E7</v>
      </c>
      <c r="B2853" s="1" t="s">
        <v>5573</v>
      </c>
      <c r="C2853" s="1" t="s">
        <v>5574</v>
      </c>
      <c r="E2853" s="1" t="s">
        <v>131</v>
      </c>
    </row>
    <row r="2854">
      <c r="A2854" s="1">
        <v>2.3650596E7</v>
      </c>
      <c r="B2854" s="1" t="s">
        <v>5575</v>
      </c>
      <c r="C2854" s="1" t="s">
        <v>5576</v>
      </c>
      <c r="E2854" s="1" t="s">
        <v>9</v>
      </c>
    </row>
    <row r="2855">
      <c r="A2855" s="1">
        <v>3.4903146E7</v>
      </c>
      <c r="B2855" s="1" t="s">
        <v>5577</v>
      </c>
      <c r="C2855" s="1" t="s">
        <v>5578</v>
      </c>
      <c r="E2855" s="1" t="s">
        <v>131</v>
      </c>
    </row>
    <row r="2856">
      <c r="A2856" s="1">
        <v>2.4857868E7</v>
      </c>
      <c r="B2856" s="1" t="s">
        <v>5579</v>
      </c>
      <c r="C2856" s="1" t="s">
        <v>5580</v>
      </c>
      <c r="E2856" s="1" t="s">
        <v>9</v>
      </c>
    </row>
    <row r="2857">
      <c r="A2857" s="1">
        <v>3.1643191E7</v>
      </c>
      <c r="B2857" s="1" t="s">
        <v>5581</v>
      </c>
      <c r="E2857" s="1" t="s">
        <v>27</v>
      </c>
    </row>
    <row r="2858">
      <c r="A2858" s="1">
        <v>2.4859465E7</v>
      </c>
      <c r="B2858" s="1" t="s">
        <v>5582</v>
      </c>
      <c r="C2858" s="1" t="s">
        <v>5583</v>
      </c>
      <c r="E2858" s="1" t="s">
        <v>9</v>
      </c>
    </row>
    <row r="2859">
      <c r="A2859" s="1">
        <v>3.1961085E7</v>
      </c>
      <c r="B2859" s="1" t="s">
        <v>5584</v>
      </c>
      <c r="E2859" s="1" t="s">
        <v>131</v>
      </c>
    </row>
    <row r="2860">
      <c r="A2860" s="1">
        <v>2.6246922E7</v>
      </c>
      <c r="B2860" s="1" t="s">
        <v>5585</v>
      </c>
      <c r="C2860" s="1" t="s">
        <v>5586</v>
      </c>
      <c r="E2860" s="1" t="s">
        <v>9</v>
      </c>
    </row>
    <row r="2861">
      <c r="A2861" s="1">
        <v>3.080023E7</v>
      </c>
      <c r="B2861" s="1" t="s">
        <v>5587</v>
      </c>
      <c r="E2861" s="1" t="s">
        <v>131</v>
      </c>
    </row>
    <row r="2862">
      <c r="A2862" s="1">
        <v>2.8876291E7</v>
      </c>
      <c r="B2862" s="1" t="s">
        <v>5588</v>
      </c>
      <c r="C2862" s="1" t="s">
        <v>5589</v>
      </c>
      <c r="E2862" s="1" t="s">
        <v>131</v>
      </c>
    </row>
    <row r="2863">
      <c r="A2863" s="1">
        <v>2.5100316E7</v>
      </c>
      <c r="B2863" s="1" t="s">
        <v>5590</v>
      </c>
      <c r="C2863" s="1" t="s">
        <v>5591</v>
      </c>
      <c r="E2863" s="1" t="s">
        <v>9</v>
      </c>
    </row>
    <row r="2864">
      <c r="A2864" s="1">
        <v>2.6313289E7</v>
      </c>
      <c r="B2864" s="1" t="s">
        <v>5592</v>
      </c>
      <c r="C2864" s="1" t="s">
        <v>5593</v>
      </c>
      <c r="E2864" s="1" t="s">
        <v>9</v>
      </c>
    </row>
    <row r="2865">
      <c r="A2865" s="1">
        <v>3.5283813E7</v>
      </c>
      <c r="B2865" s="1" t="s">
        <v>5594</v>
      </c>
      <c r="C2865" s="1" t="s">
        <v>5595</v>
      </c>
      <c r="E2865" s="1" t="s">
        <v>131</v>
      </c>
    </row>
    <row r="2866">
      <c r="A2866" s="1">
        <v>2.6787639E7</v>
      </c>
      <c r="B2866" s="1" t="s">
        <v>5596</v>
      </c>
      <c r="C2866" s="1" t="s">
        <v>5597</v>
      </c>
      <c r="E2866" s="1" t="s">
        <v>9</v>
      </c>
    </row>
    <row r="2867">
      <c r="A2867" s="1">
        <v>3.4716336E7</v>
      </c>
      <c r="B2867" s="1" t="s">
        <v>5598</v>
      </c>
      <c r="C2867" s="1" t="s">
        <v>5599</v>
      </c>
      <c r="E2867" s="1" t="s">
        <v>27</v>
      </c>
    </row>
    <row r="2868">
      <c r="A2868" s="1">
        <v>2.8425774E7</v>
      </c>
      <c r="B2868" s="1" t="s">
        <v>5600</v>
      </c>
      <c r="C2868" s="1" t="s">
        <v>5601</v>
      </c>
      <c r="E2868" s="1" t="s">
        <v>27</v>
      </c>
    </row>
    <row r="2869">
      <c r="A2869" s="1">
        <v>3.4572612E7</v>
      </c>
      <c r="B2869" s="1" t="s">
        <v>5602</v>
      </c>
      <c r="C2869" s="1" t="s">
        <v>5603</v>
      </c>
      <c r="E2869" s="1" t="s">
        <v>27</v>
      </c>
    </row>
    <row r="2870">
      <c r="A2870" s="1">
        <v>3.4986242E7</v>
      </c>
      <c r="B2870" s="1" t="s">
        <v>5604</v>
      </c>
      <c r="C2870" s="1" t="s">
        <v>5605</v>
      </c>
      <c r="E2870" s="1" t="s">
        <v>131</v>
      </c>
    </row>
    <row r="2871">
      <c r="A2871" s="1">
        <v>2.731344E7</v>
      </c>
      <c r="B2871" s="1" t="s">
        <v>5606</v>
      </c>
      <c r="C2871" s="1" t="s">
        <v>5607</v>
      </c>
      <c r="E2871" s="1" t="s">
        <v>27</v>
      </c>
    </row>
    <row r="2872">
      <c r="A2872" s="1">
        <v>3.2845827E7</v>
      </c>
      <c r="B2872" s="1" t="s">
        <v>5608</v>
      </c>
      <c r="C2872" s="1" t="s">
        <v>5609</v>
      </c>
      <c r="E2872" s="1" t="s">
        <v>131</v>
      </c>
    </row>
    <row r="2873">
      <c r="A2873" s="1">
        <v>3.1551478E7</v>
      </c>
      <c r="B2873" s="1" t="s">
        <v>5610</v>
      </c>
      <c r="C2873" s="1" t="s">
        <v>5611</v>
      </c>
      <c r="E2873" s="1" t="s">
        <v>131</v>
      </c>
    </row>
    <row r="2874">
      <c r="A2874" s="1">
        <v>2.2877599E7</v>
      </c>
      <c r="B2874" s="1" t="s">
        <v>5612</v>
      </c>
      <c r="C2874" s="1" t="s">
        <v>5613</v>
      </c>
      <c r="E2874" s="1" t="s">
        <v>9</v>
      </c>
    </row>
    <row r="2875">
      <c r="A2875" s="1">
        <v>2.3642399E7</v>
      </c>
      <c r="B2875" s="1" t="s">
        <v>5614</v>
      </c>
      <c r="C2875" s="1" t="s">
        <v>5615</v>
      </c>
      <c r="E2875" s="1" t="s">
        <v>9</v>
      </c>
    </row>
    <row r="2876">
      <c r="A2876" s="1">
        <v>2.3189457E7</v>
      </c>
      <c r="B2876" s="1" t="s">
        <v>5616</v>
      </c>
      <c r="E2876" s="1" t="s">
        <v>9</v>
      </c>
    </row>
    <row r="2877">
      <c r="A2877" s="1">
        <v>3.359821E7</v>
      </c>
      <c r="B2877" s="1" t="s">
        <v>5617</v>
      </c>
      <c r="C2877" s="1" t="s">
        <v>5618</v>
      </c>
      <c r="E2877" s="1" t="s">
        <v>27</v>
      </c>
    </row>
    <row r="2878">
      <c r="A2878" s="1">
        <v>2.7898567E7</v>
      </c>
      <c r="B2878" s="1" t="s">
        <v>5619</v>
      </c>
      <c r="C2878" s="1" t="s">
        <v>5620</v>
      </c>
      <c r="E2878" s="1" t="s">
        <v>9</v>
      </c>
    </row>
    <row r="2879">
      <c r="A2879" s="1">
        <v>2.9769969E7</v>
      </c>
      <c r="B2879" s="1" t="s">
        <v>5621</v>
      </c>
      <c r="C2879" s="1" t="s">
        <v>5622</v>
      </c>
      <c r="E2879" s="1" t="s">
        <v>9</v>
      </c>
    </row>
    <row r="2880">
      <c r="A2880" s="1">
        <v>3.3796486E7</v>
      </c>
      <c r="B2880" s="1" t="s">
        <v>5623</v>
      </c>
      <c r="C2880" s="1" t="s">
        <v>5624</v>
      </c>
      <c r="E2880" s="1" t="s">
        <v>131</v>
      </c>
    </row>
    <row r="2881">
      <c r="A2881" s="1">
        <v>2.7875039E7</v>
      </c>
      <c r="B2881" s="1" t="s">
        <v>5625</v>
      </c>
      <c r="E2881" s="1" t="s">
        <v>27</v>
      </c>
    </row>
    <row r="2882">
      <c r="A2882" s="1">
        <v>3.0466791E7</v>
      </c>
      <c r="B2882" s="1" t="s">
        <v>5626</v>
      </c>
      <c r="C2882" s="1" t="s">
        <v>5627</v>
      </c>
      <c r="E2882" s="1" t="s">
        <v>131</v>
      </c>
    </row>
    <row r="2883">
      <c r="A2883" s="1">
        <v>2.7631046E7</v>
      </c>
      <c r="B2883" s="1" t="s">
        <v>5628</v>
      </c>
      <c r="E2883" s="1" t="s">
        <v>27</v>
      </c>
    </row>
    <row r="2884">
      <c r="A2884" s="1">
        <v>2.7559553E7</v>
      </c>
      <c r="B2884" s="1" t="s">
        <v>5629</v>
      </c>
      <c r="E2884" s="1" t="s">
        <v>27</v>
      </c>
    </row>
    <row r="2885">
      <c r="A2885" s="1">
        <v>2.6704163E7</v>
      </c>
      <c r="B2885" s="1" t="s">
        <v>5630</v>
      </c>
      <c r="E2885" s="1" t="s">
        <v>9</v>
      </c>
    </row>
    <row r="2886">
      <c r="A2886" s="1">
        <v>3.2976354E7</v>
      </c>
      <c r="B2886" s="1" t="s">
        <v>5631</v>
      </c>
      <c r="C2886" s="1" t="s">
        <v>5632</v>
      </c>
      <c r="E2886" s="1" t="s">
        <v>131</v>
      </c>
    </row>
    <row r="2887">
      <c r="A2887" s="1">
        <v>2.6362744E7</v>
      </c>
      <c r="B2887" s="1" t="s">
        <v>5633</v>
      </c>
      <c r="C2887" s="1" t="s">
        <v>5634</v>
      </c>
      <c r="E2887" s="1" t="s">
        <v>27</v>
      </c>
    </row>
    <row r="2888">
      <c r="A2888" s="1">
        <v>2.5720061E7</v>
      </c>
      <c r="B2888" s="1" t="s">
        <v>5635</v>
      </c>
      <c r="C2888" s="1" t="s">
        <v>5636</v>
      </c>
      <c r="E2888" s="1" t="s">
        <v>9</v>
      </c>
    </row>
    <row r="2889">
      <c r="A2889" s="1">
        <v>3.0148266E7</v>
      </c>
      <c r="B2889" s="1" t="s">
        <v>5637</v>
      </c>
      <c r="C2889" s="1" t="s">
        <v>5638</v>
      </c>
      <c r="E2889" s="1" t="s">
        <v>131</v>
      </c>
    </row>
    <row r="2890">
      <c r="A2890" s="1">
        <v>3.3276125E7</v>
      </c>
      <c r="B2890" s="1" t="s">
        <v>5639</v>
      </c>
      <c r="C2890" s="1" t="s">
        <v>5640</v>
      </c>
      <c r="E2890" s="1" t="s">
        <v>27</v>
      </c>
    </row>
    <row r="2891">
      <c r="A2891" s="1">
        <v>3.569306E7</v>
      </c>
      <c r="B2891" s="1" t="s">
        <v>5641</v>
      </c>
      <c r="C2891" s="1" t="s">
        <v>5642</v>
      </c>
      <c r="E2891" s="1" t="s">
        <v>131</v>
      </c>
    </row>
    <row r="2892">
      <c r="A2892" s="1">
        <v>2.8432206E7</v>
      </c>
      <c r="B2892" s="1" t="s">
        <v>5643</v>
      </c>
      <c r="C2892" s="1" t="s">
        <v>5644</v>
      </c>
      <c r="E2892" s="1" t="s">
        <v>131</v>
      </c>
    </row>
    <row r="2893">
      <c r="A2893" s="1">
        <v>3.4438979E7</v>
      </c>
      <c r="B2893" s="1" t="s">
        <v>5645</v>
      </c>
      <c r="C2893" s="1" t="s">
        <v>5646</v>
      </c>
      <c r="E2893" s="1" t="s">
        <v>131</v>
      </c>
    </row>
    <row r="2894">
      <c r="A2894" s="1">
        <v>3.5110093E7</v>
      </c>
      <c r="B2894" s="1" t="s">
        <v>5647</v>
      </c>
      <c r="C2894" s="1" t="s">
        <v>5648</v>
      </c>
      <c r="E2894" s="1" t="s">
        <v>131</v>
      </c>
    </row>
    <row r="2895">
      <c r="A2895" s="1">
        <v>3.3929174E7</v>
      </c>
      <c r="B2895" s="1" t="s">
        <v>5649</v>
      </c>
      <c r="E2895" s="1" t="s">
        <v>27</v>
      </c>
    </row>
    <row r="2896">
      <c r="A2896" s="1">
        <v>3.2751883E7</v>
      </c>
      <c r="B2896" s="1" t="s">
        <v>5650</v>
      </c>
      <c r="C2896" s="1" t="s">
        <v>5651</v>
      </c>
      <c r="E2896" s="1" t="s">
        <v>131</v>
      </c>
    </row>
    <row r="2897">
      <c r="A2897" s="1">
        <v>3.3671616E7</v>
      </c>
      <c r="B2897" s="1" t="s">
        <v>5652</v>
      </c>
      <c r="C2897" s="1" t="s">
        <v>5653</v>
      </c>
      <c r="E2897" s="1" t="s">
        <v>27</v>
      </c>
    </row>
    <row r="2898">
      <c r="A2898" s="1">
        <v>2.4218946E7</v>
      </c>
      <c r="B2898" s="1" t="s">
        <v>5654</v>
      </c>
      <c r="E2898" s="1" t="s">
        <v>9</v>
      </c>
    </row>
    <row r="2899">
      <c r="A2899" s="1">
        <v>2.5397411E7</v>
      </c>
      <c r="B2899" s="1" t="s">
        <v>5655</v>
      </c>
      <c r="C2899" s="1" t="s">
        <v>5656</v>
      </c>
      <c r="E2899" s="1" t="s">
        <v>9</v>
      </c>
    </row>
    <row r="2900">
      <c r="A2900" s="1">
        <v>3.2532902E7</v>
      </c>
      <c r="B2900" s="1" t="s">
        <v>5657</v>
      </c>
      <c r="C2900" s="1" t="s">
        <v>5658</v>
      </c>
      <c r="E2900" s="1" t="s">
        <v>131</v>
      </c>
    </row>
    <row r="2901">
      <c r="A2901" s="1">
        <v>3.3428528E7</v>
      </c>
      <c r="B2901" s="1" t="s">
        <v>5659</v>
      </c>
      <c r="C2901" s="1" t="s">
        <v>5660</v>
      </c>
      <c r="E2901" s="1" t="s">
        <v>131</v>
      </c>
    </row>
    <row r="2902">
      <c r="A2902" s="1">
        <v>2.4376896E7</v>
      </c>
      <c r="B2902" s="1" t="s">
        <v>5661</v>
      </c>
      <c r="C2902" s="1" t="s">
        <v>5662</v>
      </c>
      <c r="E2902" s="1" t="s">
        <v>9</v>
      </c>
    </row>
    <row r="2903">
      <c r="A2903" s="1">
        <v>2.3849061E7</v>
      </c>
      <c r="B2903" s="1" t="s">
        <v>5663</v>
      </c>
      <c r="C2903" s="1" t="s">
        <v>5664</v>
      </c>
      <c r="E2903" s="1" t="s">
        <v>9</v>
      </c>
    </row>
    <row r="2904">
      <c r="A2904" s="1">
        <v>3.0228109E7</v>
      </c>
      <c r="B2904" s="1" t="s">
        <v>5665</v>
      </c>
      <c r="C2904" s="1" t="s">
        <v>5666</v>
      </c>
      <c r="E2904" s="1" t="s">
        <v>131</v>
      </c>
    </row>
    <row r="2905">
      <c r="A2905" s="1">
        <v>2.5838784E7</v>
      </c>
      <c r="B2905" s="1" t="s">
        <v>5667</v>
      </c>
      <c r="E2905" s="1" t="s">
        <v>9</v>
      </c>
    </row>
    <row r="2906">
      <c r="A2906" s="1">
        <v>3.2518756E7</v>
      </c>
      <c r="B2906" s="1" t="s">
        <v>5668</v>
      </c>
      <c r="C2906" s="1" t="s">
        <v>5669</v>
      </c>
      <c r="E2906" s="1" t="s">
        <v>131</v>
      </c>
    </row>
    <row r="2907">
      <c r="A2907" s="1">
        <v>3.046454E7</v>
      </c>
      <c r="B2907" s="1" t="s">
        <v>5670</v>
      </c>
      <c r="C2907" s="1" t="s">
        <v>5671</v>
      </c>
      <c r="E2907" s="1" t="s">
        <v>131</v>
      </c>
    </row>
    <row r="2908">
      <c r="A2908" s="1">
        <v>2.9460228E7</v>
      </c>
      <c r="B2908" s="1" t="s">
        <v>5672</v>
      </c>
      <c r="C2908" s="1" t="s">
        <v>5673</v>
      </c>
      <c r="E2908" s="1" t="s">
        <v>131</v>
      </c>
    </row>
    <row r="2909">
      <c r="A2909" s="1">
        <v>2.3850694E7</v>
      </c>
      <c r="B2909" s="1" t="s">
        <v>5674</v>
      </c>
      <c r="C2909" s="1" t="s">
        <v>5675</v>
      </c>
      <c r="E2909" s="1" t="s">
        <v>9</v>
      </c>
    </row>
    <row r="2910">
      <c r="A2910" s="1">
        <v>3.4913715E7</v>
      </c>
      <c r="B2910" s="1" t="s">
        <v>5676</v>
      </c>
      <c r="C2910" s="1" t="s">
        <v>5677</v>
      </c>
      <c r="E2910" s="1" t="s">
        <v>131</v>
      </c>
    </row>
    <row r="2911">
      <c r="A2911" s="1">
        <v>3.4087923E7</v>
      </c>
      <c r="B2911" s="1" t="s">
        <v>5678</v>
      </c>
      <c r="E2911" s="1" t="s">
        <v>131</v>
      </c>
    </row>
    <row r="2912">
      <c r="A2912" s="1">
        <v>2.9376609E7</v>
      </c>
      <c r="B2912" s="1" t="s">
        <v>5679</v>
      </c>
      <c r="E2912" s="1" t="s">
        <v>27</v>
      </c>
    </row>
    <row r="2913">
      <c r="A2913" s="1">
        <v>2.8241458E7</v>
      </c>
      <c r="B2913" s="1" t="s">
        <v>5680</v>
      </c>
      <c r="C2913" s="1" t="s">
        <v>5681</v>
      </c>
      <c r="E2913" s="1" t="s">
        <v>9</v>
      </c>
    </row>
    <row r="2914">
      <c r="A2914" s="1">
        <v>2.2436137E7</v>
      </c>
      <c r="B2914" s="1" t="s">
        <v>5682</v>
      </c>
      <c r="C2914" s="1" t="s">
        <v>5683</v>
      </c>
      <c r="E2914" s="1" t="s">
        <v>9</v>
      </c>
    </row>
    <row r="2915">
      <c r="A2915" s="1">
        <v>2.2621817E7</v>
      </c>
      <c r="B2915" s="1" t="s">
        <v>5684</v>
      </c>
      <c r="C2915" s="1" t="s">
        <v>5685</v>
      </c>
      <c r="E2915" s="1" t="s">
        <v>9</v>
      </c>
    </row>
    <row r="2916">
      <c r="A2916" s="1">
        <v>3.478951E7</v>
      </c>
      <c r="B2916" s="1" t="s">
        <v>5686</v>
      </c>
      <c r="C2916" s="1" t="s">
        <v>5687</v>
      </c>
      <c r="E2916" s="1" t="s">
        <v>131</v>
      </c>
    </row>
    <row r="2917">
      <c r="A2917" s="1">
        <v>2.2646654E7</v>
      </c>
      <c r="B2917" s="1" t="s">
        <v>5688</v>
      </c>
      <c r="C2917" s="1" t="s">
        <v>5689</v>
      </c>
      <c r="E2917" s="1" t="s">
        <v>27</v>
      </c>
    </row>
    <row r="2918">
      <c r="A2918" s="1">
        <v>3.146873E7</v>
      </c>
      <c r="B2918" s="1" t="s">
        <v>5690</v>
      </c>
      <c r="C2918" s="1" t="s">
        <v>5691</v>
      </c>
      <c r="E2918" s="1" t="s">
        <v>27</v>
      </c>
    </row>
    <row r="2919">
      <c r="A2919" s="1">
        <v>3.4488704E7</v>
      </c>
      <c r="B2919" s="1" t="s">
        <v>5692</v>
      </c>
      <c r="C2919" s="1" t="s">
        <v>5693</v>
      </c>
      <c r="E2919" s="1" t="s">
        <v>131</v>
      </c>
    </row>
    <row r="2920">
      <c r="A2920" s="1">
        <v>3.4981015E7</v>
      </c>
      <c r="B2920" s="1" t="s">
        <v>5694</v>
      </c>
      <c r="C2920" s="1" t="s">
        <v>5695</v>
      </c>
      <c r="E2920" s="1" t="s">
        <v>131</v>
      </c>
    </row>
    <row r="2921">
      <c r="A2921" s="1">
        <v>3.3121366E7</v>
      </c>
      <c r="B2921" s="1" t="s">
        <v>5696</v>
      </c>
      <c r="C2921" s="1" t="s">
        <v>5697</v>
      </c>
      <c r="E2921" s="1" t="s">
        <v>131</v>
      </c>
    </row>
    <row r="2922">
      <c r="A2922" s="1">
        <v>3.2484428E7</v>
      </c>
      <c r="B2922" s="1" t="s">
        <v>5698</v>
      </c>
      <c r="C2922" s="1" t="s">
        <v>5699</v>
      </c>
      <c r="E2922" s="1" t="s">
        <v>27</v>
      </c>
    </row>
    <row r="2923">
      <c r="A2923" s="1">
        <v>3.0125691E7</v>
      </c>
      <c r="B2923" s="1" t="s">
        <v>5700</v>
      </c>
      <c r="C2923" s="1" t="s">
        <v>5701</v>
      </c>
      <c r="E2923" s="1" t="s">
        <v>131</v>
      </c>
    </row>
    <row r="2924">
      <c r="A2924" s="1">
        <v>2.5511465E7</v>
      </c>
      <c r="B2924" s="1" t="s">
        <v>5702</v>
      </c>
      <c r="C2924" s="1" t="s">
        <v>5703</v>
      </c>
      <c r="E2924" s="1" t="s">
        <v>9</v>
      </c>
    </row>
    <row r="2925">
      <c r="A2925" s="1">
        <v>2.5846515E7</v>
      </c>
      <c r="B2925" s="1" t="s">
        <v>5704</v>
      </c>
      <c r="C2925" s="1" t="s">
        <v>5705</v>
      </c>
      <c r="E2925" s="1" t="s">
        <v>9</v>
      </c>
    </row>
    <row r="2926">
      <c r="A2926" s="1">
        <v>3.1642639E7</v>
      </c>
      <c r="B2926" s="1" t="s">
        <v>5706</v>
      </c>
      <c r="E2926" s="1" t="s">
        <v>131</v>
      </c>
    </row>
    <row r="2927">
      <c r="A2927" s="1">
        <v>3.3519726E7</v>
      </c>
      <c r="B2927" s="1" t="s">
        <v>5707</v>
      </c>
      <c r="C2927" s="1" t="s">
        <v>5708</v>
      </c>
      <c r="E2927" s="1" t="s">
        <v>131</v>
      </c>
    </row>
    <row r="2928">
      <c r="A2928" s="1">
        <v>3.218431E7</v>
      </c>
      <c r="B2928" s="1" t="s">
        <v>5709</v>
      </c>
      <c r="C2928" s="1" t="s">
        <v>5710</v>
      </c>
      <c r="E2928" s="1" t="s">
        <v>131</v>
      </c>
    </row>
    <row r="2929">
      <c r="A2929" s="1">
        <v>2.384452E7</v>
      </c>
      <c r="B2929" s="1" t="s">
        <v>5711</v>
      </c>
      <c r="E2929" s="1" t="s">
        <v>9</v>
      </c>
    </row>
    <row r="2930">
      <c r="A2930" s="1">
        <v>2.9097418E7</v>
      </c>
      <c r="B2930" s="1" t="s">
        <v>5712</v>
      </c>
      <c r="C2930" s="1" t="s">
        <v>5713</v>
      </c>
      <c r="E2930" s="1" t="s">
        <v>131</v>
      </c>
    </row>
    <row r="2931">
      <c r="A2931" s="1">
        <v>3.499705E7</v>
      </c>
      <c r="B2931" s="1" t="s">
        <v>5714</v>
      </c>
      <c r="C2931" s="1" t="s">
        <v>5715</v>
      </c>
      <c r="E2931" s="1" t="s">
        <v>131</v>
      </c>
    </row>
    <row r="2932">
      <c r="A2932" s="1">
        <v>3.0322851E7</v>
      </c>
      <c r="B2932" s="1" t="s">
        <v>5716</v>
      </c>
      <c r="C2932" s="1" t="s">
        <v>5717</v>
      </c>
      <c r="E2932" s="1" t="s">
        <v>131</v>
      </c>
    </row>
    <row r="2933">
      <c r="A2933" s="1">
        <v>2.5426337E7</v>
      </c>
      <c r="B2933" s="1" t="s">
        <v>5718</v>
      </c>
      <c r="C2933" s="1" t="s">
        <v>5719</v>
      </c>
      <c r="E2933" s="1" t="s">
        <v>9</v>
      </c>
    </row>
    <row r="2934">
      <c r="A2934" s="1">
        <v>2.7112831E7</v>
      </c>
      <c r="B2934" s="1" t="s">
        <v>5720</v>
      </c>
      <c r="C2934" s="1" t="s">
        <v>5721</v>
      </c>
      <c r="E2934" s="1" t="s">
        <v>9</v>
      </c>
    </row>
    <row r="2935">
      <c r="A2935" s="1">
        <v>3.2375974E7</v>
      </c>
      <c r="B2935" s="1" t="s">
        <v>5722</v>
      </c>
      <c r="C2935" s="1" t="s">
        <v>5723</v>
      </c>
      <c r="E2935" s="1" t="s">
        <v>131</v>
      </c>
    </row>
    <row r="2936">
      <c r="A2936" s="1">
        <v>2.5714587E7</v>
      </c>
      <c r="B2936" s="1" t="s">
        <v>5724</v>
      </c>
      <c r="C2936" s="1" t="s">
        <v>5725</v>
      </c>
      <c r="E2936" s="1" t="s">
        <v>27</v>
      </c>
    </row>
    <row r="2937">
      <c r="A2937" s="1">
        <v>2.5254623E7</v>
      </c>
      <c r="B2937" s="1" t="s">
        <v>5726</v>
      </c>
      <c r="C2937" s="1" t="s">
        <v>5727</v>
      </c>
      <c r="E2937" s="1" t="s">
        <v>27</v>
      </c>
    </row>
    <row r="2938">
      <c r="A2938" s="1">
        <v>3.4055431E7</v>
      </c>
      <c r="B2938" s="1" t="s">
        <v>5728</v>
      </c>
      <c r="C2938" s="1" t="s">
        <v>5729</v>
      </c>
      <c r="E2938" s="1" t="s">
        <v>131</v>
      </c>
    </row>
    <row r="2939">
      <c r="A2939" s="1">
        <v>3.3412301E7</v>
      </c>
      <c r="B2939" s="1" t="s">
        <v>5730</v>
      </c>
      <c r="C2939" s="1" t="s">
        <v>5731</v>
      </c>
      <c r="E2939" s="1" t="s">
        <v>131</v>
      </c>
    </row>
    <row r="2940">
      <c r="A2940" s="1">
        <v>3.164323E7</v>
      </c>
      <c r="B2940" s="1" t="s">
        <v>5732</v>
      </c>
      <c r="E2940" s="1" t="s">
        <v>27</v>
      </c>
    </row>
    <row r="2941">
      <c r="A2941" s="1">
        <v>2.8717267E7</v>
      </c>
      <c r="B2941" s="1" t="s">
        <v>5733</v>
      </c>
      <c r="C2941" s="1" t="s">
        <v>5734</v>
      </c>
      <c r="E2941" s="1" t="s">
        <v>27</v>
      </c>
    </row>
    <row r="2942">
      <c r="A2942" s="1">
        <v>2.6730366E7</v>
      </c>
      <c r="B2942" s="1" t="s">
        <v>5735</v>
      </c>
      <c r="C2942" s="1" t="s">
        <v>5736</v>
      </c>
      <c r="E2942" s="1" t="s">
        <v>9</v>
      </c>
    </row>
    <row r="2943">
      <c r="A2943" s="1">
        <v>2.4566724E7</v>
      </c>
      <c r="B2943" s="1" t="s">
        <v>5737</v>
      </c>
      <c r="C2943" s="1" t="s">
        <v>5738</v>
      </c>
      <c r="E2943" s="1" t="s">
        <v>9</v>
      </c>
    </row>
    <row r="2944">
      <c r="A2944" s="1">
        <v>3.298374E7</v>
      </c>
      <c r="B2944" s="1" t="s">
        <v>5739</v>
      </c>
      <c r="C2944" s="1" t="s">
        <v>5740</v>
      </c>
      <c r="E2944" s="1" t="s">
        <v>131</v>
      </c>
    </row>
    <row r="2945">
      <c r="A2945" s="1">
        <v>2.623635E7</v>
      </c>
      <c r="B2945" s="1" t="s">
        <v>5667</v>
      </c>
      <c r="C2945" s="1" t="s">
        <v>5741</v>
      </c>
      <c r="E2945" s="1" t="s">
        <v>9</v>
      </c>
    </row>
    <row r="2946">
      <c r="A2946" s="1">
        <v>2.7872553E7</v>
      </c>
      <c r="B2946" s="1" t="s">
        <v>5742</v>
      </c>
      <c r="C2946" s="1" t="s">
        <v>5743</v>
      </c>
      <c r="E2946" s="1" t="s">
        <v>9</v>
      </c>
    </row>
    <row r="2947">
      <c r="A2947" s="1">
        <v>2.6145099E7</v>
      </c>
      <c r="B2947" s="1" t="s">
        <v>5744</v>
      </c>
      <c r="C2947" s="1" t="s">
        <v>5745</v>
      </c>
      <c r="E2947" s="1" t="s">
        <v>9</v>
      </c>
    </row>
    <row r="2948">
      <c r="A2948" s="1">
        <v>2.7468642E7</v>
      </c>
      <c r="B2948" s="1" t="s">
        <v>5746</v>
      </c>
      <c r="C2948" s="1" t="s">
        <v>5747</v>
      </c>
      <c r="E2948" s="1" t="s">
        <v>9</v>
      </c>
    </row>
    <row r="2949">
      <c r="A2949" s="1">
        <v>2.2113463E7</v>
      </c>
      <c r="B2949" s="1" t="s">
        <v>5748</v>
      </c>
      <c r="C2949" s="1" t="s">
        <v>5749</v>
      </c>
      <c r="E2949" s="1" t="s">
        <v>9</v>
      </c>
    </row>
    <row r="2950">
      <c r="A2950" s="1">
        <v>2.1797933E7</v>
      </c>
      <c r="B2950" s="1" t="s">
        <v>5750</v>
      </c>
      <c r="C2950" s="1" t="s">
        <v>5751</v>
      </c>
      <c r="E2950" s="1" t="s">
        <v>9</v>
      </c>
    </row>
    <row r="2951">
      <c r="A2951" s="1">
        <v>2.4618046E7</v>
      </c>
      <c r="B2951" s="1" t="s">
        <v>5752</v>
      </c>
      <c r="C2951" s="1" t="s">
        <v>5753</v>
      </c>
      <c r="E2951" s="1" t="s">
        <v>9</v>
      </c>
    </row>
    <row r="2952">
      <c r="A2952" s="1">
        <v>2.3369293E7</v>
      </c>
      <c r="B2952" s="1" t="s">
        <v>5754</v>
      </c>
      <c r="C2952" s="1" t="s">
        <v>5755</v>
      </c>
      <c r="E2952" s="1" t="s">
        <v>9</v>
      </c>
    </row>
    <row r="2953">
      <c r="A2953" s="1">
        <v>3.3107578E7</v>
      </c>
      <c r="B2953" s="1" t="s">
        <v>5756</v>
      </c>
      <c r="C2953" s="1" t="s">
        <v>5757</v>
      </c>
      <c r="E2953" s="1" t="s">
        <v>131</v>
      </c>
    </row>
    <row r="2954">
      <c r="A2954" s="1">
        <v>3.5052976E7</v>
      </c>
      <c r="B2954" s="1" t="s">
        <v>5758</v>
      </c>
      <c r="C2954" s="1" t="s">
        <v>5759</v>
      </c>
      <c r="E2954" s="1" t="s">
        <v>131</v>
      </c>
    </row>
    <row r="2955">
      <c r="A2955" s="1">
        <v>2.6513072E7</v>
      </c>
      <c r="B2955" s="1" t="s">
        <v>5760</v>
      </c>
      <c r="C2955" s="1" t="s">
        <v>5761</v>
      </c>
      <c r="E2955" s="1" t="s">
        <v>9</v>
      </c>
    </row>
    <row r="2956">
      <c r="A2956" s="1">
        <v>2.2877592E7</v>
      </c>
      <c r="B2956" s="1" t="s">
        <v>5762</v>
      </c>
      <c r="C2956" s="1" t="s">
        <v>5763</v>
      </c>
      <c r="E2956" s="1" t="s">
        <v>9</v>
      </c>
    </row>
    <row r="2957">
      <c r="A2957" s="1">
        <v>2.4160747E7</v>
      </c>
      <c r="B2957" s="1" t="s">
        <v>5764</v>
      </c>
      <c r="C2957" s="1" t="s">
        <v>5765</v>
      </c>
      <c r="E2957" s="1" t="s">
        <v>27</v>
      </c>
    </row>
    <row r="2958">
      <c r="A2958" s="1">
        <v>2.3987728E7</v>
      </c>
      <c r="B2958" s="1" t="s">
        <v>5766</v>
      </c>
      <c r="C2958" s="1" t="s">
        <v>5767</v>
      </c>
      <c r="E2958" s="1" t="s">
        <v>9</v>
      </c>
    </row>
    <row r="2959">
      <c r="A2959" s="1">
        <v>3.6312786E7</v>
      </c>
      <c r="B2959" s="1" t="s">
        <v>5768</v>
      </c>
      <c r="C2959" s="1" t="s">
        <v>5769</v>
      </c>
      <c r="E2959" s="1" t="s">
        <v>131</v>
      </c>
    </row>
    <row r="2960">
      <c r="A2960" s="1">
        <v>2.4361688E7</v>
      </c>
      <c r="B2960" s="1" t="s">
        <v>5770</v>
      </c>
      <c r="C2960" s="1" t="s">
        <v>5771</v>
      </c>
      <c r="E2960" s="1" t="s">
        <v>9</v>
      </c>
    </row>
    <row r="2961">
      <c r="A2961" s="1">
        <v>3.2689914E7</v>
      </c>
      <c r="B2961" s="1" t="s">
        <v>5772</v>
      </c>
      <c r="C2961" s="1" t="s">
        <v>5773</v>
      </c>
      <c r="E2961" s="1" t="s">
        <v>27</v>
      </c>
    </row>
    <row r="2962">
      <c r="A2962" s="1">
        <v>3.300461E7</v>
      </c>
      <c r="B2962" s="1" t="s">
        <v>5774</v>
      </c>
      <c r="C2962" s="1" t="s">
        <v>5775</v>
      </c>
      <c r="E2962" s="1" t="s">
        <v>131</v>
      </c>
    </row>
    <row r="2963">
      <c r="A2963" s="1">
        <v>3.4576759E7</v>
      </c>
      <c r="B2963" s="1" t="s">
        <v>5776</v>
      </c>
      <c r="C2963" s="1" t="s">
        <v>5777</v>
      </c>
      <c r="E2963" s="1" t="s">
        <v>131</v>
      </c>
    </row>
    <row r="2964">
      <c r="A2964" s="1">
        <v>3.4580906E7</v>
      </c>
      <c r="B2964" s="1" t="s">
        <v>5778</v>
      </c>
      <c r="C2964" s="1" t="s">
        <v>5779</v>
      </c>
      <c r="E2964" s="1" t="s">
        <v>131</v>
      </c>
    </row>
    <row r="2965">
      <c r="A2965" s="1">
        <v>2.38194E7</v>
      </c>
      <c r="B2965" s="1" t="s">
        <v>5780</v>
      </c>
      <c r="C2965" s="1" t="s">
        <v>5781</v>
      </c>
      <c r="E2965" s="1" t="s">
        <v>9</v>
      </c>
    </row>
    <row r="2966">
      <c r="A2966" s="1">
        <v>3.1730499E7</v>
      </c>
      <c r="B2966" s="1" t="s">
        <v>5782</v>
      </c>
      <c r="C2966" s="1" t="s">
        <v>5783</v>
      </c>
      <c r="E2966" s="1" t="s">
        <v>131</v>
      </c>
    </row>
    <row r="2967">
      <c r="A2967" s="1">
        <v>2.5581302E7</v>
      </c>
      <c r="B2967" s="1" t="s">
        <v>5784</v>
      </c>
      <c r="C2967" s="1" t="s">
        <v>5785</v>
      </c>
      <c r="E2967" s="1" t="s">
        <v>9</v>
      </c>
    </row>
    <row r="2968">
      <c r="A2968" s="1">
        <v>2.6010772E7</v>
      </c>
      <c r="B2968" s="1" t="s">
        <v>5786</v>
      </c>
      <c r="C2968" s="1" t="s">
        <v>5787</v>
      </c>
      <c r="E2968" s="1" t="s">
        <v>9</v>
      </c>
    </row>
    <row r="2969">
      <c r="A2969" s="1">
        <v>3.2912933E7</v>
      </c>
      <c r="B2969" s="1" t="s">
        <v>5788</v>
      </c>
      <c r="C2969" s="1" t="s">
        <v>5789</v>
      </c>
      <c r="E2969" s="1" t="s">
        <v>131</v>
      </c>
    </row>
    <row r="2970">
      <c r="A2970" s="1">
        <v>3.2498967E7</v>
      </c>
      <c r="B2970" s="1" t="s">
        <v>5790</v>
      </c>
      <c r="C2970" s="1" t="s">
        <v>5791</v>
      </c>
      <c r="E2970" s="1" t="s">
        <v>131</v>
      </c>
    </row>
    <row r="2971">
      <c r="A2971" s="1">
        <v>2.8186463E7</v>
      </c>
      <c r="B2971" s="1" t="s">
        <v>5792</v>
      </c>
      <c r="C2971" s="1" t="s">
        <v>5793</v>
      </c>
      <c r="E2971" s="1" t="s">
        <v>131</v>
      </c>
    </row>
    <row r="2972">
      <c r="A2972" s="1">
        <v>2.7583786E7</v>
      </c>
      <c r="B2972" s="1" t="s">
        <v>5794</v>
      </c>
      <c r="C2972" s="1" t="s">
        <v>5795</v>
      </c>
      <c r="E2972" s="1" t="s">
        <v>9</v>
      </c>
    </row>
    <row r="2973">
      <c r="A2973" s="1">
        <v>3.1859747E7</v>
      </c>
      <c r="B2973" s="1" t="s">
        <v>5796</v>
      </c>
      <c r="C2973" s="1" t="s">
        <v>5797</v>
      </c>
      <c r="E2973" s="1" t="s">
        <v>131</v>
      </c>
    </row>
    <row r="2974">
      <c r="A2974" s="1">
        <v>3.1524362E7</v>
      </c>
      <c r="B2974" s="1" t="s">
        <v>5798</v>
      </c>
      <c r="E2974" s="1" t="s">
        <v>27</v>
      </c>
    </row>
    <row r="2975">
      <c r="A2975" s="1">
        <v>2.2762232E7</v>
      </c>
      <c r="B2975" s="1" t="s">
        <v>5799</v>
      </c>
      <c r="C2975" s="1" t="s">
        <v>5800</v>
      </c>
      <c r="E2975" s="1" t="s">
        <v>9</v>
      </c>
    </row>
    <row r="2976">
      <c r="A2976" s="1">
        <v>2.4026408E7</v>
      </c>
      <c r="B2976" s="1" t="s">
        <v>5801</v>
      </c>
      <c r="C2976" s="1" t="s">
        <v>5802</v>
      </c>
      <c r="E2976" s="1" t="s">
        <v>9</v>
      </c>
    </row>
    <row r="2977">
      <c r="A2977" s="1">
        <v>2.5180857E7</v>
      </c>
      <c r="B2977" s="1" t="s">
        <v>5803</v>
      </c>
      <c r="E2977" s="1" t="s">
        <v>9</v>
      </c>
    </row>
    <row r="2978">
      <c r="A2978" s="1">
        <v>2.393901E7</v>
      </c>
      <c r="B2978" s="1" t="s">
        <v>5804</v>
      </c>
      <c r="C2978" s="1" t="s">
        <v>5805</v>
      </c>
      <c r="E2978" s="1" t="s">
        <v>9</v>
      </c>
    </row>
    <row r="2979">
      <c r="A2979" s="1">
        <v>2.9662365E7</v>
      </c>
      <c r="B2979" s="1" t="s">
        <v>5806</v>
      </c>
      <c r="C2979" s="1" t="s">
        <v>5807</v>
      </c>
      <c r="E2979" s="1" t="s">
        <v>9</v>
      </c>
    </row>
    <row r="2980">
      <c r="A2980" s="1">
        <v>3.6105492E7</v>
      </c>
      <c r="B2980" s="1" t="s">
        <v>5808</v>
      </c>
      <c r="C2980" s="1" t="s">
        <v>5809</v>
      </c>
      <c r="E2980" s="1" t="s">
        <v>131</v>
      </c>
    </row>
    <row r="2981">
      <c r="A2981" s="1">
        <v>3.0703834E7</v>
      </c>
      <c r="B2981" s="1" t="s">
        <v>5810</v>
      </c>
      <c r="C2981" s="1" t="s">
        <v>5811</v>
      </c>
      <c r="E2981" s="1" t="s">
        <v>131</v>
      </c>
    </row>
    <row r="2982">
      <c r="A2982" s="1">
        <v>2.9733249E7</v>
      </c>
      <c r="B2982" s="1" t="s">
        <v>5812</v>
      </c>
      <c r="C2982" s="1" t="s">
        <v>5813</v>
      </c>
      <c r="E2982" s="1" t="s">
        <v>27</v>
      </c>
    </row>
    <row r="2983">
      <c r="A2983" s="1">
        <v>2.4390919E7</v>
      </c>
      <c r="B2983" s="1" t="s">
        <v>5814</v>
      </c>
      <c r="C2983" s="1" t="s">
        <v>5815</v>
      </c>
      <c r="E2983" s="1" t="s">
        <v>27</v>
      </c>
    </row>
    <row r="2984">
      <c r="A2984" s="1">
        <v>2.3940811E7</v>
      </c>
      <c r="B2984" s="1" t="s">
        <v>5816</v>
      </c>
      <c r="C2984" s="1" t="s">
        <v>5817</v>
      </c>
      <c r="E2984" s="1" t="s">
        <v>9</v>
      </c>
    </row>
    <row r="2985">
      <c r="A2985" s="1">
        <v>3.2422849E7</v>
      </c>
      <c r="B2985" s="1" t="s">
        <v>5818</v>
      </c>
      <c r="C2985" s="1" t="s">
        <v>5819</v>
      </c>
      <c r="E2985" s="1" t="s">
        <v>131</v>
      </c>
    </row>
    <row r="2986">
      <c r="A2986" s="1">
        <v>3.0722752E7</v>
      </c>
      <c r="B2986" s="1" t="s">
        <v>5820</v>
      </c>
      <c r="C2986" s="1" t="s">
        <v>5821</v>
      </c>
      <c r="E2986" s="1" t="s">
        <v>131</v>
      </c>
    </row>
    <row r="2987">
      <c r="A2987" s="1">
        <v>2.8681823E7</v>
      </c>
      <c r="B2987" s="1" t="s">
        <v>5822</v>
      </c>
      <c r="C2987" s="1" t="s">
        <v>5823</v>
      </c>
      <c r="E2987" s="1" t="s">
        <v>131</v>
      </c>
    </row>
    <row r="2988">
      <c r="A2988" s="1">
        <v>2.7032228E7</v>
      </c>
      <c r="B2988" s="1" t="s">
        <v>5824</v>
      </c>
      <c r="E2988" s="1" t="s">
        <v>9</v>
      </c>
    </row>
    <row r="2989">
      <c r="A2989" s="1">
        <v>3.1934366E7</v>
      </c>
      <c r="B2989" s="1" t="s">
        <v>5825</v>
      </c>
      <c r="C2989" s="1" t="s">
        <v>5826</v>
      </c>
      <c r="E2989" s="1" t="s">
        <v>131</v>
      </c>
    </row>
    <row r="2990">
      <c r="A2990" s="1">
        <v>3.0756005E7</v>
      </c>
      <c r="B2990" s="1" t="s">
        <v>5827</v>
      </c>
      <c r="C2990" s="1" t="s">
        <v>5828</v>
      </c>
      <c r="E2990" s="1" t="s">
        <v>131</v>
      </c>
    </row>
    <row r="2991">
      <c r="A2991" s="1">
        <v>2.717608E7</v>
      </c>
      <c r="B2991" s="1" t="s">
        <v>5829</v>
      </c>
      <c r="E2991" s="1" t="s">
        <v>9</v>
      </c>
    </row>
    <row r="2992">
      <c r="A2992" s="1">
        <v>2.4523487E7</v>
      </c>
      <c r="B2992" s="1" t="s">
        <v>5830</v>
      </c>
      <c r="C2992" s="1" t="s">
        <v>5831</v>
      </c>
      <c r="E2992" s="1" t="s">
        <v>9</v>
      </c>
    </row>
    <row r="2993">
      <c r="A2993" s="1">
        <v>2.4028864E7</v>
      </c>
      <c r="B2993" s="1" t="s">
        <v>5832</v>
      </c>
      <c r="C2993" s="1" t="s">
        <v>5833</v>
      </c>
      <c r="E2993" s="1" t="s">
        <v>9</v>
      </c>
    </row>
    <row r="2994">
      <c r="A2994" s="1">
        <v>2.2668947E7</v>
      </c>
      <c r="B2994" s="1" t="s">
        <v>5834</v>
      </c>
      <c r="C2994" s="1" t="s">
        <v>5835</v>
      </c>
      <c r="E2994" s="1" t="s">
        <v>27</v>
      </c>
    </row>
    <row r="2995">
      <c r="A2995" s="1">
        <v>2.2371042E7</v>
      </c>
      <c r="B2995" s="1" t="s">
        <v>5836</v>
      </c>
      <c r="C2995" s="1" t="s">
        <v>5837</v>
      </c>
      <c r="E2995" s="1" t="s">
        <v>9</v>
      </c>
    </row>
    <row r="2996">
      <c r="A2996" s="1">
        <v>2.4092836E7</v>
      </c>
      <c r="B2996" s="1" t="s">
        <v>5838</v>
      </c>
      <c r="C2996" s="1" t="s">
        <v>5839</v>
      </c>
      <c r="E2996" s="1" t="s">
        <v>9</v>
      </c>
    </row>
    <row r="2997">
      <c r="A2997" s="1">
        <v>2.6023576E7</v>
      </c>
      <c r="B2997" s="1" t="s">
        <v>5840</v>
      </c>
      <c r="C2997" s="1" t="s">
        <v>5841</v>
      </c>
      <c r="E2997" s="1" t="s">
        <v>9</v>
      </c>
    </row>
    <row r="2998">
      <c r="A2998" s="1">
        <v>3.6569947E7</v>
      </c>
      <c r="B2998" s="1" t="s">
        <v>5842</v>
      </c>
      <c r="C2998" s="1" t="s">
        <v>5843</v>
      </c>
      <c r="E2998" s="1" t="s">
        <v>131</v>
      </c>
    </row>
    <row r="2999">
      <c r="A2999" s="1">
        <v>3.1909501E7</v>
      </c>
      <c r="B2999" s="1" t="s">
        <v>5844</v>
      </c>
      <c r="C2999" s="1" t="s">
        <v>5845</v>
      </c>
      <c r="E2999" s="1" t="s">
        <v>27</v>
      </c>
    </row>
    <row r="3000">
      <c r="A3000" s="1">
        <v>2.6888658E7</v>
      </c>
      <c r="B3000" s="1" t="s">
        <v>5846</v>
      </c>
      <c r="C3000" s="1" t="s">
        <v>5847</v>
      </c>
      <c r="E3000" s="1" t="s">
        <v>9</v>
      </c>
    </row>
    <row r="3001">
      <c r="A3001" s="1">
        <v>3.133198E7</v>
      </c>
      <c r="B3001" s="1" t="s">
        <v>5848</v>
      </c>
      <c r="C3001" s="1" t="s">
        <v>5849</v>
      </c>
      <c r="E3001" s="1" t="s">
        <v>131</v>
      </c>
    </row>
    <row r="3002">
      <c r="A3002" s="1">
        <v>2.6527219E7</v>
      </c>
      <c r="B3002" s="1" t="s">
        <v>5850</v>
      </c>
      <c r="C3002" s="1" t="s">
        <v>5851</v>
      </c>
      <c r="E3002" s="1" t="s">
        <v>131</v>
      </c>
    </row>
    <row r="3003">
      <c r="A3003" s="1">
        <v>3.2003164E7</v>
      </c>
      <c r="B3003" s="1" t="s">
        <v>5852</v>
      </c>
      <c r="E3003" s="1" t="s">
        <v>131</v>
      </c>
    </row>
    <row r="3004">
      <c r="A3004" s="1">
        <v>2.7599076E7</v>
      </c>
      <c r="B3004" s="1" t="s">
        <v>5853</v>
      </c>
      <c r="C3004" s="1" t="s">
        <v>5854</v>
      </c>
      <c r="E3004" s="1" t="s">
        <v>9</v>
      </c>
    </row>
    <row r="3005">
      <c r="A3005" s="1">
        <v>3.2810868E7</v>
      </c>
      <c r="B3005" s="1" t="s">
        <v>5855</v>
      </c>
      <c r="C3005" s="1" t="s">
        <v>5856</v>
      </c>
      <c r="E3005" s="1" t="s">
        <v>27</v>
      </c>
    </row>
    <row r="3006">
      <c r="A3006" s="1">
        <v>2.3425506E7</v>
      </c>
      <c r="B3006" s="1" t="s">
        <v>5857</v>
      </c>
      <c r="C3006" s="1" t="s">
        <v>5858</v>
      </c>
      <c r="E3006" s="1" t="s">
        <v>9</v>
      </c>
    </row>
    <row r="3007">
      <c r="A3007" s="1">
        <v>2.5829624E7</v>
      </c>
      <c r="B3007" s="1" t="s">
        <v>5859</v>
      </c>
      <c r="C3007" s="1" t="s">
        <v>5860</v>
      </c>
      <c r="E3007" s="1" t="s">
        <v>9</v>
      </c>
    </row>
    <row r="3008">
      <c r="A3008" s="1">
        <v>3.2321682E7</v>
      </c>
      <c r="B3008" s="1" t="s">
        <v>5861</v>
      </c>
      <c r="C3008" s="1" t="s">
        <v>5862</v>
      </c>
      <c r="E3008" s="1" t="s">
        <v>131</v>
      </c>
    </row>
    <row r="3009">
      <c r="A3009" s="1">
        <v>2.9625547E7</v>
      </c>
      <c r="B3009" s="1" t="s">
        <v>5863</v>
      </c>
      <c r="C3009" s="1" t="s">
        <v>5864</v>
      </c>
      <c r="E3009" s="1" t="s">
        <v>131</v>
      </c>
    </row>
    <row r="3010">
      <c r="A3010" s="1">
        <v>2.8373867E7</v>
      </c>
      <c r="B3010" s="1" t="s">
        <v>5865</v>
      </c>
      <c r="C3010" s="1" t="s">
        <v>5866</v>
      </c>
      <c r="E3010" s="1" t="s">
        <v>27</v>
      </c>
    </row>
    <row r="3011">
      <c r="A3011" s="1">
        <v>2.8116187E7</v>
      </c>
      <c r="B3011" s="1" t="s">
        <v>5867</v>
      </c>
      <c r="C3011" s="1" t="s">
        <v>5868</v>
      </c>
      <c r="E3011" s="1" t="s">
        <v>9</v>
      </c>
    </row>
    <row r="3012">
      <c r="A3012" s="1">
        <v>2.7314179E7</v>
      </c>
      <c r="B3012" s="1" t="s">
        <v>5869</v>
      </c>
      <c r="C3012" s="1" t="s">
        <v>5870</v>
      </c>
      <c r="E3012" s="1" t="s">
        <v>27</v>
      </c>
    </row>
    <row r="3013">
      <c r="A3013" s="1">
        <v>2.4134626E7</v>
      </c>
      <c r="B3013" s="1" t="s">
        <v>5871</v>
      </c>
      <c r="C3013" s="1" t="s">
        <v>5872</v>
      </c>
      <c r="E3013" s="1" t="s">
        <v>9</v>
      </c>
    </row>
    <row r="3014">
      <c r="A3014" s="1">
        <v>3.1835724E7</v>
      </c>
      <c r="B3014" s="1" t="s">
        <v>5873</v>
      </c>
      <c r="C3014" s="1" t="s">
        <v>5874</v>
      </c>
      <c r="E3014" s="1" t="s">
        <v>27</v>
      </c>
    </row>
    <row r="3015">
      <c r="A3015" s="1">
        <v>3.0249728E7</v>
      </c>
      <c r="B3015" s="1" t="s">
        <v>5875</v>
      </c>
      <c r="C3015" s="1" t="s">
        <v>5876</v>
      </c>
      <c r="E3015" s="1" t="s">
        <v>131</v>
      </c>
    </row>
    <row r="3016">
      <c r="A3016" s="1">
        <v>2.8871927E7</v>
      </c>
      <c r="B3016" s="1" t="s">
        <v>5877</v>
      </c>
      <c r="E3016" s="1" t="s">
        <v>131</v>
      </c>
    </row>
    <row r="3017">
      <c r="A3017" s="1">
        <v>3.1360448E7</v>
      </c>
      <c r="B3017" s="1" t="s">
        <v>5878</v>
      </c>
      <c r="C3017" s="1" t="s">
        <v>5879</v>
      </c>
      <c r="E3017" s="1" t="s">
        <v>27</v>
      </c>
    </row>
    <row r="3018">
      <c r="A3018" s="1">
        <v>2.9708009E7</v>
      </c>
      <c r="B3018" s="1" t="s">
        <v>5880</v>
      </c>
      <c r="C3018" s="1" t="s">
        <v>5881</v>
      </c>
      <c r="E3018" s="1" t="s">
        <v>131</v>
      </c>
    </row>
    <row r="3019">
      <c r="A3019" s="1">
        <v>3.0150251E7</v>
      </c>
      <c r="B3019" s="1" t="s">
        <v>5882</v>
      </c>
      <c r="C3019" s="1" t="s">
        <v>5883</v>
      </c>
      <c r="E3019" s="1" t="s">
        <v>131</v>
      </c>
    </row>
    <row r="3020">
      <c r="A3020" s="1">
        <v>3.0071798E7</v>
      </c>
      <c r="B3020" s="1" t="s">
        <v>5884</v>
      </c>
      <c r="C3020" s="1" t="s">
        <v>5885</v>
      </c>
      <c r="E3020" s="1" t="s">
        <v>131</v>
      </c>
    </row>
    <row r="3021">
      <c r="A3021" s="1">
        <v>2.8741188E7</v>
      </c>
      <c r="B3021" s="1" t="s">
        <v>5886</v>
      </c>
      <c r="C3021" s="1" t="s">
        <v>5887</v>
      </c>
      <c r="E3021" s="1" t="s">
        <v>131</v>
      </c>
    </row>
    <row r="3022">
      <c r="A3022" s="1">
        <v>3.3729405E7</v>
      </c>
      <c r="B3022" s="1" t="s">
        <v>5888</v>
      </c>
      <c r="C3022" s="1" t="s">
        <v>5889</v>
      </c>
      <c r="E3022" s="1" t="s">
        <v>131</v>
      </c>
    </row>
    <row r="3023">
      <c r="A3023" s="1">
        <v>3.3332296E7</v>
      </c>
      <c r="B3023" s="1" t="s">
        <v>5890</v>
      </c>
      <c r="C3023" s="1" t="s">
        <v>5891</v>
      </c>
      <c r="E3023" s="1" t="s">
        <v>131</v>
      </c>
    </row>
    <row r="3024">
      <c r="A3024" s="1">
        <v>2.6658657E7</v>
      </c>
      <c r="B3024" s="1" t="s">
        <v>5892</v>
      </c>
      <c r="C3024" s="1" t="s">
        <v>5893</v>
      </c>
      <c r="E3024" s="1" t="s">
        <v>27</v>
      </c>
    </row>
    <row r="3025">
      <c r="A3025" s="1">
        <v>2.4728243E7</v>
      </c>
      <c r="B3025" s="1" t="s">
        <v>5894</v>
      </c>
      <c r="C3025" s="1" t="s">
        <v>5895</v>
      </c>
      <c r="E3025" s="1" t="s">
        <v>9</v>
      </c>
    </row>
    <row r="3026">
      <c r="A3026" s="1">
        <v>2.9960999E7</v>
      </c>
      <c r="B3026" s="1" t="s">
        <v>5896</v>
      </c>
      <c r="C3026" s="1" t="s">
        <v>5897</v>
      </c>
      <c r="E3026" s="1" t="s">
        <v>131</v>
      </c>
    </row>
    <row r="3027">
      <c r="A3027" s="1">
        <v>2.6880101E7</v>
      </c>
      <c r="B3027" s="1" t="s">
        <v>5898</v>
      </c>
      <c r="C3027" s="1" t="s">
        <v>5899</v>
      </c>
      <c r="E3027" s="1" t="s">
        <v>9</v>
      </c>
    </row>
    <row r="3028">
      <c r="A3028" s="1">
        <v>3.4683991E7</v>
      </c>
      <c r="B3028" s="1" t="s">
        <v>5900</v>
      </c>
      <c r="C3028" s="1" t="s">
        <v>5901</v>
      </c>
      <c r="E3028" s="1" t="s">
        <v>131</v>
      </c>
    </row>
    <row r="3029">
      <c r="A3029" s="1">
        <v>3.4483276E7</v>
      </c>
      <c r="B3029" s="1" t="s">
        <v>5902</v>
      </c>
      <c r="C3029" s="1" t="s">
        <v>5903</v>
      </c>
      <c r="E3029" s="1" t="s">
        <v>27</v>
      </c>
    </row>
    <row r="3030">
      <c r="A3030" s="1">
        <v>3.2534649E7</v>
      </c>
      <c r="B3030" s="1" t="s">
        <v>5904</v>
      </c>
      <c r="C3030" s="1" t="s">
        <v>5905</v>
      </c>
      <c r="E3030" s="1" t="s">
        <v>27</v>
      </c>
    </row>
    <row r="3031">
      <c r="A3031" s="1">
        <v>2.8072403E7</v>
      </c>
      <c r="B3031" s="1" t="s">
        <v>5906</v>
      </c>
      <c r="C3031" s="1" t="s">
        <v>5907</v>
      </c>
      <c r="E3031" s="1" t="s">
        <v>27</v>
      </c>
    </row>
    <row r="3032">
      <c r="A3032" s="1">
        <v>3.3902811E7</v>
      </c>
      <c r="B3032" s="1" t="s">
        <v>5908</v>
      </c>
      <c r="C3032" s="1" t="s">
        <v>5909</v>
      </c>
      <c r="E3032" s="1" t="s">
        <v>131</v>
      </c>
    </row>
    <row r="3033">
      <c r="A3033" s="1">
        <v>3.2291912E7</v>
      </c>
      <c r="B3033" s="1" t="s">
        <v>5910</v>
      </c>
      <c r="C3033" s="1" t="s">
        <v>5911</v>
      </c>
      <c r="E3033" s="1" t="s">
        <v>131</v>
      </c>
    </row>
    <row r="3034">
      <c r="A3034" s="1">
        <v>3.2045642E7</v>
      </c>
      <c r="B3034" s="1" t="s">
        <v>5912</v>
      </c>
      <c r="C3034" s="1" t="s">
        <v>5913</v>
      </c>
      <c r="E3034" s="1" t="s">
        <v>131</v>
      </c>
    </row>
    <row r="3035">
      <c r="A3035" s="1">
        <v>2.5290498E7</v>
      </c>
      <c r="B3035" s="1" t="s">
        <v>5914</v>
      </c>
      <c r="E3035" s="1" t="s">
        <v>27</v>
      </c>
    </row>
    <row r="3036">
      <c r="A3036" s="1">
        <v>3.2207537E7</v>
      </c>
      <c r="B3036" s="1" t="s">
        <v>5915</v>
      </c>
      <c r="C3036" s="1" t="s">
        <v>5916</v>
      </c>
      <c r="E3036" s="1" t="s">
        <v>131</v>
      </c>
    </row>
    <row r="3037">
      <c r="A3037" s="1">
        <v>2.9986051E7</v>
      </c>
      <c r="B3037" s="1" t="s">
        <v>5917</v>
      </c>
      <c r="C3037" s="1" t="s">
        <v>5918</v>
      </c>
      <c r="E3037" s="1" t="s">
        <v>27</v>
      </c>
    </row>
    <row r="3038">
      <c r="A3038" s="1">
        <v>2.9623213E7</v>
      </c>
      <c r="B3038" s="1" t="s">
        <v>5919</v>
      </c>
      <c r="C3038" s="1" t="s">
        <v>5920</v>
      </c>
      <c r="E3038" s="1" t="s">
        <v>131</v>
      </c>
    </row>
    <row r="3039">
      <c r="A3039" s="1">
        <v>2.8462398E7</v>
      </c>
      <c r="B3039" s="1" t="s">
        <v>5921</v>
      </c>
      <c r="E3039" s="1" t="s">
        <v>9</v>
      </c>
    </row>
    <row r="3040">
      <c r="A3040" s="1">
        <v>2.816714E7</v>
      </c>
      <c r="B3040" s="1" t="s">
        <v>5922</v>
      </c>
      <c r="C3040" s="1" t="s">
        <v>5923</v>
      </c>
      <c r="E3040" s="1" t="s">
        <v>27</v>
      </c>
    </row>
    <row r="3041">
      <c r="A3041" s="1">
        <v>2.7821049E7</v>
      </c>
      <c r="B3041" s="1" t="s">
        <v>5924</v>
      </c>
      <c r="C3041" s="1" t="s">
        <v>5925</v>
      </c>
      <c r="E3041" s="1" t="s">
        <v>9</v>
      </c>
    </row>
    <row r="3042">
      <c r="A3042" s="1">
        <v>2.5981754E7</v>
      </c>
      <c r="B3042" s="1" t="s">
        <v>5926</v>
      </c>
      <c r="C3042" s="1" t="s">
        <v>5927</v>
      </c>
      <c r="E3042" s="1" t="s">
        <v>27</v>
      </c>
    </row>
    <row r="3043">
      <c r="A3043" s="1">
        <v>3.4813424E7</v>
      </c>
      <c r="B3043" s="1" t="s">
        <v>5928</v>
      </c>
      <c r="C3043" s="1" t="s">
        <v>5929</v>
      </c>
      <c r="E3043" s="1" t="s">
        <v>131</v>
      </c>
    </row>
    <row r="3044">
      <c r="A3044" s="1">
        <v>3.4550809E7</v>
      </c>
      <c r="B3044" s="1" t="s">
        <v>5930</v>
      </c>
      <c r="C3044" s="1" t="s">
        <v>5931</v>
      </c>
      <c r="E3044" s="1" t="s">
        <v>27</v>
      </c>
    </row>
    <row r="3045">
      <c r="A3045" s="1">
        <v>3.385618E7</v>
      </c>
      <c r="B3045" s="1" t="s">
        <v>5932</v>
      </c>
      <c r="E3045" s="1" t="s">
        <v>131</v>
      </c>
    </row>
    <row r="3046">
      <c r="A3046" s="1">
        <v>3.1728988E7</v>
      </c>
      <c r="B3046" s="1" t="s">
        <v>5933</v>
      </c>
      <c r="C3046" s="1" t="s">
        <v>5934</v>
      </c>
      <c r="E3046" s="1" t="s">
        <v>131</v>
      </c>
    </row>
    <row r="3047">
      <c r="A3047" s="1">
        <v>3.1323733E7</v>
      </c>
      <c r="B3047" s="1" t="s">
        <v>5935</v>
      </c>
      <c r="C3047" s="1" t="s">
        <v>5936</v>
      </c>
      <c r="E3047" s="1" t="s">
        <v>27</v>
      </c>
    </row>
    <row r="3048">
      <c r="A3048" s="1">
        <v>2.8369762E7</v>
      </c>
      <c r="B3048" s="1" t="s">
        <v>5937</v>
      </c>
      <c r="C3048" s="1" t="s">
        <v>5938</v>
      </c>
      <c r="E3048" s="1" t="s">
        <v>131</v>
      </c>
    </row>
    <row r="3049">
      <c r="A3049" s="1">
        <v>2.8357376E7</v>
      </c>
      <c r="B3049" s="1" t="s">
        <v>5939</v>
      </c>
      <c r="C3049" s="1" t="s">
        <v>5940</v>
      </c>
      <c r="E3049" s="1" t="s">
        <v>27</v>
      </c>
    </row>
    <row r="3050">
      <c r="A3050" s="1">
        <v>2.6396445E7</v>
      </c>
      <c r="B3050" s="1" t="s">
        <v>5941</v>
      </c>
      <c r="C3050" s="1" t="s">
        <v>5942</v>
      </c>
      <c r="E3050" s="1" t="s">
        <v>9</v>
      </c>
    </row>
    <row r="3051">
      <c r="A3051" s="1">
        <v>2.3221768E7</v>
      </c>
      <c r="B3051" s="1" t="s">
        <v>5943</v>
      </c>
      <c r="C3051" s="1" t="s">
        <v>5944</v>
      </c>
      <c r="E3051" s="1" t="s">
        <v>27</v>
      </c>
    </row>
    <row r="3052">
      <c r="A3052" s="1">
        <v>3.3011046E7</v>
      </c>
      <c r="B3052" s="1" t="s">
        <v>5945</v>
      </c>
      <c r="C3052" s="1" t="s">
        <v>5946</v>
      </c>
      <c r="E3052" s="1" t="s">
        <v>27</v>
      </c>
    </row>
    <row r="3053">
      <c r="A3053" s="1">
        <v>2.578519E7</v>
      </c>
      <c r="B3053" s="1" t="s">
        <v>5947</v>
      </c>
      <c r="C3053" s="1" t="s">
        <v>5948</v>
      </c>
      <c r="E3053" s="1" t="s">
        <v>9</v>
      </c>
    </row>
    <row r="3054">
      <c r="A3054" s="1">
        <v>3.0519127E7</v>
      </c>
      <c r="B3054" s="1" t="s">
        <v>5949</v>
      </c>
      <c r="C3054" s="1" t="s">
        <v>5950</v>
      </c>
      <c r="E3054" s="1" t="s">
        <v>27</v>
      </c>
    </row>
    <row r="3055">
      <c r="A3055" s="1">
        <v>2.6208181E7</v>
      </c>
      <c r="B3055" s="1" t="s">
        <v>5951</v>
      </c>
      <c r="C3055" s="1" t="s">
        <v>5952</v>
      </c>
      <c r="E3055" s="1" t="s">
        <v>9</v>
      </c>
    </row>
    <row r="3056">
      <c r="A3056" s="1">
        <v>3.4397971E7</v>
      </c>
      <c r="B3056" s="1" t="s">
        <v>5953</v>
      </c>
      <c r="C3056" s="1" t="s">
        <v>5954</v>
      </c>
      <c r="E3056" s="1" t="s">
        <v>131</v>
      </c>
    </row>
    <row r="3057">
      <c r="A3057" s="1">
        <v>2.5922103E7</v>
      </c>
      <c r="B3057" s="1" t="s">
        <v>5955</v>
      </c>
      <c r="C3057" s="1" t="s">
        <v>5956</v>
      </c>
      <c r="E3057" s="1" t="s">
        <v>9</v>
      </c>
    </row>
    <row r="3058">
      <c r="A3058" s="1">
        <v>2.3554208E7</v>
      </c>
      <c r="B3058" s="1" t="s">
        <v>5957</v>
      </c>
      <c r="C3058" s="1" t="s">
        <v>5958</v>
      </c>
      <c r="E3058" s="1" t="s">
        <v>9</v>
      </c>
    </row>
    <row r="3059">
      <c r="A3059" s="1">
        <v>2.6733496E7</v>
      </c>
      <c r="B3059" s="1" t="s">
        <v>5959</v>
      </c>
      <c r="C3059" s="1" t="s">
        <v>5960</v>
      </c>
      <c r="E3059" s="1" t="s">
        <v>27</v>
      </c>
    </row>
    <row r="3060">
      <c r="A3060" s="1">
        <v>2.8117765E7</v>
      </c>
      <c r="B3060" s="1" t="s">
        <v>5961</v>
      </c>
      <c r="E3060" s="1" t="s">
        <v>9</v>
      </c>
    </row>
    <row r="3061">
      <c r="A3061" s="1">
        <v>2.6810921E7</v>
      </c>
      <c r="B3061" s="1" t="s">
        <v>5962</v>
      </c>
      <c r="C3061" s="1" t="s">
        <v>5963</v>
      </c>
      <c r="E3061" s="1" t="s">
        <v>9</v>
      </c>
    </row>
    <row r="3062">
      <c r="A3062" s="1">
        <v>2.9240635E7</v>
      </c>
      <c r="B3062" s="1" t="s">
        <v>5964</v>
      </c>
      <c r="C3062" s="1" t="s">
        <v>5965</v>
      </c>
      <c r="E3062" s="1" t="s">
        <v>131</v>
      </c>
    </row>
    <row r="3063">
      <c r="A3063" s="1">
        <v>3.6388349E7</v>
      </c>
      <c r="B3063" s="1" t="s">
        <v>5966</v>
      </c>
      <c r="C3063" s="1" t="s">
        <v>5967</v>
      </c>
      <c r="E3063" s="1" t="s">
        <v>131</v>
      </c>
    </row>
    <row r="3064">
      <c r="A3064" s="1">
        <v>2.9175001E7</v>
      </c>
      <c r="B3064" s="1" t="s">
        <v>5968</v>
      </c>
      <c r="C3064" s="1" t="s">
        <v>5969</v>
      </c>
      <c r="E3064" s="1" t="s">
        <v>27</v>
      </c>
    </row>
    <row r="3065">
      <c r="A3065" s="1">
        <v>3.476367E7</v>
      </c>
      <c r="B3065" s="1" t="s">
        <v>5970</v>
      </c>
      <c r="C3065" s="1" t="s">
        <v>5971</v>
      </c>
      <c r="E3065" s="1" t="s">
        <v>27</v>
      </c>
    </row>
    <row r="3066">
      <c r="A3066" s="1">
        <v>3.4452992E7</v>
      </c>
      <c r="B3066" s="1" t="s">
        <v>5972</v>
      </c>
      <c r="C3066" s="1" t="s">
        <v>5973</v>
      </c>
      <c r="E3066" s="1" t="s">
        <v>131</v>
      </c>
    </row>
    <row r="3067">
      <c r="A3067" s="1">
        <v>3.0373802E7</v>
      </c>
      <c r="B3067" s="1" t="s">
        <v>5974</v>
      </c>
      <c r="C3067" s="1" t="s">
        <v>5975</v>
      </c>
      <c r="E3067" s="1" t="s">
        <v>27</v>
      </c>
    </row>
    <row r="3068">
      <c r="A3068" s="1">
        <v>2.4262217E7</v>
      </c>
      <c r="B3068" s="1" t="s">
        <v>5976</v>
      </c>
      <c r="C3068" s="1" t="s">
        <v>5977</v>
      </c>
      <c r="E3068" s="1" t="s">
        <v>27</v>
      </c>
    </row>
    <row r="3069">
      <c r="A3069" s="1">
        <v>3.1210732E7</v>
      </c>
      <c r="B3069" s="1" t="s">
        <v>5978</v>
      </c>
      <c r="C3069" s="1" t="s">
        <v>5979</v>
      </c>
      <c r="E3069" s="1" t="s">
        <v>131</v>
      </c>
    </row>
    <row r="3070">
      <c r="A3070" s="1">
        <v>3.4777993E7</v>
      </c>
      <c r="B3070" s="1" t="s">
        <v>5980</v>
      </c>
      <c r="C3070" s="1" t="s">
        <v>5981</v>
      </c>
      <c r="E3070" s="1" t="s">
        <v>131</v>
      </c>
    </row>
    <row r="3071">
      <c r="A3071" s="1">
        <v>3.4567397E7</v>
      </c>
      <c r="B3071" s="1" t="s">
        <v>5982</v>
      </c>
      <c r="C3071" s="1" t="s">
        <v>5983</v>
      </c>
      <c r="E3071" s="1" t="s">
        <v>131</v>
      </c>
    </row>
    <row r="3072">
      <c r="A3072" s="1">
        <v>3.1643749E7</v>
      </c>
      <c r="B3072" s="1" t="s">
        <v>5984</v>
      </c>
      <c r="E3072" s="1" t="s">
        <v>27</v>
      </c>
    </row>
    <row r="3073">
      <c r="A3073" s="1">
        <v>3.1451347E7</v>
      </c>
      <c r="B3073" s="1" t="s">
        <v>5985</v>
      </c>
      <c r="C3073" s="1" t="s">
        <v>5986</v>
      </c>
      <c r="E3073" s="1" t="s">
        <v>27</v>
      </c>
    </row>
    <row r="3074">
      <c r="A3074" s="1">
        <v>2.8377334E7</v>
      </c>
      <c r="B3074" s="1" t="s">
        <v>5987</v>
      </c>
      <c r="C3074" s="1" t="s">
        <v>5988</v>
      </c>
      <c r="E3074" s="1" t="s">
        <v>131</v>
      </c>
    </row>
    <row r="3075">
      <c r="A3075" s="1">
        <v>2.9431149E7</v>
      </c>
      <c r="B3075" s="1" t="s">
        <v>5989</v>
      </c>
      <c r="C3075" s="1" t="s">
        <v>5990</v>
      </c>
      <c r="E3075" s="1" t="s">
        <v>27</v>
      </c>
    </row>
    <row r="3076">
      <c r="A3076" s="1">
        <v>3.4008722E7</v>
      </c>
      <c r="B3076" s="1" t="s">
        <v>5991</v>
      </c>
      <c r="C3076" s="1" t="s">
        <v>5992</v>
      </c>
      <c r="E3076" s="1" t="s">
        <v>131</v>
      </c>
    </row>
    <row r="3077">
      <c r="A3077" s="1">
        <v>3.1315953E7</v>
      </c>
      <c r="B3077" s="1" t="s">
        <v>5993</v>
      </c>
      <c r="C3077" s="1" t="s">
        <v>5994</v>
      </c>
      <c r="E3077" s="1" t="s">
        <v>131</v>
      </c>
    </row>
    <row r="3078">
      <c r="A3078" s="1">
        <v>3.036303E7</v>
      </c>
      <c r="B3078" s="1" t="s">
        <v>5995</v>
      </c>
      <c r="C3078" s="1" t="s">
        <v>5996</v>
      </c>
      <c r="E3078" s="1" t="s">
        <v>131</v>
      </c>
    </row>
    <row r="3079">
      <c r="A3079" s="1">
        <v>2.3716638E7</v>
      </c>
      <c r="B3079" s="1" t="s">
        <v>5997</v>
      </c>
      <c r="C3079" s="1" t="s">
        <v>5998</v>
      </c>
      <c r="E3079" s="1" t="s">
        <v>9</v>
      </c>
    </row>
    <row r="3080">
      <c r="A3080" s="1">
        <v>2.3512512E7</v>
      </c>
      <c r="B3080" s="1" t="s">
        <v>5999</v>
      </c>
      <c r="C3080" s="1" t="s">
        <v>6000</v>
      </c>
      <c r="E3080" s="1" t="s">
        <v>9</v>
      </c>
    </row>
    <row r="3081">
      <c r="A3081" s="1">
        <v>3.3830872E7</v>
      </c>
      <c r="B3081" s="1" t="s">
        <v>6001</v>
      </c>
      <c r="C3081" s="1" t="s">
        <v>6002</v>
      </c>
      <c r="E3081" s="1" t="s">
        <v>131</v>
      </c>
    </row>
    <row r="3082">
      <c r="A3082" s="1">
        <v>3.5342849E7</v>
      </c>
      <c r="B3082" s="1" t="s">
        <v>6003</v>
      </c>
      <c r="C3082" s="1" t="s">
        <v>6004</v>
      </c>
      <c r="E3082" s="1" t="s">
        <v>131</v>
      </c>
    </row>
    <row r="3083">
      <c r="A3083" s="1">
        <v>2.9692813E7</v>
      </c>
      <c r="B3083" s="1" t="s">
        <v>6005</v>
      </c>
      <c r="C3083" s="1" t="s">
        <v>6006</v>
      </c>
      <c r="E3083" s="1" t="s">
        <v>131</v>
      </c>
    </row>
    <row r="3084">
      <c r="A3084" s="1">
        <v>3.0741802E7</v>
      </c>
      <c r="B3084" s="1" t="s">
        <v>6007</v>
      </c>
      <c r="C3084" s="1" t="s">
        <v>6008</v>
      </c>
      <c r="E3084" s="1" t="s">
        <v>131</v>
      </c>
    </row>
    <row r="3085">
      <c r="A3085" s="1">
        <v>2.9698384E7</v>
      </c>
      <c r="B3085" s="1" t="s">
        <v>6009</v>
      </c>
      <c r="C3085" s="1" t="s">
        <v>6010</v>
      </c>
      <c r="E3085" s="1" t="s">
        <v>131</v>
      </c>
    </row>
    <row r="3086">
      <c r="A3086" s="1">
        <v>2.5385112E7</v>
      </c>
      <c r="B3086" s="1" t="s">
        <v>6011</v>
      </c>
      <c r="C3086" s="1" t="s">
        <v>6012</v>
      </c>
      <c r="E3086" s="1" t="s">
        <v>9</v>
      </c>
    </row>
    <row r="3087">
      <c r="A3087" s="1">
        <v>2.515601E7</v>
      </c>
      <c r="B3087" s="1" t="s">
        <v>6013</v>
      </c>
      <c r="C3087" s="1" t="s">
        <v>6014</v>
      </c>
      <c r="E3087" s="1" t="s">
        <v>9</v>
      </c>
    </row>
    <row r="3088">
      <c r="A3088" s="1">
        <v>2.3157146E7</v>
      </c>
      <c r="B3088" s="1" t="s">
        <v>6015</v>
      </c>
      <c r="E3088" s="1" t="s">
        <v>27</v>
      </c>
    </row>
    <row r="3089">
      <c r="A3089" s="1">
        <v>3.1820661E7</v>
      </c>
      <c r="B3089" s="1" t="s">
        <v>6016</v>
      </c>
      <c r="C3089" s="1" t="s">
        <v>6017</v>
      </c>
      <c r="E3089" s="1" t="s">
        <v>131</v>
      </c>
    </row>
    <row r="3090">
      <c r="A3090" s="1">
        <v>2.8246379E7</v>
      </c>
      <c r="B3090" s="1" t="s">
        <v>6018</v>
      </c>
      <c r="C3090" s="1" t="s">
        <v>6019</v>
      </c>
      <c r="E3090" s="1" t="s">
        <v>27</v>
      </c>
    </row>
    <row r="3091">
      <c r="A3091" s="1">
        <v>2.4508691E7</v>
      </c>
      <c r="B3091" s="1" t="s">
        <v>6020</v>
      </c>
      <c r="C3091" s="1" t="s">
        <v>6021</v>
      </c>
      <c r="E3091" s="1" t="s">
        <v>27</v>
      </c>
    </row>
    <row r="3092">
      <c r="A3092" s="1">
        <v>3.1137799E7</v>
      </c>
      <c r="B3092" s="1" t="s">
        <v>6022</v>
      </c>
      <c r="C3092" s="1" t="s">
        <v>6023</v>
      </c>
      <c r="E3092" s="1" t="s">
        <v>131</v>
      </c>
    </row>
    <row r="3093">
      <c r="A3093" s="1">
        <v>3.5572628E7</v>
      </c>
      <c r="B3093" s="1" t="s">
        <v>6024</v>
      </c>
      <c r="C3093" s="1" t="s">
        <v>6025</v>
      </c>
      <c r="E3093" s="1" t="s">
        <v>131</v>
      </c>
    </row>
    <row r="3094">
      <c r="A3094" s="1">
        <v>3.3109694E7</v>
      </c>
      <c r="B3094" s="1" t="s">
        <v>6026</v>
      </c>
      <c r="C3094" s="1" t="s">
        <v>6027</v>
      </c>
      <c r="E3094" s="1" t="s">
        <v>27</v>
      </c>
    </row>
    <row r="3095">
      <c r="A3095" s="1">
        <v>3.1049501E7</v>
      </c>
      <c r="B3095" s="1" t="s">
        <v>6028</v>
      </c>
      <c r="C3095" s="1" t="s">
        <v>6029</v>
      </c>
      <c r="E3095" s="1" t="s">
        <v>131</v>
      </c>
    </row>
    <row r="3096">
      <c r="A3096" s="1">
        <v>3.018286E7</v>
      </c>
      <c r="B3096" s="1" t="s">
        <v>6030</v>
      </c>
      <c r="C3096" s="1" t="s">
        <v>6031</v>
      </c>
      <c r="E3096" s="1" t="s">
        <v>131</v>
      </c>
    </row>
    <row r="3097">
      <c r="A3097" s="1">
        <v>2.3680906E7</v>
      </c>
      <c r="B3097" s="1" t="s">
        <v>6032</v>
      </c>
      <c r="C3097" s="1" t="s">
        <v>6033</v>
      </c>
      <c r="E3097" s="1" t="s">
        <v>9</v>
      </c>
    </row>
    <row r="3098">
      <c r="A3098" s="1">
        <v>2.2729196E7</v>
      </c>
      <c r="B3098" s="1" t="s">
        <v>6034</v>
      </c>
      <c r="E3098" s="1" t="s">
        <v>9</v>
      </c>
    </row>
    <row r="3099">
      <c r="A3099" s="1">
        <v>3.3900407E7</v>
      </c>
      <c r="B3099" s="1" t="s">
        <v>6035</v>
      </c>
      <c r="C3099" s="1" t="s">
        <v>6036</v>
      </c>
      <c r="E3099" s="1" t="s">
        <v>131</v>
      </c>
    </row>
    <row r="3100">
      <c r="A3100" s="1">
        <v>2.9560055E7</v>
      </c>
      <c r="B3100" s="1" t="s">
        <v>6037</v>
      </c>
      <c r="C3100" s="1" t="s">
        <v>6038</v>
      </c>
      <c r="E3100" s="1" t="s">
        <v>131</v>
      </c>
    </row>
    <row r="3101">
      <c r="A3101" s="1">
        <v>3.3760867E7</v>
      </c>
      <c r="B3101" s="1" t="s">
        <v>6039</v>
      </c>
      <c r="C3101" s="1" t="s">
        <v>6040</v>
      </c>
      <c r="E3101" s="1" t="s">
        <v>131</v>
      </c>
    </row>
    <row r="3102">
      <c r="A3102" s="1">
        <v>2.6538551E7</v>
      </c>
      <c r="B3102" s="1" t="s">
        <v>6041</v>
      </c>
      <c r="C3102" s="1" t="s">
        <v>6042</v>
      </c>
      <c r="E3102" s="1" t="s">
        <v>9</v>
      </c>
    </row>
    <row r="3103">
      <c r="A3103" s="1">
        <v>2.4759719E7</v>
      </c>
      <c r="B3103" s="1" t="s">
        <v>6043</v>
      </c>
      <c r="C3103" s="1" t="s">
        <v>6044</v>
      </c>
      <c r="E3103" s="1" t="s">
        <v>9</v>
      </c>
    </row>
    <row r="3104">
      <c r="A3104" s="1">
        <v>3.4396402E7</v>
      </c>
      <c r="B3104" s="1" t="s">
        <v>6045</v>
      </c>
      <c r="C3104" s="1" t="s">
        <v>6046</v>
      </c>
      <c r="E3104" s="1" t="s">
        <v>27</v>
      </c>
    </row>
    <row r="3105">
      <c r="A3105" s="1">
        <v>2.6136508E7</v>
      </c>
      <c r="B3105" s="1" t="s">
        <v>6047</v>
      </c>
      <c r="C3105" s="1" t="s">
        <v>6048</v>
      </c>
      <c r="E3105" s="1" t="s">
        <v>9</v>
      </c>
    </row>
    <row r="3106">
      <c r="A3106" s="1">
        <v>2.5342812E7</v>
      </c>
      <c r="B3106" s="1" t="s">
        <v>6049</v>
      </c>
      <c r="C3106" s="1" t="s">
        <v>6050</v>
      </c>
      <c r="E3106" s="1" t="s">
        <v>9</v>
      </c>
    </row>
    <row r="3107">
      <c r="A3107" s="1">
        <v>3.1419483E7</v>
      </c>
      <c r="B3107" s="1" t="s">
        <v>6051</v>
      </c>
      <c r="C3107" s="1" t="s">
        <v>6052</v>
      </c>
      <c r="E3107" s="1" t="s">
        <v>27</v>
      </c>
    </row>
    <row r="3108">
      <c r="A3108" s="1">
        <v>3.0071799E7</v>
      </c>
      <c r="B3108" s="1" t="s">
        <v>6053</v>
      </c>
      <c r="C3108" s="1" t="s">
        <v>6054</v>
      </c>
      <c r="E3108" s="1" t="s">
        <v>131</v>
      </c>
    </row>
    <row r="3109">
      <c r="A3109" s="1">
        <v>2.5585069E7</v>
      </c>
      <c r="B3109" s="1" t="s">
        <v>6055</v>
      </c>
      <c r="C3109" s="1" t="s">
        <v>6056</v>
      </c>
      <c r="E3109" s="1" t="s">
        <v>27</v>
      </c>
    </row>
    <row r="3110">
      <c r="A3110" s="1">
        <v>3.4332883E7</v>
      </c>
      <c r="B3110" s="1" t="s">
        <v>6057</v>
      </c>
      <c r="C3110" s="1" t="s">
        <v>6058</v>
      </c>
      <c r="E3110" s="1" t="s">
        <v>131</v>
      </c>
    </row>
    <row r="3111">
      <c r="A3111" s="1">
        <v>3.4221771E7</v>
      </c>
      <c r="B3111" s="1" t="s">
        <v>6059</v>
      </c>
      <c r="C3111" s="1" t="s">
        <v>6060</v>
      </c>
      <c r="E3111" s="1" t="s">
        <v>131</v>
      </c>
    </row>
    <row r="3112">
      <c r="A3112" s="1">
        <v>3.3937002E7</v>
      </c>
      <c r="B3112" s="1" t="s">
        <v>6061</v>
      </c>
      <c r="C3112" s="1" t="s">
        <v>6062</v>
      </c>
      <c r="E3112" s="1" t="s">
        <v>131</v>
      </c>
    </row>
    <row r="3113">
      <c r="A3113" s="1">
        <v>3.3376658E7</v>
      </c>
      <c r="B3113" s="1" t="s">
        <v>6063</v>
      </c>
      <c r="C3113" s="1" t="s">
        <v>6064</v>
      </c>
      <c r="E3113" s="1" t="s">
        <v>131</v>
      </c>
    </row>
    <row r="3114">
      <c r="A3114" s="1">
        <v>3.1074566E7</v>
      </c>
      <c r="B3114" s="1" t="s">
        <v>6065</v>
      </c>
      <c r="C3114" s="1" t="s">
        <v>6066</v>
      </c>
      <c r="E3114" s="1" t="s">
        <v>131</v>
      </c>
    </row>
    <row r="3115">
      <c r="A3115" s="1">
        <v>3.1068083E7</v>
      </c>
      <c r="B3115" s="1" t="s">
        <v>6067</v>
      </c>
      <c r="C3115" s="1" t="s">
        <v>6068</v>
      </c>
      <c r="E3115" s="1" t="s">
        <v>131</v>
      </c>
    </row>
    <row r="3116">
      <c r="A3116" s="1">
        <v>2.8838078E7</v>
      </c>
      <c r="B3116" s="1" t="s">
        <v>6069</v>
      </c>
      <c r="C3116" s="1" t="s">
        <v>6070</v>
      </c>
      <c r="E3116" s="1" t="s">
        <v>27</v>
      </c>
    </row>
    <row r="3117">
      <c r="A3117" s="1">
        <v>2.6793265E7</v>
      </c>
      <c r="B3117" s="1" t="s">
        <v>6071</v>
      </c>
      <c r="C3117" s="1" t="s">
        <v>6072</v>
      </c>
      <c r="E3117" s="1" t="s">
        <v>27</v>
      </c>
    </row>
    <row r="3118">
      <c r="A3118" s="1">
        <v>2.4552584E7</v>
      </c>
      <c r="B3118" s="1" t="s">
        <v>6073</v>
      </c>
      <c r="C3118" s="1" t="s">
        <v>6074</v>
      </c>
      <c r="E3118" s="1" t="s">
        <v>9</v>
      </c>
    </row>
    <row r="3119">
      <c r="A3119" s="1">
        <v>2.4383882E7</v>
      </c>
      <c r="B3119" s="1" t="s">
        <v>6075</v>
      </c>
      <c r="C3119" s="1" t="s">
        <v>6076</v>
      </c>
      <c r="E3119" s="1" t="s">
        <v>27</v>
      </c>
    </row>
    <row r="3120">
      <c r="A3120" s="1">
        <v>2.3861986E7</v>
      </c>
      <c r="B3120" s="1" t="s">
        <v>6077</v>
      </c>
      <c r="C3120" s="1" t="s">
        <v>6078</v>
      </c>
      <c r="E3120" s="1" t="s">
        <v>9</v>
      </c>
    </row>
    <row r="3121">
      <c r="A3121" s="1">
        <v>2.319891E7</v>
      </c>
      <c r="B3121" s="1" t="s">
        <v>6079</v>
      </c>
      <c r="C3121" s="1" t="s">
        <v>6080</v>
      </c>
      <c r="E3121" s="1" t="s">
        <v>9</v>
      </c>
    </row>
    <row r="3122">
      <c r="A3122" s="1">
        <v>3.5819075E7</v>
      </c>
      <c r="B3122" s="1" t="s">
        <v>6081</v>
      </c>
      <c r="C3122" s="1" t="s">
        <v>6082</v>
      </c>
      <c r="E3122" s="1" t="s">
        <v>131</v>
      </c>
    </row>
    <row r="3123">
      <c r="A3123" s="1">
        <v>3.4635321E7</v>
      </c>
      <c r="B3123" s="1" t="s">
        <v>6083</v>
      </c>
      <c r="C3123" s="1" t="s">
        <v>6084</v>
      </c>
      <c r="E3123" s="1" t="s">
        <v>131</v>
      </c>
    </row>
    <row r="3124">
      <c r="A3124" s="1">
        <v>3.3076082E7</v>
      </c>
      <c r="B3124" s="1" t="s">
        <v>6085</v>
      </c>
      <c r="C3124" s="1" t="s">
        <v>6086</v>
      </c>
      <c r="E3124" s="1" t="s">
        <v>131</v>
      </c>
    </row>
    <row r="3125">
      <c r="A3125" s="1">
        <v>3.1851086E7</v>
      </c>
      <c r="B3125" s="1" t="s">
        <v>6087</v>
      </c>
      <c r="C3125" s="1" t="s">
        <v>6088</v>
      </c>
      <c r="E3125" s="1" t="s">
        <v>27</v>
      </c>
    </row>
    <row r="3126">
      <c r="A3126" s="1">
        <v>3.0878689E7</v>
      </c>
      <c r="B3126" s="1" t="s">
        <v>6089</v>
      </c>
      <c r="C3126" s="1" t="s">
        <v>6090</v>
      </c>
      <c r="E3126" s="1" t="s">
        <v>131</v>
      </c>
    </row>
    <row r="3127">
      <c r="A3127" s="1">
        <v>2.872347E7</v>
      </c>
      <c r="B3127" s="1" t="s">
        <v>6091</v>
      </c>
      <c r="C3127" s="1" t="s">
        <v>6092</v>
      </c>
      <c r="E3127" s="1" t="s">
        <v>27</v>
      </c>
    </row>
    <row r="3128">
      <c r="A3128" s="1">
        <v>2.8499285E7</v>
      </c>
      <c r="B3128" s="1" t="s">
        <v>6093</v>
      </c>
      <c r="C3128" s="1" t="s">
        <v>6094</v>
      </c>
      <c r="E3128" s="1" t="s">
        <v>131</v>
      </c>
    </row>
    <row r="3129">
      <c r="A3129" s="1">
        <v>2.7058117E7</v>
      </c>
      <c r="B3129" s="1" t="s">
        <v>6095</v>
      </c>
      <c r="C3129" s="1" t="s">
        <v>6096</v>
      </c>
      <c r="E3129" s="1" t="s">
        <v>9</v>
      </c>
    </row>
    <row r="3130">
      <c r="A3130" s="1">
        <v>2.5796031E7</v>
      </c>
      <c r="B3130" s="1" t="s">
        <v>6097</v>
      </c>
      <c r="C3130" s="1" t="s">
        <v>6098</v>
      </c>
      <c r="E3130" s="1" t="s">
        <v>27</v>
      </c>
    </row>
    <row r="3131">
      <c r="A3131" s="1">
        <v>2.3417685E7</v>
      </c>
      <c r="B3131" s="1" t="s">
        <v>6099</v>
      </c>
      <c r="C3131" s="1" t="s">
        <v>6100</v>
      </c>
      <c r="E3131" s="1" t="s">
        <v>27</v>
      </c>
    </row>
    <row r="3132">
      <c r="A3132" s="1">
        <v>3.4366085E7</v>
      </c>
      <c r="B3132" s="1" t="s">
        <v>6101</v>
      </c>
      <c r="C3132" s="1" t="s">
        <v>6102</v>
      </c>
      <c r="E3132" s="1" t="s">
        <v>131</v>
      </c>
    </row>
    <row r="3133">
      <c r="A3133" s="1">
        <v>3.2918462E7</v>
      </c>
      <c r="B3133" s="1" t="s">
        <v>6103</v>
      </c>
      <c r="C3133" s="1" t="s">
        <v>6104</v>
      </c>
      <c r="E3133" s="1" t="s">
        <v>27</v>
      </c>
    </row>
    <row r="3134">
      <c r="A3134" s="1">
        <v>3.0496162E7</v>
      </c>
      <c r="B3134" s="1" t="s">
        <v>6105</v>
      </c>
      <c r="E3134" s="1" t="s">
        <v>131</v>
      </c>
    </row>
    <row r="3135">
      <c r="A3135" s="1">
        <v>2.9619908E7</v>
      </c>
      <c r="B3135" s="1" t="s">
        <v>6106</v>
      </c>
      <c r="C3135" s="1" t="s">
        <v>6107</v>
      </c>
      <c r="E3135" s="1" t="s">
        <v>131</v>
      </c>
    </row>
    <row r="3136">
      <c r="A3136" s="1">
        <v>2.8838077E7</v>
      </c>
      <c r="B3136" s="1" t="s">
        <v>6108</v>
      </c>
      <c r="C3136" s="1" t="s">
        <v>6109</v>
      </c>
      <c r="E3136" s="1" t="s">
        <v>27</v>
      </c>
    </row>
    <row r="3137">
      <c r="A3137" s="1">
        <v>3.1543554E7</v>
      </c>
      <c r="B3137" s="1" t="s">
        <v>6110</v>
      </c>
      <c r="C3137" s="1" t="s">
        <v>6111</v>
      </c>
      <c r="E3137" s="1" t="s">
        <v>131</v>
      </c>
    </row>
    <row r="3138">
      <c r="A3138" s="1">
        <v>2.7243142E7</v>
      </c>
      <c r="B3138" s="1" t="s">
        <v>6112</v>
      </c>
      <c r="C3138" s="1" t="s">
        <v>6113</v>
      </c>
      <c r="E3138" s="1" t="s">
        <v>9</v>
      </c>
    </row>
    <row r="3139">
      <c r="A3139" s="1">
        <v>2.6947776E7</v>
      </c>
      <c r="B3139" s="1" t="s">
        <v>6114</v>
      </c>
      <c r="C3139" s="1" t="s">
        <v>6115</v>
      </c>
      <c r="E3139" s="1" t="s">
        <v>27</v>
      </c>
    </row>
    <row r="3140">
      <c r="A3140" s="1">
        <v>2.5532465E7</v>
      </c>
      <c r="B3140" s="1" t="s">
        <v>6116</v>
      </c>
      <c r="C3140" s="1" t="s">
        <v>6117</v>
      </c>
      <c r="E3140" s="1" t="s">
        <v>27</v>
      </c>
    </row>
    <row r="3141">
      <c r="A3141" s="1">
        <v>2.4341208E7</v>
      </c>
      <c r="B3141" s="1" t="s">
        <v>6118</v>
      </c>
      <c r="E3141" s="1" t="s">
        <v>9</v>
      </c>
    </row>
    <row r="3142">
      <c r="A3142" s="1">
        <v>3.4565258E7</v>
      </c>
      <c r="B3142" s="1" t="s">
        <v>6119</v>
      </c>
      <c r="C3142" s="1" t="s">
        <v>6120</v>
      </c>
      <c r="E3142" s="1" t="s">
        <v>131</v>
      </c>
    </row>
    <row r="3143">
      <c r="A3143" s="1">
        <v>3.4552793E7</v>
      </c>
      <c r="B3143" s="1" t="s">
        <v>6121</v>
      </c>
      <c r="C3143" s="1" t="s">
        <v>6122</v>
      </c>
      <c r="E3143" s="1" t="s">
        <v>27</v>
      </c>
    </row>
    <row r="3144">
      <c r="A3144" s="1">
        <v>3.4201908E7</v>
      </c>
      <c r="B3144" s="1" t="s">
        <v>6123</v>
      </c>
      <c r="C3144" s="1" t="s">
        <v>6124</v>
      </c>
      <c r="E3144" s="1" t="s">
        <v>27</v>
      </c>
    </row>
    <row r="3145">
      <c r="A3145" s="1">
        <v>3.4055347E7</v>
      </c>
      <c r="B3145" s="1" t="s">
        <v>6125</v>
      </c>
      <c r="C3145" s="1" t="s">
        <v>6126</v>
      </c>
      <c r="E3145" s="1" t="s">
        <v>131</v>
      </c>
    </row>
    <row r="3146">
      <c r="A3146" s="1">
        <v>3.0569652E7</v>
      </c>
      <c r="B3146" s="1" t="s">
        <v>6127</v>
      </c>
      <c r="C3146" s="1" t="s">
        <v>6128</v>
      </c>
      <c r="E3146" s="1" t="s">
        <v>27</v>
      </c>
    </row>
    <row r="3147">
      <c r="A3147" s="1">
        <v>2.9037929E7</v>
      </c>
      <c r="B3147" s="1" t="s">
        <v>6129</v>
      </c>
      <c r="C3147" s="1" t="s">
        <v>6130</v>
      </c>
      <c r="E3147" s="1" t="s">
        <v>131</v>
      </c>
    </row>
    <row r="3148">
      <c r="A3148" s="1">
        <v>2.7000091E7</v>
      </c>
      <c r="B3148" s="1" t="s">
        <v>6131</v>
      </c>
      <c r="C3148" s="1" t="s">
        <v>6132</v>
      </c>
      <c r="E3148" s="1" t="s">
        <v>27</v>
      </c>
    </row>
    <row r="3149">
      <c r="A3149" s="1">
        <v>2.6322229E7</v>
      </c>
      <c r="B3149" s="1" t="s">
        <v>6133</v>
      </c>
      <c r="C3149" s="1" t="s">
        <v>6134</v>
      </c>
      <c r="E3149" s="1" t="s">
        <v>9</v>
      </c>
    </row>
    <row r="3150">
      <c r="A3150" s="1">
        <v>2.4925897E7</v>
      </c>
      <c r="B3150" s="1" t="s">
        <v>6135</v>
      </c>
      <c r="C3150" s="1" t="s">
        <v>6136</v>
      </c>
      <c r="E3150" s="1" t="s">
        <v>9</v>
      </c>
    </row>
    <row r="3151">
      <c r="A3151" s="1">
        <v>2.4379204E7</v>
      </c>
      <c r="B3151" s="1" t="s">
        <v>6137</v>
      </c>
      <c r="C3151" s="1" t="s">
        <v>6138</v>
      </c>
      <c r="E3151" s="1" t="s">
        <v>9</v>
      </c>
    </row>
    <row r="3152">
      <c r="A3152" s="1">
        <v>2.3970658E7</v>
      </c>
      <c r="B3152" s="1" t="s">
        <v>6139</v>
      </c>
      <c r="C3152" s="1" t="s">
        <v>6140</v>
      </c>
      <c r="E3152" s="1" t="s">
        <v>9</v>
      </c>
    </row>
    <row r="3153">
      <c r="A3153" s="1">
        <v>2.3586346E7</v>
      </c>
      <c r="B3153" s="1" t="s">
        <v>6141</v>
      </c>
      <c r="C3153" s="1" t="s">
        <v>6142</v>
      </c>
      <c r="E3153" s="1" t="s">
        <v>27</v>
      </c>
    </row>
    <row r="3154">
      <c r="A3154" s="1">
        <v>2.3548214E7</v>
      </c>
      <c r="B3154" s="1" t="s">
        <v>6143</v>
      </c>
      <c r="C3154" s="1" t="s">
        <v>6144</v>
      </c>
      <c r="E3154" s="1" t="s">
        <v>9</v>
      </c>
    </row>
    <row r="3155">
      <c r="A3155" s="1">
        <v>2.3380197E7</v>
      </c>
      <c r="B3155" s="1" t="s">
        <v>6145</v>
      </c>
      <c r="C3155" s="1" t="s">
        <v>6146</v>
      </c>
      <c r="E3155" s="1" t="s">
        <v>9</v>
      </c>
    </row>
    <row r="3156">
      <c r="A3156" s="1">
        <v>3.0338585E7</v>
      </c>
      <c r="B3156" s="1" t="s">
        <v>6147</v>
      </c>
      <c r="C3156" s="1" t="s">
        <v>6148</v>
      </c>
      <c r="E3156" s="1" t="s">
        <v>131</v>
      </c>
    </row>
    <row r="3157">
      <c r="A3157" s="1">
        <v>3.2826099E7</v>
      </c>
      <c r="B3157" s="1" t="s">
        <v>6149</v>
      </c>
      <c r="C3157" s="1" t="s">
        <v>6150</v>
      </c>
      <c r="E3157" s="1" t="s">
        <v>131</v>
      </c>
    </row>
    <row r="3158">
      <c r="A3158" s="1">
        <v>3.1993971E7</v>
      </c>
      <c r="B3158" s="1" t="s">
        <v>6151</v>
      </c>
      <c r="C3158" s="1" t="s">
        <v>6152</v>
      </c>
      <c r="E3158" s="1" t="s">
        <v>131</v>
      </c>
    </row>
    <row r="3159">
      <c r="A3159" s="1">
        <v>2.8652937E7</v>
      </c>
      <c r="B3159" s="1" t="s">
        <v>6153</v>
      </c>
      <c r="C3159" s="1" t="s">
        <v>6154</v>
      </c>
      <c r="E3159" s="1" t="s">
        <v>131</v>
      </c>
    </row>
    <row r="3160">
      <c r="A3160" s="1">
        <v>3.3112853E7</v>
      </c>
      <c r="B3160" s="1" t="s">
        <v>6155</v>
      </c>
      <c r="C3160" s="1" t="s">
        <v>6156</v>
      </c>
      <c r="E3160" s="1" t="s">
        <v>131</v>
      </c>
    </row>
    <row r="3161">
      <c r="A3161" s="1">
        <v>2.4206645E7</v>
      </c>
      <c r="B3161" s="1" t="s">
        <v>6157</v>
      </c>
      <c r="C3161" s="1" t="s">
        <v>6158</v>
      </c>
      <c r="E3161" s="1" t="s">
        <v>9</v>
      </c>
    </row>
    <row r="3162">
      <c r="A3162" s="1">
        <v>2.2328644E7</v>
      </c>
      <c r="B3162" s="1" t="s">
        <v>6159</v>
      </c>
      <c r="C3162" s="1" t="s">
        <v>6160</v>
      </c>
      <c r="E3162" s="1" t="s">
        <v>9</v>
      </c>
    </row>
    <row r="3163">
      <c r="A3163" s="1">
        <v>2.6942354E7</v>
      </c>
      <c r="B3163" s="1" t="s">
        <v>6161</v>
      </c>
      <c r="C3163" s="1" t="s">
        <v>6162</v>
      </c>
      <c r="E3163" s="1" t="s">
        <v>9</v>
      </c>
    </row>
    <row r="3164">
      <c r="A3164" s="1">
        <v>2.4095619E7</v>
      </c>
      <c r="B3164" s="1" t="s">
        <v>6163</v>
      </c>
      <c r="C3164" s="1" t="s">
        <v>6164</v>
      </c>
      <c r="E3164" s="1" t="s">
        <v>9</v>
      </c>
    </row>
    <row r="3165">
      <c r="A3165" s="1">
        <v>3.0231293E7</v>
      </c>
      <c r="B3165" s="1" t="s">
        <v>6165</v>
      </c>
      <c r="C3165" s="1" t="s">
        <v>6166</v>
      </c>
      <c r="E3165" s="1" t="s">
        <v>131</v>
      </c>
    </row>
    <row r="3166">
      <c r="A3166" s="1">
        <v>2.4917067E7</v>
      </c>
      <c r="B3166" s="1" t="s">
        <v>6167</v>
      </c>
      <c r="C3166" s="1" t="s">
        <v>6168</v>
      </c>
      <c r="E3166" s="1" t="s">
        <v>9</v>
      </c>
    </row>
    <row r="3167">
      <c r="A3167" s="1">
        <v>3.4887352E7</v>
      </c>
      <c r="B3167" s="1" t="s">
        <v>6169</v>
      </c>
      <c r="C3167" s="1" t="s">
        <v>6170</v>
      </c>
      <c r="E3167" s="1" t="s">
        <v>131</v>
      </c>
    </row>
    <row r="3168">
      <c r="A3168" s="1">
        <v>3.4110757E7</v>
      </c>
      <c r="B3168" s="1" t="s">
        <v>6171</v>
      </c>
      <c r="C3168" s="1" t="s">
        <v>6172</v>
      </c>
      <c r="E3168" s="1" t="s">
        <v>131</v>
      </c>
    </row>
    <row r="3169">
      <c r="A3169" s="1">
        <v>3.2546887E7</v>
      </c>
      <c r="B3169" s="1" t="s">
        <v>6173</v>
      </c>
      <c r="C3169" s="1" t="s">
        <v>6174</v>
      </c>
      <c r="E3169" s="1" t="s">
        <v>131</v>
      </c>
    </row>
    <row r="3170">
      <c r="A3170" s="1">
        <v>2.7922851E7</v>
      </c>
      <c r="B3170" s="1" t="s">
        <v>6175</v>
      </c>
      <c r="C3170" s="1" t="s">
        <v>6176</v>
      </c>
      <c r="E3170" s="1" t="s">
        <v>27</v>
      </c>
    </row>
    <row r="3171">
      <c r="A3171" s="1">
        <v>2.6333806E7</v>
      </c>
      <c r="B3171" s="1" t="s">
        <v>6177</v>
      </c>
      <c r="C3171" s="1" t="s">
        <v>6178</v>
      </c>
      <c r="E3171" s="1" t="s">
        <v>9</v>
      </c>
    </row>
    <row r="3172">
      <c r="A3172" s="1">
        <v>2.5529577E7</v>
      </c>
      <c r="B3172" s="1" t="s">
        <v>6179</v>
      </c>
      <c r="C3172" s="1" t="s">
        <v>6180</v>
      </c>
      <c r="E3172" s="1" t="s">
        <v>27</v>
      </c>
    </row>
    <row r="3173">
      <c r="A3173" s="1">
        <v>2.5349693E7</v>
      </c>
      <c r="B3173" s="1" t="s">
        <v>6181</v>
      </c>
      <c r="C3173" s="1" t="s">
        <v>6182</v>
      </c>
      <c r="E3173" s="1" t="s">
        <v>9</v>
      </c>
    </row>
    <row r="3174">
      <c r="A3174" s="1">
        <v>2.3965997E7</v>
      </c>
      <c r="B3174" s="1" t="s">
        <v>6183</v>
      </c>
      <c r="C3174" s="1" t="s">
        <v>6184</v>
      </c>
      <c r="E3174" s="1" t="s">
        <v>9</v>
      </c>
    </row>
    <row r="3175">
      <c r="A3175" s="1">
        <v>3.5194141E7</v>
      </c>
      <c r="B3175" s="1" t="s">
        <v>6185</v>
      </c>
      <c r="C3175" s="1" t="s">
        <v>6186</v>
      </c>
      <c r="E3175" s="1" t="s">
        <v>131</v>
      </c>
    </row>
    <row r="3176">
      <c r="A3176" s="1">
        <v>3.4988907E7</v>
      </c>
      <c r="B3176" s="1" t="s">
        <v>6187</v>
      </c>
      <c r="C3176" s="1" t="s">
        <v>6188</v>
      </c>
      <c r="E3176" s="1" t="s">
        <v>131</v>
      </c>
    </row>
    <row r="3177">
      <c r="A3177" s="1">
        <v>3.4538874E7</v>
      </c>
      <c r="B3177" s="1" t="s">
        <v>6189</v>
      </c>
      <c r="C3177" s="1" t="s">
        <v>6190</v>
      </c>
      <c r="E3177" s="1" t="s">
        <v>131</v>
      </c>
    </row>
    <row r="3178">
      <c r="A3178" s="1">
        <v>3.419093E7</v>
      </c>
      <c r="B3178" s="1" t="s">
        <v>6191</v>
      </c>
      <c r="C3178" s="1" t="s">
        <v>6192</v>
      </c>
      <c r="E3178" s="1" t="s">
        <v>131</v>
      </c>
    </row>
    <row r="3179">
      <c r="A3179" s="1">
        <v>3.3083025E7</v>
      </c>
      <c r="B3179" s="1" t="s">
        <v>6193</v>
      </c>
      <c r="C3179" s="1" t="s">
        <v>6194</v>
      </c>
      <c r="E3179" s="1" t="s">
        <v>131</v>
      </c>
    </row>
    <row r="3180">
      <c r="A3180" s="1">
        <v>3.0995063E7</v>
      </c>
      <c r="B3180" s="1" t="s">
        <v>6195</v>
      </c>
      <c r="C3180" s="1" t="s">
        <v>6196</v>
      </c>
      <c r="E3180" s="1" t="s">
        <v>131</v>
      </c>
    </row>
    <row r="3181">
      <c r="A3181" s="1">
        <v>3.0187651E7</v>
      </c>
      <c r="B3181" s="1" t="s">
        <v>6197</v>
      </c>
      <c r="C3181" s="1" t="s">
        <v>6198</v>
      </c>
      <c r="E3181" s="1" t="s">
        <v>27</v>
      </c>
    </row>
    <row r="3182">
      <c r="A3182" s="1">
        <v>2.9474232E7</v>
      </c>
      <c r="B3182" s="1" t="s">
        <v>6199</v>
      </c>
      <c r="C3182" s="1" t="s">
        <v>6200</v>
      </c>
      <c r="E3182" s="1" t="s">
        <v>131</v>
      </c>
    </row>
    <row r="3183">
      <c r="A3183" s="1">
        <v>2.660786E7</v>
      </c>
      <c r="B3183" s="1" t="s">
        <v>6201</v>
      </c>
      <c r="C3183" s="1" t="s">
        <v>6202</v>
      </c>
      <c r="E3183" s="1" t="s">
        <v>9</v>
      </c>
    </row>
    <row r="3184">
      <c r="A3184" s="1">
        <v>2.6117082E7</v>
      </c>
      <c r="B3184" s="1" t="s">
        <v>6203</v>
      </c>
      <c r="C3184" s="1" t="s">
        <v>6204</v>
      </c>
      <c r="E3184" s="1" t="s">
        <v>9</v>
      </c>
    </row>
    <row r="3185">
      <c r="A3185" s="1">
        <v>2.5426655E7</v>
      </c>
      <c r="B3185" s="1" t="s">
        <v>6205</v>
      </c>
      <c r="C3185" s="1" t="s">
        <v>6206</v>
      </c>
      <c r="E3185" s="1" t="s">
        <v>9</v>
      </c>
    </row>
    <row r="3186">
      <c r="A3186" s="1">
        <v>2.413155E7</v>
      </c>
      <c r="B3186" s="1" t="s">
        <v>6207</v>
      </c>
      <c r="C3186" s="1" t="s">
        <v>6208</v>
      </c>
      <c r="E3186" s="1" t="s">
        <v>9</v>
      </c>
    </row>
    <row r="3187">
      <c r="A3187" s="1">
        <v>2.3731506E7</v>
      </c>
      <c r="B3187" s="1" t="s">
        <v>6209</v>
      </c>
      <c r="C3187" s="1" t="s">
        <v>6210</v>
      </c>
      <c r="E3187" s="1" t="s">
        <v>9</v>
      </c>
    </row>
    <row r="3188">
      <c r="A3188" s="1">
        <v>2.3702105E7</v>
      </c>
      <c r="B3188" s="1" t="s">
        <v>6211</v>
      </c>
      <c r="C3188" s="1" t="s">
        <v>6212</v>
      </c>
      <c r="E3188" s="1" t="s">
        <v>9</v>
      </c>
    </row>
    <row r="3189">
      <c r="A3189" s="1">
        <v>2.3678058E7</v>
      </c>
      <c r="B3189" s="1" t="s">
        <v>6213</v>
      </c>
      <c r="C3189" s="1" t="s">
        <v>6214</v>
      </c>
      <c r="E3189" s="1" t="s">
        <v>9</v>
      </c>
    </row>
    <row r="3190">
      <c r="A3190" s="1">
        <v>3.4881023E7</v>
      </c>
      <c r="B3190" s="1" t="s">
        <v>6215</v>
      </c>
      <c r="C3190" s="1" t="s">
        <v>6216</v>
      </c>
      <c r="E3190" s="1" t="s">
        <v>131</v>
      </c>
    </row>
    <row r="3191">
      <c r="A3191" s="1">
        <v>3.4866637E7</v>
      </c>
      <c r="B3191" s="1" t="s">
        <v>6217</v>
      </c>
      <c r="C3191" s="1" t="s">
        <v>6218</v>
      </c>
      <c r="E3191" s="1" t="s">
        <v>131</v>
      </c>
    </row>
    <row r="3192">
      <c r="A3192" s="1">
        <v>3.4730611E7</v>
      </c>
      <c r="B3192" s="1" t="s">
        <v>6219</v>
      </c>
      <c r="C3192" s="1" t="s">
        <v>6220</v>
      </c>
      <c r="E3192" s="1" t="s">
        <v>131</v>
      </c>
    </row>
    <row r="3193">
      <c r="A3193" s="1">
        <v>3.3794773E7</v>
      </c>
      <c r="B3193" s="1" t="s">
        <v>6221</v>
      </c>
      <c r="C3193" s="1" t="s">
        <v>6222</v>
      </c>
      <c r="E3193" s="1" t="s">
        <v>27</v>
      </c>
    </row>
    <row r="3194">
      <c r="A3194" s="1">
        <v>3.2067623E7</v>
      </c>
      <c r="B3194" s="1" t="s">
        <v>6223</v>
      </c>
      <c r="C3194" s="1" t="s">
        <v>6224</v>
      </c>
      <c r="E3194" s="1" t="s">
        <v>131</v>
      </c>
    </row>
    <row r="3195">
      <c r="A3195" s="1">
        <v>3.0272954E7</v>
      </c>
      <c r="B3195" s="1" t="s">
        <v>6225</v>
      </c>
      <c r="C3195" s="1" t="s">
        <v>6226</v>
      </c>
      <c r="E3195" s="1" t="s">
        <v>131</v>
      </c>
    </row>
    <row r="3196">
      <c r="A3196" s="1">
        <v>2.8002109E7</v>
      </c>
      <c r="B3196" s="1" t="s">
        <v>6227</v>
      </c>
      <c r="C3196" s="1" t="s">
        <v>6228</v>
      </c>
      <c r="E3196" s="1" t="s">
        <v>27</v>
      </c>
    </row>
    <row r="3197">
      <c r="A3197" s="1">
        <v>2.7105564E7</v>
      </c>
      <c r="B3197" s="1" t="s">
        <v>6229</v>
      </c>
      <c r="C3197" s="1" t="s">
        <v>6230</v>
      </c>
      <c r="E3197" s="1" t="s">
        <v>27</v>
      </c>
    </row>
    <row r="3198">
      <c r="A3198" s="1">
        <v>2.6971582E7</v>
      </c>
      <c r="B3198" s="1" t="s">
        <v>6231</v>
      </c>
      <c r="C3198" s="1" t="s">
        <v>6232</v>
      </c>
      <c r="E3198" s="1" t="s">
        <v>9</v>
      </c>
    </row>
    <row r="3199">
      <c r="A3199" s="1">
        <v>2.6547264E7</v>
      </c>
      <c r="B3199" s="1" t="s">
        <v>6233</v>
      </c>
      <c r="C3199" s="1" t="s">
        <v>6234</v>
      </c>
      <c r="E3199" s="1" t="s">
        <v>9</v>
      </c>
    </row>
    <row r="3200">
      <c r="A3200" s="1">
        <v>2.64746E7</v>
      </c>
      <c r="B3200" s="1" t="s">
        <v>6235</v>
      </c>
      <c r="C3200" s="1" t="s">
        <v>6236</v>
      </c>
      <c r="E3200" s="1" t="s">
        <v>9</v>
      </c>
    </row>
    <row r="3201">
      <c r="A3201" s="1">
        <v>2.4914988E7</v>
      </c>
      <c r="B3201" s="1" t="s">
        <v>6237</v>
      </c>
      <c r="C3201" s="1" t="s">
        <v>6238</v>
      </c>
      <c r="E3201" s="1" t="s">
        <v>9</v>
      </c>
    </row>
    <row r="3202">
      <c r="A3202" s="1">
        <v>2.3102593E7</v>
      </c>
      <c r="B3202" s="1" t="s">
        <v>6239</v>
      </c>
      <c r="C3202" s="1" t="s">
        <v>6240</v>
      </c>
      <c r="E3202" s="1" t="s">
        <v>27</v>
      </c>
    </row>
    <row r="3203">
      <c r="A3203" s="1">
        <v>2.2917693E7</v>
      </c>
      <c r="B3203" s="1" t="s">
        <v>6099</v>
      </c>
      <c r="C3203" s="1" t="s">
        <v>6241</v>
      </c>
      <c r="E3203" s="1" t="s">
        <v>27</v>
      </c>
    </row>
    <row r="3204">
      <c r="A3204" s="1">
        <v>3.0775379E7</v>
      </c>
      <c r="B3204" s="1" t="s">
        <v>6242</v>
      </c>
      <c r="C3204" s="1" t="s">
        <v>6243</v>
      </c>
      <c r="E3204" s="1" t="s">
        <v>131</v>
      </c>
    </row>
    <row r="3205">
      <c r="A3205" s="1">
        <v>3.4876041E7</v>
      </c>
      <c r="B3205" s="1" t="s">
        <v>6244</v>
      </c>
      <c r="C3205" s="1" t="s">
        <v>6245</v>
      </c>
      <c r="E3205" s="1" t="s">
        <v>131</v>
      </c>
    </row>
    <row r="3206">
      <c r="A3206" s="1">
        <v>3.3346966E7</v>
      </c>
      <c r="B3206" s="1" t="s">
        <v>6246</v>
      </c>
      <c r="E3206" s="1" t="s">
        <v>131</v>
      </c>
    </row>
    <row r="3207">
      <c r="A3207" s="1">
        <v>3.1095102E7</v>
      </c>
      <c r="B3207" s="1" t="s">
        <v>6247</v>
      </c>
      <c r="C3207" s="1" t="s">
        <v>6248</v>
      </c>
      <c r="E3207" s="1" t="s">
        <v>131</v>
      </c>
    </row>
    <row r="3208">
      <c r="A3208" s="1">
        <v>2.8637523E7</v>
      </c>
      <c r="B3208" s="1" t="s">
        <v>6249</v>
      </c>
      <c r="C3208" s="1" t="s">
        <v>6250</v>
      </c>
      <c r="E3208" s="1" t="s">
        <v>131</v>
      </c>
    </row>
    <row r="3209">
      <c r="A3209" s="1">
        <v>2.71221E7</v>
      </c>
      <c r="B3209" s="1" t="s">
        <v>6251</v>
      </c>
      <c r="C3209" s="1" t="s">
        <v>6252</v>
      </c>
      <c r="E3209" s="1" t="s">
        <v>9</v>
      </c>
    </row>
    <row r="3210">
      <c r="A3210" s="1">
        <v>2.6409733E7</v>
      </c>
      <c r="B3210" s="1" t="s">
        <v>6253</v>
      </c>
      <c r="C3210" s="1" t="s">
        <v>6254</v>
      </c>
      <c r="E3210" s="1" t="s">
        <v>9</v>
      </c>
    </row>
    <row r="3211">
      <c r="A3211" s="1">
        <v>2.4908687E7</v>
      </c>
      <c r="B3211" s="1" t="s">
        <v>6255</v>
      </c>
      <c r="E3211" s="1" t="s">
        <v>9</v>
      </c>
    </row>
    <row r="3212">
      <c r="A3212" s="1">
        <v>2.3315098E7</v>
      </c>
      <c r="B3212" s="1" t="s">
        <v>6256</v>
      </c>
      <c r="C3212" s="1" t="s">
        <v>6257</v>
      </c>
      <c r="E3212" s="1" t="s">
        <v>27</v>
      </c>
    </row>
    <row r="3213">
      <c r="A3213" s="1">
        <v>3.4362706E7</v>
      </c>
      <c r="B3213" s="1" t="s">
        <v>6149</v>
      </c>
      <c r="C3213" s="1" t="s">
        <v>6258</v>
      </c>
      <c r="E3213" s="1" t="s">
        <v>131</v>
      </c>
    </row>
    <row r="3214">
      <c r="A3214" s="1">
        <v>3.4057249E7</v>
      </c>
      <c r="B3214" s="1" t="s">
        <v>6259</v>
      </c>
      <c r="C3214" s="1" t="s">
        <v>6260</v>
      </c>
      <c r="E3214" s="1" t="s">
        <v>131</v>
      </c>
    </row>
    <row r="3215">
      <c r="A3215" s="1">
        <v>3.1190451E7</v>
      </c>
      <c r="B3215" s="1" t="s">
        <v>6261</v>
      </c>
      <c r="C3215" s="1" t="s">
        <v>6262</v>
      </c>
      <c r="E3215" s="1" t="s">
        <v>131</v>
      </c>
    </row>
    <row r="3216">
      <c r="A3216" s="1">
        <v>2.6659209E7</v>
      </c>
      <c r="B3216" s="1" t="s">
        <v>6263</v>
      </c>
      <c r="C3216" s="1" t="s">
        <v>6264</v>
      </c>
      <c r="E3216" s="1" t="s">
        <v>9</v>
      </c>
    </row>
    <row r="3217">
      <c r="A3217" s="1">
        <v>2.6067934E7</v>
      </c>
      <c r="B3217" s="1" t="s">
        <v>6265</v>
      </c>
      <c r="C3217" s="1" t="s">
        <v>6266</v>
      </c>
      <c r="E3217" s="1" t="s">
        <v>9</v>
      </c>
    </row>
    <row r="3218">
      <c r="A3218" s="1">
        <v>3.212806E7</v>
      </c>
      <c r="B3218" s="1" t="s">
        <v>6267</v>
      </c>
      <c r="C3218" s="1" t="s">
        <v>6268</v>
      </c>
      <c r="E3218" s="1" t="s">
        <v>27</v>
      </c>
    </row>
    <row r="3219">
      <c r="A3219" s="1">
        <v>3.0107282E7</v>
      </c>
      <c r="B3219" s="1" t="s">
        <v>6269</v>
      </c>
      <c r="C3219" s="1" t="s">
        <v>6270</v>
      </c>
      <c r="E3219" s="1" t="s">
        <v>131</v>
      </c>
    </row>
    <row r="3220">
      <c r="A3220" s="1">
        <v>2.868378E7</v>
      </c>
      <c r="B3220" s="1" t="s">
        <v>6271</v>
      </c>
      <c r="C3220" s="1" t="s">
        <v>6272</v>
      </c>
      <c r="E3220" s="1" t="s">
        <v>131</v>
      </c>
    </row>
    <row r="3221">
      <c r="A3221" s="1">
        <v>3.2776107E7</v>
      </c>
      <c r="B3221" s="1" t="s">
        <v>6273</v>
      </c>
      <c r="C3221" s="1" t="s">
        <v>6274</v>
      </c>
      <c r="E3221" s="1" t="s">
        <v>131</v>
      </c>
    </row>
    <row r="3222">
      <c r="A3222" s="1">
        <v>2.4387885E7</v>
      </c>
      <c r="B3222" s="1" t="s">
        <v>6275</v>
      </c>
      <c r="C3222" s="1" t="s">
        <v>6276</v>
      </c>
      <c r="E3222" s="1" t="s">
        <v>9</v>
      </c>
    </row>
    <row r="3223">
      <c r="A3223" s="1">
        <v>3.491175E7</v>
      </c>
      <c r="B3223" s="1" t="s">
        <v>6277</v>
      </c>
      <c r="C3223" s="1" t="s">
        <v>6278</v>
      </c>
      <c r="E3223" s="1" t="s">
        <v>27</v>
      </c>
    </row>
    <row r="3224">
      <c r="A3224" s="1">
        <v>3.3208512E7</v>
      </c>
      <c r="B3224" s="1" t="s">
        <v>6279</v>
      </c>
      <c r="C3224" s="1" t="s">
        <v>6280</v>
      </c>
      <c r="E3224" s="1" t="s">
        <v>27</v>
      </c>
    </row>
    <row r="3225">
      <c r="A3225" s="1">
        <v>2.4604333E7</v>
      </c>
      <c r="B3225" s="1" t="s">
        <v>6281</v>
      </c>
      <c r="C3225" s="1" t="s">
        <v>6282</v>
      </c>
      <c r="E3225" s="1" t="s">
        <v>9</v>
      </c>
    </row>
    <row r="3226">
      <c r="A3226" s="1">
        <v>2.7297292E7</v>
      </c>
      <c r="B3226" s="1" t="s">
        <v>6283</v>
      </c>
      <c r="C3226" s="1" t="s">
        <v>6284</v>
      </c>
      <c r="E3226" s="1" t="s">
        <v>27</v>
      </c>
    </row>
    <row r="3227">
      <c r="A3227" s="1">
        <v>2.6720306E7</v>
      </c>
      <c r="B3227" s="1" t="s">
        <v>6285</v>
      </c>
      <c r="C3227" s="1" t="s">
        <v>6286</v>
      </c>
      <c r="E3227" s="1" t="s">
        <v>9</v>
      </c>
    </row>
    <row r="3228">
      <c r="A3228" s="1">
        <v>2.4818991E7</v>
      </c>
      <c r="B3228" s="1" t="s">
        <v>6287</v>
      </c>
      <c r="C3228" s="1" t="s">
        <v>6288</v>
      </c>
      <c r="E3228" s="1" t="s">
        <v>9</v>
      </c>
    </row>
    <row r="3229">
      <c r="A3229" s="1">
        <v>3.2807891E7</v>
      </c>
      <c r="B3229" s="1" t="s">
        <v>6289</v>
      </c>
      <c r="C3229" s="1" t="s">
        <v>6290</v>
      </c>
      <c r="E3229" s="1" t="s">
        <v>131</v>
      </c>
    </row>
    <row r="3230">
      <c r="A3230" s="1">
        <v>3.0153259E7</v>
      </c>
      <c r="B3230" s="1" t="s">
        <v>6291</v>
      </c>
      <c r="C3230" s="1" t="s">
        <v>6292</v>
      </c>
      <c r="E3230" s="1" t="s">
        <v>131</v>
      </c>
    </row>
    <row r="3231">
      <c r="A3231" s="1">
        <v>2.7290827E7</v>
      </c>
      <c r="B3231" s="1" t="s">
        <v>6293</v>
      </c>
      <c r="E3231" s="1" t="s">
        <v>9</v>
      </c>
    </row>
    <row r="3232">
      <c r="A3232" s="1">
        <v>2.9769991E7</v>
      </c>
      <c r="B3232" s="1" t="s">
        <v>6294</v>
      </c>
      <c r="C3232" s="1" t="s">
        <v>6295</v>
      </c>
      <c r="E3232" s="1" t="s">
        <v>9</v>
      </c>
    </row>
    <row r="3233">
      <c r="A3233" s="1">
        <v>3.3705748E7</v>
      </c>
      <c r="B3233" s="1" t="s">
        <v>6296</v>
      </c>
      <c r="C3233" s="1" t="s">
        <v>6297</v>
      </c>
      <c r="E3233" s="1" t="s">
        <v>27</v>
      </c>
    </row>
    <row r="3234">
      <c r="A3234" s="1">
        <v>2.4969456E7</v>
      </c>
      <c r="B3234" s="1" t="s">
        <v>6298</v>
      </c>
      <c r="E3234" s="1" t="s">
        <v>9</v>
      </c>
    </row>
    <row r="3235">
      <c r="A3235" s="1">
        <v>2.9870502E7</v>
      </c>
      <c r="B3235" s="1" t="s">
        <v>6299</v>
      </c>
      <c r="C3235" s="1" t="s">
        <v>6300</v>
      </c>
      <c r="E3235" s="1" t="s">
        <v>131</v>
      </c>
    </row>
    <row r="3236">
      <c r="A3236" s="1">
        <v>2.9017374E7</v>
      </c>
      <c r="B3236" s="1" t="s">
        <v>6301</v>
      </c>
      <c r="C3236" s="1" t="s">
        <v>6302</v>
      </c>
      <c r="E3236" s="1" t="s">
        <v>131</v>
      </c>
    </row>
    <row r="3237">
      <c r="A3237" s="1">
        <v>2.3407469E7</v>
      </c>
      <c r="B3237" s="1" t="s">
        <v>6303</v>
      </c>
      <c r="C3237" s="1" t="s">
        <v>6304</v>
      </c>
      <c r="E3237" s="1" t="s">
        <v>9</v>
      </c>
    </row>
    <row r="3238">
      <c r="A3238" s="1">
        <v>3.5039437E7</v>
      </c>
      <c r="B3238" s="1" t="s">
        <v>6305</v>
      </c>
      <c r="C3238" s="1" t="s">
        <v>6306</v>
      </c>
      <c r="E3238" s="1" t="s">
        <v>131</v>
      </c>
    </row>
    <row r="3239">
      <c r="A3239" s="1">
        <v>3.1801895E7</v>
      </c>
      <c r="B3239" s="1" t="s">
        <v>6307</v>
      </c>
      <c r="C3239" s="1" t="s">
        <v>6308</v>
      </c>
      <c r="E3239" s="1" t="s">
        <v>131</v>
      </c>
    </row>
    <row r="3240">
      <c r="A3240" s="1">
        <v>2.9185266E7</v>
      </c>
      <c r="B3240" s="1" t="s">
        <v>6309</v>
      </c>
      <c r="C3240" s="1" t="s">
        <v>6310</v>
      </c>
      <c r="E3240" s="1" t="s">
        <v>131</v>
      </c>
    </row>
    <row r="3241">
      <c r="A3241" s="1">
        <v>3.4490592E7</v>
      </c>
      <c r="B3241" s="1" t="s">
        <v>6311</v>
      </c>
      <c r="C3241" s="1" t="s">
        <v>6312</v>
      </c>
      <c r="E3241" s="1" t="s">
        <v>131</v>
      </c>
    </row>
    <row r="3242">
      <c r="A3242" s="1">
        <v>3.4475357E7</v>
      </c>
      <c r="B3242" s="1" t="s">
        <v>6313</v>
      </c>
      <c r="C3242" s="1" t="s">
        <v>6314</v>
      </c>
      <c r="E3242" s="1" t="s">
        <v>131</v>
      </c>
    </row>
    <row r="3243">
      <c r="A3243" s="1">
        <v>3.3861668E7</v>
      </c>
      <c r="B3243" s="1" t="s">
        <v>6315</v>
      </c>
      <c r="C3243" s="1" t="s">
        <v>6316</v>
      </c>
      <c r="E3243" s="1" t="s">
        <v>131</v>
      </c>
    </row>
    <row r="3244">
      <c r="A3244" s="1">
        <v>3.3497601E7</v>
      </c>
      <c r="B3244" s="1" t="s">
        <v>6317</v>
      </c>
      <c r="C3244" s="1" t="s">
        <v>6318</v>
      </c>
      <c r="E3244" s="1" t="s">
        <v>131</v>
      </c>
    </row>
    <row r="3245">
      <c r="A3245" s="1">
        <v>3.1643239E7</v>
      </c>
      <c r="B3245" s="1" t="s">
        <v>6319</v>
      </c>
      <c r="E3245" s="1" t="s">
        <v>27</v>
      </c>
    </row>
    <row r="3246">
      <c r="A3246" s="1">
        <v>3.2854606E7</v>
      </c>
      <c r="B3246" s="1" t="s">
        <v>6320</v>
      </c>
      <c r="C3246" s="1" t="s">
        <v>6321</v>
      </c>
      <c r="E3246" s="1" t="s">
        <v>131</v>
      </c>
    </row>
    <row r="3247">
      <c r="A3247" s="1">
        <v>3.2582169E7</v>
      </c>
      <c r="B3247" s="1" t="s">
        <v>6322</v>
      </c>
      <c r="C3247" s="1" t="s">
        <v>6323</v>
      </c>
      <c r="E3247" s="1" t="s">
        <v>27</v>
      </c>
    </row>
    <row r="3248">
      <c r="A3248" s="1">
        <v>2.9092042E7</v>
      </c>
      <c r="B3248" s="1" t="s">
        <v>6324</v>
      </c>
      <c r="C3248" s="1" t="s">
        <v>6325</v>
      </c>
      <c r="E3248" s="1" t="s">
        <v>131</v>
      </c>
    </row>
    <row r="3249">
      <c r="A3249" s="1">
        <v>2.8260146E7</v>
      </c>
      <c r="B3249" s="1" t="s">
        <v>6326</v>
      </c>
      <c r="C3249" s="1" t="s">
        <v>6327</v>
      </c>
      <c r="E3249" s="1" t="s">
        <v>131</v>
      </c>
    </row>
    <row r="3250">
      <c r="A3250" s="1">
        <v>2.7171273E7</v>
      </c>
      <c r="B3250" s="1" t="s">
        <v>6328</v>
      </c>
      <c r="C3250" s="1" t="s">
        <v>6329</v>
      </c>
      <c r="E3250" s="1" t="s">
        <v>9</v>
      </c>
    </row>
    <row r="3251">
      <c r="A3251" s="1">
        <v>2.6280325E7</v>
      </c>
      <c r="B3251" s="1" t="s">
        <v>6330</v>
      </c>
      <c r="C3251" s="1" t="s">
        <v>6331</v>
      </c>
      <c r="E3251" s="1" t="s">
        <v>9</v>
      </c>
    </row>
    <row r="3252">
      <c r="A3252" s="1">
        <v>2.445495E7</v>
      </c>
      <c r="B3252" s="1" t="s">
        <v>6332</v>
      </c>
      <c r="C3252" s="1" t="s">
        <v>6333</v>
      </c>
      <c r="E3252" s="1" t="s">
        <v>9</v>
      </c>
    </row>
    <row r="3253">
      <c r="A3253" s="1">
        <v>2.3747578E7</v>
      </c>
      <c r="B3253" s="1" t="s">
        <v>6334</v>
      </c>
      <c r="C3253" s="1" t="s">
        <v>6335</v>
      </c>
      <c r="E3253" s="1" t="s">
        <v>9</v>
      </c>
    </row>
    <row r="3254">
      <c r="A3254" s="1">
        <v>2.3362449E7</v>
      </c>
      <c r="B3254" s="1" t="s">
        <v>6336</v>
      </c>
      <c r="C3254" s="1" t="s">
        <v>6337</v>
      </c>
      <c r="E3254" s="1" t="s">
        <v>9</v>
      </c>
    </row>
    <row r="3255">
      <c r="A3255" s="1">
        <v>3.4417414E7</v>
      </c>
      <c r="B3255" s="1" t="s">
        <v>6338</v>
      </c>
      <c r="C3255" s="1" t="s">
        <v>6339</v>
      </c>
      <c r="E3255" s="1" t="s">
        <v>131</v>
      </c>
    </row>
    <row r="3256">
      <c r="A3256" s="1">
        <v>3.3544205E7</v>
      </c>
      <c r="B3256" s="1" t="s">
        <v>6340</v>
      </c>
      <c r="C3256" s="1" t="s">
        <v>6341</v>
      </c>
      <c r="E3256" s="1" t="s">
        <v>131</v>
      </c>
    </row>
    <row r="3257">
      <c r="A3257" s="1">
        <v>3.3542153E7</v>
      </c>
      <c r="B3257" s="1" t="s">
        <v>6342</v>
      </c>
      <c r="C3257" s="1" t="s">
        <v>6343</v>
      </c>
      <c r="E3257" s="1" t="s">
        <v>27</v>
      </c>
    </row>
    <row r="3258">
      <c r="A3258" s="1">
        <v>3.2908008E7</v>
      </c>
      <c r="B3258" s="1" t="s">
        <v>6344</v>
      </c>
      <c r="C3258" s="1" t="s">
        <v>6345</v>
      </c>
      <c r="E3258" s="1" t="s">
        <v>131</v>
      </c>
    </row>
    <row r="3259">
      <c r="A3259" s="1">
        <v>3.2808581E7</v>
      </c>
      <c r="B3259" s="1" t="s">
        <v>6346</v>
      </c>
      <c r="C3259" s="1" t="s">
        <v>6347</v>
      </c>
      <c r="E3259" s="1" t="s">
        <v>131</v>
      </c>
    </row>
    <row r="3260">
      <c r="A3260" s="1">
        <v>3.1389367E7</v>
      </c>
      <c r="B3260" s="1" t="s">
        <v>6348</v>
      </c>
      <c r="C3260" s="1" t="s">
        <v>6349</v>
      </c>
      <c r="E3260" s="1" t="s">
        <v>27</v>
      </c>
    </row>
    <row r="3261">
      <c r="A3261" s="1">
        <v>3.0882306E7</v>
      </c>
      <c r="B3261" s="1" t="s">
        <v>6350</v>
      </c>
      <c r="C3261" s="1" t="s">
        <v>6351</v>
      </c>
      <c r="E3261" s="1" t="s">
        <v>131</v>
      </c>
    </row>
    <row r="3262">
      <c r="A3262" s="1">
        <v>2.9223965E7</v>
      </c>
      <c r="B3262" s="1" t="s">
        <v>6352</v>
      </c>
      <c r="C3262" s="1" t="s">
        <v>6353</v>
      </c>
      <c r="E3262" s="1" t="s">
        <v>131</v>
      </c>
    </row>
    <row r="3263">
      <c r="A3263" s="1">
        <v>2.8120644E7</v>
      </c>
      <c r="B3263" s="1" t="s">
        <v>6354</v>
      </c>
      <c r="C3263" s="1" t="s">
        <v>6355</v>
      </c>
      <c r="E3263" s="1" t="s">
        <v>131</v>
      </c>
    </row>
    <row r="3264">
      <c r="A3264" s="1">
        <v>2.7511901E7</v>
      </c>
      <c r="B3264" s="1" t="s">
        <v>6356</v>
      </c>
      <c r="C3264" s="1" t="s">
        <v>6357</v>
      </c>
      <c r="E3264" s="1" t="s">
        <v>9</v>
      </c>
    </row>
    <row r="3265">
      <c r="A3265" s="1">
        <v>2.3830869E7</v>
      </c>
      <c r="B3265" s="1" t="s">
        <v>6358</v>
      </c>
      <c r="C3265" s="1" t="s">
        <v>6359</v>
      </c>
      <c r="E3265" s="1" t="s">
        <v>27</v>
      </c>
    </row>
    <row r="3266">
      <c r="A3266" s="1">
        <v>2.3613823E7</v>
      </c>
      <c r="B3266" s="1" t="s">
        <v>6360</v>
      </c>
      <c r="C3266" s="1" t="s">
        <v>6361</v>
      </c>
      <c r="E3266" s="1" t="s">
        <v>9</v>
      </c>
    </row>
    <row r="3267">
      <c r="A3267" s="1">
        <v>2.3601556E7</v>
      </c>
      <c r="B3267" s="1" t="s">
        <v>6362</v>
      </c>
      <c r="C3267" s="1" t="s">
        <v>6363</v>
      </c>
      <c r="E3267" s="1" t="s">
        <v>9</v>
      </c>
    </row>
    <row r="3268">
      <c r="A3268" s="1">
        <v>2.3197282E7</v>
      </c>
      <c r="B3268" s="1" t="s">
        <v>6364</v>
      </c>
      <c r="C3268" s="1" t="s">
        <v>6365</v>
      </c>
      <c r="E3268" s="1" t="s">
        <v>9</v>
      </c>
    </row>
    <row r="3269">
      <c r="A3269" s="1">
        <v>2.315875E7</v>
      </c>
      <c r="B3269" s="1" t="s">
        <v>6366</v>
      </c>
      <c r="C3269" s="1" t="s">
        <v>6367</v>
      </c>
      <c r="E3269" s="1" t="s">
        <v>9</v>
      </c>
    </row>
    <row r="3270">
      <c r="A3270" s="1">
        <v>2.2308534E7</v>
      </c>
      <c r="B3270" s="1" t="s">
        <v>6368</v>
      </c>
      <c r="C3270" s="1" t="s">
        <v>6369</v>
      </c>
      <c r="E3270" s="1" t="s">
        <v>9</v>
      </c>
    </row>
    <row r="3271">
      <c r="A3271" s="1">
        <v>3.3793553E7</v>
      </c>
      <c r="B3271" s="1" t="s">
        <v>6370</v>
      </c>
      <c r="C3271" s="1" t="s">
        <v>6371</v>
      </c>
      <c r="E3271" s="1" t="s">
        <v>131</v>
      </c>
    </row>
    <row r="3272">
      <c r="A3272" s="1">
        <v>3.2296647E7</v>
      </c>
      <c r="B3272" s="1" t="s">
        <v>6372</v>
      </c>
      <c r="C3272" s="1" t="s">
        <v>6373</v>
      </c>
      <c r="E3272" s="1" t="s">
        <v>131</v>
      </c>
    </row>
    <row r="3273">
      <c r="A3273" s="1">
        <v>3.1776583E7</v>
      </c>
      <c r="B3273" s="1" t="s">
        <v>6374</v>
      </c>
      <c r="C3273" s="1" t="s">
        <v>6375</v>
      </c>
      <c r="E3273" s="1" t="s">
        <v>131</v>
      </c>
    </row>
    <row r="3274">
      <c r="A3274" s="1">
        <v>3.0320305E7</v>
      </c>
      <c r="B3274" s="1" t="s">
        <v>6376</v>
      </c>
      <c r="C3274" s="1" t="s">
        <v>6377</v>
      </c>
      <c r="E3274" s="1" t="s">
        <v>131</v>
      </c>
    </row>
    <row r="3275">
      <c r="A3275" s="1">
        <v>2.8803864E7</v>
      </c>
      <c r="B3275" s="1" t="s">
        <v>6378</v>
      </c>
      <c r="C3275" s="1" t="s">
        <v>6379</v>
      </c>
      <c r="E3275" s="1" t="s">
        <v>131</v>
      </c>
    </row>
    <row r="3276">
      <c r="A3276" s="1">
        <v>2.8638824E7</v>
      </c>
      <c r="B3276" s="1" t="s">
        <v>6380</v>
      </c>
      <c r="C3276" s="1" t="s">
        <v>6381</v>
      </c>
      <c r="E3276" s="1" t="s">
        <v>27</v>
      </c>
    </row>
    <row r="3277">
      <c r="A3277" s="1">
        <v>2.8913082E7</v>
      </c>
      <c r="B3277" s="1" t="s">
        <v>6382</v>
      </c>
      <c r="C3277" s="1" t="s">
        <v>6383</v>
      </c>
      <c r="E3277" s="1" t="s">
        <v>9</v>
      </c>
    </row>
    <row r="3278">
      <c r="A3278" s="1">
        <v>2.6119905E7</v>
      </c>
      <c r="B3278" s="1" t="s">
        <v>6384</v>
      </c>
      <c r="C3278" s="1" t="s">
        <v>6385</v>
      </c>
      <c r="E3278" s="1" t="s">
        <v>9</v>
      </c>
    </row>
    <row r="3279">
      <c r="A3279" s="1">
        <v>2.6047498E7</v>
      </c>
      <c r="B3279" s="1" t="s">
        <v>6386</v>
      </c>
      <c r="C3279" s="1" t="s">
        <v>6387</v>
      </c>
      <c r="E3279" s="1" t="s">
        <v>9</v>
      </c>
    </row>
    <row r="3280">
      <c r="A3280" s="1">
        <v>2.5324326E7</v>
      </c>
      <c r="B3280" s="1" t="s">
        <v>6388</v>
      </c>
      <c r="C3280" s="1" t="s">
        <v>6389</v>
      </c>
      <c r="E3280" s="1" t="s">
        <v>9</v>
      </c>
    </row>
    <row r="3281">
      <c r="A3281" s="1">
        <v>2.2317841E7</v>
      </c>
      <c r="B3281" s="1" t="s">
        <v>6390</v>
      </c>
      <c r="C3281" s="1" t="s">
        <v>6391</v>
      </c>
      <c r="E3281" s="1" t="s">
        <v>9</v>
      </c>
    </row>
    <row r="3282">
      <c r="A3282" s="1">
        <v>3.6303661E7</v>
      </c>
      <c r="B3282" s="1" t="s">
        <v>6392</v>
      </c>
      <c r="C3282" s="1" t="s">
        <v>6393</v>
      </c>
      <c r="E3282" s="1" t="s">
        <v>131</v>
      </c>
    </row>
    <row r="3283">
      <c r="A3283" s="1">
        <v>3.419562E7</v>
      </c>
      <c r="B3283" s="1" t="s">
        <v>6394</v>
      </c>
      <c r="E3283" s="1" t="s">
        <v>131</v>
      </c>
    </row>
    <row r="3284">
      <c r="A3284" s="1">
        <v>3.2834786E7</v>
      </c>
      <c r="B3284" s="1" t="s">
        <v>6395</v>
      </c>
      <c r="C3284" s="1" t="s">
        <v>6396</v>
      </c>
      <c r="E3284" s="1" t="s">
        <v>27</v>
      </c>
    </row>
    <row r="3285">
      <c r="A3285" s="1">
        <v>3.2563585E7</v>
      </c>
      <c r="B3285" s="1" t="s">
        <v>6397</v>
      </c>
      <c r="C3285" s="1" t="s">
        <v>6398</v>
      </c>
      <c r="E3285" s="1" t="s">
        <v>131</v>
      </c>
    </row>
    <row r="3286">
      <c r="A3286" s="1">
        <v>2.9553074E7</v>
      </c>
      <c r="B3286" s="1" t="s">
        <v>6399</v>
      </c>
      <c r="C3286" s="1" t="s">
        <v>6400</v>
      </c>
      <c r="E3286" s="1" t="s">
        <v>131</v>
      </c>
    </row>
    <row r="3287">
      <c r="A3287" s="1">
        <v>2.7384828E7</v>
      </c>
      <c r="B3287" s="1" t="s">
        <v>6401</v>
      </c>
      <c r="C3287" s="1" t="s">
        <v>6402</v>
      </c>
      <c r="E3287" s="1" t="s">
        <v>9</v>
      </c>
    </row>
    <row r="3288">
      <c r="A3288" s="1">
        <v>2.6708458E7</v>
      </c>
      <c r="B3288" s="1" t="s">
        <v>6403</v>
      </c>
      <c r="C3288" s="1" t="s">
        <v>6404</v>
      </c>
      <c r="E3288" s="1" t="s">
        <v>9</v>
      </c>
    </row>
    <row r="3289">
      <c r="A3289" s="1">
        <v>2.590092E7</v>
      </c>
      <c r="B3289" s="1" t="s">
        <v>6405</v>
      </c>
      <c r="C3289" s="1" t="s">
        <v>6406</v>
      </c>
      <c r="E3289" s="1" t="s">
        <v>9</v>
      </c>
    </row>
    <row r="3290">
      <c r="A3290" s="1">
        <v>2.4814157E7</v>
      </c>
      <c r="B3290" s="1" t="s">
        <v>6407</v>
      </c>
      <c r="C3290" s="1" t="s">
        <v>6408</v>
      </c>
      <c r="E3290" s="1" t="s">
        <v>9</v>
      </c>
    </row>
    <row r="3291">
      <c r="A3291" s="1">
        <v>3.395684E7</v>
      </c>
      <c r="B3291" s="1" t="s">
        <v>6409</v>
      </c>
      <c r="C3291" s="1" t="s">
        <v>6410</v>
      </c>
      <c r="E3291" s="1" t="s">
        <v>131</v>
      </c>
    </row>
    <row r="3292">
      <c r="A3292" s="1">
        <v>3.2849325E7</v>
      </c>
      <c r="B3292" s="1" t="s">
        <v>6411</v>
      </c>
      <c r="C3292" s="1" t="s">
        <v>6412</v>
      </c>
      <c r="E3292" s="1" t="s">
        <v>131</v>
      </c>
    </row>
    <row r="3293">
      <c r="A3293" s="1">
        <v>2.6845624E7</v>
      </c>
      <c r="B3293" s="1" t="s">
        <v>6413</v>
      </c>
      <c r="C3293" s="1" t="s">
        <v>6414</v>
      </c>
      <c r="E3293" s="1" t="s">
        <v>9</v>
      </c>
    </row>
    <row r="3294">
      <c r="A3294" s="1">
        <v>2.4616119E7</v>
      </c>
      <c r="B3294" s="1" t="s">
        <v>6415</v>
      </c>
      <c r="C3294" s="1" t="s">
        <v>6416</v>
      </c>
      <c r="E3294" s="1" t="s">
        <v>9</v>
      </c>
    </row>
    <row r="3295">
      <c r="A3295" s="1">
        <v>2.4516558E7</v>
      </c>
      <c r="B3295" s="1" t="s">
        <v>6417</v>
      </c>
      <c r="C3295" s="1" t="s">
        <v>6418</v>
      </c>
      <c r="E3295" s="1" t="s">
        <v>9</v>
      </c>
    </row>
    <row r="3296">
      <c r="A3296" s="1">
        <v>2.6285773E7</v>
      </c>
      <c r="B3296" s="1" t="s">
        <v>6419</v>
      </c>
      <c r="C3296" s="1" t="s">
        <v>6420</v>
      </c>
      <c r="E3296" s="1" t="s">
        <v>9</v>
      </c>
    </row>
    <row r="3297">
      <c r="A3297" s="1">
        <v>3.4618416E7</v>
      </c>
      <c r="B3297" s="1" t="s">
        <v>6421</v>
      </c>
      <c r="C3297" s="1" t="s">
        <v>6422</v>
      </c>
      <c r="E3297" s="1" t="s">
        <v>131</v>
      </c>
    </row>
    <row r="3298">
      <c r="A3298" s="1">
        <v>2.360585E7</v>
      </c>
      <c r="B3298" s="1" t="s">
        <v>6423</v>
      </c>
      <c r="C3298" s="1" t="s">
        <v>6424</v>
      </c>
      <c r="E3298" s="1" t="s">
        <v>9</v>
      </c>
    </row>
    <row r="3299">
      <c r="A3299" s="1">
        <v>3.5214767E7</v>
      </c>
      <c r="B3299" s="1" t="s">
        <v>6425</v>
      </c>
      <c r="C3299" s="1" t="s">
        <v>6426</v>
      </c>
      <c r="E3299" s="1" t="s">
        <v>131</v>
      </c>
    </row>
    <row r="3300">
      <c r="A3300" s="1">
        <v>3.0303108E7</v>
      </c>
      <c r="B3300" s="1" t="s">
        <v>6427</v>
      </c>
      <c r="C3300" s="1" t="s">
        <v>6428</v>
      </c>
      <c r="E3300" s="1" t="s">
        <v>27</v>
      </c>
    </row>
    <row r="3301">
      <c r="A3301" s="1">
        <v>2.4622635E7</v>
      </c>
      <c r="B3301" s="1" t="s">
        <v>6429</v>
      </c>
      <c r="C3301" s="1" t="s">
        <v>6430</v>
      </c>
      <c r="E3301" s="1" t="s">
        <v>9</v>
      </c>
    </row>
    <row r="3302">
      <c r="A3302" s="1">
        <v>3.3806962E7</v>
      </c>
      <c r="B3302" s="1" t="s">
        <v>6431</v>
      </c>
      <c r="C3302" s="1" t="s">
        <v>6432</v>
      </c>
      <c r="E3302" s="1" t="s">
        <v>131</v>
      </c>
    </row>
    <row r="3303">
      <c r="A3303" s="1">
        <v>3.3122424E7</v>
      </c>
      <c r="B3303" s="1" t="s">
        <v>6433</v>
      </c>
      <c r="C3303" s="1" t="s">
        <v>6434</v>
      </c>
      <c r="E3303" s="1" t="s">
        <v>131</v>
      </c>
    </row>
    <row r="3304">
      <c r="A3304" s="1">
        <v>2.8362869E7</v>
      </c>
      <c r="B3304" s="1" t="s">
        <v>6435</v>
      </c>
      <c r="C3304" s="1" t="s">
        <v>6436</v>
      </c>
      <c r="E3304" s="1" t="s">
        <v>131</v>
      </c>
    </row>
    <row r="3305">
      <c r="A3305" s="1">
        <v>2.2665107E7</v>
      </c>
      <c r="B3305" s="1" t="s">
        <v>6437</v>
      </c>
      <c r="C3305" s="1" t="s">
        <v>6438</v>
      </c>
      <c r="E3305" s="1" t="s">
        <v>27</v>
      </c>
    </row>
    <row r="3306">
      <c r="A3306" s="1">
        <v>3.0466466E7</v>
      </c>
      <c r="B3306" s="1" t="s">
        <v>6439</v>
      </c>
      <c r="C3306" s="1" t="s">
        <v>6440</v>
      </c>
      <c r="E3306" s="1" t="s">
        <v>131</v>
      </c>
    </row>
    <row r="3307">
      <c r="A3307" s="1">
        <v>2.7881151E7</v>
      </c>
      <c r="B3307" s="1" t="s">
        <v>6441</v>
      </c>
      <c r="C3307" s="1" t="s">
        <v>6442</v>
      </c>
      <c r="E3307" s="1" t="s">
        <v>27</v>
      </c>
    </row>
    <row r="3308">
      <c r="A3308" s="1">
        <v>2.5025338E7</v>
      </c>
      <c r="B3308" s="1" t="s">
        <v>6443</v>
      </c>
      <c r="C3308" s="1" t="s">
        <v>6444</v>
      </c>
      <c r="E3308" s="1" t="s">
        <v>9</v>
      </c>
    </row>
    <row r="3309">
      <c r="A3309" s="1">
        <v>2.5019616E7</v>
      </c>
      <c r="B3309" s="1" t="s">
        <v>6445</v>
      </c>
      <c r="C3309" s="1" t="s">
        <v>6446</v>
      </c>
      <c r="E3309" s="1" t="s">
        <v>9</v>
      </c>
    </row>
    <row r="3310">
      <c r="A3310" s="1">
        <v>3.3624738E7</v>
      </c>
      <c r="B3310" s="1" t="s">
        <v>6447</v>
      </c>
      <c r="C3310" s="1" t="s">
        <v>6448</v>
      </c>
      <c r="E3310" s="1" t="s">
        <v>131</v>
      </c>
    </row>
    <row r="3311">
      <c r="A3311" s="1">
        <v>3.1971951E7</v>
      </c>
      <c r="B3311" s="1" t="s">
        <v>6449</v>
      </c>
      <c r="C3311" s="1" t="s">
        <v>6450</v>
      </c>
      <c r="E3311" s="1" t="s">
        <v>131</v>
      </c>
    </row>
    <row r="3312">
      <c r="A3312" s="1">
        <v>2.9509566E7</v>
      </c>
      <c r="B3312" s="1" t="s">
        <v>6451</v>
      </c>
      <c r="C3312" s="1" t="s">
        <v>6452</v>
      </c>
      <c r="E3312" s="1" t="s">
        <v>131</v>
      </c>
    </row>
    <row r="3313">
      <c r="A3313" s="1">
        <v>2.9769992E7</v>
      </c>
      <c r="B3313" s="1" t="s">
        <v>6453</v>
      </c>
      <c r="C3313" s="1" t="s">
        <v>6454</v>
      </c>
      <c r="E3313" s="1" t="s">
        <v>9</v>
      </c>
    </row>
    <row r="3314">
      <c r="A3314" s="1">
        <v>2.3805209E7</v>
      </c>
      <c r="B3314" s="1" t="s">
        <v>6455</v>
      </c>
      <c r="C3314" s="1" t="s">
        <v>6456</v>
      </c>
      <c r="E3314" s="1" t="s">
        <v>9</v>
      </c>
    </row>
    <row r="3315">
      <c r="A3315" s="1">
        <v>3.3122425E7</v>
      </c>
      <c r="B3315" s="1" t="s">
        <v>6457</v>
      </c>
      <c r="C3315" s="1" t="s">
        <v>6458</v>
      </c>
      <c r="E3315" s="1" t="s">
        <v>131</v>
      </c>
    </row>
    <row r="3316">
      <c r="A3316" s="1">
        <v>2.916552E7</v>
      </c>
      <c r="B3316" s="1" t="s">
        <v>6459</v>
      </c>
      <c r="C3316" s="1" t="s">
        <v>6460</v>
      </c>
      <c r="E3316" s="1" t="s">
        <v>27</v>
      </c>
    </row>
    <row r="3317">
      <c r="A3317" s="1">
        <v>3.0628946E7</v>
      </c>
      <c r="B3317" s="1" t="s">
        <v>6461</v>
      </c>
      <c r="C3317" s="1" t="s">
        <v>6462</v>
      </c>
      <c r="E3317" s="1" t="s">
        <v>27</v>
      </c>
    </row>
    <row r="3318">
      <c r="A3318" s="1">
        <v>2.59292E7</v>
      </c>
      <c r="B3318" s="1" t="s">
        <v>6463</v>
      </c>
      <c r="C3318" s="1" t="s">
        <v>6464</v>
      </c>
      <c r="E3318" s="1" t="s">
        <v>9</v>
      </c>
    </row>
    <row r="3319">
      <c r="A3319" s="1">
        <v>2.3793671E7</v>
      </c>
      <c r="B3319" s="1" t="s">
        <v>6465</v>
      </c>
      <c r="C3319" s="1" t="s">
        <v>6466</v>
      </c>
      <c r="E3319" s="1" t="s">
        <v>9</v>
      </c>
    </row>
    <row r="3320">
      <c r="A3320" s="1">
        <v>2.3050734E7</v>
      </c>
      <c r="B3320" s="1" t="s">
        <v>6467</v>
      </c>
      <c r="C3320" s="1" t="s">
        <v>6468</v>
      </c>
      <c r="E3320" s="1" t="s">
        <v>9</v>
      </c>
    </row>
    <row r="3321">
      <c r="A3321" s="1">
        <v>3.4396397E7</v>
      </c>
      <c r="B3321" s="1" t="s">
        <v>6469</v>
      </c>
      <c r="C3321" s="1" t="s">
        <v>6470</v>
      </c>
      <c r="E3321" s="1" t="s">
        <v>131</v>
      </c>
    </row>
    <row r="3322">
      <c r="A3322" s="1">
        <v>3.2997014E7</v>
      </c>
      <c r="B3322" s="1" t="s">
        <v>6471</v>
      </c>
      <c r="C3322" s="1" t="s">
        <v>6472</v>
      </c>
      <c r="E3322" s="1" t="s">
        <v>131</v>
      </c>
    </row>
    <row r="3323">
      <c r="A3323" s="1">
        <v>3.2928965E7</v>
      </c>
      <c r="B3323" s="1" t="s">
        <v>6473</v>
      </c>
      <c r="C3323" s="1" t="s">
        <v>6474</v>
      </c>
      <c r="E3323" s="1" t="s">
        <v>131</v>
      </c>
    </row>
    <row r="3324">
      <c r="A3324" s="1">
        <v>3.2919654E7</v>
      </c>
      <c r="B3324" s="1" t="s">
        <v>6475</v>
      </c>
      <c r="C3324" s="1" t="s">
        <v>6476</v>
      </c>
      <c r="E3324" s="1" t="s">
        <v>131</v>
      </c>
    </row>
    <row r="3325">
      <c r="A3325" s="1">
        <v>3.2569625E7</v>
      </c>
      <c r="B3325" s="1" t="s">
        <v>6477</v>
      </c>
      <c r="C3325" s="1" t="s">
        <v>6478</v>
      </c>
      <c r="E3325" s="1" t="s">
        <v>27</v>
      </c>
    </row>
    <row r="3326">
      <c r="A3326" s="1">
        <v>3.1194715E7</v>
      </c>
      <c r="B3326" s="1" t="s">
        <v>6479</v>
      </c>
      <c r="C3326" s="1" t="s">
        <v>6480</v>
      </c>
      <c r="E3326" s="1" t="s">
        <v>131</v>
      </c>
    </row>
    <row r="3327">
      <c r="A3327" s="1">
        <v>2.8282646E7</v>
      </c>
      <c r="B3327" s="1" t="s">
        <v>6481</v>
      </c>
      <c r="C3327" s="1" t="s">
        <v>6482</v>
      </c>
      <c r="E3327" s="1" t="s">
        <v>27</v>
      </c>
    </row>
    <row r="3328">
      <c r="A3328" s="1">
        <v>2.5927024E7</v>
      </c>
      <c r="B3328" s="1" t="s">
        <v>6483</v>
      </c>
      <c r="E3328" s="1" t="s">
        <v>9</v>
      </c>
    </row>
    <row r="3329">
      <c r="A3329" s="1">
        <v>2.5492382E7</v>
      </c>
      <c r="B3329" s="1" t="s">
        <v>6484</v>
      </c>
      <c r="C3329" s="1" t="s">
        <v>6485</v>
      </c>
      <c r="E3329" s="1" t="s">
        <v>9</v>
      </c>
    </row>
    <row r="3330">
      <c r="A3330" s="1">
        <v>2.5369774E7</v>
      </c>
      <c r="B3330" s="1" t="s">
        <v>6486</v>
      </c>
      <c r="C3330" s="1" t="s">
        <v>6487</v>
      </c>
      <c r="E3330" s="1" t="s">
        <v>9</v>
      </c>
    </row>
    <row r="3331">
      <c r="A3331" s="1">
        <v>2.5239276E7</v>
      </c>
      <c r="B3331" s="1" t="s">
        <v>6488</v>
      </c>
      <c r="C3331" s="1" t="s">
        <v>6489</v>
      </c>
      <c r="E3331" s="1" t="s">
        <v>9</v>
      </c>
    </row>
    <row r="3332">
      <c r="A3332" s="1">
        <v>2.4086683E7</v>
      </c>
      <c r="B3332" s="1" t="s">
        <v>6490</v>
      </c>
      <c r="C3332" s="1" t="s">
        <v>6491</v>
      </c>
      <c r="E3332" s="1" t="s">
        <v>9</v>
      </c>
    </row>
    <row r="3333">
      <c r="A3333" s="1">
        <v>2.3228841E7</v>
      </c>
      <c r="B3333" s="1" t="s">
        <v>6492</v>
      </c>
      <c r="C3333" s="1" t="s">
        <v>6493</v>
      </c>
      <c r="E3333" s="1" t="s">
        <v>9</v>
      </c>
    </row>
    <row r="3334">
      <c r="A3334" s="1">
        <v>3.4748579E7</v>
      </c>
      <c r="B3334" s="1" t="s">
        <v>6494</v>
      </c>
      <c r="C3334" s="1" t="s">
        <v>6495</v>
      </c>
      <c r="E3334" s="1" t="s">
        <v>131</v>
      </c>
    </row>
    <row r="3335">
      <c r="A3335" s="1">
        <v>3.4650839E7</v>
      </c>
      <c r="B3335" s="1" t="s">
        <v>6496</v>
      </c>
      <c r="C3335" s="1" t="s">
        <v>6497</v>
      </c>
      <c r="E3335" s="1" t="s">
        <v>131</v>
      </c>
    </row>
    <row r="3336">
      <c r="A3336" s="1">
        <v>3.3905914E7</v>
      </c>
      <c r="B3336" s="1" t="s">
        <v>6498</v>
      </c>
      <c r="C3336" s="1" t="s">
        <v>6499</v>
      </c>
      <c r="E3336" s="1" t="s">
        <v>131</v>
      </c>
    </row>
    <row r="3337">
      <c r="A3337" s="1">
        <v>3.3378545E7</v>
      </c>
      <c r="B3337" s="1" t="s">
        <v>6500</v>
      </c>
      <c r="C3337" s="1" t="s">
        <v>6501</v>
      </c>
      <c r="E3337" s="1" t="s">
        <v>131</v>
      </c>
    </row>
    <row r="3338">
      <c r="A3338" s="1">
        <v>3.0234198E7</v>
      </c>
      <c r="B3338" s="1" t="s">
        <v>6502</v>
      </c>
      <c r="C3338" s="1" t="s">
        <v>6503</v>
      </c>
      <c r="E3338" s="1" t="s">
        <v>131</v>
      </c>
    </row>
    <row r="3339">
      <c r="A3339" s="1">
        <v>3.1392943E7</v>
      </c>
      <c r="B3339" s="1" t="s">
        <v>6504</v>
      </c>
      <c r="C3339" s="1" t="s">
        <v>6505</v>
      </c>
      <c r="E3339" s="1" t="s">
        <v>131</v>
      </c>
    </row>
    <row r="3340">
      <c r="A3340" s="1">
        <v>2.8768469E7</v>
      </c>
      <c r="B3340" s="1" t="s">
        <v>6506</v>
      </c>
      <c r="C3340" s="1" t="s">
        <v>6507</v>
      </c>
      <c r="E3340" s="1" t="s">
        <v>131</v>
      </c>
    </row>
    <row r="3341">
      <c r="A3341" s="1">
        <v>2.781638E7</v>
      </c>
      <c r="B3341" s="1" t="s">
        <v>6508</v>
      </c>
      <c r="C3341" s="1" t="s">
        <v>6509</v>
      </c>
      <c r="E3341" s="1" t="s">
        <v>131</v>
      </c>
    </row>
    <row r="3342">
      <c r="A3342" s="1">
        <v>2.6771402E7</v>
      </c>
      <c r="B3342" s="1" t="s">
        <v>6510</v>
      </c>
      <c r="C3342" s="1" t="s">
        <v>6511</v>
      </c>
      <c r="E3342" s="1" t="s">
        <v>27</v>
      </c>
    </row>
    <row r="3343">
      <c r="A3343" s="1">
        <v>2.6222748E7</v>
      </c>
      <c r="B3343" s="1" t="s">
        <v>6512</v>
      </c>
      <c r="C3343" s="1" t="s">
        <v>6513</v>
      </c>
      <c r="E3343" s="1" t="s">
        <v>9</v>
      </c>
    </row>
    <row r="3344">
      <c r="A3344" s="1">
        <v>2.5733268E7</v>
      </c>
      <c r="B3344" s="1" t="s">
        <v>6514</v>
      </c>
      <c r="C3344" s="1" t="s">
        <v>6515</v>
      </c>
      <c r="E3344" s="1" t="s">
        <v>9</v>
      </c>
    </row>
    <row r="3345">
      <c r="A3345" s="1">
        <v>2.3588214E7</v>
      </c>
      <c r="B3345" s="1" t="s">
        <v>6516</v>
      </c>
      <c r="C3345" s="1" t="s">
        <v>6517</v>
      </c>
      <c r="E3345" s="1" t="s">
        <v>9</v>
      </c>
    </row>
    <row r="3346">
      <c r="A3346" s="1">
        <v>2.3496833E7</v>
      </c>
      <c r="B3346" s="1" t="s">
        <v>6518</v>
      </c>
      <c r="C3346" s="1" t="s">
        <v>6519</v>
      </c>
      <c r="E3346" s="1" t="s">
        <v>27</v>
      </c>
    </row>
    <row r="3347">
      <c r="A3347" s="1">
        <v>2.2917694E7</v>
      </c>
      <c r="B3347" s="1" t="s">
        <v>6520</v>
      </c>
      <c r="C3347" s="1" t="s">
        <v>6521</v>
      </c>
      <c r="E3347" s="1" t="s">
        <v>9</v>
      </c>
    </row>
    <row r="3348">
      <c r="A3348" s="1">
        <v>2.2729926E7</v>
      </c>
      <c r="B3348" s="1" t="s">
        <v>6522</v>
      </c>
      <c r="C3348" s="1" t="s">
        <v>6523</v>
      </c>
      <c r="E3348" s="1" t="s">
        <v>9</v>
      </c>
    </row>
    <row r="3349">
      <c r="A3349" s="1">
        <v>2.271747E7</v>
      </c>
      <c r="B3349" s="1" t="s">
        <v>6524</v>
      </c>
      <c r="C3349" s="1" t="s">
        <v>6525</v>
      </c>
      <c r="E3349" s="1" t="s">
        <v>9</v>
      </c>
    </row>
    <row r="3350">
      <c r="A3350" s="1">
        <v>2.242169E7</v>
      </c>
      <c r="B3350" s="1" t="s">
        <v>6526</v>
      </c>
      <c r="C3350" s="1" t="s">
        <v>6527</v>
      </c>
      <c r="E3350" s="1" t="s">
        <v>27</v>
      </c>
    </row>
    <row r="3351">
      <c r="A3351" s="1">
        <v>3.1695443E7</v>
      </c>
      <c r="B3351" s="1" t="s">
        <v>6528</v>
      </c>
      <c r="C3351" s="1" t="s">
        <v>6529</v>
      </c>
      <c r="E3351" s="1" t="s">
        <v>131</v>
      </c>
    </row>
    <row r="3352">
      <c r="A3352" s="1">
        <v>3.0995568E7</v>
      </c>
      <c r="B3352" s="1" t="s">
        <v>6530</v>
      </c>
      <c r="C3352" s="1" t="s">
        <v>6531</v>
      </c>
      <c r="E3352" s="1" t="s">
        <v>131</v>
      </c>
    </row>
    <row r="3353">
      <c r="A3353" s="1">
        <v>3.0649333E7</v>
      </c>
      <c r="B3353" s="1" t="s">
        <v>6532</v>
      </c>
      <c r="C3353" s="1" t="s">
        <v>6533</v>
      </c>
      <c r="E3353" s="1" t="s">
        <v>27</v>
      </c>
    </row>
    <row r="3354">
      <c r="A3354" s="1">
        <v>3.0421718E7</v>
      </c>
      <c r="B3354" s="1" t="s">
        <v>6534</v>
      </c>
      <c r="C3354" s="1" t="s">
        <v>6535</v>
      </c>
      <c r="E3354" s="1" t="s">
        <v>131</v>
      </c>
    </row>
    <row r="3355">
      <c r="A3355" s="1">
        <v>3.027803E7</v>
      </c>
      <c r="B3355" s="1" t="s">
        <v>6536</v>
      </c>
      <c r="C3355" s="1" t="s">
        <v>6537</v>
      </c>
      <c r="E3355" s="1" t="s">
        <v>131</v>
      </c>
    </row>
    <row r="3356">
      <c r="A3356" s="1">
        <v>2.852954E7</v>
      </c>
      <c r="B3356" s="1" t="s">
        <v>6538</v>
      </c>
      <c r="C3356" s="1" t="s">
        <v>6539</v>
      </c>
      <c r="E3356" s="1" t="s">
        <v>27</v>
      </c>
    </row>
    <row r="3357">
      <c r="A3357" s="1">
        <v>2.829095E7</v>
      </c>
      <c r="B3357" s="1" t="s">
        <v>6540</v>
      </c>
      <c r="C3357" s="1" t="s">
        <v>6541</v>
      </c>
      <c r="E3357" s="1" t="s">
        <v>131</v>
      </c>
    </row>
    <row r="3358">
      <c r="A3358" s="1">
        <v>2.7833605E7</v>
      </c>
      <c r="B3358" s="1" t="s">
        <v>6542</v>
      </c>
      <c r="C3358" s="1" t="s">
        <v>6543</v>
      </c>
      <c r="E3358" s="1" t="s">
        <v>9</v>
      </c>
    </row>
    <row r="3359">
      <c r="A3359" s="1">
        <v>2.6732001E7</v>
      </c>
      <c r="B3359" s="1" t="s">
        <v>6544</v>
      </c>
      <c r="C3359" s="1" t="s">
        <v>6545</v>
      </c>
      <c r="E3359" s="1" t="s">
        <v>9</v>
      </c>
    </row>
    <row r="3360">
      <c r="A3360" s="1">
        <v>2.5533217E7</v>
      </c>
      <c r="B3360" s="1" t="s">
        <v>6546</v>
      </c>
      <c r="C3360" s="1" t="s">
        <v>6547</v>
      </c>
      <c r="E3360" s="1" t="s">
        <v>9</v>
      </c>
    </row>
    <row r="3361">
      <c r="A3361" s="1">
        <v>2.505193E7</v>
      </c>
      <c r="B3361" s="1" t="s">
        <v>6548</v>
      </c>
      <c r="C3361" s="1" t="s">
        <v>6549</v>
      </c>
      <c r="E3361" s="1" t="s">
        <v>9</v>
      </c>
    </row>
    <row r="3362">
      <c r="A3362" s="1">
        <v>2.4188541E7</v>
      </c>
      <c r="B3362" s="1" t="s">
        <v>6550</v>
      </c>
      <c r="C3362" s="1" t="s">
        <v>6551</v>
      </c>
      <c r="E3362" s="1" t="s">
        <v>27</v>
      </c>
    </row>
    <row r="3363">
      <c r="A3363" s="1">
        <v>2.8158534E7</v>
      </c>
      <c r="B3363" s="1" t="s">
        <v>6552</v>
      </c>
      <c r="C3363" s="1" t="s">
        <v>6553</v>
      </c>
      <c r="E3363" s="1" t="s">
        <v>27</v>
      </c>
    </row>
    <row r="3364">
      <c r="A3364" s="1">
        <v>3.5019769E7</v>
      </c>
      <c r="B3364" s="1" t="s">
        <v>6554</v>
      </c>
      <c r="C3364" s="1" t="s">
        <v>6555</v>
      </c>
      <c r="E3364" s="1" t="s">
        <v>27</v>
      </c>
    </row>
    <row r="3365">
      <c r="A3365" s="1">
        <v>2.9471763E7</v>
      </c>
      <c r="B3365" s="1" t="s">
        <v>6556</v>
      </c>
      <c r="C3365" s="1" t="s">
        <v>6557</v>
      </c>
      <c r="E3365" s="1" t="s">
        <v>131</v>
      </c>
    </row>
    <row r="3366">
      <c r="A3366" s="1">
        <v>2.919818E7</v>
      </c>
      <c r="B3366" s="1" t="s">
        <v>6558</v>
      </c>
      <c r="C3366" s="1" t="s">
        <v>6559</v>
      </c>
      <c r="E3366" s="1" t="s">
        <v>131</v>
      </c>
    </row>
    <row r="3367">
      <c r="A3367" s="1">
        <v>3.1390037E7</v>
      </c>
      <c r="B3367" s="1" t="s">
        <v>6560</v>
      </c>
      <c r="C3367" s="1" t="s">
        <v>6561</v>
      </c>
      <c r="E3367" s="1" t="s">
        <v>27</v>
      </c>
    </row>
    <row r="3368">
      <c r="A3368" s="1">
        <v>3.2562845E7</v>
      </c>
      <c r="B3368" s="1" t="s">
        <v>6562</v>
      </c>
      <c r="C3368" s="1" t="s">
        <v>6563</v>
      </c>
      <c r="E3368" s="1" t="s">
        <v>131</v>
      </c>
    </row>
    <row r="3369">
      <c r="A3369" s="1">
        <v>3.0816632E7</v>
      </c>
      <c r="B3369" s="1" t="s">
        <v>6564</v>
      </c>
      <c r="C3369" s="1" t="s">
        <v>6565</v>
      </c>
      <c r="E3369" s="1" t="s">
        <v>27</v>
      </c>
    </row>
    <row r="3370">
      <c r="A3370" s="1">
        <v>3.6388312E7</v>
      </c>
      <c r="B3370" s="1" t="s">
        <v>6566</v>
      </c>
      <c r="C3370" s="1" t="s">
        <v>6567</v>
      </c>
      <c r="E3370" s="1" t="s">
        <v>131</v>
      </c>
    </row>
    <row r="3371">
      <c r="A3371" s="1">
        <v>3.4557562E7</v>
      </c>
      <c r="B3371" s="1" t="s">
        <v>6568</v>
      </c>
      <c r="C3371" s="1" t="s">
        <v>6569</v>
      </c>
      <c r="E3371" s="1" t="s">
        <v>131</v>
      </c>
    </row>
    <row r="3372">
      <c r="A3372" s="1">
        <v>3.4396403E7</v>
      </c>
      <c r="B3372" s="1" t="s">
        <v>6570</v>
      </c>
      <c r="C3372" s="1" t="s">
        <v>6571</v>
      </c>
      <c r="E3372" s="1" t="s">
        <v>131</v>
      </c>
    </row>
    <row r="3373">
      <c r="A3373" s="1">
        <v>3.1902016E7</v>
      </c>
      <c r="B3373" s="1" t="s">
        <v>6572</v>
      </c>
      <c r="C3373" s="1" t="s">
        <v>6573</v>
      </c>
      <c r="E3373" s="1" t="s">
        <v>131</v>
      </c>
    </row>
    <row r="3374">
      <c r="A3374" s="1">
        <v>3.171917E7</v>
      </c>
      <c r="B3374" s="1" t="s">
        <v>6574</v>
      </c>
      <c r="C3374" s="1" t="s">
        <v>6575</v>
      </c>
      <c r="E3374" s="1" t="s">
        <v>131</v>
      </c>
    </row>
    <row r="3375">
      <c r="A3375" s="1">
        <v>3.0753898E7</v>
      </c>
      <c r="B3375" s="1" t="s">
        <v>6576</v>
      </c>
      <c r="C3375" s="1" t="s">
        <v>6577</v>
      </c>
      <c r="E3375" s="1" t="s">
        <v>131</v>
      </c>
    </row>
    <row r="3376">
      <c r="A3376" s="1">
        <v>2.9947802E7</v>
      </c>
      <c r="B3376" s="1" t="s">
        <v>6578</v>
      </c>
      <c r="C3376" s="1" t="s">
        <v>6579</v>
      </c>
      <c r="E3376" s="1" t="s">
        <v>131</v>
      </c>
    </row>
    <row r="3377">
      <c r="A3377" s="1">
        <v>2.9924422E7</v>
      </c>
      <c r="B3377" s="1" t="s">
        <v>6580</v>
      </c>
      <c r="C3377" s="1" t="s">
        <v>6581</v>
      </c>
      <c r="E3377" s="1" t="s">
        <v>27</v>
      </c>
    </row>
    <row r="3378">
      <c r="A3378" s="1">
        <v>2.8178111E7</v>
      </c>
      <c r="B3378" s="1" t="s">
        <v>6582</v>
      </c>
      <c r="C3378" s="1" t="s">
        <v>6583</v>
      </c>
      <c r="E3378" s="1" t="s">
        <v>131</v>
      </c>
    </row>
    <row r="3379">
      <c r="A3379" s="1">
        <v>3.650497E7</v>
      </c>
      <c r="B3379" s="1" t="s">
        <v>6584</v>
      </c>
      <c r="C3379" s="1" t="s">
        <v>6585</v>
      </c>
      <c r="E3379" s="1" t="s">
        <v>131</v>
      </c>
    </row>
    <row r="3380">
      <c r="A3380" s="1">
        <v>3.487784E7</v>
      </c>
      <c r="B3380" s="1" t="s">
        <v>6586</v>
      </c>
      <c r="C3380" s="1" t="s">
        <v>6587</v>
      </c>
      <c r="E3380" s="1" t="s">
        <v>131</v>
      </c>
    </row>
    <row r="3381">
      <c r="A3381" s="1">
        <v>3.3806413E7</v>
      </c>
      <c r="B3381" s="1" t="s">
        <v>6588</v>
      </c>
      <c r="C3381" s="1" t="s">
        <v>6589</v>
      </c>
      <c r="E3381" s="1" t="s">
        <v>27</v>
      </c>
    </row>
    <row r="3382">
      <c r="A3382" s="1">
        <v>3.109692E7</v>
      </c>
      <c r="B3382" s="1" t="s">
        <v>6590</v>
      </c>
      <c r="C3382" s="1" t="s">
        <v>6591</v>
      </c>
      <c r="E3382" s="1" t="s">
        <v>131</v>
      </c>
    </row>
    <row r="3383">
      <c r="A3383" s="1">
        <v>2.7898572E7</v>
      </c>
      <c r="B3383" s="1" t="s">
        <v>6592</v>
      </c>
      <c r="C3383" s="1" t="s">
        <v>6593</v>
      </c>
      <c r="E3383" s="1" t="s">
        <v>9</v>
      </c>
    </row>
    <row r="3384">
      <c r="A3384" s="1">
        <v>2.7536736E7</v>
      </c>
      <c r="B3384" s="1" t="s">
        <v>6594</v>
      </c>
      <c r="E3384" s="1" t="s">
        <v>9</v>
      </c>
    </row>
    <row r="3385">
      <c r="A3385" s="1">
        <v>2.6906904E7</v>
      </c>
      <c r="B3385" s="1" t="s">
        <v>6595</v>
      </c>
      <c r="C3385" s="1" t="s">
        <v>6596</v>
      </c>
      <c r="E3385" s="1" t="s">
        <v>9</v>
      </c>
    </row>
    <row r="3386">
      <c r="A3386" s="1">
        <v>2.6465813E7</v>
      </c>
      <c r="B3386" s="1" t="s">
        <v>6597</v>
      </c>
      <c r="C3386" s="1" t="s">
        <v>6598</v>
      </c>
      <c r="E3386" s="1" t="s">
        <v>9</v>
      </c>
    </row>
    <row r="3387">
      <c r="A3387" s="1">
        <v>2.5465668E7</v>
      </c>
      <c r="B3387" s="1" t="s">
        <v>6599</v>
      </c>
      <c r="C3387" s="1" t="s">
        <v>6600</v>
      </c>
      <c r="E3387" s="1" t="s">
        <v>9</v>
      </c>
    </row>
    <row r="3388">
      <c r="A3388" s="1">
        <v>2.5252727E7</v>
      </c>
      <c r="B3388" s="1" t="s">
        <v>6601</v>
      </c>
      <c r="C3388" s="1" t="s">
        <v>6602</v>
      </c>
      <c r="E3388" s="1" t="s">
        <v>27</v>
      </c>
    </row>
    <row r="3389">
      <c r="A3389" s="1">
        <v>2.5100823E7</v>
      </c>
      <c r="B3389" s="1" t="s">
        <v>6603</v>
      </c>
      <c r="C3389" s="1" t="s">
        <v>6604</v>
      </c>
      <c r="E3389" s="1" t="s">
        <v>9</v>
      </c>
    </row>
    <row r="3390">
      <c r="A3390" s="1">
        <v>2.3677015E7</v>
      </c>
      <c r="B3390" s="1" t="s">
        <v>6605</v>
      </c>
      <c r="C3390" s="1" t="s">
        <v>6606</v>
      </c>
      <c r="E3390" s="1" t="s">
        <v>9</v>
      </c>
    </row>
    <row r="3391">
      <c r="A3391" s="1">
        <v>3.3503149E7</v>
      </c>
      <c r="B3391" s="1" t="s">
        <v>6607</v>
      </c>
      <c r="C3391" s="1" t="s">
        <v>6608</v>
      </c>
      <c r="E3391" s="1" t="s">
        <v>131</v>
      </c>
    </row>
    <row r="3392">
      <c r="A3392" s="1">
        <v>3.3503026E7</v>
      </c>
      <c r="B3392" s="1" t="s">
        <v>6609</v>
      </c>
      <c r="C3392" s="1" t="s">
        <v>6610</v>
      </c>
      <c r="E3392" s="1" t="s">
        <v>131</v>
      </c>
    </row>
    <row r="3393">
      <c r="A3393" s="1">
        <v>3.2750107E7</v>
      </c>
      <c r="B3393" s="1" t="s">
        <v>6611</v>
      </c>
      <c r="C3393" s="1" t="s">
        <v>6612</v>
      </c>
      <c r="E3393" s="1" t="s">
        <v>131</v>
      </c>
    </row>
    <row r="3394">
      <c r="A3394" s="1">
        <v>3.0224859E7</v>
      </c>
      <c r="B3394" s="1" t="s">
        <v>6613</v>
      </c>
      <c r="C3394" s="1" t="s">
        <v>6614</v>
      </c>
      <c r="E3394" s="1" t="s">
        <v>131</v>
      </c>
    </row>
    <row r="3395">
      <c r="A3395" s="1">
        <v>3.012538E7</v>
      </c>
      <c r="B3395" s="1" t="s">
        <v>6615</v>
      </c>
      <c r="C3395" s="1" t="s">
        <v>6616</v>
      </c>
      <c r="E3395" s="1" t="s">
        <v>131</v>
      </c>
    </row>
    <row r="3396">
      <c r="A3396" s="1">
        <v>3.0052651E7</v>
      </c>
      <c r="B3396" s="1" t="s">
        <v>6617</v>
      </c>
      <c r="C3396" s="1" t="s">
        <v>6618</v>
      </c>
      <c r="E3396" s="1" t="s">
        <v>27</v>
      </c>
    </row>
    <row r="3397">
      <c r="A3397" s="1">
        <v>2.8430679E7</v>
      </c>
      <c r="B3397" s="1" t="s">
        <v>6619</v>
      </c>
      <c r="C3397" s="1" t="s">
        <v>6620</v>
      </c>
      <c r="E3397" s="1" t="s">
        <v>131</v>
      </c>
    </row>
    <row r="3398">
      <c r="A3398" s="1">
        <v>2.8120646E7</v>
      </c>
      <c r="B3398" s="1" t="s">
        <v>6621</v>
      </c>
      <c r="C3398" s="1" t="s">
        <v>6622</v>
      </c>
      <c r="E3398" s="1" t="s">
        <v>131</v>
      </c>
    </row>
    <row r="3399">
      <c r="A3399" s="1">
        <v>2.6859803E7</v>
      </c>
      <c r="B3399" s="1" t="s">
        <v>6623</v>
      </c>
      <c r="C3399" s="1" t="s">
        <v>6624</v>
      </c>
      <c r="E3399" s="1" t="s">
        <v>9</v>
      </c>
    </row>
    <row r="3400">
      <c r="A3400" s="1">
        <v>2.6411663E7</v>
      </c>
      <c r="B3400" s="1" t="s">
        <v>6625</v>
      </c>
      <c r="E3400" s="1" t="s">
        <v>9</v>
      </c>
    </row>
    <row r="3401">
      <c r="A3401" s="1">
        <v>2.6220178E7</v>
      </c>
      <c r="B3401" s="1" t="s">
        <v>6626</v>
      </c>
      <c r="C3401" s="1" t="s">
        <v>6627</v>
      </c>
      <c r="E3401" s="1" t="s">
        <v>27</v>
      </c>
    </row>
    <row r="3402">
      <c r="A3402" s="1">
        <v>2.476264E7</v>
      </c>
      <c r="B3402" s="1" t="s">
        <v>6628</v>
      </c>
      <c r="C3402" s="1" t="s">
        <v>6629</v>
      </c>
      <c r="E3402" s="1" t="s">
        <v>9</v>
      </c>
    </row>
    <row r="3403">
      <c r="A3403" s="1">
        <v>3.4869072E7</v>
      </c>
      <c r="B3403" s="1" t="s">
        <v>6630</v>
      </c>
      <c r="C3403" s="1" t="s">
        <v>6631</v>
      </c>
      <c r="E3403" s="1" t="s">
        <v>131</v>
      </c>
    </row>
    <row r="3404">
      <c r="A3404" s="1">
        <v>3.4547546E7</v>
      </c>
      <c r="B3404" s="1" t="s">
        <v>6632</v>
      </c>
      <c r="C3404" s="1" t="s">
        <v>6633</v>
      </c>
      <c r="E3404" s="1" t="s">
        <v>131</v>
      </c>
    </row>
    <row r="3405">
      <c r="A3405" s="1">
        <v>3.4039298E7</v>
      </c>
      <c r="B3405" s="1" t="s">
        <v>6634</v>
      </c>
      <c r="C3405" s="1" t="s">
        <v>6635</v>
      </c>
      <c r="E3405" s="1" t="s">
        <v>131</v>
      </c>
    </row>
    <row r="3406">
      <c r="A3406" s="1">
        <v>3.2842906E7</v>
      </c>
      <c r="B3406" s="1" t="s">
        <v>6636</v>
      </c>
      <c r="C3406" s="1" t="s">
        <v>6637</v>
      </c>
      <c r="E3406" s="1" t="s">
        <v>131</v>
      </c>
    </row>
    <row r="3407">
      <c r="A3407" s="1">
        <v>3.1935208E7</v>
      </c>
      <c r="B3407" s="1" t="s">
        <v>6638</v>
      </c>
      <c r="C3407" s="1" t="s">
        <v>6639</v>
      </c>
      <c r="E3407" s="1" t="s">
        <v>131</v>
      </c>
    </row>
    <row r="3408">
      <c r="A3408" s="1">
        <v>3.1812771E7</v>
      </c>
      <c r="B3408" s="1" t="s">
        <v>6640</v>
      </c>
      <c r="C3408" s="1" t="s">
        <v>6641</v>
      </c>
      <c r="E3408" s="1" t="s">
        <v>131</v>
      </c>
    </row>
    <row r="3409">
      <c r="A3409" s="1">
        <v>3.1014341E7</v>
      </c>
      <c r="B3409" s="1" t="s">
        <v>6642</v>
      </c>
      <c r="C3409" s="1" t="s">
        <v>6643</v>
      </c>
      <c r="E3409" s="1" t="s">
        <v>27</v>
      </c>
    </row>
    <row r="3410">
      <c r="A3410" s="1">
        <v>3.0739637E7</v>
      </c>
      <c r="B3410" s="1" t="s">
        <v>6644</v>
      </c>
      <c r="C3410" s="1" t="s">
        <v>6645</v>
      </c>
      <c r="E3410" s="1" t="s">
        <v>131</v>
      </c>
    </row>
    <row r="3411">
      <c r="A3411" s="1">
        <v>3.0577866E7</v>
      </c>
      <c r="B3411" s="1" t="s">
        <v>6646</v>
      </c>
      <c r="C3411" s="1" t="s">
        <v>6647</v>
      </c>
      <c r="E3411" s="1" t="s">
        <v>27</v>
      </c>
    </row>
    <row r="3412">
      <c r="A3412" s="1">
        <v>3.0390337E7</v>
      </c>
      <c r="B3412" s="1" t="s">
        <v>6648</v>
      </c>
      <c r="C3412" s="1" t="s">
        <v>6649</v>
      </c>
      <c r="E3412" s="1" t="s">
        <v>131</v>
      </c>
    </row>
    <row r="3413">
      <c r="A3413" s="1">
        <v>2.7836808E7</v>
      </c>
      <c r="B3413" s="1" t="s">
        <v>6650</v>
      </c>
      <c r="C3413" s="1" t="s">
        <v>6651</v>
      </c>
      <c r="E3413" s="1" t="s">
        <v>9</v>
      </c>
    </row>
    <row r="3414">
      <c r="A3414" s="1">
        <v>2.5736881E7</v>
      </c>
      <c r="B3414" s="1" t="s">
        <v>6652</v>
      </c>
      <c r="C3414" s="1" t="s">
        <v>6653</v>
      </c>
      <c r="E3414" s="1" t="s">
        <v>9</v>
      </c>
    </row>
    <row r="3415">
      <c r="A3415" s="1">
        <v>2.5375642E7</v>
      </c>
      <c r="B3415" s="1" t="s">
        <v>6654</v>
      </c>
      <c r="C3415" s="1" t="s">
        <v>6655</v>
      </c>
      <c r="E3415" s="1" t="s">
        <v>9</v>
      </c>
    </row>
    <row r="3416">
      <c r="A3416" s="1">
        <v>2.498368E7</v>
      </c>
      <c r="B3416" s="1" t="s">
        <v>6656</v>
      </c>
      <c r="C3416" s="1" t="s">
        <v>6657</v>
      </c>
      <c r="E3416" s="1" t="s">
        <v>9</v>
      </c>
    </row>
    <row r="3417">
      <c r="A3417" s="1">
        <v>2.4282565E7</v>
      </c>
      <c r="B3417" s="1" t="s">
        <v>6658</v>
      </c>
      <c r="C3417" s="1" t="s">
        <v>6659</v>
      </c>
      <c r="E3417" s="1" t="s">
        <v>9</v>
      </c>
    </row>
    <row r="3418">
      <c r="A3418" s="1">
        <v>2.3260839E7</v>
      </c>
      <c r="B3418" s="1" t="s">
        <v>6660</v>
      </c>
      <c r="C3418" s="1" t="s">
        <v>6661</v>
      </c>
      <c r="E3418" s="1" t="s">
        <v>9</v>
      </c>
    </row>
    <row r="3419">
      <c r="A3419" s="1">
        <v>3.3382076E7</v>
      </c>
      <c r="B3419" s="1" t="s">
        <v>6662</v>
      </c>
      <c r="C3419" s="1" t="s">
        <v>6663</v>
      </c>
      <c r="E3419" s="1" t="s">
        <v>131</v>
      </c>
    </row>
    <row r="3420">
      <c r="A3420" s="1">
        <v>2.6125141E7</v>
      </c>
      <c r="B3420" s="1" t="s">
        <v>6664</v>
      </c>
      <c r="C3420" s="1" t="s">
        <v>6665</v>
      </c>
      <c r="E3420" s="1" t="s">
        <v>9</v>
      </c>
    </row>
    <row r="3421">
      <c r="A3421" s="1">
        <v>2.2421693E7</v>
      </c>
      <c r="B3421" s="1" t="s">
        <v>6666</v>
      </c>
      <c r="C3421" s="1" t="s">
        <v>6667</v>
      </c>
      <c r="E3421" s="1" t="s">
        <v>27</v>
      </c>
    </row>
    <row r="3422">
      <c r="A3422" s="1">
        <v>3.3382077E7</v>
      </c>
      <c r="B3422" s="1" t="s">
        <v>6668</v>
      </c>
      <c r="C3422" s="1" t="s">
        <v>6669</v>
      </c>
      <c r="E3422" s="1" t="s">
        <v>131</v>
      </c>
    </row>
    <row r="3423">
      <c r="A3423" s="1">
        <v>2.8708696E7</v>
      </c>
      <c r="B3423" s="1" t="s">
        <v>6670</v>
      </c>
      <c r="C3423" s="1" t="s">
        <v>6671</v>
      </c>
      <c r="E3423" s="1" t="s">
        <v>131</v>
      </c>
    </row>
    <row r="3424">
      <c r="A3424" s="1">
        <v>3.0520971E7</v>
      </c>
      <c r="B3424" s="1" t="s">
        <v>6672</v>
      </c>
      <c r="C3424" s="1" t="s">
        <v>6673</v>
      </c>
      <c r="E3424" s="1" t="s">
        <v>131</v>
      </c>
    </row>
    <row r="3425">
      <c r="A3425" s="1">
        <v>2.8357281E7</v>
      </c>
      <c r="B3425" s="1" t="s">
        <v>6674</v>
      </c>
      <c r="C3425" s="1" t="s">
        <v>6675</v>
      </c>
      <c r="E3425" s="1" t="s">
        <v>9</v>
      </c>
    </row>
    <row r="3426">
      <c r="A3426" s="1">
        <v>2.6602623E7</v>
      </c>
      <c r="B3426" s="1" t="s">
        <v>6676</v>
      </c>
      <c r="C3426" s="1" t="s">
        <v>6677</v>
      </c>
      <c r="E3426" s="1" t="s">
        <v>27</v>
      </c>
    </row>
    <row r="3427">
      <c r="A3427" s="1">
        <v>3.0920739E7</v>
      </c>
      <c r="B3427" s="1" t="s">
        <v>6678</v>
      </c>
      <c r="C3427" s="1" t="s">
        <v>6679</v>
      </c>
      <c r="E3427" s="1" t="s">
        <v>131</v>
      </c>
    </row>
    <row r="3428">
      <c r="A3428" s="1">
        <v>2.8369241E7</v>
      </c>
      <c r="B3428" s="1" t="s">
        <v>6680</v>
      </c>
      <c r="C3428" s="1" t="s">
        <v>6681</v>
      </c>
      <c r="E3428" s="1" t="s">
        <v>27</v>
      </c>
    </row>
    <row r="3429">
      <c r="A3429" s="1">
        <v>2.5569427E7</v>
      </c>
      <c r="B3429" s="1" t="s">
        <v>6682</v>
      </c>
      <c r="C3429" s="1" t="s">
        <v>6683</v>
      </c>
      <c r="E3429" s="1" t="s">
        <v>9</v>
      </c>
    </row>
    <row r="3430">
      <c r="A3430" s="1">
        <v>3.4225661E7</v>
      </c>
      <c r="B3430" s="1" t="s">
        <v>6684</v>
      </c>
      <c r="C3430" s="1" t="s">
        <v>6685</v>
      </c>
      <c r="E3430" s="1" t="s">
        <v>131</v>
      </c>
    </row>
    <row r="3431">
      <c r="A3431" s="1">
        <v>3.3717675E7</v>
      </c>
      <c r="B3431" s="1" t="s">
        <v>6686</v>
      </c>
      <c r="C3431" s="1" t="s">
        <v>6687</v>
      </c>
      <c r="E3431" s="1" t="s">
        <v>131</v>
      </c>
    </row>
    <row r="3432">
      <c r="A3432" s="1">
        <v>3.14795E7</v>
      </c>
      <c r="B3432" s="1" t="s">
        <v>6688</v>
      </c>
      <c r="C3432" s="1" t="s">
        <v>6689</v>
      </c>
      <c r="E3432" s="1" t="s">
        <v>27</v>
      </c>
    </row>
    <row r="3433">
      <c r="A3433" s="1">
        <v>3.1194717E7</v>
      </c>
      <c r="B3433" s="1" t="s">
        <v>6690</v>
      </c>
      <c r="C3433" s="1" t="s">
        <v>6691</v>
      </c>
      <c r="E3433" s="1" t="s">
        <v>131</v>
      </c>
    </row>
    <row r="3434">
      <c r="A3434" s="1">
        <v>3.0502515E7</v>
      </c>
      <c r="B3434" s="1" t="s">
        <v>6692</v>
      </c>
      <c r="C3434" s="1" t="s">
        <v>6693</v>
      </c>
      <c r="E3434" s="1" t="s">
        <v>27</v>
      </c>
    </row>
    <row r="3435">
      <c r="A3435" s="1">
        <v>2.8705462E7</v>
      </c>
      <c r="B3435" s="1" t="s">
        <v>6694</v>
      </c>
      <c r="C3435" s="1" t="s">
        <v>6695</v>
      </c>
      <c r="E3435" s="1" t="s">
        <v>27</v>
      </c>
    </row>
    <row r="3436">
      <c r="A3436" s="1">
        <v>2.7297882E7</v>
      </c>
      <c r="B3436" s="1" t="s">
        <v>6696</v>
      </c>
      <c r="C3436" s="1" t="s">
        <v>6697</v>
      </c>
      <c r="E3436" s="1" t="s">
        <v>9</v>
      </c>
    </row>
    <row r="3437">
      <c r="A3437" s="1">
        <v>2.6951818E7</v>
      </c>
      <c r="B3437" s="1" t="s">
        <v>6698</v>
      </c>
      <c r="C3437" s="1" t="s">
        <v>6699</v>
      </c>
      <c r="E3437" s="1" t="s">
        <v>9</v>
      </c>
    </row>
    <row r="3438">
      <c r="A3438" s="1">
        <v>2.6644436E7</v>
      </c>
      <c r="B3438" s="1" t="s">
        <v>6700</v>
      </c>
      <c r="C3438" s="1" t="s">
        <v>6701</v>
      </c>
      <c r="E3438" s="1" t="s">
        <v>9</v>
      </c>
    </row>
    <row r="3439">
      <c r="A3439" s="1">
        <v>2.4612901E7</v>
      </c>
      <c r="B3439" s="1" t="s">
        <v>6702</v>
      </c>
      <c r="C3439" s="1" t="s">
        <v>6703</v>
      </c>
      <c r="E3439" s="1" t="s">
        <v>9</v>
      </c>
    </row>
    <row r="3440">
      <c r="A3440" s="1">
        <v>3.5212932E7</v>
      </c>
      <c r="B3440" s="1" t="s">
        <v>6704</v>
      </c>
      <c r="C3440" s="1" t="s">
        <v>6705</v>
      </c>
      <c r="E3440" s="1" t="s">
        <v>131</v>
      </c>
    </row>
    <row r="3441">
      <c r="A3441" s="1">
        <v>3.3857474E7</v>
      </c>
      <c r="B3441" s="1" t="s">
        <v>6706</v>
      </c>
      <c r="C3441" s="1" t="s">
        <v>6707</v>
      </c>
      <c r="E3441" s="1" t="s">
        <v>131</v>
      </c>
    </row>
    <row r="3442">
      <c r="A3442" s="1">
        <v>3.3472928E7</v>
      </c>
      <c r="B3442" s="1" t="s">
        <v>6708</v>
      </c>
      <c r="C3442" s="1" t="s">
        <v>6709</v>
      </c>
      <c r="E3442" s="1" t="s">
        <v>131</v>
      </c>
    </row>
    <row r="3443">
      <c r="A3443" s="1">
        <v>3.3062385E7</v>
      </c>
      <c r="B3443" s="1" t="s">
        <v>6710</v>
      </c>
      <c r="C3443" s="1" t="s">
        <v>6711</v>
      </c>
      <c r="E3443" s="1" t="s">
        <v>131</v>
      </c>
    </row>
    <row r="3444">
      <c r="A3444" s="1">
        <v>3.2829308E7</v>
      </c>
      <c r="B3444" s="1" t="s">
        <v>6712</v>
      </c>
      <c r="C3444" s="1" t="s">
        <v>6713</v>
      </c>
      <c r="E3444" s="1" t="s">
        <v>131</v>
      </c>
    </row>
    <row r="3445">
      <c r="A3445" s="1">
        <v>3.0019769E7</v>
      </c>
      <c r="B3445" s="1" t="s">
        <v>6714</v>
      </c>
      <c r="C3445" s="1" t="s">
        <v>6715</v>
      </c>
      <c r="E3445" s="1" t="s">
        <v>27</v>
      </c>
    </row>
    <row r="3446">
      <c r="A3446" s="1">
        <v>2.5013975E7</v>
      </c>
      <c r="B3446" s="1" t="s">
        <v>6716</v>
      </c>
      <c r="C3446" s="1" t="s">
        <v>6717</v>
      </c>
      <c r="E3446" s="1" t="s">
        <v>9</v>
      </c>
    </row>
    <row r="3447">
      <c r="A3447" s="1">
        <v>3.5013084E7</v>
      </c>
      <c r="B3447" s="1" t="s">
        <v>6718</v>
      </c>
      <c r="C3447" s="1" t="s">
        <v>6719</v>
      </c>
      <c r="E3447" s="1" t="s">
        <v>131</v>
      </c>
    </row>
    <row r="3448">
      <c r="A3448" s="1">
        <v>3.10951E7</v>
      </c>
      <c r="B3448" s="1" t="s">
        <v>6720</v>
      </c>
      <c r="C3448" s="1" t="s">
        <v>6721</v>
      </c>
      <c r="E3448" s="1" t="s">
        <v>131</v>
      </c>
    </row>
    <row r="3449">
      <c r="A3449" s="1">
        <v>2.8806985E7</v>
      </c>
      <c r="B3449" s="1" t="s">
        <v>6722</v>
      </c>
      <c r="C3449" s="1" t="s">
        <v>6723</v>
      </c>
      <c r="E3449" s="1" t="s">
        <v>131</v>
      </c>
    </row>
    <row r="3450">
      <c r="A3450" s="1">
        <v>2.8445684E7</v>
      </c>
      <c r="B3450" s="1" t="s">
        <v>6724</v>
      </c>
      <c r="C3450" s="1" t="s">
        <v>6725</v>
      </c>
      <c r="E3450" s="1" t="s">
        <v>131</v>
      </c>
    </row>
    <row r="3451">
      <c r="A3451" s="1">
        <v>2.8329383E7</v>
      </c>
      <c r="B3451" s="1" t="s">
        <v>6726</v>
      </c>
      <c r="C3451" s="1" t="s">
        <v>6727</v>
      </c>
      <c r="E3451" s="1" t="s">
        <v>131</v>
      </c>
    </row>
    <row r="3452">
      <c r="A3452" s="1">
        <v>2.7706174E7</v>
      </c>
      <c r="B3452" s="1" t="s">
        <v>6728</v>
      </c>
      <c r="C3452" s="1" t="s">
        <v>6729</v>
      </c>
      <c r="E3452" s="1" t="s">
        <v>27</v>
      </c>
    </row>
    <row r="3453">
      <c r="A3453" s="1">
        <v>2.3187982E7</v>
      </c>
      <c r="B3453" s="1" t="s">
        <v>6730</v>
      </c>
      <c r="C3453" s="1" t="s">
        <v>6731</v>
      </c>
      <c r="E3453" s="1" t="s">
        <v>9</v>
      </c>
    </row>
    <row r="3454">
      <c r="A3454" s="1">
        <v>2.2563554E7</v>
      </c>
      <c r="B3454" s="1" t="s">
        <v>6732</v>
      </c>
      <c r="C3454" s="1" t="s">
        <v>6733</v>
      </c>
      <c r="E3454" s="1" t="s">
        <v>9</v>
      </c>
    </row>
    <row r="3455">
      <c r="A3455" s="1">
        <v>3.5712312E7</v>
      </c>
      <c r="B3455" s="1" t="s">
        <v>6734</v>
      </c>
      <c r="C3455" s="1" t="s">
        <v>6735</v>
      </c>
      <c r="E3455" s="1" t="s">
        <v>131</v>
      </c>
    </row>
    <row r="3456">
      <c r="A3456" s="1">
        <v>3.4671693E7</v>
      </c>
      <c r="B3456" s="1" t="s">
        <v>6736</v>
      </c>
      <c r="C3456" s="1" t="s">
        <v>6737</v>
      </c>
      <c r="E3456" s="1" t="s">
        <v>131</v>
      </c>
    </row>
    <row r="3457">
      <c r="A3457" s="1">
        <v>3.3773075E7</v>
      </c>
      <c r="B3457" s="1" t="s">
        <v>6738</v>
      </c>
      <c r="C3457" s="1" t="s">
        <v>6739</v>
      </c>
      <c r="E3457" s="1" t="s">
        <v>131</v>
      </c>
    </row>
    <row r="3458">
      <c r="A3458" s="1">
        <v>3.2911499E7</v>
      </c>
      <c r="B3458" s="1" t="s">
        <v>6740</v>
      </c>
      <c r="C3458" s="1" t="s">
        <v>6741</v>
      </c>
      <c r="E3458" s="1" t="s">
        <v>131</v>
      </c>
    </row>
    <row r="3459">
      <c r="A3459" s="1">
        <v>3.2753001E7</v>
      </c>
      <c r="B3459" s="1" t="s">
        <v>6742</v>
      </c>
      <c r="C3459" s="1" t="s">
        <v>6743</v>
      </c>
      <c r="E3459" s="1" t="s">
        <v>131</v>
      </c>
    </row>
    <row r="3460">
      <c r="A3460" s="1">
        <v>3.2611546E7</v>
      </c>
      <c r="B3460" s="1" t="s">
        <v>6744</v>
      </c>
      <c r="C3460" s="1" t="s">
        <v>6745</v>
      </c>
      <c r="E3460" s="1" t="s">
        <v>131</v>
      </c>
    </row>
    <row r="3461">
      <c r="A3461" s="1">
        <v>3.0733424E7</v>
      </c>
      <c r="B3461" s="1" t="s">
        <v>6746</v>
      </c>
      <c r="C3461" s="1" t="s">
        <v>6747</v>
      </c>
      <c r="E3461" s="1" t="s">
        <v>27</v>
      </c>
    </row>
    <row r="3462">
      <c r="A3462" s="1">
        <v>2.7542698E7</v>
      </c>
      <c r="B3462" s="1" t="s">
        <v>6748</v>
      </c>
      <c r="C3462" s="1" t="s">
        <v>6749</v>
      </c>
      <c r="E3462" s="1" t="s">
        <v>131</v>
      </c>
    </row>
    <row r="3463">
      <c r="A3463" s="1">
        <v>2.2878023E7</v>
      </c>
      <c r="B3463" s="1" t="s">
        <v>6750</v>
      </c>
      <c r="C3463" s="1" t="s">
        <v>6751</v>
      </c>
      <c r="E3463" s="1" t="s">
        <v>27</v>
      </c>
    </row>
    <row r="3464">
      <c r="A3464" s="1">
        <v>2.5296566E7</v>
      </c>
      <c r="B3464" s="1" t="s">
        <v>6752</v>
      </c>
      <c r="C3464" s="1" t="s">
        <v>6753</v>
      </c>
      <c r="E3464" s="1" t="s">
        <v>9</v>
      </c>
    </row>
    <row r="3465">
      <c r="A3465" s="1">
        <v>2.8487398E7</v>
      </c>
      <c r="B3465" s="1" t="s">
        <v>6754</v>
      </c>
      <c r="C3465" s="1" t="s">
        <v>6755</v>
      </c>
      <c r="E3465" s="1" t="s">
        <v>27</v>
      </c>
    </row>
    <row r="3466">
      <c r="A3466" s="1">
        <v>3.1379424E7</v>
      </c>
      <c r="B3466" s="1" t="s">
        <v>6756</v>
      </c>
      <c r="C3466" s="1" t="s">
        <v>6757</v>
      </c>
      <c r="E3466" s="1" t="s">
        <v>131</v>
      </c>
    </row>
    <row r="3467">
      <c r="A3467" s="1">
        <v>2.9435591E7</v>
      </c>
      <c r="B3467" s="1" t="s">
        <v>6758</v>
      </c>
      <c r="C3467" s="1" t="s">
        <v>6759</v>
      </c>
      <c r="E3467" s="1" t="s">
        <v>27</v>
      </c>
    </row>
    <row r="3468">
      <c r="A3468" s="1">
        <v>3.2094149E7</v>
      </c>
      <c r="B3468" s="1" t="s">
        <v>6760</v>
      </c>
      <c r="C3468" s="1" t="s">
        <v>6761</v>
      </c>
      <c r="E3468" s="1" t="s">
        <v>131</v>
      </c>
    </row>
    <row r="3469">
      <c r="A3469" s="1">
        <v>2.9454196E7</v>
      </c>
      <c r="B3469" s="1" t="s">
        <v>6762</v>
      </c>
      <c r="C3469" s="1" t="s">
        <v>6763</v>
      </c>
      <c r="E3469" s="1" t="s">
        <v>131</v>
      </c>
    </row>
    <row r="3470">
      <c r="A3470" s="1">
        <v>3.2976356E7</v>
      </c>
      <c r="B3470" s="1" t="s">
        <v>6764</v>
      </c>
      <c r="C3470" s="1" t="s">
        <v>6765</v>
      </c>
      <c r="E3470" s="1" t="s">
        <v>131</v>
      </c>
    </row>
    <row r="3471">
      <c r="A3471" s="1">
        <v>3.2880344E7</v>
      </c>
      <c r="B3471" s="1" t="s">
        <v>6766</v>
      </c>
      <c r="C3471" s="1" t="s">
        <v>6767</v>
      </c>
      <c r="E3471" s="1" t="s">
        <v>131</v>
      </c>
    </row>
    <row r="3472">
      <c r="A3472" s="1">
        <v>3.2187221E7</v>
      </c>
      <c r="B3472" s="1" t="s">
        <v>6768</v>
      </c>
      <c r="C3472" s="1" t="s">
        <v>6769</v>
      </c>
      <c r="E3472" s="1" t="s">
        <v>131</v>
      </c>
    </row>
    <row r="3473">
      <c r="A3473" s="1">
        <v>2.9861622E7</v>
      </c>
      <c r="B3473" s="1" t="s">
        <v>6770</v>
      </c>
      <c r="C3473" s="1" t="s">
        <v>6771</v>
      </c>
      <c r="E3473" s="1" t="s">
        <v>131</v>
      </c>
    </row>
    <row r="3474">
      <c r="A3474" s="1">
        <v>2.9528996E7</v>
      </c>
      <c r="B3474" s="1" t="s">
        <v>6772</v>
      </c>
      <c r="C3474" s="1" t="s">
        <v>6773</v>
      </c>
      <c r="E3474" s="1" t="s">
        <v>131</v>
      </c>
    </row>
    <row r="3475">
      <c r="A3475" s="1">
        <v>2.8765222E7</v>
      </c>
      <c r="B3475" s="1" t="s">
        <v>6774</v>
      </c>
      <c r="C3475" s="1" t="s">
        <v>6775</v>
      </c>
      <c r="E3475" s="1" t="s">
        <v>131</v>
      </c>
    </row>
    <row r="3476">
      <c r="A3476" s="1">
        <v>2.6462189E7</v>
      </c>
      <c r="B3476" s="1" t="s">
        <v>6776</v>
      </c>
      <c r="C3476" s="1" t="s">
        <v>6777</v>
      </c>
      <c r="E3476" s="1" t="s">
        <v>9</v>
      </c>
    </row>
    <row r="3477">
      <c r="A3477" s="1">
        <v>2.2943919E7</v>
      </c>
      <c r="B3477" s="1" t="s">
        <v>6778</v>
      </c>
      <c r="E3477" s="1" t="s">
        <v>9</v>
      </c>
    </row>
    <row r="3478">
      <c r="A3478" s="1">
        <v>2.9336823E7</v>
      </c>
      <c r="B3478" s="1" t="s">
        <v>6779</v>
      </c>
      <c r="C3478" s="1" t="s">
        <v>6780</v>
      </c>
      <c r="E3478" s="1" t="s">
        <v>27</v>
      </c>
    </row>
    <row r="3479">
      <c r="A3479" s="1">
        <v>2.6819339E7</v>
      </c>
      <c r="B3479" s="1" t="s">
        <v>6781</v>
      </c>
      <c r="C3479" s="1" t="s">
        <v>6782</v>
      </c>
      <c r="E3479" s="1" t="s">
        <v>9</v>
      </c>
    </row>
    <row r="3480">
      <c r="A3480" s="1">
        <v>3.6174054E7</v>
      </c>
      <c r="B3480" s="1" t="s">
        <v>6783</v>
      </c>
      <c r="C3480" s="1" t="s">
        <v>6784</v>
      </c>
      <c r="E3480" s="1" t="s">
        <v>131</v>
      </c>
    </row>
    <row r="3481">
      <c r="A3481" s="1">
        <v>2.8373241E7</v>
      </c>
      <c r="B3481" s="1" t="s">
        <v>6785</v>
      </c>
      <c r="C3481" s="1" t="s">
        <v>6786</v>
      </c>
      <c r="E3481" s="1" t="s">
        <v>131</v>
      </c>
    </row>
    <row r="3482">
      <c r="A3482" s="1">
        <v>3.4775078E7</v>
      </c>
      <c r="B3482" s="1" t="s">
        <v>6787</v>
      </c>
      <c r="C3482" s="1" t="s">
        <v>6788</v>
      </c>
      <c r="E3482" s="1" t="s">
        <v>131</v>
      </c>
    </row>
    <row r="3483">
      <c r="A3483" s="1">
        <v>3.1821348E7</v>
      </c>
      <c r="B3483" s="1" t="s">
        <v>6789</v>
      </c>
      <c r="C3483" s="1" t="s">
        <v>6790</v>
      </c>
      <c r="E3483" s="1" t="s">
        <v>131</v>
      </c>
    </row>
    <row r="3484">
      <c r="A3484" s="1">
        <v>3.0863622E7</v>
      </c>
      <c r="B3484" s="1" t="s">
        <v>6791</v>
      </c>
      <c r="C3484" s="1" t="s">
        <v>6792</v>
      </c>
      <c r="E3484" s="1" t="s">
        <v>131</v>
      </c>
    </row>
    <row r="3485">
      <c r="A3485" s="1">
        <v>2.5211256E7</v>
      </c>
      <c r="B3485" s="1" t="s">
        <v>6793</v>
      </c>
      <c r="C3485" s="1" t="s">
        <v>6794</v>
      </c>
      <c r="E3485" s="1" t="s">
        <v>9</v>
      </c>
    </row>
    <row r="3486">
      <c r="A3486" s="1">
        <v>3.6304236E7</v>
      </c>
      <c r="B3486" s="1" t="s">
        <v>6795</v>
      </c>
      <c r="C3486" s="1" t="s">
        <v>6796</v>
      </c>
      <c r="E3486" s="1" t="s">
        <v>131</v>
      </c>
    </row>
    <row r="3487">
      <c r="A3487" s="1">
        <v>3.4987225E7</v>
      </c>
      <c r="B3487" s="1" t="s">
        <v>6797</v>
      </c>
      <c r="C3487" s="1" t="s">
        <v>6798</v>
      </c>
      <c r="E3487" s="1" t="s">
        <v>131</v>
      </c>
    </row>
    <row r="3488">
      <c r="A3488" s="1">
        <v>3.4706763E7</v>
      </c>
      <c r="B3488" s="1" t="s">
        <v>6799</v>
      </c>
      <c r="C3488" s="1" t="s">
        <v>6800</v>
      </c>
      <c r="E3488" s="1" t="s">
        <v>131</v>
      </c>
    </row>
    <row r="3489">
      <c r="A3489" s="1">
        <v>3.2074119E7</v>
      </c>
      <c r="B3489" s="1" t="s">
        <v>6801</v>
      </c>
      <c r="C3489" s="1" t="s">
        <v>6802</v>
      </c>
      <c r="E3489" s="1" t="s">
        <v>131</v>
      </c>
    </row>
    <row r="3490">
      <c r="A3490" s="1">
        <v>3.1382322E7</v>
      </c>
      <c r="B3490" s="1" t="s">
        <v>6803</v>
      </c>
      <c r="C3490" s="1" t="s">
        <v>6804</v>
      </c>
      <c r="E3490" s="1" t="s">
        <v>27</v>
      </c>
    </row>
    <row r="3491">
      <c r="A3491" s="1">
        <v>2.6042815E7</v>
      </c>
      <c r="B3491" s="1" t="s">
        <v>6805</v>
      </c>
      <c r="E3491" s="1" t="s">
        <v>9</v>
      </c>
    </row>
    <row r="3492">
      <c r="A3492" s="1">
        <v>3.4791363E7</v>
      </c>
      <c r="B3492" s="1" t="s">
        <v>6806</v>
      </c>
      <c r="C3492" s="1" t="s">
        <v>6807</v>
      </c>
      <c r="E3492" s="1" t="s">
        <v>131</v>
      </c>
    </row>
    <row r="3493">
      <c r="A3493" s="1">
        <v>3.3973355E7</v>
      </c>
      <c r="B3493" s="1" t="s">
        <v>6808</v>
      </c>
      <c r="C3493" s="1" t="s">
        <v>6809</v>
      </c>
      <c r="E3493" s="1" t="s">
        <v>131</v>
      </c>
    </row>
    <row r="3494">
      <c r="A3494" s="1">
        <v>3.2188772E7</v>
      </c>
      <c r="B3494" s="1" t="s">
        <v>6810</v>
      </c>
      <c r="C3494" s="1" t="s">
        <v>6811</v>
      </c>
      <c r="E3494" s="1" t="s">
        <v>131</v>
      </c>
    </row>
    <row r="3495">
      <c r="A3495" s="1">
        <v>3.1781517E7</v>
      </c>
      <c r="B3495" s="1" t="s">
        <v>6812</v>
      </c>
      <c r="C3495" s="1" t="s">
        <v>6813</v>
      </c>
      <c r="E3495" s="1" t="s">
        <v>131</v>
      </c>
    </row>
    <row r="3496">
      <c r="A3496" s="1">
        <v>3.1420018E7</v>
      </c>
      <c r="B3496" s="1" t="s">
        <v>6814</v>
      </c>
      <c r="C3496" s="1" t="s">
        <v>6815</v>
      </c>
      <c r="E3496" s="1" t="s">
        <v>131</v>
      </c>
    </row>
    <row r="3497">
      <c r="A3497" s="1">
        <v>2.8950852E7</v>
      </c>
      <c r="B3497" s="1" t="s">
        <v>6816</v>
      </c>
      <c r="C3497" s="1" t="s">
        <v>6817</v>
      </c>
      <c r="E3497" s="1" t="s">
        <v>131</v>
      </c>
    </row>
    <row r="3498">
      <c r="A3498" s="1">
        <v>2.8701272E7</v>
      </c>
      <c r="B3498" s="1" t="s">
        <v>6818</v>
      </c>
      <c r="C3498" s="1" t="s">
        <v>6819</v>
      </c>
      <c r="E3498" s="1" t="s">
        <v>27</v>
      </c>
    </row>
    <row r="3499">
      <c r="A3499" s="1">
        <v>2.6586777E7</v>
      </c>
      <c r="B3499" s="1" t="s">
        <v>6820</v>
      </c>
      <c r="C3499" s="1" t="s">
        <v>6821</v>
      </c>
      <c r="E3499" s="1" t="s">
        <v>9</v>
      </c>
    </row>
    <row r="3500">
      <c r="A3500" s="1">
        <v>2.4521723E7</v>
      </c>
      <c r="B3500" s="1" t="s">
        <v>6822</v>
      </c>
      <c r="C3500" s="1" t="s">
        <v>6823</v>
      </c>
      <c r="E3500" s="1" t="s">
        <v>9</v>
      </c>
    </row>
    <row r="3501">
      <c r="A3501" s="1">
        <v>3.3891652E7</v>
      </c>
      <c r="B3501" s="1" t="s">
        <v>6824</v>
      </c>
      <c r="C3501" s="1" t="s">
        <v>6825</v>
      </c>
      <c r="E3501" s="1" t="s">
        <v>131</v>
      </c>
    </row>
    <row r="3502">
      <c r="A3502" s="1">
        <v>3.2212485E7</v>
      </c>
      <c r="B3502" s="1" t="s">
        <v>6826</v>
      </c>
      <c r="E3502" s="1" t="s">
        <v>131</v>
      </c>
    </row>
    <row r="3503">
      <c r="A3503" s="1">
        <v>2.4291713E7</v>
      </c>
      <c r="B3503" s="1" t="s">
        <v>6827</v>
      </c>
      <c r="C3503" s="1" t="s">
        <v>6828</v>
      </c>
      <c r="E3503" s="1" t="s">
        <v>9</v>
      </c>
    </row>
    <row r="3504">
      <c r="A3504" s="1">
        <v>3.4301675E7</v>
      </c>
      <c r="B3504" s="1" t="s">
        <v>6829</v>
      </c>
      <c r="C3504" s="1" t="s">
        <v>6830</v>
      </c>
      <c r="E3504" s="1" t="s">
        <v>27</v>
      </c>
    </row>
    <row r="3505">
      <c r="A3505" s="1">
        <v>3.2994261E7</v>
      </c>
      <c r="B3505" s="1" t="s">
        <v>6831</v>
      </c>
      <c r="C3505" s="1" t="s">
        <v>6832</v>
      </c>
      <c r="E3505" s="1" t="s">
        <v>131</v>
      </c>
    </row>
    <row r="3506">
      <c r="A3506" s="1">
        <v>3.1896736E7</v>
      </c>
      <c r="B3506" s="1" t="s">
        <v>6833</v>
      </c>
      <c r="C3506" s="1" t="s">
        <v>6834</v>
      </c>
      <c r="E3506" s="1" t="s">
        <v>131</v>
      </c>
    </row>
    <row r="3507">
      <c r="A3507" s="1">
        <v>3.0791443E7</v>
      </c>
      <c r="B3507" s="1" t="s">
        <v>6835</v>
      </c>
      <c r="C3507" s="1" t="s">
        <v>6836</v>
      </c>
      <c r="E3507" s="1" t="s">
        <v>131</v>
      </c>
    </row>
    <row r="3508">
      <c r="A3508" s="1">
        <v>2.9746535E7</v>
      </c>
      <c r="B3508" s="1" t="s">
        <v>6837</v>
      </c>
      <c r="C3508" s="1" t="s">
        <v>6838</v>
      </c>
      <c r="E3508" s="1" t="s">
        <v>131</v>
      </c>
    </row>
    <row r="3509">
      <c r="A3509" s="1">
        <v>2.4462432E7</v>
      </c>
      <c r="B3509" s="1" t="s">
        <v>6839</v>
      </c>
      <c r="C3509" s="1" t="s">
        <v>6840</v>
      </c>
      <c r="E3509" s="1" t="s">
        <v>9</v>
      </c>
    </row>
    <row r="3510">
      <c r="A3510" s="1">
        <v>2.4220356E7</v>
      </c>
      <c r="B3510" s="1" t="s">
        <v>6841</v>
      </c>
      <c r="C3510" s="1" t="s">
        <v>6842</v>
      </c>
      <c r="E3510" s="1" t="s">
        <v>9</v>
      </c>
    </row>
    <row r="3511">
      <c r="A3511" s="1">
        <v>2.9729635E7</v>
      </c>
      <c r="B3511" s="1" t="s">
        <v>6843</v>
      </c>
      <c r="C3511" s="1" t="s">
        <v>6844</v>
      </c>
      <c r="E3511" s="1" t="s">
        <v>131</v>
      </c>
    </row>
    <row r="3512">
      <c r="A3512" s="1">
        <v>2.6165434E7</v>
      </c>
      <c r="B3512" s="1" t="s">
        <v>6845</v>
      </c>
      <c r="C3512" s="1" t="s">
        <v>6846</v>
      </c>
      <c r="E3512" s="1" t="s">
        <v>9</v>
      </c>
    </row>
    <row r="3513">
      <c r="A3513" s="1">
        <v>3.298917E7</v>
      </c>
      <c r="B3513" s="1" t="s">
        <v>6847</v>
      </c>
      <c r="C3513" s="1" t="s">
        <v>6848</v>
      </c>
      <c r="E3513" s="1" t="s">
        <v>27</v>
      </c>
    </row>
    <row r="3514">
      <c r="A3514" s="1">
        <v>2.9926944E7</v>
      </c>
      <c r="B3514" s="1" t="s">
        <v>6849</v>
      </c>
      <c r="C3514" s="1" t="s">
        <v>6850</v>
      </c>
      <c r="E3514" s="1" t="s">
        <v>131</v>
      </c>
    </row>
    <row r="3515">
      <c r="A3515" s="1">
        <v>2.9926499E7</v>
      </c>
      <c r="B3515" s="1" t="s">
        <v>6849</v>
      </c>
      <c r="C3515" s="1" t="s">
        <v>6851</v>
      </c>
      <c r="E3515" s="1" t="s">
        <v>131</v>
      </c>
    </row>
    <row r="3516">
      <c r="A3516" s="1">
        <v>2.3892192E7</v>
      </c>
      <c r="B3516" s="1" t="s">
        <v>6852</v>
      </c>
      <c r="C3516" s="1" t="s">
        <v>6853</v>
      </c>
      <c r="E3516" s="1" t="s">
        <v>27</v>
      </c>
    </row>
    <row r="3517">
      <c r="A3517" s="1">
        <v>2.9276051E7</v>
      </c>
      <c r="B3517" s="1" t="s">
        <v>6854</v>
      </c>
      <c r="C3517" s="1" t="s">
        <v>6855</v>
      </c>
      <c r="E3517" s="1" t="s">
        <v>131</v>
      </c>
    </row>
    <row r="3518">
      <c r="A3518" s="1">
        <v>2.8662181E7</v>
      </c>
      <c r="B3518" s="1" t="s">
        <v>6856</v>
      </c>
      <c r="C3518" s="1" t="s">
        <v>6857</v>
      </c>
      <c r="E3518" s="1" t="s">
        <v>131</v>
      </c>
    </row>
    <row r="3519">
      <c r="A3519" s="1">
        <v>3.0186254E7</v>
      </c>
      <c r="B3519" s="1" t="s">
        <v>6858</v>
      </c>
      <c r="C3519" s="1" t="s">
        <v>6859</v>
      </c>
      <c r="E3519" s="1" t="s">
        <v>27</v>
      </c>
    </row>
    <row r="3520">
      <c r="A3520" s="1">
        <v>3.1010954E7</v>
      </c>
      <c r="B3520" s="1" t="s">
        <v>6860</v>
      </c>
      <c r="C3520" s="1" t="s">
        <v>6861</v>
      </c>
      <c r="E3520" s="1" t="s">
        <v>131</v>
      </c>
    </row>
    <row r="3521">
      <c r="A3521" s="1">
        <v>2.3716675E7</v>
      </c>
      <c r="B3521" s="1" t="s">
        <v>6862</v>
      </c>
      <c r="C3521" s="1" t="s">
        <v>6863</v>
      </c>
      <c r="E3521" s="1" t="s">
        <v>9</v>
      </c>
    </row>
    <row r="3522">
      <c r="A3522" s="1">
        <v>2.4898857E7</v>
      </c>
      <c r="B3522" s="1" t="s">
        <v>6864</v>
      </c>
      <c r="C3522" s="1" t="s">
        <v>6865</v>
      </c>
      <c r="E3522" s="1" t="s">
        <v>27</v>
      </c>
    </row>
    <row r="3523">
      <c r="A3523" s="1">
        <v>3.411074E7</v>
      </c>
      <c r="B3523" s="1" t="s">
        <v>6866</v>
      </c>
      <c r="C3523" s="1" t="s">
        <v>6867</v>
      </c>
      <c r="E3523" s="1" t="s">
        <v>131</v>
      </c>
    </row>
    <row r="3524">
      <c r="A3524" s="1">
        <v>3.3824203E7</v>
      </c>
      <c r="B3524" s="1" t="s">
        <v>6868</v>
      </c>
      <c r="C3524" s="1" t="s">
        <v>6869</v>
      </c>
      <c r="E3524" s="1" t="s">
        <v>131</v>
      </c>
    </row>
    <row r="3525">
      <c r="A3525" s="1">
        <v>3.1596737E7</v>
      </c>
      <c r="B3525" s="1" t="s">
        <v>6870</v>
      </c>
      <c r="C3525" s="1" t="s">
        <v>6871</v>
      </c>
      <c r="E3525" s="1" t="s">
        <v>131</v>
      </c>
    </row>
    <row r="3526">
      <c r="A3526" s="1">
        <v>2.9240636E7</v>
      </c>
      <c r="B3526" s="1" t="s">
        <v>6872</v>
      </c>
      <c r="C3526" s="1" t="s">
        <v>6873</v>
      </c>
      <c r="E3526" s="1" t="s">
        <v>131</v>
      </c>
    </row>
    <row r="3527">
      <c r="A3527" s="1">
        <v>2.9142397E7</v>
      </c>
      <c r="B3527" s="1" t="s">
        <v>6874</v>
      </c>
      <c r="C3527" s="1" t="s">
        <v>6875</v>
      </c>
      <c r="E3527" s="1" t="s">
        <v>131</v>
      </c>
    </row>
    <row r="3528">
      <c r="A3528" s="1">
        <v>2.8923377E7</v>
      </c>
      <c r="B3528" s="1" t="s">
        <v>6876</v>
      </c>
      <c r="C3528" s="1" t="s">
        <v>6877</v>
      </c>
      <c r="E3528" s="1" t="s">
        <v>131</v>
      </c>
    </row>
    <row r="3529">
      <c r="A3529" s="1">
        <v>2.8476913E7</v>
      </c>
      <c r="B3529" s="1" t="s">
        <v>6878</v>
      </c>
      <c r="C3529" s="1" t="s">
        <v>6879</v>
      </c>
      <c r="E3529" s="1" t="s">
        <v>131</v>
      </c>
    </row>
    <row r="3530">
      <c r="A3530" s="1">
        <v>3.6388309E7</v>
      </c>
      <c r="B3530" s="1" t="s">
        <v>6880</v>
      </c>
      <c r="C3530" s="1" t="s">
        <v>6881</v>
      </c>
      <c r="E3530" s="1" t="s">
        <v>131</v>
      </c>
    </row>
    <row r="3531">
      <c r="A3531" s="1">
        <v>3.3136149E7</v>
      </c>
      <c r="B3531" s="1" t="s">
        <v>6882</v>
      </c>
      <c r="C3531" s="1" t="s">
        <v>6883</v>
      </c>
      <c r="E3531" s="1" t="s">
        <v>131</v>
      </c>
    </row>
    <row r="3532">
      <c r="A3532" s="1">
        <v>3.1453926E7</v>
      </c>
      <c r="B3532" s="1" t="s">
        <v>6884</v>
      </c>
      <c r="C3532" s="1" t="s">
        <v>6885</v>
      </c>
      <c r="E3532" s="1" t="s">
        <v>131</v>
      </c>
    </row>
    <row r="3533">
      <c r="A3533" s="1">
        <v>3.0181326E7</v>
      </c>
      <c r="B3533" s="1" t="s">
        <v>6886</v>
      </c>
      <c r="C3533" s="1" t="s">
        <v>6887</v>
      </c>
      <c r="E3533" s="1" t="s">
        <v>131</v>
      </c>
    </row>
    <row r="3534">
      <c r="A3534" s="1">
        <v>2.8777262E7</v>
      </c>
      <c r="B3534" s="1" t="s">
        <v>6888</v>
      </c>
      <c r="C3534" s="1" t="s">
        <v>6889</v>
      </c>
      <c r="E3534" s="1" t="s">
        <v>131</v>
      </c>
    </row>
    <row r="3535">
      <c r="A3535" s="1">
        <v>2.8159916E7</v>
      </c>
      <c r="B3535" s="1" t="s">
        <v>6890</v>
      </c>
      <c r="C3535" s="1" t="s">
        <v>6891</v>
      </c>
      <c r="E3535" s="1" t="s">
        <v>131</v>
      </c>
    </row>
    <row r="3536">
      <c r="A3536" s="1">
        <v>3.4177961E7</v>
      </c>
      <c r="B3536" s="1" t="s">
        <v>6892</v>
      </c>
      <c r="C3536" s="1" t="s">
        <v>6893</v>
      </c>
      <c r="E3536" s="1" t="s">
        <v>131</v>
      </c>
    </row>
    <row r="3537">
      <c r="A3537" s="1">
        <v>3.41546E7</v>
      </c>
      <c r="B3537" s="1" t="s">
        <v>6894</v>
      </c>
      <c r="C3537" s="1" t="s">
        <v>6895</v>
      </c>
      <c r="E3537" s="1" t="s">
        <v>131</v>
      </c>
    </row>
    <row r="3538">
      <c r="A3538" s="1">
        <v>3.264775E7</v>
      </c>
      <c r="B3538" s="1" t="s">
        <v>6896</v>
      </c>
      <c r="C3538" s="1" t="s">
        <v>6897</v>
      </c>
      <c r="E3538" s="1" t="s">
        <v>131</v>
      </c>
    </row>
    <row r="3539">
      <c r="A3539" s="1">
        <v>3.1051265E7</v>
      </c>
      <c r="B3539" s="1" t="s">
        <v>6898</v>
      </c>
      <c r="C3539" s="1" t="s">
        <v>6899</v>
      </c>
      <c r="E3539" s="1" t="s">
        <v>131</v>
      </c>
    </row>
    <row r="3540">
      <c r="A3540" s="1">
        <v>3.0900994E7</v>
      </c>
      <c r="B3540" s="1" t="s">
        <v>6900</v>
      </c>
      <c r="C3540" s="1" t="s">
        <v>6901</v>
      </c>
      <c r="E3540" s="1" t="s">
        <v>131</v>
      </c>
    </row>
    <row r="3541">
      <c r="A3541" s="1">
        <v>3.0837248E7</v>
      </c>
      <c r="B3541" s="1" t="s">
        <v>6902</v>
      </c>
      <c r="C3541" s="1" t="s">
        <v>6903</v>
      </c>
      <c r="E3541" s="1" t="s">
        <v>131</v>
      </c>
    </row>
    <row r="3542">
      <c r="A3542" s="1">
        <v>2.9567802E7</v>
      </c>
      <c r="B3542" s="1" t="s">
        <v>6904</v>
      </c>
      <c r="C3542" s="1" t="s">
        <v>6905</v>
      </c>
      <c r="E3542" s="1" t="s">
        <v>131</v>
      </c>
    </row>
    <row r="3543">
      <c r="A3543" s="1">
        <v>2.7146362E7</v>
      </c>
      <c r="B3543" s="1" t="s">
        <v>6906</v>
      </c>
      <c r="C3543" s="1" t="s">
        <v>6907</v>
      </c>
      <c r="E3543" s="1" t="s">
        <v>9</v>
      </c>
    </row>
    <row r="3544">
      <c r="A3544" s="1">
        <v>2.5995221E7</v>
      </c>
      <c r="B3544" s="1" t="s">
        <v>6908</v>
      </c>
      <c r="C3544" s="1" t="s">
        <v>6909</v>
      </c>
      <c r="E3544" s="1" t="s">
        <v>9</v>
      </c>
    </row>
    <row r="3545">
      <c r="A3545" s="1">
        <v>3.5012346E7</v>
      </c>
      <c r="B3545" s="1" t="s">
        <v>6910</v>
      </c>
      <c r="C3545" s="1" t="s">
        <v>6911</v>
      </c>
      <c r="E3545" s="1" t="s">
        <v>131</v>
      </c>
    </row>
    <row r="3546">
      <c r="A3546" s="1">
        <v>3.3277768E7</v>
      </c>
      <c r="B3546" s="1" t="s">
        <v>6912</v>
      </c>
      <c r="C3546" s="1" t="s">
        <v>6913</v>
      </c>
      <c r="E3546" s="1" t="s">
        <v>131</v>
      </c>
    </row>
    <row r="3547">
      <c r="A3547" s="1">
        <v>3.288375E7</v>
      </c>
      <c r="B3547" s="1" t="s">
        <v>6914</v>
      </c>
      <c r="C3547" s="1" t="s">
        <v>6915</v>
      </c>
      <c r="E3547" s="1" t="s">
        <v>131</v>
      </c>
    </row>
    <row r="3548">
      <c r="A3548" s="1">
        <v>3.1624177E7</v>
      </c>
      <c r="B3548" s="1" t="s">
        <v>6916</v>
      </c>
      <c r="C3548" s="1" t="s">
        <v>6917</v>
      </c>
      <c r="E3548" s="1" t="s">
        <v>131</v>
      </c>
    </row>
    <row r="3549">
      <c r="A3549" s="1">
        <v>3.0201794E7</v>
      </c>
      <c r="B3549" s="1" t="s">
        <v>6918</v>
      </c>
      <c r="C3549" s="1" t="s">
        <v>6919</v>
      </c>
      <c r="E3549" s="1" t="s">
        <v>131</v>
      </c>
    </row>
    <row r="3550">
      <c r="A3550" s="1">
        <v>2.9053737E7</v>
      </c>
      <c r="B3550" s="1" t="s">
        <v>6920</v>
      </c>
      <c r="C3550" s="1" t="s">
        <v>6921</v>
      </c>
      <c r="E3550" s="1" t="s">
        <v>131</v>
      </c>
    </row>
    <row r="3551">
      <c r="A3551" s="1">
        <v>2.8406272E7</v>
      </c>
      <c r="B3551" s="1" t="s">
        <v>6922</v>
      </c>
      <c r="C3551" s="1" t="s">
        <v>6923</v>
      </c>
      <c r="E3551" s="1" t="s">
        <v>131</v>
      </c>
    </row>
    <row r="3552">
      <c r="A3552" s="1">
        <v>2.3407467E7</v>
      </c>
      <c r="B3552" s="1" t="s">
        <v>6924</v>
      </c>
      <c r="C3552" s="1" t="s">
        <v>6925</v>
      </c>
      <c r="E3552" s="1" t="s">
        <v>9</v>
      </c>
    </row>
    <row r="3553">
      <c r="A3553" s="1">
        <v>2.9782292E7</v>
      </c>
      <c r="B3553" s="1" t="s">
        <v>6926</v>
      </c>
      <c r="E3553" s="1" t="s">
        <v>131</v>
      </c>
    </row>
    <row r="3554">
      <c r="A3554" s="1">
        <v>3.0920748E7</v>
      </c>
      <c r="B3554" s="1" t="s">
        <v>6927</v>
      </c>
      <c r="C3554" s="1" t="s">
        <v>6928</v>
      </c>
      <c r="E3554" s="1" t="s">
        <v>27</v>
      </c>
    </row>
    <row r="3555">
      <c r="A3555" s="1">
        <v>3.1643208E7</v>
      </c>
      <c r="B3555" s="1" t="s">
        <v>6929</v>
      </c>
      <c r="E3555" s="1" t="s">
        <v>27</v>
      </c>
    </row>
    <row r="3556">
      <c r="A3556" s="1">
        <v>3.5025928E7</v>
      </c>
      <c r="B3556" s="1" t="s">
        <v>6930</v>
      </c>
      <c r="C3556" s="1" t="s">
        <v>6931</v>
      </c>
      <c r="E3556" s="1" t="s">
        <v>131</v>
      </c>
    </row>
    <row r="3557">
      <c r="A3557" s="1">
        <v>3.1056291E7</v>
      </c>
      <c r="B3557" s="1" t="s">
        <v>6932</v>
      </c>
      <c r="C3557" s="1" t="s">
        <v>6933</v>
      </c>
      <c r="E3557" s="1" t="s">
        <v>27</v>
      </c>
    </row>
    <row r="3558">
      <c r="A3558" s="1">
        <v>2.8843621E7</v>
      </c>
      <c r="B3558" s="1" t="s">
        <v>6934</v>
      </c>
      <c r="C3558" s="1" t="s">
        <v>6935</v>
      </c>
      <c r="E3558" s="1" t="s">
        <v>131</v>
      </c>
    </row>
    <row r="3559">
      <c r="A3559" s="1">
        <v>2.9465747E7</v>
      </c>
      <c r="B3559" s="1" t="s">
        <v>6936</v>
      </c>
      <c r="C3559" s="1" t="s">
        <v>6937</v>
      </c>
      <c r="E3559" s="1" t="s">
        <v>27</v>
      </c>
    </row>
    <row r="3560">
      <c r="A3560" s="1">
        <v>2.4367766E7</v>
      </c>
      <c r="B3560" s="1" t="s">
        <v>6938</v>
      </c>
      <c r="C3560" s="1" t="s">
        <v>6939</v>
      </c>
      <c r="E3560" s="1" t="s">
        <v>9</v>
      </c>
    </row>
    <row r="3561">
      <c r="A3561" s="1">
        <v>3.0510656E7</v>
      </c>
      <c r="B3561" s="1" t="s">
        <v>6940</v>
      </c>
      <c r="C3561" s="1" t="s">
        <v>6941</v>
      </c>
      <c r="E3561" s="1" t="s">
        <v>131</v>
      </c>
    </row>
    <row r="3562">
      <c r="A3562" s="1">
        <v>3.4983422E7</v>
      </c>
      <c r="B3562" s="1" t="s">
        <v>6942</v>
      </c>
      <c r="C3562" s="1" t="s">
        <v>6943</v>
      </c>
      <c r="E3562" s="1" t="s">
        <v>131</v>
      </c>
    </row>
    <row r="3563">
      <c r="A3563" s="1">
        <v>2.8350843E7</v>
      </c>
      <c r="B3563" s="1" t="s">
        <v>6944</v>
      </c>
      <c r="C3563" s="1" t="s">
        <v>6945</v>
      </c>
      <c r="E3563" s="1" t="s">
        <v>27</v>
      </c>
    </row>
    <row r="3564">
      <c r="A3564" s="1">
        <v>2.5825429E7</v>
      </c>
      <c r="B3564" s="1" t="s">
        <v>6946</v>
      </c>
      <c r="C3564" s="1" t="s">
        <v>6947</v>
      </c>
      <c r="E3564" s="1" t="s">
        <v>9</v>
      </c>
    </row>
    <row r="3565">
      <c r="A3565" s="1">
        <v>2.4974317E7</v>
      </c>
      <c r="B3565" s="1" t="s">
        <v>6948</v>
      </c>
      <c r="C3565" s="1" t="s">
        <v>6949</v>
      </c>
      <c r="E3565" s="1" t="s">
        <v>9</v>
      </c>
    </row>
    <row r="3566">
      <c r="A3566" s="1">
        <v>2.2341824E7</v>
      </c>
      <c r="B3566" s="1" t="s">
        <v>6950</v>
      </c>
      <c r="C3566" s="1" t="s">
        <v>6951</v>
      </c>
      <c r="E3566" s="1" t="s">
        <v>27</v>
      </c>
    </row>
    <row r="3567">
      <c r="A3567" s="1">
        <v>3.0926519E7</v>
      </c>
      <c r="B3567" s="1" t="s">
        <v>6952</v>
      </c>
      <c r="C3567" s="1" t="s">
        <v>6953</v>
      </c>
      <c r="E3567" s="1" t="s">
        <v>131</v>
      </c>
    </row>
    <row r="3568">
      <c r="A3568" s="1">
        <v>3.2932211E7</v>
      </c>
      <c r="B3568" s="1" t="s">
        <v>6954</v>
      </c>
      <c r="C3568" s="1" t="s">
        <v>6955</v>
      </c>
      <c r="E3568" s="1" t="s">
        <v>131</v>
      </c>
    </row>
    <row r="3569">
      <c r="A3569" s="1">
        <v>2.5714102E7</v>
      </c>
      <c r="B3569" s="1" t="s">
        <v>6956</v>
      </c>
      <c r="C3569" s="1" t="s">
        <v>6957</v>
      </c>
      <c r="E3569" s="1" t="s">
        <v>9</v>
      </c>
    </row>
    <row r="3570">
      <c r="A3570" s="1">
        <v>2.4150466E7</v>
      </c>
      <c r="B3570" s="1" t="s">
        <v>6958</v>
      </c>
      <c r="C3570" s="1" t="s">
        <v>6959</v>
      </c>
      <c r="E3570" s="1" t="s">
        <v>27</v>
      </c>
    </row>
    <row r="3571">
      <c r="A3571" s="1">
        <v>2.3880127E7</v>
      </c>
      <c r="B3571" s="1" t="s">
        <v>6960</v>
      </c>
      <c r="C3571" s="1" t="s">
        <v>6961</v>
      </c>
      <c r="E3571" s="1" t="s">
        <v>9</v>
      </c>
    </row>
    <row r="3572">
      <c r="A3572" s="1">
        <v>2.606104E7</v>
      </c>
      <c r="B3572" s="1" t="s">
        <v>6962</v>
      </c>
      <c r="C3572" s="1" t="s">
        <v>6963</v>
      </c>
      <c r="E3572" s="1" t="s">
        <v>27</v>
      </c>
    </row>
    <row r="3573">
      <c r="A3573" s="1">
        <v>3.4673531E7</v>
      </c>
      <c r="B3573" s="1" t="s">
        <v>6964</v>
      </c>
      <c r="C3573" s="1" t="s">
        <v>6965</v>
      </c>
      <c r="E3573" s="1" t="s">
        <v>131</v>
      </c>
    </row>
    <row r="3574">
      <c r="A3574" s="1">
        <v>3.0285705E7</v>
      </c>
      <c r="B3574" s="1" t="s">
        <v>6966</v>
      </c>
      <c r="C3574" s="1" t="s">
        <v>6967</v>
      </c>
      <c r="E3574" s="1" t="s">
        <v>131</v>
      </c>
    </row>
    <row r="3575">
      <c r="A3575" s="1">
        <v>3.3879251E7</v>
      </c>
      <c r="B3575" s="1" t="s">
        <v>6968</v>
      </c>
      <c r="C3575" s="1" t="s">
        <v>6969</v>
      </c>
      <c r="E3575" s="1" t="s">
        <v>27</v>
      </c>
    </row>
    <row r="3576">
      <c r="A3576" s="1">
        <v>3.3417838E7</v>
      </c>
      <c r="B3576" s="1" t="s">
        <v>6970</v>
      </c>
      <c r="C3576" s="1" t="s">
        <v>6971</v>
      </c>
      <c r="E3576" s="1" t="s">
        <v>27</v>
      </c>
    </row>
    <row r="3577">
      <c r="A3577" s="1">
        <v>2.968908E7</v>
      </c>
      <c r="B3577" s="1" t="s">
        <v>6972</v>
      </c>
      <c r="C3577" s="1" t="s">
        <v>6973</v>
      </c>
      <c r="E3577" s="1" t="s">
        <v>131</v>
      </c>
    </row>
    <row r="3578">
      <c r="A3578" s="1">
        <v>3.1607467E7</v>
      </c>
      <c r="B3578" s="1" t="s">
        <v>6974</v>
      </c>
      <c r="C3578" s="1" t="s">
        <v>6975</v>
      </c>
      <c r="E3578" s="1" t="s">
        <v>27</v>
      </c>
    </row>
    <row r="3579">
      <c r="A3579" s="1">
        <v>3.3528794E7</v>
      </c>
      <c r="B3579" s="1" t="s">
        <v>6976</v>
      </c>
      <c r="C3579" s="1" t="s">
        <v>6977</v>
      </c>
      <c r="E3579" s="1" t="s">
        <v>27</v>
      </c>
    </row>
    <row r="3580">
      <c r="A3580" s="1">
        <v>3.1031172E7</v>
      </c>
      <c r="B3580" s="1" t="s">
        <v>6978</v>
      </c>
      <c r="C3580" s="1" t="s">
        <v>6979</v>
      </c>
      <c r="E3580" s="1" t="s">
        <v>131</v>
      </c>
    </row>
    <row r="3581">
      <c r="A3581" s="1">
        <v>3.360848E7</v>
      </c>
      <c r="B3581" s="1" t="s">
        <v>6980</v>
      </c>
      <c r="C3581" s="1" t="s">
        <v>6981</v>
      </c>
      <c r="E3581" s="1" t="s">
        <v>131</v>
      </c>
    </row>
    <row r="3582">
      <c r="A3582" s="1">
        <v>3.2030356E7</v>
      </c>
      <c r="B3582" s="1" t="s">
        <v>6982</v>
      </c>
      <c r="C3582" s="1" t="s">
        <v>6983</v>
      </c>
      <c r="E3582" s="1" t="s">
        <v>131</v>
      </c>
    </row>
    <row r="3583">
      <c r="A3583" s="1">
        <v>2.8559923E7</v>
      </c>
      <c r="B3583" s="1" t="s">
        <v>6984</v>
      </c>
      <c r="C3583" s="1" t="s">
        <v>6985</v>
      </c>
      <c r="E3583" s="1" t="s">
        <v>131</v>
      </c>
    </row>
    <row r="3584">
      <c r="A3584" s="1">
        <v>2.4286785E7</v>
      </c>
      <c r="B3584" s="1" t="s">
        <v>6986</v>
      </c>
      <c r="C3584" s="1" t="s">
        <v>6987</v>
      </c>
      <c r="E3584" s="1" t="s">
        <v>9</v>
      </c>
    </row>
    <row r="3585">
      <c r="A3585" s="1">
        <v>2.9574464E7</v>
      </c>
      <c r="B3585" s="1" t="s">
        <v>6988</v>
      </c>
      <c r="C3585" s="1" t="s">
        <v>6989</v>
      </c>
      <c r="E3585" s="1" t="s">
        <v>131</v>
      </c>
    </row>
    <row r="3586">
      <c r="A3586" s="1">
        <v>2.6372927E7</v>
      </c>
      <c r="B3586" s="1" t="s">
        <v>6990</v>
      </c>
      <c r="C3586" s="1" t="s">
        <v>6991</v>
      </c>
      <c r="E3586" s="1" t="s">
        <v>27</v>
      </c>
    </row>
    <row r="3587">
      <c r="A3587" s="1">
        <v>3.2959365E7</v>
      </c>
      <c r="B3587" s="1" t="s">
        <v>6992</v>
      </c>
      <c r="C3587" s="1" t="s">
        <v>6993</v>
      </c>
      <c r="E3587" s="1" t="s">
        <v>27</v>
      </c>
    </row>
    <row r="3588">
      <c r="A3588" s="1">
        <v>2.9304083E7</v>
      </c>
      <c r="B3588" s="1" t="s">
        <v>6994</v>
      </c>
      <c r="C3588" s="1" t="s">
        <v>6995</v>
      </c>
      <c r="E3588" s="1" t="s">
        <v>27</v>
      </c>
    </row>
    <row r="3589">
      <c r="A3589" s="1">
        <v>3.1643179E7</v>
      </c>
      <c r="B3589" s="1" t="s">
        <v>6996</v>
      </c>
      <c r="E3589" s="1" t="s">
        <v>27</v>
      </c>
    </row>
    <row r="3590">
      <c r="A3590" s="1">
        <v>2.4771307E7</v>
      </c>
      <c r="B3590" s="1" t="s">
        <v>6997</v>
      </c>
      <c r="C3590" s="1" t="s">
        <v>6998</v>
      </c>
      <c r="E3590" s="1" t="s">
        <v>9</v>
      </c>
    </row>
    <row r="3591">
      <c r="A3591" s="1">
        <v>3.2345231E7</v>
      </c>
      <c r="B3591" s="1" t="s">
        <v>6999</v>
      </c>
      <c r="C3591" s="1" t="s">
        <v>7000</v>
      </c>
      <c r="E3591" s="1" t="s">
        <v>131</v>
      </c>
    </row>
    <row r="3592">
      <c r="A3592" s="1">
        <v>3.3234606E7</v>
      </c>
      <c r="B3592" s="1" t="s">
        <v>7001</v>
      </c>
      <c r="C3592" s="1" t="s">
        <v>7002</v>
      </c>
      <c r="E3592" s="1" t="s">
        <v>27</v>
      </c>
    </row>
    <row r="3593">
      <c r="A3593" s="1">
        <v>3.109933E7</v>
      </c>
      <c r="B3593" s="1" t="s">
        <v>7003</v>
      </c>
      <c r="C3593" s="1" t="s">
        <v>7004</v>
      </c>
      <c r="E3593" s="1" t="s">
        <v>27</v>
      </c>
    </row>
    <row r="3594">
      <c r="A3594" s="1">
        <v>3.4169683E7</v>
      </c>
      <c r="B3594" s="1" t="s">
        <v>7005</v>
      </c>
      <c r="C3594" s="1" t="s">
        <v>7006</v>
      </c>
      <c r="E3594" s="1" t="s">
        <v>27</v>
      </c>
    </row>
    <row r="3595">
      <c r="A3595" s="1">
        <v>2.8991324E7</v>
      </c>
      <c r="B3595" s="1" t="s">
        <v>7007</v>
      </c>
      <c r="C3595" s="1" t="s">
        <v>7008</v>
      </c>
      <c r="E3595" s="1" t="s">
        <v>131</v>
      </c>
    </row>
    <row r="3596">
      <c r="A3596" s="1">
        <v>3.1119616E7</v>
      </c>
      <c r="B3596" s="1" t="s">
        <v>7009</v>
      </c>
      <c r="C3596" s="1" t="s">
        <v>7010</v>
      </c>
      <c r="E3596" s="1" t="s">
        <v>131</v>
      </c>
    </row>
    <row r="3597">
      <c r="A3597" s="1">
        <v>3.1802195E7</v>
      </c>
      <c r="B3597" s="1" t="s">
        <v>7011</v>
      </c>
      <c r="C3597" s="1" t="s">
        <v>7012</v>
      </c>
      <c r="E3597" s="1" t="s">
        <v>27</v>
      </c>
    </row>
    <row r="3598">
      <c r="A3598" s="1">
        <v>2.8754299E7</v>
      </c>
      <c r="B3598" s="1" t="s">
        <v>7013</v>
      </c>
      <c r="C3598" s="1" t="s">
        <v>7014</v>
      </c>
      <c r="E3598" s="1" t="s">
        <v>27</v>
      </c>
    </row>
    <row r="3599">
      <c r="A3599" s="1">
        <v>3.0900979E7</v>
      </c>
      <c r="B3599" s="1" t="s">
        <v>7015</v>
      </c>
      <c r="C3599" s="1" t="s">
        <v>7016</v>
      </c>
      <c r="E3599" s="1" t="s">
        <v>131</v>
      </c>
    </row>
    <row r="3600">
      <c r="A3600" s="1">
        <v>3.1661379E7</v>
      </c>
      <c r="B3600" s="1" t="s">
        <v>7017</v>
      </c>
      <c r="C3600" s="1" t="s">
        <v>7018</v>
      </c>
      <c r="E3600" s="1" t="s">
        <v>131</v>
      </c>
    </row>
    <row r="3601">
      <c r="A3601" s="1">
        <v>2.8210887E7</v>
      </c>
      <c r="B3601" s="1" t="s">
        <v>7019</v>
      </c>
      <c r="C3601" s="1" t="s">
        <v>7020</v>
      </c>
      <c r="E3601" s="1" t="s">
        <v>27</v>
      </c>
    </row>
    <row r="3602">
      <c r="A3602" s="1">
        <v>3.2119845E7</v>
      </c>
      <c r="B3602" s="1" t="s">
        <v>7021</v>
      </c>
      <c r="C3602" s="1" t="s">
        <v>7022</v>
      </c>
      <c r="E3602" s="1" t="s">
        <v>27</v>
      </c>
    </row>
    <row r="3603">
      <c r="A3603" s="1">
        <v>3.3720324E7</v>
      </c>
      <c r="B3603" s="1" t="s">
        <v>7023</v>
      </c>
      <c r="C3603" s="1" t="s">
        <v>7024</v>
      </c>
      <c r="E3603" s="1" t="s">
        <v>131</v>
      </c>
    </row>
    <row r="3604">
      <c r="A3604" s="1">
        <v>2.8645177E7</v>
      </c>
      <c r="B3604" s="1" t="s">
        <v>7025</v>
      </c>
      <c r="C3604" s="1" t="s">
        <v>7026</v>
      </c>
      <c r="E3604" s="1" t="s">
        <v>27</v>
      </c>
    </row>
    <row r="3605">
      <c r="A3605" s="1">
        <v>3.2779717E7</v>
      </c>
      <c r="B3605" s="1" t="s">
        <v>7027</v>
      </c>
      <c r="C3605" s="1" t="s">
        <v>7028</v>
      </c>
      <c r="E3605" s="1" t="s">
        <v>27</v>
      </c>
    </row>
    <row r="3606">
      <c r="A3606" s="1">
        <v>2.5410409E7</v>
      </c>
      <c r="B3606" s="1" t="s">
        <v>7029</v>
      </c>
      <c r="C3606" s="1" t="s">
        <v>7030</v>
      </c>
      <c r="E3606" s="1" t="s">
        <v>27</v>
      </c>
    </row>
    <row r="3607">
      <c r="A3607" s="1">
        <v>3.4402689E7</v>
      </c>
      <c r="B3607" s="1" t="s">
        <v>7031</v>
      </c>
      <c r="C3607" s="1" t="s">
        <v>7032</v>
      </c>
      <c r="E3607" s="1" t="s">
        <v>131</v>
      </c>
    </row>
    <row r="3608">
      <c r="A3608" s="1">
        <v>3.1182853E7</v>
      </c>
      <c r="B3608" s="1" t="s">
        <v>7033</v>
      </c>
      <c r="C3608" s="1" t="s">
        <v>7034</v>
      </c>
      <c r="E3608" s="1" t="s">
        <v>131</v>
      </c>
    </row>
    <row r="3609">
      <c r="A3609" s="1">
        <v>3.1378677E7</v>
      </c>
      <c r="B3609" s="1" t="s">
        <v>7035</v>
      </c>
      <c r="C3609" s="1" t="s">
        <v>7036</v>
      </c>
      <c r="E3609" s="1" t="s">
        <v>131</v>
      </c>
    </row>
    <row r="3610">
      <c r="A3610" s="1">
        <v>2.8387837E7</v>
      </c>
      <c r="B3610" s="1" t="s">
        <v>7037</v>
      </c>
      <c r="C3610" s="1" t="s">
        <v>7038</v>
      </c>
      <c r="E3610" s="1" t="s">
        <v>27</v>
      </c>
    </row>
    <row r="3611">
      <c r="A3611" s="1">
        <v>2.9553336E7</v>
      </c>
      <c r="B3611" s="1" t="s">
        <v>7039</v>
      </c>
      <c r="C3611" s="1" t="s">
        <v>7040</v>
      </c>
      <c r="E3611" s="1" t="s">
        <v>131</v>
      </c>
    </row>
    <row r="3612">
      <c r="A3612" s="1">
        <v>3.3245688E7</v>
      </c>
      <c r="B3612" s="1" t="s">
        <v>7041</v>
      </c>
      <c r="C3612" s="1" t="s">
        <v>7042</v>
      </c>
      <c r="E3612" s="1" t="s">
        <v>131</v>
      </c>
    </row>
    <row r="3613">
      <c r="A3613" s="1">
        <v>2.4275696E7</v>
      </c>
      <c r="B3613" s="1" t="s">
        <v>7043</v>
      </c>
      <c r="C3613" s="1" t="s">
        <v>7044</v>
      </c>
      <c r="E3613" s="1" t="s">
        <v>27</v>
      </c>
    </row>
    <row r="3614">
      <c r="A3614" s="1">
        <v>3.4094619E7</v>
      </c>
      <c r="B3614" s="1" t="s">
        <v>7045</v>
      </c>
      <c r="C3614" s="1" t="s">
        <v>7046</v>
      </c>
      <c r="E3614" s="1" t="s">
        <v>131</v>
      </c>
    </row>
    <row r="3615">
      <c r="A3615" s="1">
        <v>3.1119637E7</v>
      </c>
      <c r="B3615" s="1" t="s">
        <v>7047</v>
      </c>
      <c r="C3615" s="1" t="s">
        <v>7048</v>
      </c>
      <c r="E3615" s="1" t="s">
        <v>131</v>
      </c>
    </row>
    <row r="3616">
      <c r="A3616" s="1">
        <v>3.4060328E7</v>
      </c>
      <c r="B3616" s="1" t="s">
        <v>7049</v>
      </c>
      <c r="C3616" s="1" t="s">
        <v>7050</v>
      </c>
      <c r="E3616" s="1" t="s">
        <v>131</v>
      </c>
    </row>
    <row r="3617">
      <c r="A3617" s="1">
        <v>3.4871932E7</v>
      </c>
      <c r="B3617" s="1" t="s">
        <v>7051</v>
      </c>
      <c r="C3617" s="1" t="s">
        <v>7052</v>
      </c>
      <c r="E3617" s="1" t="s">
        <v>131</v>
      </c>
    </row>
    <row r="3618">
      <c r="A3618" s="1">
        <v>3.3536323E7</v>
      </c>
      <c r="B3618" s="1" t="s">
        <v>7053</v>
      </c>
      <c r="C3618" s="1" t="s">
        <v>7054</v>
      </c>
      <c r="E3618" s="1" t="s">
        <v>131</v>
      </c>
    </row>
    <row r="3619">
      <c r="A3619" s="1">
        <v>2.840764E7</v>
      </c>
      <c r="B3619" s="1" t="s">
        <v>7055</v>
      </c>
      <c r="C3619" s="1" t="s">
        <v>7056</v>
      </c>
      <c r="E3619" s="1" t="s">
        <v>27</v>
      </c>
    </row>
    <row r="3620">
      <c r="A3620" s="1">
        <v>2.7337478E7</v>
      </c>
      <c r="B3620" s="1" t="s">
        <v>7057</v>
      </c>
      <c r="C3620" s="1" t="s">
        <v>7058</v>
      </c>
      <c r="E3620" s="1" t="s">
        <v>27</v>
      </c>
    </row>
    <row r="3621">
      <c r="A3621" s="1">
        <v>3.2149957E7</v>
      </c>
      <c r="B3621" s="1" t="s">
        <v>7059</v>
      </c>
      <c r="C3621" s="1" t="s">
        <v>7060</v>
      </c>
      <c r="E3621" s="1" t="s">
        <v>131</v>
      </c>
    </row>
    <row r="3622">
      <c r="A3622" s="1">
        <v>3.1119619E7</v>
      </c>
      <c r="B3622" s="1" t="s">
        <v>7061</v>
      </c>
      <c r="C3622" s="1" t="s">
        <v>7062</v>
      </c>
      <c r="E3622" s="1" t="s">
        <v>131</v>
      </c>
    </row>
    <row r="3623">
      <c r="A3623" s="1">
        <v>3.2091356E7</v>
      </c>
      <c r="B3623" s="1" t="s">
        <v>7063</v>
      </c>
      <c r="C3623" s="1" t="s">
        <v>7064</v>
      </c>
      <c r="E3623" s="1" t="s">
        <v>131</v>
      </c>
    </row>
    <row r="3624">
      <c r="A3624" s="1">
        <v>3.253086E7</v>
      </c>
      <c r="B3624" s="1" t="s">
        <v>7065</v>
      </c>
      <c r="C3624" s="1" t="s">
        <v>7066</v>
      </c>
      <c r="E3624" s="1" t="s">
        <v>131</v>
      </c>
    </row>
    <row r="3625">
      <c r="A3625" s="1">
        <v>3.3807121E7</v>
      </c>
      <c r="B3625" s="1" t="s">
        <v>7067</v>
      </c>
      <c r="C3625" s="1" t="s">
        <v>7068</v>
      </c>
      <c r="E3625" s="1" t="s">
        <v>131</v>
      </c>
    </row>
    <row r="3626">
      <c r="A3626" s="1">
        <v>3.0629196E7</v>
      </c>
      <c r="B3626" s="1" t="s">
        <v>7069</v>
      </c>
      <c r="C3626" s="1" t="s">
        <v>7070</v>
      </c>
      <c r="E3626" s="1" t="s">
        <v>131</v>
      </c>
    </row>
    <row r="3627">
      <c r="A3627" s="1">
        <v>2.755102E7</v>
      </c>
      <c r="B3627" s="1" t="s">
        <v>7071</v>
      </c>
      <c r="C3627" s="1" t="s">
        <v>7072</v>
      </c>
      <c r="E3627" s="1" t="s">
        <v>9</v>
      </c>
    </row>
    <row r="3628">
      <c r="A3628" s="1">
        <v>2.6063097E7</v>
      </c>
      <c r="B3628" s="1" t="s">
        <v>7073</v>
      </c>
      <c r="E3628" s="1" t="s">
        <v>27</v>
      </c>
    </row>
    <row r="3629">
      <c r="A3629" s="1">
        <v>2.4074904E7</v>
      </c>
      <c r="B3629" s="1" t="s">
        <v>7074</v>
      </c>
      <c r="C3629" s="1" t="s">
        <v>7075</v>
      </c>
      <c r="E3629" s="1" t="s">
        <v>9</v>
      </c>
    </row>
    <row r="3630">
      <c r="A3630" s="1">
        <v>3.1289109E7</v>
      </c>
      <c r="B3630" s="1" t="s">
        <v>7076</v>
      </c>
      <c r="C3630" s="1" t="s">
        <v>7077</v>
      </c>
      <c r="E3630" s="1" t="s">
        <v>131</v>
      </c>
    </row>
    <row r="3631">
      <c r="A3631" s="1">
        <v>2.6426083E7</v>
      </c>
      <c r="B3631" s="1" t="s">
        <v>7078</v>
      </c>
      <c r="C3631" s="1" t="s">
        <v>7079</v>
      </c>
      <c r="E3631" s="1" t="s">
        <v>9</v>
      </c>
    </row>
    <row r="3632">
      <c r="A3632" s="1">
        <v>3.4927774E7</v>
      </c>
      <c r="B3632" s="1" t="s">
        <v>7080</v>
      </c>
      <c r="C3632" s="1" t="s">
        <v>7081</v>
      </c>
      <c r="E3632" s="1" t="s">
        <v>131</v>
      </c>
    </row>
    <row r="3633">
      <c r="A3633" s="1">
        <v>2.988377E7</v>
      </c>
      <c r="B3633" s="1" t="s">
        <v>7082</v>
      </c>
      <c r="C3633" s="1" t="s">
        <v>7083</v>
      </c>
      <c r="E3633" s="1" t="s">
        <v>131</v>
      </c>
    </row>
    <row r="3634">
      <c r="A3634" s="1">
        <v>2.4498212E7</v>
      </c>
      <c r="B3634" s="1" t="s">
        <v>7084</v>
      </c>
      <c r="C3634" s="1" t="s">
        <v>7085</v>
      </c>
      <c r="E3634" s="1" t="s">
        <v>27</v>
      </c>
    </row>
    <row r="3635">
      <c r="A3635" s="1">
        <v>3.2163574E7</v>
      </c>
      <c r="B3635" s="1" t="s">
        <v>7086</v>
      </c>
      <c r="C3635" s="1" t="s">
        <v>7087</v>
      </c>
      <c r="E3635" s="1" t="s">
        <v>131</v>
      </c>
    </row>
    <row r="3636">
      <c r="A3636" s="1">
        <v>3.3109763E7</v>
      </c>
      <c r="B3636" s="1" t="s">
        <v>7088</v>
      </c>
      <c r="C3636" s="1" t="s">
        <v>7089</v>
      </c>
      <c r="E3636" s="1" t="s">
        <v>131</v>
      </c>
    </row>
    <row r="3637">
      <c r="A3637" s="1">
        <v>3.1972174E7</v>
      </c>
      <c r="B3637" s="1" t="s">
        <v>7090</v>
      </c>
      <c r="C3637" s="1" t="s">
        <v>7091</v>
      </c>
      <c r="E3637" s="1" t="s">
        <v>131</v>
      </c>
    </row>
    <row r="3638">
      <c r="A3638" s="1">
        <v>3.1978578E7</v>
      </c>
      <c r="B3638" s="1" t="s">
        <v>7092</v>
      </c>
      <c r="C3638" s="1" t="s">
        <v>7093</v>
      </c>
      <c r="E3638" s="1" t="s">
        <v>131</v>
      </c>
    </row>
    <row r="3639">
      <c r="A3639" s="1">
        <v>3.0787927E7</v>
      </c>
      <c r="B3639" s="1" t="s">
        <v>7094</v>
      </c>
      <c r="C3639" s="1" t="s">
        <v>7095</v>
      </c>
      <c r="E3639" s="1" t="s">
        <v>131</v>
      </c>
    </row>
    <row r="3640">
      <c r="A3640" s="1">
        <v>3.2873606E7</v>
      </c>
      <c r="B3640" s="1" t="s">
        <v>7096</v>
      </c>
      <c r="C3640" s="1" t="s">
        <v>7097</v>
      </c>
      <c r="E3640" s="1" t="s">
        <v>131</v>
      </c>
    </row>
    <row r="3641">
      <c r="A3641" s="1">
        <v>2.3093736E7</v>
      </c>
      <c r="B3641" s="1" t="s">
        <v>7098</v>
      </c>
      <c r="C3641" s="1" t="s">
        <v>7099</v>
      </c>
      <c r="E3641" s="1" t="s">
        <v>27</v>
      </c>
    </row>
    <row r="3642">
      <c r="A3642" s="1">
        <v>3.0239814E7</v>
      </c>
      <c r="B3642" s="1" t="s">
        <v>7100</v>
      </c>
      <c r="C3642" s="1" t="s">
        <v>7101</v>
      </c>
      <c r="E3642" s="1" t="s">
        <v>131</v>
      </c>
    </row>
    <row r="3643">
      <c r="A3643" s="1">
        <v>2.5480491E7</v>
      </c>
      <c r="B3643" s="1" t="s">
        <v>7102</v>
      </c>
      <c r="C3643" s="1" t="s">
        <v>7103</v>
      </c>
      <c r="E3643" s="1" t="s">
        <v>9</v>
      </c>
    </row>
    <row r="3644">
      <c r="A3644" s="1">
        <v>2.9581317E7</v>
      </c>
      <c r="B3644" s="1" t="s">
        <v>7104</v>
      </c>
      <c r="C3644" s="1" t="s">
        <v>7105</v>
      </c>
      <c r="E3644" s="1" t="s">
        <v>131</v>
      </c>
    </row>
    <row r="3645">
      <c r="A3645" s="1">
        <v>2.8520925E7</v>
      </c>
      <c r="B3645" s="1" t="s">
        <v>7106</v>
      </c>
      <c r="C3645" s="1" t="s">
        <v>7107</v>
      </c>
      <c r="E3645" s="1" t="s">
        <v>27</v>
      </c>
    </row>
    <row r="3646">
      <c r="A3646" s="1">
        <v>3.2366604E7</v>
      </c>
      <c r="B3646" s="1" t="s">
        <v>7108</v>
      </c>
      <c r="C3646" s="1" t="s">
        <v>7109</v>
      </c>
      <c r="E3646" s="1" t="s">
        <v>131</v>
      </c>
    </row>
    <row r="3647">
      <c r="A3647" s="1">
        <v>2.2492861E7</v>
      </c>
      <c r="B3647" s="1" t="s">
        <v>7110</v>
      </c>
      <c r="C3647" s="1" t="s">
        <v>7111</v>
      </c>
      <c r="E3647" s="1" t="s">
        <v>9</v>
      </c>
    </row>
    <row r="3648">
      <c r="A3648" s="1">
        <v>3.1356532E7</v>
      </c>
      <c r="B3648" s="1" t="s">
        <v>7112</v>
      </c>
      <c r="C3648" s="1" t="s">
        <v>7113</v>
      </c>
      <c r="E3648" s="1" t="s">
        <v>131</v>
      </c>
    </row>
    <row r="3649">
      <c r="A3649" s="1">
        <v>3.5061686E7</v>
      </c>
      <c r="B3649" s="1" t="s">
        <v>7114</v>
      </c>
      <c r="C3649" s="1" t="s">
        <v>7115</v>
      </c>
      <c r="E3649" s="1" t="s">
        <v>131</v>
      </c>
    </row>
    <row r="3650">
      <c r="A3650" s="1">
        <v>2.7274027E7</v>
      </c>
      <c r="B3650" s="1" t="s">
        <v>7116</v>
      </c>
      <c r="C3650" s="1" t="s">
        <v>7117</v>
      </c>
      <c r="E3650" s="1" t="s">
        <v>9</v>
      </c>
    </row>
    <row r="3651">
      <c r="A3651" s="1">
        <v>3.4138928E7</v>
      </c>
      <c r="B3651" s="1" t="s">
        <v>7118</v>
      </c>
      <c r="C3651" s="1" t="s">
        <v>7119</v>
      </c>
      <c r="E3651" s="1" t="s">
        <v>131</v>
      </c>
    </row>
    <row r="3652">
      <c r="A3652" s="1">
        <v>3.1740492E7</v>
      </c>
      <c r="B3652" s="1" t="s">
        <v>7120</v>
      </c>
      <c r="C3652" s="1" t="s">
        <v>7121</v>
      </c>
      <c r="E3652" s="1" t="s">
        <v>131</v>
      </c>
    </row>
    <row r="3653">
      <c r="A3653" s="1">
        <v>3.359081E7</v>
      </c>
      <c r="B3653" s="1" t="s">
        <v>7122</v>
      </c>
      <c r="C3653" s="1" t="s">
        <v>7123</v>
      </c>
      <c r="E3653" s="1" t="s">
        <v>131</v>
      </c>
    </row>
    <row r="3654">
      <c r="A3654" s="1">
        <v>3.1658968E7</v>
      </c>
      <c r="B3654" s="1" t="s">
        <v>7124</v>
      </c>
      <c r="C3654" s="1" t="s">
        <v>7125</v>
      </c>
      <c r="E3654" s="1" t="s">
        <v>131</v>
      </c>
    </row>
    <row r="3655">
      <c r="A3655" s="1">
        <v>3.1289181E7</v>
      </c>
      <c r="B3655" s="1" t="s">
        <v>7126</v>
      </c>
      <c r="C3655" s="1" t="s">
        <v>7127</v>
      </c>
      <c r="E3655" s="1" t="s">
        <v>131</v>
      </c>
    </row>
    <row r="3656">
      <c r="A3656" s="1">
        <v>2.9698633E7</v>
      </c>
      <c r="B3656" s="1" t="s">
        <v>7128</v>
      </c>
      <c r="C3656" s="1" t="s">
        <v>7129</v>
      </c>
      <c r="E3656" s="1" t="s">
        <v>27</v>
      </c>
    </row>
    <row r="3657">
      <c r="A3657" s="1">
        <v>2.9924264E7</v>
      </c>
      <c r="B3657" s="1" t="s">
        <v>7130</v>
      </c>
      <c r="C3657" s="1" t="s">
        <v>7131</v>
      </c>
      <c r="E3657" s="1" t="s">
        <v>131</v>
      </c>
    </row>
    <row r="3658">
      <c r="A3658" s="1">
        <v>2.8540875E7</v>
      </c>
      <c r="B3658" s="1" t="s">
        <v>7132</v>
      </c>
      <c r="C3658" s="1" t="s">
        <v>7133</v>
      </c>
      <c r="E3658" s="1" t="s">
        <v>131</v>
      </c>
    </row>
    <row r="3659">
      <c r="A3659" s="1">
        <v>2.9976521E7</v>
      </c>
      <c r="B3659" s="1" t="s">
        <v>7134</v>
      </c>
      <c r="C3659" s="1" t="s">
        <v>7135</v>
      </c>
      <c r="E3659" s="1" t="s">
        <v>131</v>
      </c>
    </row>
    <row r="3660">
      <c r="A3660" s="1">
        <v>3.0047666E7</v>
      </c>
      <c r="B3660" s="1" t="s">
        <v>7136</v>
      </c>
      <c r="E3660" s="1" t="s">
        <v>9</v>
      </c>
    </row>
    <row r="3661">
      <c r="A3661" s="1">
        <v>2.7191699E7</v>
      </c>
      <c r="B3661" s="1" t="s">
        <v>7137</v>
      </c>
      <c r="C3661" s="1" t="s">
        <v>7138</v>
      </c>
      <c r="E3661" s="1" t="s">
        <v>9</v>
      </c>
    </row>
    <row r="3662">
      <c r="A3662" s="1">
        <v>2.525376E7</v>
      </c>
      <c r="B3662" s="1" t="s">
        <v>7139</v>
      </c>
      <c r="C3662" s="1" t="s">
        <v>7140</v>
      </c>
      <c r="E3662" s="1" t="s">
        <v>9</v>
      </c>
    </row>
    <row r="3663">
      <c r="A3663" s="1">
        <v>3.3367585E7</v>
      </c>
      <c r="B3663" s="1" t="s">
        <v>7141</v>
      </c>
      <c r="C3663" s="1" t="s">
        <v>7142</v>
      </c>
      <c r="E3663" s="1" t="s">
        <v>131</v>
      </c>
    </row>
    <row r="3664">
      <c r="A3664" s="1">
        <v>2.7088665E7</v>
      </c>
      <c r="B3664" s="1" t="s">
        <v>7143</v>
      </c>
      <c r="C3664" s="1" t="s">
        <v>7144</v>
      </c>
      <c r="E3664" s="1" t="s">
        <v>9</v>
      </c>
    </row>
    <row r="3665">
      <c r="A3665" s="1">
        <v>2.8069643E7</v>
      </c>
      <c r="B3665" s="1" t="s">
        <v>7145</v>
      </c>
      <c r="C3665" s="1" t="s">
        <v>7146</v>
      </c>
      <c r="E3665" s="1" t="s">
        <v>131</v>
      </c>
    </row>
    <row r="3666">
      <c r="A3666" s="1">
        <v>3.0629964E7</v>
      </c>
      <c r="B3666" s="1" t="s">
        <v>7147</v>
      </c>
      <c r="C3666" s="1" t="s">
        <v>7148</v>
      </c>
      <c r="E3666" s="1" t="s">
        <v>131</v>
      </c>
    </row>
    <row r="3667">
      <c r="A3667" s="1">
        <v>3.2228159E7</v>
      </c>
      <c r="B3667" s="1" t="s">
        <v>7149</v>
      </c>
      <c r="C3667" s="1" t="s">
        <v>7150</v>
      </c>
      <c r="E3667" s="1" t="s">
        <v>131</v>
      </c>
    </row>
    <row r="3668">
      <c r="A3668" s="1">
        <v>2.7489119E7</v>
      </c>
      <c r="B3668" s="1" t="s">
        <v>7151</v>
      </c>
      <c r="C3668" s="1" t="s">
        <v>7152</v>
      </c>
      <c r="E3668" s="1" t="s">
        <v>9</v>
      </c>
    </row>
    <row r="3669">
      <c r="A3669" s="1">
        <v>2.5639637E7</v>
      </c>
      <c r="B3669" s="1" t="s">
        <v>7153</v>
      </c>
      <c r="C3669" s="1" t="s">
        <v>7154</v>
      </c>
      <c r="E3669" s="1" t="s">
        <v>9</v>
      </c>
    </row>
    <row r="3670">
      <c r="A3670" s="1">
        <v>2.9233095E7</v>
      </c>
      <c r="B3670" s="1" t="s">
        <v>7155</v>
      </c>
      <c r="C3670" s="1" t="s">
        <v>7156</v>
      </c>
      <c r="E3670" s="1" t="s">
        <v>131</v>
      </c>
    </row>
    <row r="3671">
      <c r="A3671" s="1">
        <v>3.3785063E7</v>
      </c>
      <c r="B3671" s="1" t="s">
        <v>7157</v>
      </c>
      <c r="C3671" s="1" t="s">
        <v>7158</v>
      </c>
      <c r="E3671" s="1" t="s">
        <v>131</v>
      </c>
    </row>
    <row r="3672">
      <c r="A3672" s="1">
        <v>2.448995E7</v>
      </c>
      <c r="B3672" s="1" t="s">
        <v>7159</v>
      </c>
      <c r="C3672" s="1" t="s">
        <v>7160</v>
      </c>
      <c r="E3672" s="1" t="s">
        <v>9</v>
      </c>
    </row>
    <row r="3673">
      <c r="A3673" s="1">
        <v>2.7185804E7</v>
      </c>
      <c r="B3673" s="1" t="s">
        <v>7161</v>
      </c>
      <c r="C3673" s="1" t="s">
        <v>7162</v>
      </c>
      <c r="E3673" s="1" t="s">
        <v>9</v>
      </c>
    </row>
    <row r="3674">
      <c r="A3674" s="1">
        <v>3.2457249E7</v>
      </c>
      <c r="B3674" s="1" t="s">
        <v>7163</v>
      </c>
      <c r="C3674" s="1" t="s">
        <v>7164</v>
      </c>
      <c r="E3674" s="1" t="s">
        <v>131</v>
      </c>
    </row>
    <row r="3675">
      <c r="A3675" s="1">
        <v>3.3200978E7</v>
      </c>
      <c r="B3675" s="1" t="s">
        <v>7165</v>
      </c>
      <c r="C3675" s="1" t="s">
        <v>7166</v>
      </c>
      <c r="E3675" s="1" t="s">
        <v>131</v>
      </c>
    </row>
    <row r="3676">
      <c r="A3676" s="1">
        <v>2.5605868E7</v>
      </c>
      <c r="B3676" s="1" t="s">
        <v>7167</v>
      </c>
      <c r="C3676" s="1" t="s">
        <v>7168</v>
      </c>
      <c r="E3676" s="1" t="s">
        <v>9</v>
      </c>
    </row>
    <row r="3677">
      <c r="A3677" s="1">
        <v>3.0909866E7</v>
      </c>
      <c r="B3677" s="1" t="s">
        <v>7169</v>
      </c>
      <c r="C3677" s="1" t="s">
        <v>7170</v>
      </c>
      <c r="E3677" s="1" t="s">
        <v>131</v>
      </c>
    </row>
    <row r="3678">
      <c r="A3678" s="1">
        <v>2.2693236E7</v>
      </c>
      <c r="B3678" s="1" t="s">
        <v>7171</v>
      </c>
      <c r="C3678" s="1" t="s">
        <v>7172</v>
      </c>
      <c r="E3678" s="1" t="s">
        <v>9</v>
      </c>
    </row>
    <row r="3679">
      <c r="A3679" s="1">
        <v>2.8633281E7</v>
      </c>
      <c r="B3679" s="1" t="s">
        <v>7173</v>
      </c>
      <c r="C3679" s="1" t="s">
        <v>7174</v>
      </c>
      <c r="E3679" s="1" t="s">
        <v>27</v>
      </c>
    </row>
    <row r="3680">
      <c r="A3680" s="1">
        <v>3.1119632E7</v>
      </c>
      <c r="B3680" s="1" t="s">
        <v>7175</v>
      </c>
      <c r="C3680" s="1" t="s">
        <v>7176</v>
      </c>
      <c r="E3680" s="1" t="s">
        <v>131</v>
      </c>
    </row>
    <row r="3681">
      <c r="A3681" s="1">
        <v>3.2762194E7</v>
      </c>
      <c r="B3681" s="1" t="s">
        <v>7177</v>
      </c>
      <c r="C3681" s="1" t="s">
        <v>7178</v>
      </c>
      <c r="E3681" s="1" t="s">
        <v>131</v>
      </c>
    </row>
    <row r="3682">
      <c r="A3682" s="1">
        <v>3.1157931E7</v>
      </c>
      <c r="B3682" s="1" t="s">
        <v>7179</v>
      </c>
      <c r="C3682" s="1" t="s">
        <v>7180</v>
      </c>
      <c r="E3682" s="1" t="s">
        <v>131</v>
      </c>
    </row>
    <row r="3683">
      <c r="A3683" s="1">
        <v>2.7481245E7</v>
      </c>
      <c r="B3683" s="1" t="s">
        <v>7181</v>
      </c>
      <c r="C3683" s="1" t="s">
        <v>7182</v>
      </c>
      <c r="E3683" s="1" t="s">
        <v>9</v>
      </c>
    </row>
    <row r="3684">
      <c r="A3684" s="1">
        <v>3.2013864E7</v>
      </c>
      <c r="B3684" s="1" t="s">
        <v>7183</v>
      </c>
      <c r="C3684" s="1" t="s">
        <v>7184</v>
      </c>
      <c r="E3684" s="1" t="s">
        <v>131</v>
      </c>
    </row>
    <row r="3685">
      <c r="A3685" s="1">
        <v>3.2011233E7</v>
      </c>
      <c r="B3685" s="1" t="s">
        <v>7185</v>
      </c>
      <c r="C3685" s="1" t="s">
        <v>7186</v>
      </c>
      <c r="E3685" s="1" t="s">
        <v>131</v>
      </c>
    </row>
    <row r="3686">
      <c r="A3686" s="1">
        <v>2.6292303E7</v>
      </c>
      <c r="B3686" s="1" t="s">
        <v>7187</v>
      </c>
      <c r="C3686" s="1" t="s">
        <v>7188</v>
      </c>
      <c r="E3686" s="1" t="s">
        <v>9</v>
      </c>
    </row>
    <row r="3687">
      <c r="A3687" s="1">
        <v>3.2494956E7</v>
      </c>
      <c r="B3687" s="1" t="s">
        <v>7189</v>
      </c>
      <c r="C3687" s="1" t="s">
        <v>7190</v>
      </c>
      <c r="E3687" s="1" t="s">
        <v>131</v>
      </c>
    </row>
    <row r="3688">
      <c r="A3688" s="1">
        <v>3.1119621E7</v>
      </c>
      <c r="B3688" s="1" t="s">
        <v>7191</v>
      </c>
      <c r="C3688" s="1" t="s">
        <v>7192</v>
      </c>
      <c r="E3688" s="1" t="s">
        <v>131</v>
      </c>
    </row>
    <row r="3689">
      <c r="A3689" s="1">
        <v>3.26619E7</v>
      </c>
      <c r="B3689" s="1" t="s">
        <v>7193</v>
      </c>
      <c r="C3689" s="1" t="s">
        <v>7194</v>
      </c>
      <c r="E3689" s="1" t="s">
        <v>131</v>
      </c>
    </row>
    <row r="3690">
      <c r="A3690" s="1">
        <v>2.5777677E7</v>
      </c>
      <c r="B3690" s="1" t="s">
        <v>7195</v>
      </c>
      <c r="C3690" s="1" t="s">
        <v>7196</v>
      </c>
      <c r="E3690" s="1" t="s">
        <v>9</v>
      </c>
    </row>
    <row r="3691">
      <c r="A3691" s="1">
        <v>2.9644437E7</v>
      </c>
      <c r="B3691" s="1" t="s">
        <v>7197</v>
      </c>
      <c r="C3691" s="1" t="s">
        <v>7198</v>
      </c>
      <c r="E3691" s="1" t="s">
        <v>131</v>
      </c>
    </row>
    <row r="3692">
      <c r="A3692" s="1">
        <v>3.1119627E7</v>
      </c>
      <c r="B3692" s="1" t="s">
        <v>7199</v>
      </c>
      <c r="C3692" s="1" t="s">
        <v>7200</v>
      </c>
      <c r="E3692" s="1" t="s">
        <v>131</v>
      </c>
    </row>
    <row r="3693">
      <c r="A3693" s="1">
        <v>3.2966677E7</v>
      </c>
      <c r="B3693" s="1" t="s">
        <v>7201</v>
      </c>
      <c r="C3693" s="1" t="s">
        <v>7202</v>
      </c>
      <c r="E3693" s="1" t="s">
        <v>131</v>
      </c>
    </row>
    <row r="3694">
      <c r="A3694" s="1">
        <v>3.0234796E7</v>
      </c>
      <c r="B3694" s="1" t="s">
        <v>7203</v>
      </c>
      <c r="C3694" s="1" t="s">
        <v>7204</v>
      </c>
      <c r="E3694" s="1" t="s">
        <v>131</v>
      </c>
    </row>
    <row r="3695">
      <c r="A3695" s="1">
        <v>2.7451856E7</v>
      </c>
      <c r="B3695" s="1" t="s">
        <v>7205</v>
      </c>
      <c r="C3695" s="1" t="s">
        <v>7206</v>
      </c>
      <c r="E3695" s="1" t="s">
        <v>9</v>
      </c>
    </row>
    <row r="3696">
      <c r="A3696" s="1">
        <v>2.9999304E7</v>
      </c>
      <c r="B3696" s="1" t="s">
        <v>7207</v>
      </c>
      <c r="C3696" s="1" t="s">
        <v>7208</v>
      </c>
      <c r="E3696" s="1" t="s">
        <v>131</v>
      </c>
    </row>
    <row r="3697">
      <c r="A3697" s="1">
        <v>3.4668731E7</v>
      </c>
      <c r="B3697" s="1" t="s">
        <v>7209</v>
      </c>
      <c r="C3697" s="1" t="s">
        <v>7210</v>
      </c>
      <c r="E3697" s="1" t="s">
        <v>131</v>
      </c>
    </row>
    <row r="3698">
      <c r="A3698" s="1">
        <v>3.0448519E7</v>
      </c>
      <c r="B3698" s="1" t="s">
        <v>7211</v>
      </c>
      <c r="C3698" s="1" t="s">
        <v>7212</v>
      </c>
      <c r="E3698" s="1" t="s">
        <v>131</v>
      </c>
    </row>
    <row r="3699">
      <c r="A3699" s="1">
        <v>2.6205027E7</v>
      </c>
      <c r="B3699" s="1" t="s">
        <v>7213</v>
      </c>
      <c r="C3699" s="1" t="s">
        <v>7214</v>
      </c>
      <c r="E3699" s="1" t="s">
        <v>9</v>
      </c>
    </row>
    <row r="3700">
      <c r="A3700" s="1">
        <v>2.970183E7</v>
      </c>
      <c r="B3700" s="1" t="s">
        <v>7215</v>
      </c>
      <c r="C3700" s="1" t="s">
        <v>7216</v>
      </c>
      <c r="E3700" s="1" t="s">
        <v>131</v>
      </c>
    </row>
    <row r="3701">
      <c r="A3701" s="1">
        <v>3.0412735E7</v>
      </c>
      <c r="B3701" s="1" t="s">
        <v>7217</v>
      </c>
      <c r="C3701" s="1" t="s">
        <v>7218</v>
      </c>
      <c r="E3701" s="1" t="s">
        <v>131</v>
      </c>
    </row>
    <row r="3702">
      <c r="A3702" s="1">
        <v>3.1870236E7</v>
      </c>
      <c r="B3702" s="1" t="s">
        <v>7219</v>
      </c>
      <c r="C3702" s="1" t="s">
        <v>7220</v>
      </c>
      <c r="E3702" s="1" t="s">
        <v>131</v>
      </c>
    </row>
    <row r="3703">
      <c r="A3703" s="1">
        <v>2.6122105E7</v>
      </c>
      <c r="B3703" s="1" t="s">
        <v>7221</v>
      </c>
      <c r="C3703" s="1" t="s">
        <v>7222</v>
      </c>
      <c r="E3703" s="1" t="s">
        <v>9</v>
      </c>
    </row>
    <row r="3704">
      <c r="A3704" s="1">
        <v>2.4595372E7</v>
      </c>
      <c r="B3704" s="1" t="s">
        <v>7223</v>
      </c>
      <c r="C3704" s="1" t="s">
        <v>7224</v>
      </c>
      <c r="E3704" s="1" t="s">
        <v>9</v>
      </c>
    </row>
    <row r="3705">
      <c r="A3705" s="1">
        <v>2.7414684E7</v>
      </c>
      <c r="B3705" s="1" t="s">
        <v>7225</v>
      </c>
      <c r="C3705" s="1" t="s">
        <v>7226</v>
      </c>
      <c r="E3705" s="1" t="s">
        <v>9</v>
      </c>
    </row>
    <row r="3706">
      <c r="A3706" s="1">
        <v>2.7773514E7</v>
      </c>
      <c r="B3706" s="1" t="s">
        <v>7227</v>
      </c>
      <c r="C3706" s="1" t="s">
        <v>7228</v>
      </c>
      <c r="E3706" s="1" t="s">
        <v>9</v>
      </c>
    </row>
    <row r="3707">
      <c r="A3707" s="1">
        <v>3.4118893E7</v>
      </c>
      <c r="B3707" s="1" t="s">
        <v>7229</v>
      </c>
      <c r="C3707" s="1" t="s">
        <v>7230</v>
      </c>
      <c r="E3707" s="1" t="s">
        <v>131</v>
      </c>
    </row>
    <row r="3708">
      <c r="A3708" s="1">
        <v>2.3945428E7</v>
      </c>
      <c r="B3708" s="1" t="s">
        <v>7231</v>
      </c>
      <c r="C3708" s="1" t="s">
        <v>7232</v>
      </c>
      <c r="E3708" s="1" t="s">
        <v>9</v>
      </c>
    </row>
    <row r="3709">
      <c r="A3709" s="1">
        <v>3.2202529E7</v>
      </c>
      <c r="B3709" s="1" t="s">
        <v>7233</v>
      </c>
      <c r="C3709" s="1" t="s">
        <v>7234</v>
      </c>
      <c r="E3709" s="1" t="s">
        <v>131</v>
      </c>
    </row>
    <row r="3710">
      <c r="A3710" s="1">
        <v>2.4571073E7</v>
      </c>
      <c r="B3710" s="1" t="s">
        <v>7235</v>
      </c>
      <c r="C3710" s="1" t="s">
        <v>7236</v>
      </c>
      <c r="E3710" s="1" t="s">
        <v>27</v>
      </c>
    </row>
    <row r="3711">
      <c r="A3711" s="1">
        <v>3.0657464E7</v>
      </c>
      <c r="B3711" s="1" t="s">
        <v>7237</v>
      </c>
      <c r="C3711" s="1" t="s">
        <v>7238</v>
      </c>
      <c r="E3711" s="1" t="s">
        <v>131</v>
      </c>
    </row>
    <row r="3712">
      <c r="A3712" s="1">
        <v>2.3839218E7</v>
      </c>
      <c r="B3712" s="1" t="s">
        <v>7239</v>
      </c>
      <c r="C3712" s="1" t="s">
        <v>7240</v>
      </c>
      <c r="E3712" s="1" t="s">
        <v>9</v>
      </c>
    </row>
    <row r="3713">
      <c r="A3713" s="1">
        <v>3.0363025E7</v>
      </c>
      <c r="B3713" s="1" t="s">
        <v>7241</v>
      </c>
      <c r="C3713" s="1" t="s">
        <v>7242</v>
      </c>
      <c r="E3713" s="1" t="s">
        <v>27</v>
      </c>
    </row>
    <row r="3714">
      <c r="A3714" s="1">
        <v>2.8348871E7</v>
      </c>
      <c r="B3714" s="1" t="s">
        <v>7243</v>
      </c>
      <c r="C3714" s="1" t="s">
        <v>7244</v>
      </c>
      <c r="E3714" s="1" t="s">
        <v>9</v>
      </c>
    </row>
    <row r="3715">
      <c r="A3715" s="1">
        <v>3.0727713E7</v>
      </c>
      <c r="B3715" s="1" t="s">
        <v>7245</v>
      </c>
      <c r="E3715" s="1" t="s">
        <v>131</v>
      </c>
    </row>
    <row r="3716">
      <c r="A3716" s="1">
        <v>3.0789143E7</v>
      </c>
      <c r="B3716" s="1" t="s">
        <v>7246</v>
      </c>
      <c r="C3716" s="1" t="s">
        <v>7247</v>
      </c>
      <c r="E3716" s="1" t="s">
        <v>131</v>
      </c>
    </row>
    <row r="3717">
      <c r="A3717" s="1">
        <v>2.7499432E7</v>
      </c>
      <c r="B3717" s="1" t="s">
        <v>7248</v>
      </c>
      <c r="C3717" s="1" t="s">
        <v>7249</v>
      </c>
      <c r="E3717" s="1" t="s">
        <v>9</v>
      </c>
    </row>
    <row r="3718">
      <c r="A3718" s="1">
        <v>2.5650401E7</v>
      </c>
      <c r="B3718" s="1" t="s">
        <v>7250</v>
      </c>
      <c r="C3718" s="1" t="s">
        <v>7251</v>
      </c>
      <c r="E3718" s="1" t="s">
        <v>9</v>
      </c>
    </row>
    <row r="3719">
      <c r="A3719" s="1">
        <v>3.1407661E7</v>
      </c>
      <c r="B3719" s="1" t="s">
        <v>7252</v>
      </c>
      <c r="C3719" s="1" t="s">
        <v>7253</v>
      </c>
      <c r="E3719" s="1" t="s">
        <v>131</v>
      </c>
    </row>
    <row r="3720">
      <c r="A3720" s="1">
        <v>2.9349557E7</v>
      </c>
      <c r="B3720" s="1" t="s">
        <v>7254</v>
      </c>
      <c r="C3720" s="1" t="s">
        <v>7255</v>
      </c>
      <c r="E3720" s="1" t="s">
        <v>131</v>
      </c>
    </row>
    <row r="3721">
      <c r="A3721" s="1">
        <v>2.7090631E7</v>
      </c>
      <c r="B3721" s="1" t="s">
        <v>7256</v>
      </c>
      <c r="C3721" s="1" t="s">
        <v>7257</v>
      </c>
      <c r="E3721" s="1" t="s">
        <v>9</v>
      </c>
    </row>
    <row r="3722">
      <c r="A3722" s="1">
        <v>3.20418E7</v>
      </c>
      <c r="B3722" s="1" t="s">
        <v>7258</v>
      </c>
      <c r="C3722" s="1" t="s">
        <v>7259</v>
      </c>
      <c r="E3722" s="1" t="s">
        <v>131</v>
      </c>
    </row>
    <row r="3723">
      <c r="A3723" s="1">
        <v>3.2116136E7</v>
      </c>
      <c r="B3723" s="1" t="s">
        <v>7260</v>
      </c>
      <c r="C3723" s="1" t="s">
        <v>7261</v>
      </c>
      <c r="E3723" s="1" t="s">
        <v>131</v>
      </c>
    </row>
    <row r="3724">
      <c r="A3724" s="1">
        <v>2.4801146E7</v>
      </c>
      <c r="B3724" s="1" t="s">
        <v>7262</v>
      </c>
      <c r="C3724" s="1" t="s">
        <v>7263</v>
      </c>
      <c r="E3724" s="1" t="s">
        <v>9</v>
      </c>
    </row>
    <row r="3725">
      <c r="A3725" s="1">
        <v>2.9225148E7</v>
      </c>
      <c r="B3725" s="1" t="s">
        <v>7264</v>
      </c>
      <c r="C3725" s="1" t="s">
        <v>7265</v>
      </c>
      <c r="E3725" s="1" t="s">
        <v>131</v>
      </c>
    </row>
    <row r="3726">
      <c r="A3726" s="1">
        <v>3.1119618E7</v>
      </c>
      <c r="B3726" s="1" t="s">
        <v>7266</v>
      </c>
      <c r="C3726" s="1" t="s">
        <v>7267</v>
      </c>
      <c r="E3726" s="1" t="s">
        <v>131</v>
      </c>
    </row>
    <row r="3727">
      <c r="A3727" s="1">
        <v>2.5735717E7</v>
      </c>
      <c r="B3727" s="1" t="s">
        <v>7268</v>
      </c>
      <c r="C3727" s="1" t="s">
        <v>7269</v>
      </c>
      <c r="E3727" s="1" t="s">
        <v>9</v>
      </c>
    </row>
    <row r="3728">
      <c r="A3728" s="1">
        <v>3.0329062E7</v>
      </c>
      <c r="B3728" s="1" t="s">
        <v>7270</v>
      </c>
      <c r="C3728" s="1" t="s">
        <v>7271</v>
      </c>
      <c r="E3728" s="1" t="s">
        <v>131</v>
      </c>
    </row>
    <row r="3729">
      <c r="A3729" s="1">
        <v>3.265657E7</v>
      </c>
      <c r="B3729" s="1" t="s">
        <v>7272</v>
      </c>
      <c r="E3729" s="1" t="s">
        <v>131</v>
      </c>
    </row>
    <row r="3730">
      <c r="A3730" s="1">
        <v>2.89568E7</v>
      </c>
      <c r="B3730" s="1" t="s">
        <v>7273</v>
      </c>
      <c r="C3730" s="1" t="s">
        <v>7274</v>
      </c>
      <c r="E3730" s="1" t="s">
        <v>131</v>
      </c>
    </row>
    <row r="3731">
      <c r="A3731" s="1">
        <v>3.136963E7</v>
      </c>
      <c r="B3731" s="1" t="s">
        <v>7275</v>
      </c>
      <c r="C3731" s="1" t="s">
        <v>7276</v>
      </c>
      <c r="E3731" s="1" t="s">
        <v>131</v>
      </c>
    </row>
    <row r="3732">
      <c r="A3732" s="1">
        <v>3.3592101E7</v>
      </c>
      <c r="B3732" s="1" t="s">
        <v>7277</v>
      </c>
      <c r="C3732" s="1" t="s">
        <v>7278</v>
      </c>
      <c r="E3732" s="1" t="s">
        <v>131</v>
      </c>
    </row>
    <row r="3733">
      <c r="A3733" s="1">
        <v>3.0482267E7</v>
      </c>
      <c r="B3733" s="1" t="s">
        <v>7279</v>
      </c>
      <c r="C3733" s="1" t="s">
        <v>7280</v>
      </c>
      <c r="E3733" s="1" t="s">
        <v>131</v>
      </c>
    </row>
    <row r="3734">
      <c r="A3734" s="1">
        <v>2.9182725E7</v>
      </c>
      <c r="B3734" s="1" t="s">
        <v>7281</v>
      </c>
      <c r="C3734" s="1" t="s">
        <v>7282</v>
      </c>
      <c r="E3734" s="1" t="s">
        <v>131</v>
      </c>
    </row>
    <row r="3735">
      <c r="A3735" s="1">
        <v>3.1170281E7</v>
      </c>
      <c r="B3735" s="1" t="s">
        <v>7283</v>
      </c>
      <c r="C3735" s="1" t="s">
        <v>7284</v>
      </c>
      <c r="E3735" s="1" t="s">
        <v>131</v>
      </c>
    </row>
    <row r="3736">
      <c r="A3736" s="1">
        <v>2.7600036E7</v>
      </c>
      <c r="B3736" s="1" t="s">
        <v>7285</v>
      </c>
      <c r="C3736" s="1" t="s">
        <v>7286</v>
      </c>
      <c r="E3736" s="1" t="s">
        <v>9</v>
      </c>
    </row>
    <row r="3737">
      <c r="A3737" s="1">
        <v>2.9975784E7</v>
      </c>
      <c r="B3737" s="1" t="s">
        <v>7287</v>
      </c>
      <c r="C3737" s="1" t="s">
        <v>7288</v>
      </c>
      <c r="E3737" s="1" t="s">
        <v>131</v>
      </c>
    </row>
    <row r="3738">
      <c r="A3738" s="1">
        <v>2.4092762E7</v>
      </c>
      <c r="B3738" s="1" t="s">
        <v>7289</v>
      </c>
      <c r="C3738" s="1" t="s">
        <v>7290</v>
      </c>
      <c r="E3738" s="1" t="s">
        <v>9</v>
      </c>
    </row>
    <row r="3739">
      <c r="A3739" s="1">
        <v>3.1425792E7</v>
      </c>
      <c r="B3739" s="1" t="s">
        <v>7291</v>
      </c>
      <c r="C3739" s="1" t="s">
        <v>7292</v>
      </c>
      <c r="E3739" s="1" t="s">
        <v>131</v>
      </c>
    </row>
    <row r="3740">
      <c r="A3740" s="1">
        <v>2.4571786E7</v>
      </c>
      <c r="B3740" s="1" t="s">
        <v>7293</v>
      </c>
      <c r="C3740" s="1" t="s">
        <v>7294</v>
      </c>
      <c r="E3740" s="1" t="s">
        <v>9</v>
      </c>
    </row>
    <row r="3741">
      <c r="A3741" s="1">
        <v>2.9231153E7</v>
      </c>
      <c r="B3741" s="1" t="s">
        <v>7295</v>
      </c>
      <c r="C3741" s="1" t="s">
        <v>7296</v>
      </c>
      <c r="E3741" s="1" t="s">
        <v>131</v>
      </c>
    </row>
  </sheetData>
  <autoFilter ref="$A$1:$E$3743">
    <sortState ref="A1:E3743">
      <sortCondition descending="1" ref="D1:D3743"/>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88"/>
  </cols>
  <sheetData>
    <row r="2">
      <c r="A2" s="3" t="s">
        <v>7297</v>
      </c>
    </row>
  </sheetData>
  <drawing r:id="rId1"/>
</worksheet>
</file>