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att/repos/MultiMatTest/"/>
    </mc:Choice>
  </mc:AlternateContent>
  <bookViews>
    <workbookView xWindow="14400" yWindow="460" windowWidth="144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D37" i="1"/>
  <c r="D29" i="1"/>
  <c r="D38" i="1"/>
  <c r="D30" i="1"/>
  <c r="D39" i="1"/>
  <c r="D31" i="1"/>
  <c r="D42" i="1"/>
  <c r="D32" i="1"/>
  <c r="D40" i="1"/>
  <c r="D33" i="1"/>
  <c r="D41" i="1"/>
  <c r="D34" i="1"/>
  <c r="D43" i="1"/>
  <c r="D27" i="1"/>
  <c r="D36" i="1"/>
  <c r="H28" i="1"/>
  <c r="H37" i="1"/>
  <c r="H29" i="1"/>
  <c r="H38" i="1"/>
  <c r="H30" i="1"/>
  <c r="H39" i="1"/>
  <c r="H31" i="1"/>
  <c r="H42" i="1"/>
  <c r="H32" i="1"/>
  <c r="H40" i="1"/>
  <c r="H33" i="1"/>
  <c r="H41" i="1"/>
  <c r="H34" i="1"/>
  <c r="H43" i="1"/>
  <c r="H27" i="1"/>
  <c r="H36" i="1"/>
  <c r="E28" i="1"/>
  <c r="E37" i="1"/>
  <c r="E29" i="1"/>
  <c r="E38" i="1"/>
  <c r="E30" i="1"/>
  <c r="E39" i="1"/>
  <c r="E31" i="1"/>
  <c r="E42" i="1"/>
  <c r="E32" i="1"/>
  <c r="E40" i="1"/>
  <c r="E33" i="1"/>
  <c r="E41" i="1"/>
  <c r="E34" i="1"/>
  <c r="E43" i="1"/>
  <c r="E27" i="1"/>
  <c r="E36" i="1"/>
  <c r="C28" i="1"/>
  <c r="C37" i="1"/>
  <c r="C29" i="1"/>
  <c r="C38" i="1"/>
  <c r="C30" i="1"/>
  <c r="C39" i="1"/>
  <c r="C31" i="1"/>
  <c r="C42" i="1"/>
  <c r="C32" i="1"/>
  <c r="C40" i="1"/>
  <c r="C33" i="1"/>
  <c r="C41" i="1"/>
  <c r="C34" i="1"/>
  <c r="C43" i="1"/>
  <c r="C27" i="1"/>
  <c r="C36" i="1"/>
  <c r="F28" i="1"/>
  <c r="F37" i="1"/>
  <c r="F29" i="1"/>
  <c r="F38" i="1"/>
  <c r="F30" i="1"/>
  <c r="F39" i="1"/>
  <c r="F31" i="1"/>
  <c r="F42" i="1"/>
  <c r="F32" i="1"/>
  <c r="F40" i="1"/>
  <c r="F33" i="1"/>
  <c r="F41" i="1"/>
  <c r="F34" i="1"/>
  <c r="F43" i="1"/>
  <c r="F27" i="1"/>
  <c r="F36" i="1"/>
</calcChain>
</file>

<file path=xl/sharedStrings.xml><?xml version="1.0" encoding="utf-8"?>
<sst xmlns="http://schemas.openxmlformats.org/spreadsheetml/2006/main" count="58" uniqueCount="32">
  <si>
    <t>p100</t>
  </si>
  <si>
    <t>sm ave dens</t>
  </si>
  <si>
    <t>sm pressure</t>
  </si>
  <si>
    <t>mcc ave dens</t>
  </si>
  <si>
    <t>mcc pressure</t>
  </si>
  <si>
    <t>ccc ave density</t>
  </si>
  <si>
    <t>ccc pressure</t>
  </si>
  <si>
    <t>ccc by neighbourhood</t>
  </si>
  <si>
    <t>mcc by neighbourhood</t>
  </si>
  <si>
    <t>stream</t>
  </si>
  <si>
    <t>p100 calculated</t>
  </si>
  <si>
    <t>MB</t>
  </si>
  <si>
    <t>ccc ave den</t>
  </si>
  <si>
    <t>ccc mat</t>
  </si>
  <si>
    <t>mcc ave den</t>
  </si>
  <si>
    <t>mcc mat</t>
  </si>
  <si>
    <t>sm ave den</t>
  </si>
  <si>
    <t>P100</t>
  </si>
  <si>
    <t>BW</t>
  </si>
  <si>
    <t>KNL (256)</t>
  </si>
  <si>
    <t>KNL (128)</t>
  </si>
  <si>
    <t>P8 (160)</t>
  </si>
  <si>
    <t>vectorised</t>
  </si>
  <si>
    <t>yes</t>
  </si>
  <si>
    <t>compiler inhibits, simd worsens performance marginally</t>
  </si>
  <si>
    <t>compiler inhibits, simd improves performance ~2x on KNL</t>
  </si>
  <si>
    <t>main inner loops not vectorisable, simd outer loop worsens performance</t>
  </si>
  <si>
    <t xml:space="preserve">an inner loop needed simd reduction,  performance </t>
  </si>
  <si>
    <t>inner loop appears unvectorisable, simd outer loop worsens performance</t>
  </si>
  <si>
    <t>inner loop un-vectorisable in current form, simd outer loop worsens performance</t>
  </si>
  <si>
    <t>auto-vectorised</t>
  </si>
  <si>
    <t>vectorising main inner loop requires two simd reductions, marginally worsens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</si>
</sst>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10" fontId="0" fillId="0" borderId="0" xfId="0" applyNumberFormat="1"/>
    <xf numFmtId="0" fontId="1" fillId="0" borderId="0" xfId="0" applyFont="1"/>
    <xf numFmtId="0" fontId="5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B53" workbookViewId="0">
      <selection activeCell="C54" sqref="B47:C54"/>
    </sheetView>
  </sheetViews>
  <sheetFormatPr baseColWidth="10" defaultRowHeight="16" x14ac:dyDescent="0.2"/>
  <cols>
    <col min="1" max="1" width="15.33203125" customWidth="1"/>
    <col min="2" max="2" width="19.5" customWidth="1"/>
    <col min="3" max="3" width="53.83203125" customWidth="1"/>
  </cols>
  <sheetData>
    <row r="1" spans="1:9" x14ac:dyDescent="0.2">
      <c r="B1" t="s">
        <v>0</v>
      </c>
      <c r="F1" t="s">
        <v>10</v>
      </c>
    </row>
    <row r="2" spans="1:9" x14ac:dyDescent="0.2">
      <c r="A2" t="s">
        <v>1</v>
      </c>
      <c r="B2">
        <v>447</v>
      </c>
      <c r="F2" s="1">
        <v>447</v>
      </c>
    </row>
    <row r="3" spans="1:9" x14ac:dyDescent="0.2">
      <c r="A3" t="s">
        <v>2</v>
      </c>
      <c r="B3">
        <v>515</v>
      </c>
      <c r="F3" s="1">
        <v>515</v>
      </c>
    </row>
    <row r="4" spans="1:9" x14ac:dyDescent="0.2">
      <c r="A4" t="s">
        <v>3</v>
      </c>
      <c r="B4">
        <v>183</v>
      </c>
    </row>
    <row r="5" spans="1:9" x14ac:dyDescent="0.2">
      <c r="A5" t="s">
        <v>4</v>
      </c>
      <c r="B5">
        <v>141</v>
      </c>
    </row>
    <row r="6" spans="1:9" x14ac:dyDescent="0.2">
      <c r="A6" t="s">
        <v>5</v>
      </c>
      <c r="B6">
        <v>418</v>
      </c>
    </row>
    <row r="7" spans="1:9" x14ac:dyDescent="0.2">
      <c r="A7" t="s">
        <v>6</v>
      </c>
      <c r="B7">
        <v>407</v>
      </c>
    </row>
    <row r="12" spans="1:9" x14ac:dyDescent="0.2">
      <c r="A12" t="s">
        <v>8</v>
      </c>
      <c r="B12">
        <v>10</v>
      </c>
    </row>
    <row r="13" spans="1:9" x14ac:dyDescent="0.2">
      <c r="A13" t="s">
        <v>7</v>
      </c>
      <c r="B13">
        <v>5</v>
      </c>
    </row>
    <row r="16" spans="1:9" x14ac:dyDescent="0.2">
      <c r="B16" t="s">
        <v>11</v>
      </c>
      <c r="C16" t="s">
        <v>18</v>
      </c>
      <c r="D16" t="s">
        <v>21</v>
      </c>
      <c r="E16" t="s">
        <v>19</v>
      </c>
      <c r="F16" t="s">
        <v>17</v>
      </c>
      <c r="H16" t="s">
        <v>20</v>
      </c>
      <c r="I16" t="s">
        <v>22</v>
      </c>
    </row>
    <row r="17" spans="1:8" x14ac:dyDescent="0.2">
      <c r="A17" t="s">
        <v>16</v>
      </c>
      <c r="B17">
        <v>268.39999999999998</v>
      </c>
      <c r="C17">
        <v>2.23</v>
      </c>
      <c r="D17">
        <v>1.06</v>
      </c>
      <c r="E17">
        <v>0.8</v>
      </c>
      <c r="F17">
        <v>0.49</v>
      </c>
      <c r="H17">
        <v>0.8</v>
      </c>
    </row>
    <row r="18" spans="1:8" x14ac:dyDescent="0.2">
      <c r="A18" t="s">
        <v>2</v>
      </c>
      <c r="B18">
        <v>536.9</v>
      </c>
      <c r="C18">
        <v>5.24</v>
      </c>
      <c r="D18">
        <v>2.2599999999999998</v>
      </c>
      <c r="E18">
        <v>1.87</v>
      </c>
      <c r="F18">
        <v>1</v>
      </c>
      <c r="H18">
        <v>2.19</v>
      </c>
    </row>
    <row r="19" spans="1:8" x14ac:dyDescent="0.2">
      <c r="A19" t="s">
        <v>12</v>
      </c>
      <c r="B19">
        <v>234.8</v>
      </c>
      <c r="C19">
        <v>7.77</v>
      </c>
      <c r="D19">
        <v>3.44</v>
      </c>
      <c r="E19">
        <v>2.67</v>
      </c>
      <c r="F19">
        <v>1.44</v>
      </c>
      <c r="H19">
        <v>2.72</v>
      </c>
    </row>
    <row r="20" spans="1:8" x14ac:dyDescent="0.2">
      <c r="A20" t="s">
        <v>6</v>
      </c>
      <c r="B20">
        <v>402.5</v>
      </c>
      <c r="C20">
        <v>8.9700000000000006</v>
      </c>
      <c r="D20">
        <v>5.16</v>
      </c>
      <c r="E20">
        <v>8.4499999999999993</v>
      </c>
      <c r="F20">
        <v>2.4300000000000002</v>
      </c>
      <c r="H20">
        <v>9.68</v>
      </c>
    </row>
    <row r="21" spans="1:8" x14ac:dyDescent="0.2">
      <c r="A21" t="s">
        <v>14</v>
      </c>
      <c r="B21">
        <v>2080.4</v>
      </c>
      <c r="C21">
        <v>19.82</v>
      </c>
      <c r="D21">
        <v>9.74</v>
      </c>
      <c r="E21">
        <v>15.83</v>
      </c>
      <c r="F21">
        <v>20.77</v>
      </c>
      <c r="H21">
        <v>18.05</v>
      </c>
    </row>
    <row r="22" spans="1:8" x14ac:dyDescent="0.2">
      <c r="A22" t="s">
        <v>4</v>
      </c>
      <c r="B22">
        <v>536.9</v>
      </c>
      <c r="C22">
        <v>7.28</v>
      </c>
      <c r="D22">
        <v>4.13</v>
      </c>
      <c r="E22">
        <v>4.18</v>
      </c>
      <c r="F22">
        <v>6.78</v>
      </c>
      <c r="H22">
        <v>9.4700000000000006</v>
      </c>
    </row>
    <row r="23" spans="1:8" x14ac:dyDescent="0.2">
      <c r="A23" t="s">
        <v>13</v>
      </c>
      <c r="B23">
        <v>37940.400000000001</v>
      </c>
      <c r="C23">
        <v>170.77</v>
      </c>
      <c r="D23">
        <v>81.819999999999993</v>
      </c>
      <c r="E23">
        <v>80.5</v>
      </c>
      <c r="F23">
        <v>34.64</v>
      </c>
      <c r="H23">
        <v>91.9</v>
      </c>
    </row>
    <row r="24" spans="1:8" x14ac:dyDescent="0.2">
      <c r="A24" t="s">
        <v>15</v>
      </c>
      <c r="B24">
        <v>45791</v>
      </c>
      <c r="C24">
        <v>389.23</v>
      </c>
      <c r="D24">
        <v>171.93</v>
      </c>
      <c r="E24">
        <v>175.04</v>
      </c>
      <c r="F24">
        <v>1154.6500000000001</v>
      </c>
      <c r="H24">
        <v>191.63</v>
      </c>
    </row>
    <row r="25" spans="1:8" x14ac:dyDescent="0.2">
      <c r="A25" t="s">
        <v>9</v>
      </c>
      <c r="C25">
        <v>130</v>
      </c>
      <c r="D25">
        <v>298</v>
      </c>
      <c r="E25">
        <v>450</v>
      </c>
      <c r="F25">
        <v>550</v>
      </c>
      <c r="H25">
        <v>450</v>
      </c>
    </row>
    <row r="27" spans="1:8" x14ac:dyDescent="0.2">
      <c r="C27">
        <f>B17/(C17/1000)/1024</f>
        <v>117.53783632286995</v>
      </c>
      <c r="D27">
        <f>$B17/(D17/1000)/1024</f>
        <v>247.27299528301884</v>
      </c>
      <c r="E27">
        <f>$B17/(E17/1000)/1024</f>
        <v>327.63671874999994</v>
      </c>
      <c r="F27">
        <f>B17/(F17/1000)/1024</f>
        <v>534.9170918367347</v>
      </c>
      <c r="H27">
        <f>$B17/(H17/1000)/1024</f>
        <v>327.63671874999994</v>
      </c>
    </row>
    <row r="28" spans="1:8" x14ac:dyDescent="0.2">
      <c r="C28">
        <f>B18/(C18/1000)/1024</f>
        <v>100.06038287213741</v>
      </c>
      <c r="D28">
        <f>$B18/(D18/1000)/1024</f>
        <v>231.99840984513276</v>
      </c>
      <c r="E28">
        <f>B18/(E18/1000)/1024</f>
        <v>280.38310494652404</v>
      </c>
      <c r="F28">
        <f>B18/(F18/1000)/1024</f>
        <v>524.31640625</v>
      </c>
      <c r="H28">
        <f>$B18/(H18/1000)/1024</f>
        <v>239.41388413242007</v>
      </c>
    </row>
    <row r="29" spans="1:8" x14ac:dyDescent="0.2">
      <c r="C29">
        <f>B19/(C19/1000)/1024</f>
        <v>29.510537323037326</v>
      </c>
      <c r="D29">
        <f>$B19/(D19/1000)/1024</f>
        <v>66.656068313953497</v>
      </c>
      <c r="E29">
        <f>B19/(E19/1000)/1024</f>
        <v>85.87897940074906</v>
      </c>
      <c r="F29">
        <f>B19/(F19/1000)/1024</f>
        <v>159.23394097222226</v>
      </c>
      <c r="H29">
        <f>$B19/(H19/1000)/1024</f>
        <v>84.300321691176464</v>
      </c>
    </row>
    <row r="30" spans="1:8" x14ac:dyDescent="0.2">
      <c r="C30">
        <f>B20/(C20/1000)/1024</f>
        <v>43.820112179487175</v>
      </c>
      <c r="D30">
        <f>$B20/(D20/1000)/1024</f>
        <v>76.175660125968989</v>
      </c>
      <c r="E30">
        <f>B20/(E20/1000)/1024</f>
        <v>46.516734467455628</v>
      </c>
      <c r="F30">
        <f>B20/(F20/1000)/1024</f>
        <v>161.7557227366255</v>
      </c>
      <c r="H30">
        <f>$B20/(H20/1000)/1024</f>
        <v>40.606033703512402</v>
      </c>
    </row>
    <row r="31" spans="1:8" x14ac:dyDescent="0.2">
      <c r="C31">
        <f>B23/(C23/1000)/1024</f>
        <v>216.96534446916905</v>
      </c>
      <c r="D31">
        <f>$B23/(D23/1000)/1024</f>
        <v>452.83759319237356</v>
      </c>
      <c r="E31">
        <f>B23/(E23/1000)/1024</f>
        <v>460.26300465838511</v>
      </c>
      <c r="F31">
        <f>B23/(F23/1000)/1024</f>
        <v>1069.6065783775982</v>
      </c>
      <c r="H31">
        <f>$B23/(H23/1000)/1024</f>
        <v>403.1683555495103</v>
      </c>
    </row>
    <row r="32" spans="1:8" x14ac:dyDescent="0.2">
      <c r="C32">
        <f>B21/(C21/1000)/1024</f>
        <v>102.50457240161452</v>
      </c>
      <c r="D32">
        <f>$B21/(D21/1000)/1024</f>
        <v>208.58733316221765</v>
      </c>
      <c r="E32">
        <f>B21/(E21/1000)/1024</f>
        <v>128.34116392924827</v>
      </c>
      <c r="F32">
        <f>B21/(F21/1000)/1024</f>
        <v>97.81611097737121</v>
      </c>
      <c r="H32">
        <f>$B21/(H21/1000)/1024</f>
        <v>112.55626731301939</v>
      </c>
    </row>
    <row r="33" spans="2:9" x14ac:dyDescent="0.2">
      <c r="C33">
        <f>B22/(C22/1000)/1024</f>
        <v>72.021484375</v>
      </c>
      <c r="D33">
        <f>$B22/(D22/1000)/1024</f>
        <v>126.953125</v>
      </c>
      <c r="E33">
        <f>B22/(E22/1000)/1024</f>
        <v>125.43454694976077</v>
      </c>
      <c r="F33">
        <f>B22/(F22/1000)/1024</f>
        <v>77.332803281710909</v>
      </c>
      <c r="H33">
        <f>$B22/(H22/1000)/1024</f>
        <v>55.366040786694818</v>
      </c>
    </row>
    <row r="34" spans="2:9" x14ac:dyDescent="0.2">
      <c r="C34">
        <f>B24/(C24/1000)/1024</f>
        <v>114.88778726588392</v>
      </c>
      <c r="D34">
        <f>$B24/(D24/1000)/1024</f>
        <v>260.09290663351362</v>
      </c>
      <c r="E34">
        <f>B24/(E24/1000)/1024</f>
        <v>255.47174038791132</v>
      </c>
      <c r="F34">
        <f>B24/(F24/1000)/1024</f>
        <v>38.728422844584934</v>
      </c>
      <c r="H34">
        <f>$B24/(H24/1000)/1024</f>
        <v>233.35476406356</v>
      </c>
    </row>
    <row r="36" spans="2:9" x14ac:dyDescent="0.2">
      <c r="B36" t="s">
        <v>16</v>
      </c>
      <c r="C36" s="2">
        <f>C27/$C$25</f>
        <v>0.90413720248361495</v>
      </c>
      <c r="D36" s="2">
        <f>D27/$D$25</f>
        <v>0.82977515195643903</v>
      </c>
      <c r="E36" s="2">
        <f>E27/$E$25</f>
        <v>0.7280815972222221</v>
      </c>
      <c r="F36" s="2">
        <f>F27/$F$25</f>
        <v>0.97257653061224492</v>
      </c>
      <c r="H36" s="2">
        <f>H27/$H$25</f>
        <v>0.7280815972222221</v>
      </c>
      <c r="I36" t="s">
        <v>23</v>
      </c>
    </row>
    <row r="37" spans="2:9" x14ac:dyDescent="0.2">
      <c r="B37" t="s">
        <v>2</v>
      </c>
      <c r="C37" s="2">
        <f>C28/$C$25</f>
        <v>0.76969525286259544</v>
      </c>
      <c r="D37" s="2">
        <f>D28/$D$25</f>
        <v>0.77851815384272738</v>
      </c>
      <c r="E37" s="2">
        <f>E28/$E$25</f>
        <v>0.62307356654783119</v>
      </c>
      <c r="F37" s="2">
        <f t="shared" ref="F37:F39" si="0">F28/$F$25</f>
        <v>0.95330255681818177</v>
      </c>
      <c r="H37" s="2">
        <f>H28/$H$25</f>
        <v>0.53203085362760016</v>
      </c>
      <c r="I37" t="s">
        <v>23</v>
      </c>
    </row>
    <row r="38" spans="2:9" x14ac:dyDescent="0.2">
      <c r="B38" t="s">
        <v>12</v>
      </c>
      <c r="C38" s="2">
        <f>C29/$C$25</f>
        <v>0.22700413325413327</v>
      </c>
      <c r="D38" s="2">
        <f>D29/$D$25</f>
        <v>0.22367808159044797</v>
      </c>
      <c r="E38" s="2">
        <f>E29/$E$25</f>
        <v>0.19084217644610901</v>
      </c>
      <c r="F38" s="2">
        <f t="shared" si="0"/>
        <v>0.28951625631313138</v>
      </c>
      <c r="H38" s="2">
        <f>H29/$H$25</f>
        <v>0.18733404820261437</v>
      </c>
      <c r="I38" t="s">
        <v>28</v>
      </c>
    </row>
    <row r="39" spans="2:9" x14ac:dyDescent="0.2">
      <c r="B39" t="s">
        <v>6</v>
      </c>
      <c r="C39" s="2">
        <f>C30/$C$25</f>
        <v>0.3370777859960552</v>
      </c>
      <c r="D39" s="2">
        <f>D30/$D$25</f>
        <v>0.25562302055694291</v>
      </c>
      <c r="E39" s="2">
        <f>E30/$E$25</f>
        <v>0.10337052103879028</v>
      </c>
      <c r="F39" s="2">
        <f t="shared" si="0"/>
        <v>0.29410131406659185</v>
      </c>
      <c r="H39" s="2">
        <f>H30/$H$25</f>
        <v>9.0235630452249777E-2</v>
      </c>
      <c r="I39" t="s">
        <v>28</v>
      </c>
    </row>
    <row r="40" spans="2:9" x14ac:dyDescent="0.2">
      <c r="B40" t="s">
        <v>14</v>
      </c>
      <c r="C40" s="2">
        <f>C32/$C$25</f>
        <v>0.78849671078165018</v>
      </c>
      <c r="D40" s="2">
        <f>D32/$D$25</f>
        <v>0.69995749383294514</v>
      </c>
      <c r="E40" s="2">
        <f>E32/$E$25</f>
        <v>0.28520258650944058</v>
      </c>
      <c r="F40" s="2">
        <f>F32/$F$25</f>
        <v>0.17784747450431129</v>
      </c>
      <c r="H40" s="2">
        <f>H32/$H$25</f>
        <v>0.25012503847337642</v>
      </c>
      <c r="I40" t="s">
        <v>24</v>
      </c>
    </row>
    <row r="41" spans="2:9" x14ac:dyDescent="0.2">
      <c r="B41" t="s">
        <v>4</v>
      </c>
      <c r="C41" s="2">
        <f>C33/$C$25</f>
        <v>0.55401141826923073</v>
      </c>
      <c r="D41" s="2">
        <f>D33/$D$25</f>
        <v>0.42601719798657717</v>
      </c>
      <c r="E41" s="2">
        <f>E33/$E$25</f>
        <v>0.27874343766613507</v>
      </c>
      <c r="F41" s="2">
        <f>F33/$F$25</f>
        <v>0.14060509687583803</v>
      </c>
      <c r="H41" s="2">
        <f>H33/$H$25</f>
        <v>0.12303564619265515</v>
      </c>
      <c r="I41" t="s">
        <v>25</v>
      </c>
    </row>
    <row r="42" spans="2:9" x14ac:dyDescent="0.2">
      <c r="B42" t="s">
        <v>13</v>
      </c>
      <c r="C42" s="2">
        <f>C31/$C$25</f>
        <v>1.6689641882243773</v>
      </c>
      <c r="D42" s="2">
        <f>D31/$D$25</f>
        <v>1.5195892389005825</v>
      </c>
      <c r="E42" s="2">
        <f>E31/$E$25</f>
        <v>1.0228066770186335</v>
      </c>
      <c r="F42" s="2">
        <f>F31/$F$25</f>
        <v>1.9447392334138149</v>
      </c>
      <c r="H42" s="2">
        <f>H31/$H$25</f>
        <v>0.89592967899891174</v>
      </c>
      <c r="I42" t="s">
        <v>26</v>
      </c>
    </row>
    <row r="43" spans="2:9" x14ac:dyDescent="0.2">
      <c r="B43" t="s">
        <v>15</v>
      </c>
      <c r="C43" s="2">
        <f>C34/$C$25</f>
        <v>0.88375220973756863</v>
      </c>
      <c r="D43" s="2">
        <f>D34/$D$25</f>
        <v>0.87279498870306582</v>
      </c>
      <c r="E43" s="2">
        <f>E34/$E$25</f>
        <v>0.56771497863980291</v>
      </c>
      <c r="F43" s="2">
        <f>F34/$F$25</f>
        <v>7.0415314262881695E-2</v>
      </c>
      <c r="H43" s="2">
        <f>H34/$H$25</f>
        <v>0.51856614236346665</v>
      </c>
      <c r="I43" t="s">
        <v>27</v>
      </c>
    </row>
    <row r="47" spans="2:9" x14ac:dyDescent="0.2">
      <c r="B47" s="3" t="s">
        <v>16</v>
      </c>
      <c r="C47" t="s">
        <v>30</v>
      </c>
      <c r="D47" s="2"/>
      <c r="E47" s="2"/>
      <c r="F47" s="2"/>
      <c r="H47" s="2"/>
    </row>
    <row r="48" spans="2:9" x14ac:dyDescent="0.2">
      <c r="B48" s="3" t="s">
        <v>2</v>
      </c>
      <c r="C48" t="s">
        <v>30</v>
      </c>
      <c r="D48" s="2"/>
      <c r="E48" s="2"/>
      <c r="F48" s="2"/>
      <c r="H48" s="2"/>
    </row>
    <row r="49" spans="2:8" ht="18" x14ac:dyDescent="0.2">
      <c r="B49" s="3" t="s">
        <v>12</v>
      </c>
      <c r="C49" s="4" t="s">
        <v>29</v>
      </c>
      <c r="D49" s="2"/>
      <c r="E49" s="2"/>
      <c r="F49" s="2"/>
      <c r="H49" s="2"/>
    </row>
    <row r="50" spans="2:8" ht="18" x14ac:dyDescent="0.2">
      <c r="B50" s="3" t="s">
        <v>6</v>
      </c>
      <c r="C50" s="4" t="s">
        <v>29</v>
      </c>
      <c r="D50" s="2"/>
      <c r="E50" s="2"/>
      <c r="F50" s="2"/>
      <c r="H50" s="2"/>
    </row>
    <row r="51" spans="2:8" x14ac:dyDescent="0.2">
      <c r="B51" s="3" t="s">
        <v>14</v>
      </c>
      <c r="C51" t="s">
        <v>24</v>
      </c>
      <c r="D51" s="2"/>
      <c r="E51" s="2"/>
      <c r="F51" s="2"/>
      <c r="H51" s="2"/>
    </row>
    <row r="52" spans="2:8" x14ac:dyDescent="0.2">
      <c r="B52" s="3" t="s">
        <v>4</v>
      </c>
      <c r="C52" t="s">
        <v>25</v>
      </c>
      <c r="D52" s="2"/>
      <c r="E52" s="2"/>
      <c r="F52" s="2"/>
      <c r="H52" s="2"/>
    </row>
    <row r="53" spans="2:8" x14ac:dyDescent="0.2">
      <c r="B53" s="3" t="s">
        <v>13</v>
      </c>
      <c r="C53" t="s">
        <v>26</v>
      </c>
      <c r="D53" s="2"/>
      <c r="E53" s="2"/>
      <c r="F53" s="2"/>
      <c r="H53" s="2"/>
    </row>
    <row r="54" spans="2:8" x14ac:dyDescent="0.2">
      <c r="B54" s="3" t="s">
        <v>15</v>
      </c>
      <c r="C54" t="s">
        <v>31</v>
      </c>
      <c r="D54" s="2"/>
      <c r="E54" s="2"/>
      <c r="F54" s="2"/>
      <c r="H5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2017-09-17T19:55:56Z</dcterms:created>
  <dcterms:modified xsi:type="dcterms:W3CDTF">2017-09-18T15:54:51Z</dcterms:modified>
</cp:coreProperties>
</file>