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analyses/hydrogen_networks/inputs/"/>
    </mc:Choice>
  </mc:AlternateContent>
  <xr:revisionPtr revIDLastSave="263" documentId="13_ncr:40009_{386061FE-3CDD-48D5-AA75-D7117555D095}" xr6:coauthVersionLast="47" xr6:coauthVersionMax="47" xr10:uidLastSave="{5249FE22-BF66-4F20-A837-EA857A46B405}"/>
  <bookViews>
    <workbookView xWindow="-120" yWindow="-120" windowWidth="29040" windowHeight="1584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2" i="1"/>
  <c r="H3" i="1"/>
  <c r="H4" i="1"/>
  <c r="B3" i="1"/>
  <c r="B4" i="1" s="1"/>
  <c r="B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E69AF14B-AA4E-4E26-959E-FBBD27782D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CD81A55F-A99E-4A56-B972-678F29DCB64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13073E9C-D811-47E4-B2BE-7D12539399F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P1" authorId="0" shapeId="0" xr:uid="{1FA48B68-1334-4FAC-BF0B-33E0BBEB747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Q1" authorId="0" shapeId="0" xr:uid="{BE111B58-CF02-47A8-A900-0FE1C58D67F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R1" authorId="0" shapeId="0" xr:uid="{6762C2A9-ED90-4F8A-ACBA-004F9BE735F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T1" authorId="0" shapeId="0" xr:uid="{D04DD905-76F8-48FD-B1A3-7586587FD9C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U1" authorId="0" shapeId="0" xr:uid="{B12FB536-677E-448D-90D6-6B05614E32B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V1" authorId="0" shapeId="0" xr:uid="{85A575E1-5A04-4DA1-BB58-B3BCF3F5505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W1" authorId="0" shapeId="0" xr:uid="{53065B57-609C-4573-9453-189D2C9F884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X1" authorId="0" shapeId="0" xr:uid="{0F29EAB0-39C2-4C84-B012-71138AA8BEA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Y1" authorId="0" shapeId="0" xr:uid="{481A628E-2100-4163-B507-26D09F915FE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Z1" authorId="0" shapeId="0" xr:uid="{7B3A9B9D-8EFE-4593-9AE8-1DC567406CA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K1" authorId="0" shapeId="0" xr:uid="{6CEB0D03-8142-4461-B5D8-E2E1F9D6992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L1" authorId="0" shapeId="0" xr:uid="{A7F3BD7A-BC91-4F82-8B30-22EC15A227B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1E7F2DFD-E28F-40BA-BF84-2656FEB4603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H2" authorId="0" shapeId="0" xr:uid="{214B6BAD-4E8B-4B8C-9A1B-A05799FF452B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I2" authorId="0" shapeId="0" xr:uid="{CD78496C-361F-4AA2-A7B5-C49F252EFCE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J2" authorId="0" shapeId="0" xr:uid="{6E182C7D-C4A7-4883-AEF9-502B2BDB4F6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K2" authorId="0" shapeId="0" xr:uid="{A4A58B15-9A8C-4A09-8F6B-3EA07859A59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N2" authorId="0" shapeId="0" xr:uid="{ED41E46E-89DA-4353-BA76-6AC3E7C714C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AA2" authorId="0" shapeId="0" xr:uid="{77C5F196-F835-437B-A591-6FA79B666A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<sst xmlns="http://schemas.openxmlformats.org/spreadsheetml/2006/main" count="47" uniqueCount="45">
  <si>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</si>
  <si>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</si>
  <si>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</si>
  <si>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</si>
  <si>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</si>
  <si>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</si>
  <si>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</si>
  <si>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</si>
  <si>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</si>
  <si>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</si>
  <si>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formic acid prod. emission factor (kg CO2-eq/kg)</t>
  </si>
  <si>
    <t>hydrogen purchase cost ($/kg)</t>
  </si>
  <si>
    <t>formic acid purchase cost ($/kg)</t>
  </si>
  <si>
    <t>formic acid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</si>
  <si>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</si>
  <si>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</si>
  <si>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</si>
  <si>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</si>
  <si>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</si>
  <si>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</si>
  <si>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</si>
  <si>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</si>
  <si>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</si>
  <si>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</si>
  <si>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</si>
  <si>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</si>
  <si>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</si>
  <si>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</si>
  <si>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</si>
  <si>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</si>
  <si>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</si>
  <si>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</si>
  <si>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</si>
  <si>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</si>
  <si>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</si>
  <si>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electro</t>
  </si>
  <si>
    <t>scenario</t>
  </si>
  <si>
    <t>baseline</t>
  </si>
  <si>
    <t>purchase</t>
  </si>
  <si>
    <t>terminal formic acid storage amount (days)</t>
  </si>
  <si>
    <t>station formic acid storage amount (days)</t>
  </si>
  <si>
    <t>delivery only</t>
  </si>
  <si>
    <t>closed loop</t>
  </si>
  <si>
    <t>station annual capacity factor</t>
  </si>
  <si>
    <t>closed loop 80 cap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</si>
</sst>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" x14ac:dyDescent="0.25"/>
  <cols>
    <col min="1" max="1" width="23.5703125" bestFit="1" customWidth="1"/>
    <col min="2" max="2" width="14.42578125" bestFit="1" customWidth="1"/>
    <col min="3" max="3" width="17" bestFit="1" customWidth="1"/>
    <col min="4" max="4" width="28.85546875" bestFit="1" customWidth="1"/>
    <col min="5" max="5" width="28.85546875" customWidth="1"/>
    <col min="6" max="6" width="23.85546875" bestFit="1" customWidth="1"/>
    <col min="7" max="7" width="30.85546875" bestFit="1" customWidth="1"/>
    <col min="8" max="8" width="22.140625" bestFit="1" customWidth="1"/>
    <col min="9" max="9" width="19.85546875" bestFit="1" customWidth="1"/>
    <col min="10" max="10" width="37.5703125" bestFit="1" customWidth="1"/>
    <col min="11" max="11" width="35.42578125" bestFit="1" customWidth="1"/>
    <col min="12" max="12" width="43.42578125" bestFit="1" customWidth="1"/>
    <col min="13" max="13" width="44.7109375" bestFit="1" customWidth="1"/>
    <col min="14" max="14" width="28.140625" bestFit="1" customWidth="1"/>
    <col min="15" max="16" width="29.42578125" bestFit="1" customWidth="1"/>
    <col min="17" max="17" width="28.5703125" bestFit="1" customWidth="1"/>
    <col min="18" max="18" width="26.7109375" bestFit="1" customWidth="1"/>
    <col min="19" max="19" width="18.42578125" bestFit="1" customWidth="1"/>
    <col min="20" max="20" width="25.5703125" bestFit="1" customWidth="1"/>
    <col min="21" max="21" width="23.28515625" bestFit="1" customWidth="1"/>
    <col min="22" max="22" width="24.28515625" bestFit="1" customWidth="1"/>
    <col min="23" max="23" width="22.85546875" bestFit="1" customWidth="1"/>
    <col min="24" max="24" width="24.28515625" bestFit="1" customWidth="1"/>
    <col min="25" max="25" width="28.7109375" bestFit="1" customWidth="1"/>
    <col min="26" max="26" width="31" bestFit="1" customWidth="1"/>
    <col min="27" max="27" width="36.28515625" bestFit="1" customWidth="1"/>
    <col min="28" max="28" width="39.85546875" bestFit="1" customWidth="1"/>
    <col min="29" max="29" width="31" bestFit="1" customWidth="1"/>
    <col min="30" max="30" width="29" bestFit="1" customWidth="1"/>
    <col min="31" max="31" width="20.7109375" bestFit="1" customWidth="1"/>
    <col min="32" max="32" width="27.85546875" bestFit="1" customWidth="1"/>
    <col min="33" max="33" width="25.7109375" bestFit="1" customWidth="1"/>
    <col min="34" max="34" width="26.7109375" bestFit="1" customWidth="1"/>
    <col min="35" max="35" width="25.140625" bestFit="1" customWidth="1"/>
    <col min="36" max="36" width="26.7109375" bestFit="1" customWidth="1"/>
    <col min="37" max="37" width="31.140625" bestFit="1" customWidth="1"/>
    <col min="38" max="38" width="43" bestFit="1" customWidth="1"/>
    <col min="39" max="39" width="38.42578125" bestFit="1" customWidth="1"/>
  </cols>
  <sheetData>
    <row r="1" spans="1:39" x14ac:dyDescent="0.25">
      <c r="A1" s="3" t="s">
        <v>36</v>
      </c>
      <c r="B1" s="2" t="s">
        <v>0</v>
      </c>
      <c r="C1" s="2" t="s">
        <v>1</v>
      </c>
      <c r="D1" s="2" t="s">
        <v>2</v>
      </c>
      <c r="E1" s="2" t="s">
        <v>43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24</v>
      </c>
      <c r="AA1" s="2" t="s">
        <v>23</v>
      </c>
      <c r="AB1" s="2" t="s">
        <v>39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40</v>
      </c>
    </row>
    <row r="2" spans="1:39" x14ac:dyDescent="0.25">
      <c r="A2" s="1" t="s">
        <v>37</v>
      </c>
      <c r="B2" s="1">
        <v>0</v>
      </c>
      <c r="C2" s="1">
        <v>2022</v>
      </c>
      <c r="D2" s="1">
        <v>1000</v>
      </c>
      <c r="E2" s="1">
        <v>1</v>
      </c>
      <c r="F2" s="1">
        <v>10</v>
      </c>
      <c r="G2" s="1">
        <v>100</v>
      </c>
      <c r="H2" s="1">
        <f t="shared" ref="H2:H5" si="0">17.09/100</f>
        <v>0.1709</v>
      </c>
      <c r="I2" s="1">
        <v>6.0279999999999996</v>
      </c>
      <c r="J2" s="1">
        <v>0.22800000000000001</v>
      </c>
      <c r="K2" s="1">
        <v>10.18</v>
      </c>
      <c r="L2" s="1">
        <v>0</v>
      </c>
      <c r="M2" s="1">
        <v>0</v>
      </c>
      <c r="N2" s="1">
        <v>0.31</v>
      </c>
      <c r="O2" s="1">
        <v>0</v>
      </c>
      <c r="P2" s="1" t="s">
        <v>35</v>
      </c>
      <c r="Q2" s="1">
        <v>366.15</v>
      </c>
      <c r="R2" s="1">
        <v>105</v>
      </c>
      <c r="S2" s="1">
        <v>1</v>
      </c>
      <c r="T2" s="1">
        <v>1</v>
      </c>
      <c r="U2" s="1">
        <v>1</v>
      </c>
      <c r="V2" s="1">
        <v>53</v>
      </c>
      <c r="W2" s="1">
        <v>5450</v>
      </c>
      <c r="X2" s="1">
        <v>1</v>
      </c>
      <c r="Y2" s="1">
        <v>0</v>
      </c>
      <c r="Z2" s="1">
        <v>0</v>
      </c>
      <c r="AA2" s="1">
        <v>5250</v>
      </c>
      <c r="AB2" s="1">
        <v>0.25</v>
      </c>
      <c r="AC2" s="1">
        <v>300</v>
      </c>
      <c r="AD2" s="1">
        <v>1</v>
      </c>
      <c r="AE2" s="1">
        <v>0.99990000000000001</v>
      </c>
      <c r="AF2" s="1">
        <v>7.31028611028611E-2</v>
      </c>
      <c r="AG2" s="1">
        <v>1</v>
      </c>
      <c r="AH2" s="1">
        <v>9.6467120334224301</v>
      </c>
      <c r="AI2" s="1">
        <v>3500</v>
      </c>
      <c r="AJ2" s="1">
        <v>1</v>
      </c>
      <c r="AK2" s="1">
        <v>0</v>
      </c>
      <c r="AL2" s="1">
        <v>0</v>
      </c>
      <c r="AM2" s="1">
        <v>1</v>
      </c>
    </row>
    <row r="3" spans="1:39" x14ac:dyDescent="0.25">
      <c r="A3" t="s">
        <v>41</v>
      </c>
      <c r="B3">
        <f t="shared" ref="B3:B5" si="1">B2+1</f>
        <v>1</v>
      </c>
      <c r="C3">
        <v>2022</v>
      </c>
      <c r="D3">
        <v>1000</v>
      </c>
      <c r="E3">
        <v>1</v>
      </c>
      <c r="F3">
        <v>10</v>
      </c>
      <c r="G3">
        <v>100</v>
      </c>
      <c r="H3">
        <f t="shared" si="0"/>
        <v>0.1709</v>
      </c>
      <c r="I3">
        <v>6.0279999999999996</v>
      </c>
      <c r="J3">
        <v>0</v>
      </c>
      <c r="K3">
        <v>10.18</v>
      </c>
      <c r="L3">
        <v>0</v>
      </c>
      <c r="M3">
        <v>0</v>
      </c>
      <c r="N3">
        <v>0</v>
      </c>
      <c r="O3">
        <v>0</v>
      </c>
      <c r="P3" t="s">
        <v>38</v>
      </c>
      <c r="Q3">
        <v>366.15</v>
      </c>
      <c r="R3">
        <v>105</v>
      </c>
      <c r="S3">
        <v>1</v>
      </c>
      <c r="T3">
        <v>1</v>
      </c>
      <c r="U3">
        <v>1</v>
      </c>
      <c r="V3">
        <v>53</v>
      </c>
      <c r="W3">
        <v>5450</v>
      </c>
      <c r="X3">
        <v>1</v>
      </c>
      <c r="Y3">
        <v>0</v>
      </c>
      <c r="Z3">
        <v>0</v>
      </c>
      <c r="AA3">
        <v>5250</v>
      </c>
      <c r="AB3">
        <v>0.25</v>
      </c>
      <c r="AC3">
        <v>300</v>
      </c>
      <c r="AD3">
        <v>1</v>
      </c>
      <c r="AE3">
        <v>0.99990000000000001</v>
      </c>
      <c r="AF3">
        <v>7.31028611028611E-2</v>
      </c>
      <c r="AG3">
        <v>1</v>
      </c>
      <c r="AH3">
        <v>9.6467120334224301</v>
      </c>
      <c r="AI3">
        <v>3500</v>
      </c>
      <c r="AJ3">
        <v>1</v>
      </c>
      <c r="AK3">
        <v>0</v>
      </c>
      <c r="AL3">
        <v>0</v>
      </c>
      <c r="AM3">
        <v>1</v>
      </c>
    </row>
    <row r="4" spans="1:39" x14ac:dyDescent="0.25">
      <c r="A4" t="s">
        <v>42</v>
      </c>
      <c r="B4">
        <f t="shared" si="1"/>
        <v>2</v>
      </c>
      <c r="C4">
        <v>2022</v>
      </c>
      <c r="D4">
        <v>1000</v>
      </c>
      <c r="E4">
        <v>1</v>
      </c>
      <c r="F4">
        <v>10</v>
      </c>
      <c r="G4">
        <v>100</v>
      </c>
      <c r="H4">
        <f t="shared" si="0"/>
        <v>0.1709</v>
      </c>
      <c r="I4">
        <v>6.0279999999999996</v>
      </c>
      <c r="J4">
        <v>0</v>
      </c>
      <c r="K4">
        <v>10.18</v>
      </c>
      <c r="L4">
        <v>0</v>
      </c>
      <c r="M4">
        <v>0</v>
      </c>
      <c r="N4">
        <v>0.31</v>
      </c>
      <c r="O4">
        <v>0</v>
      </c>
      <c r="P4" t="s">
        <v>35</v>
      </c>
      <c r="Q4">
        <v>366.15</v>
      </c>
      <c r="R4">
        <v>105</v>
      </c>
      <c r="S4">
        <v>1</v>
      </c>
      <c r="T4">
        <v>1</v>
      </c>
      <c r="U4">
        <v>1</v>
      </c>
      <c r="V4">
        <v>53</v>
      </c>
      <c r="W4">
        <v>5450</v>
      </c>
      <c r="X4">
        <v>1</v>
      </c>
      <c r="Y4">
        <v>0</v>
      </c>
      <c r="Z4">
        <v>0</v>
      </c>
      <c r="AA4">
        <v>5250</v>
      </c>
      <c r="AB4">
        <v>0.25</v>
      </c>
      <c r="AC4">
        <v>300</v>
      </c>
      <c r="AD4">
        <v>1</v>
      </c>
      <c r="AE4">
        <v>0.99990000000000001</v>
      </c>
      <c r="AF4">
        <v>7.31028611028611E-2</v>
      </c>
      <c r="AG4">
        <v>1</v>
      </c>
      <c r="AH4">
        <v>9.6467120334224301</v>
      </c>
      <c r="AI4">
        <v>3500</v>
      </c>
      <c r="AJ4">
        <v>1</v>
      </c>
      <c r="AK4">
        <v>0</v>
      </c>
      <c r="AL4">
        <v>0</v>
      </c>
      <c r="AM4">
        <v>1</v>
      </c>
    </row>
    <row r="5" spans="1:39" x14ac:dyDescent="0.25">
      <c r="A5" t="s">
        <v>44</v>
      </c>
      <c r="B5">
        <f t="shared" si="1"/>
        <v>3</v>
      </c>
      <c r="C5">
        <v>2022</v>
      </c>
      <c r="D5">
        <v>1000</v>
      </c>
      <c r="E5">
        <v>0.8</v>
      </c>
      <c r="F5">
        <v>10</v>
      </c>
      <c r="G5">
        <v>100</v>
      </c>
      <c r="H5">
        <f t="shared" si="0"/>
        <v>0.1709</v>
      </c>
      <c r="I5">
        <v>6.0279999999999996</v>
      </c>
      <c r="J5">
        <v>0</v>
      </c>
      <c r="K5">
        <v>10.18</v>
      </c>
      <c r="L5">
        <v>0</v>
      </c>
      <c r="M5">
        <v>0</v>
      </c>
      <c r="N5">
        <v>0.31</v>
      </c>
      <c r="O5">
        <v>0</v>
      </c>
      <c r="P5" t="s">
        <v>35</v>
      </c>
      <c r="Q5">
        <v>366.15</v>
      </c>
      <c r="R5">
        <v>105</v>
      </c>
      <c r="S5">
        <v>1</v>
      </c>
      <c r="T5">
        <v>1</v>
      </c>
      <c r="U5">
        <v>1</v>
      </c>
      <c r="V5">
        <v>53</v>
      </c>
      <c r="W5">
        <v>5450</v>
      </c>
      <c r="X5">
        <v>1</v>
      </c>
      <c r="Y5">
        <v>0</v>
      </c>
      <c r="Z5">
        <v>0</v>
      </c>
      <c r="AA5">
        <v>5250</v>
      </c>
      <c r="AB5">
        <v>0.25</v>
      </c>
      <c r="AC5">
        <v>300</v>
      </c>
      <c r="AD5">
        <v>1</v>
      </c>
      <c r="AE5">
        <v>0.99990000000000001</v>
      </c>
      <c r="AF5">
        <v>7.31028611028611E-2</v>
      </c>
      <c r="AG5">
        <v>1</v>
      </c>
      <c r="AH5">
        <v>9.6467120334224301</v>
      </c>
      <c r="AI5">
        <v>3500</v>
      </c>
      <c r="AJ5">
        <v>1</v>
      </c>
      <c r="AK5">
        <v>0</v>
      </c>
      <c r="AL5">
        <v>0</v>
      </c>
      <c r="AM5">
        <v>1</v>
      </c>
    </row>
  </sheetData>
  <conditionalFormatting sqref="C3:AM5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2024-06-05T18:01:17Z</dcterms:modified>
</cp:coreProperties>
</file>