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191" documentId="13_ncr:40009_{386061FE-3CDD-48D5-AA75-D7117555D095}" xr6:coauthVersionLast="47" xr6:coauthVersionMax="47" xr10:uidLastSave="{1127A725-65BD-4903-8F8B-7DA14588C879}"/>
  <bookViews>
    <workbookView xWindow="14400" yWindow="0" windowWidth="14400" windowHeight="156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2D55EA00-10D7-49A2-A9AC-25BC8141685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E45B49E3-E852-4ED6-9859-0E52B372F76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CC877586-DADB-4584-9704-52A71A7B720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O1" authorId="0" shapeId="0" xr:uid="{442B8FFB-F3E1-4CB3-9198-F5C6B762E5D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P1" authorId="0" shapeId="0" xr:uid="{B401F67F-CD4A-4A9F-815A-B0ECD8A2C70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Q1" authorId="0" shapeId="0" xr:uid="{D0893A03-16D2-4DAF-94A1-5331450F061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S1" authorId="0" shapeId="0" xr:uid="{4D05AA66-C4B9-4AFE-AC45-0A9A50E482F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T1" authorId="0" shapeId="0" xr:uid="{A667D23D-BBF8-4E14-9998-E3F0E0ABD56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U1" authorId="0" shapeId="0" xr:uid="{EC671CD4-1D57-4DCC-9779-8CE77815505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V1" authorId="0" shapeId="0" xr:uid="{D5E27F64-348F-494D-9ACD-6A52E09E031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W1" authorId="0" shapeId="0" xr:uid="{06057B50-7ADA-4D0C-A16E-C80FF262E595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X1" authorId="0" shapeId="0" xr:uid="{67E75BBD-AF84-49F5-8603-819D327236E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Y1" authorId="0" shapeId="0" xr:uid="{9AE06FB2-1367-464B-B668-B475C045099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L1" authorId="0" shapeId="0" xr:uid="{E2D57577-FB13-429E-AB3B-629C91C7C3A5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M1" authorId="0" shapeId="0" xr:uid="{6762015A-B38C-4887-9CF1-D4DFF7E7852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58ED8218-324B-4984-8A8F-732A7DD1665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G2" authorId="0" shapeId="0" xr:uid="{2A68B078-5C05-437D-B0F3-EB9DB5070927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H2" authorId="0" shapeId="0" xr:uid="{0D098F4B-A182-4BB0-B7D5-1DE4D0AA634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I2" authorId="0" shapeId="0" xr:uid="{00C0993D-5721-4BF9-A0CF-70E4AA190D0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J2" authorId="0" shapeId="0" xr:uid="{F46F3DDE-BBCB-4459-850B-9EEC63F8814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M2" authorId="0" shapeId="0" xr:uid="{A23D867F-7E17-416F-900D-8C7DB0E7DA7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Z2" authorId="0" shapeId="0" xr:uid="{151D2BA5-9E2D-4014-9D4F-B29C3B2923F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<sst xmlns="http://schemas.openxmlformats.org/spreadsheetml/2006/main" count="96" uniqueCount="43">
  <si>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</si>
  <si>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</si>
  <si>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</si>
  <si>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</si>
  <si>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</si>
  <si>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</si>
  <si>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</si>
  <si>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</si>
  <si>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</si>
  <si>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</si>
  <si>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formic acid prod. emission factor (kg CO2-eq/kg)</t>
  </si>
  <si>
    <t>hydrogen purchase cost ($/kg)</t>
  </si>
  <si>
    <t>formic acid purchase cost ($/kg)</t>
  </si>
  <si>
    <t>formic acid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</si>
  <si>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</si>
  <si>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</si>
  <si>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</si>
  <si>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</si>
  <si>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</si>
  <si>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</si>
  <si>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</si>
  <si>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</si>
  <si>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</si>
  <si>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</si>
  <si>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</si>
  <si>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</si>
  <si>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</si>
  <si>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</si>
  <si>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</si>
  <si>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</si>
  <si>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</si>
  <si>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</si>
  <si>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</si>
  <si>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</si>
  <si>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</si>
  <si>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scenario</t>
  </si>
  <si>
    <t>baseline</t>
  </si>
  <si>
    <t>terminal formic acid storage amount (days)</t>
  </si>
  <si>
    <t>station formic acid storage amount (days)</t>
  </si>
  <si>
    <t>Pd 4nm</t>
  </si>
  <si>
    <t>electro</t>
  </si>
  <si>
    <t>terminal compressed hydrogen storage amount (days)</t>
  </si>
  <si>
    <t>terminal liquid hydrogen storage amount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</si>
</sst>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6"/>
  <sheetViews>
    <sheetView tabSelected="1" workbookViewId="0">
      <pane xSplit="1" ySplit="2" topLeftCell="AB3" activePane="bottomRight" state="frozen"/>
      <selection pane="topRight" activeCell="B1" sqref="B1"/>
      <selection pane="bottomLeft" activeCell="A3" sqref="A3"/>
      <selection pane="bottomRight" activeCell="AB1" sqref="AB1"/>
    </sheetView>
  </sheetViews>
  <sheetFormatPr defaultRowHeight="15" x14ac:dyDescent="0.25"/>
  <cols>
    <col min="1" max="1" width="8.710937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3.85546875" bestFit="1" customWidth="1"/>
    <col min="6" max="6" width="30.85546875" bestFit="1" customWidth="1"/>
    <col min="7" max="7" width="22.140625" bestFit="1" customWidth="1"/>
    <col min="8" max="8" width="19.85546875" bestFit="1" customWidth="1"/>
    <col min="9" max="9" width="37.5703125" bestFit="1" customWidth="1"/>
    <col min="10" max="10" width="35.42578125" bestFit="1" customWidth="1"/>
    <col min="11" max="11" width="43.42578125" bestFit="1" customWidth="1"/>
    <col min="12" max="12" width="44.7109375" bestFit="1" customWidth="1"/>
    <col min="13" max="13" width="28.140625" bestFit="1" customWidth="1"/>
    <col min="14" max="15" width="29.42578125" bestFit="1" customWidth="1"/>
    <col min="16" max="16" width="28.5703125" bestFit="1" customWidth="1"/>
    <col min="17" max="17" width="26.7109375" bestFit="1" customWidth="1"/>
    <col min="18" max="18" width="18.42578125" bestFit="1" customWidth="1"/>
    <col min="19" max="19" width="25.5703125" bestFit="1" customWidth="1"/>
    <col min="20" max="20" width="23.28515625" bestFit="1" customWidth="1"/>
    <col min="21" max="21" width="24.28515625" bestFit="1" customWidth="1"/>
    <col min="22" max="22" width="22.85546875" bestFit="1" customWidth="1"/>
    <col min="23" max="23" width="24.28515625" bestFit="1" customWidth="1"/>
    <col min="24" max="24" width="28.7109375" bestFit="1" customWidth="1"/>
    <col min="25" max="25" width="31" bestFit="1" customWidth="1"/>
    <col min="26" max="26" width="36.28515625" bestFit="1" customWidth="1"/>
    <col min="27" max="27" width="39.85546875" bestFit="1" customWidth="1"/>
    <col min="28" max="28" width="50" bestFit="1" customWidth="1"/>
    <col min="29" max="29" width="44.28515625" bestFit="1" customWidth="1"/>
    <col min="30" max="30" width="31" bestFit="1" customWidth="1"/>
    <col min="31" max="31" width="29" bestFit="1" customWidth="1"/>
    <col min="32" max="32" width="20.7109375" bestFit="1" customWidth="1"/>
    <col min="33" max="33" width="27.85546875" bestFit="1" customWidth="1"/>
    <col min="34" max="34" width="25.7109375" bestFit="1" customWidth="1"/>
    <col min="35" max="35" width="26.7109375" bestFit="1" customWidth="1"/>
    <col min="36" max="36" width="25.140625" bestFit="1" customWidth="1"/>
    <col min="37" max="37" width="26.7109375" bestFit="1" customWidth="1"/>
    <col min="38" max="38" width="31.140625" bestFit="1" customWidth="1"/>
    <col min="39" max="39" width="43" bestFit="1" customWidth="1"/>
    <col min="40" max="40" width="38.42578125" bestFit="1" customWidth="1"/>
  </cols>
  <sheetData>
    <row r="1" spans="1:40" x14ac:dyDescent="0.25">
      <c r="A1" s="3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24</v>
      </c>
      <c r="Z1" s="2" t="s">
        <v>23</v>
      </c>
      <c r="AA1" s="2" t="s">
        <v>37</v>
      </c>
      <c r="AB1" s="2" t="s">
        <v>41</v>
      </c>
      <c r="AC1" s="2" t="s">
        <v>42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38</v>
      </c>
    </row>
    <row r="2" spans="1:40" x14ac:dyDescent="0.25">
      <c r="A2" s="1" t="s">
        <v>36</v>
      </c>
      <c r="B2" s="1">
        <v>0</v>
      </c>
      <c r="C2" s="1">
        <v>2022</v>
      </c>
      <c r="D2" s="1">
        <v>1000</v>
      </c>
      <c r="E2" s="1">
        <v>10</v>
      </c>
      <c r="F2" s="1">
        <v>100</v>
      </c>
      <c r="G2" s="1">
        <v>0.1709</v>
      </c>
      <c r="H2" s="1">
        <v>6.0279999999999996</v>
      </c>
      <c r="I2" s="1">
        <v>0.22800000000000001</v>
      </c>
      <c r="J2" s="1">
        <v>10.18</v>
      </c>
      <c r="K2" s="1">
        <v>0</v>
      </c>
      <c r="L2" s="1">
        <v>0</v>
      </c>
      <c r="M2" s="1">
        <v>0.31</v>
      </c>
      <c r="N2" s="1">
        <v>0</v>
      </c>
      <c r="O2" s="1" t="s">
        <v>40</v>
      </c>
      <c r="P2" s="1">
        <v>366.15</v>
      </c>
      <c r="Q2" s="1">
        <v>105</v>
      </c>
      <c r="R2" s="1">
        <v>1</v>
      </c>
      <c r="S2" s="1">
        <v>1</v>
      </c>
      <c r="T2" s="1">
        <v>1</v>
      </c>
      <c r="U2" s="1">
        <v>53</v>
      </c>
      <c r="V2" s="1">
        <v>5450</v>
      </c>
      <c r="W2" s="1">
        <v>1</v>
      </c>
      <c r="X2" s="1">
        <v>0</v>
      </c>
      <c r="Y2" s="1">
        <v>0</v>
      </c>
      <c r="Z2" s="1">
        <v>5250</v>
      </c>
      <c r="AA2" s="1">
        <v>0.25</v>
      </c>
      <c r="AB2" s="1">
        <v>0.25</v>
      </c>
      <c r="AC2" s="1">
        <v>1</v>
      </c>
      <c r="AD2" s="1">
        <v>300</v>
      </c>
      <c r="AE2" s="1">
        <v>1</v>
      </c>
      <c r="AF2" s="1">
        <v>0.99990000000000001</v>
      </c>
      <c r="AG2" s="1">
        <v>7.31028611028611E-2</v>
      </c>
      <c r="AH2" s="1">
        <v>1</v>
      </c>
      <c r="AI2" s="1">
        <v>9.6467120334224301</v>
      </c>
      <c r="AJ2" s="1">
        <v>3500</v>
      </c>
      <c r="AK2" s="1">
        <v>1</v>
      </c>
      <c r="AL2" s="1">
        <v>0</v>
      </c>
      <c r="AM2" s="1">
        <v>0</v>
      </c>
      <c r="AN2" s="1">
        <v>1</v>
      </c>
    </row>
    <row r="3" spans="1:40" x14ac:dyDescent="0.25">
      <c r="A3" t="s">
        <v>39</v>
      </c>
      <c r="B3">
        <f t="shared" ref="B3:B34" si="0">B2+1</f>
        <v>1</v>
      </c>
      <c r="AD3">
        <v>300</v>
      </c>
      <c r="AE3">
        <v>1</v>
      </c>
      <c r="AF3">
        <v>0.99990000000000001</v>
      </c>
      <c r="AG3">
        <v>7.31028611028611E-2</v>
      </c>
      <c r="AH3">
        <v>1</v>
      </c>
      <c r="AI3">
        <v>9.6467120334224337</v>
      </c>
      <c r="AJ3">
        <v>3500</v>
      </c>
      <c r="AK3">
        <v>1</v>
      </c>
      <c r="AL3">
        <v>0</v>
      </c>
      <c r="AM3">
        <v>0</v>
      </c>
    </row>
    <row r="4" spans="1:40" x14ac:dyDescent="0.25">
      <c r="A4" t="s">
        <v>39</v>
      </c>
      <c r="B4">
        <f t="shared" si="0"/>
        <v>2</v>
      </c>
      <c r="AD4">
        <v>310.5263157894737</v>
      </c>
      <c r="AG4">
        <v>3.06770616770616E-2</v>
      </c>
      <c r="AI4">
        <v>4.0481696005543908</v>
      </c>
    </row>
    <row r="5" spans="1:40" x14ac:dyDescent="0.25">
      <c r="A5" t="s">
        <v>39</v>
      </c>
      <c r="B5">
        <f t="shared" si="0"/>
        <v>3</v>
      </c>
      <c r="AD5">
        <v>321.0526315789474</v>
      </c>
      <c r="AG5">
        <v>1.36387486387486E-2</v>
      </c>
      <c r="AI5">
        <v>1.7997801813681762</v>
      </c>
    </row>
    <row r="6" spans="1:40" x14ac:dyDescent="0.25">
      <c r="A6" t="s">
        <v>39</v>
      </c>
      <c r="B6">
        <f t="shared" si="0"/>
        <v>4</v>
      </c>
      <c r="AD6">
        <v>331.57894736842098</v>
      </c>
      <c r="AG6">
        <v>6.3794673794673696E-3</v>
      </c>
      <c r="AI6">
        <v>0.84183961896841764</v>
      </c>
    </row>
    <row r="7" spans="1:40" x14ac:dyDescent="0.25">
      <c r="A7" t="s">
        <v>39</v>
      </c>
      <c r="B7">
        <f t="shared" si="0"/>
        <v>5</v>
      </c>
      <c r="AD7">
        <v>342.10526315789468</v>
      </c>
      <c r="AG7">
        <v>3.12978912978913E-3</v>
      </c>
      <c r="AI7">
        <v>0.41300947739827742</v>
      </c>
    </row>
    <row r="8" spans="1:40" x14ac:dyDescent="0.25">
      <c r="A8" t="s">
        <v>39</v>
      </c>
      <c r="B8">
        <f t="shared" si="0"/>
        <v>6</v>
      </c>
      <c r="AD8">
        <v>352.63157894736838</v>
      </c>
      <c r="AG8">
        <v>1.5999405999406E-3</v>
      </c>
      <c r="AI8">
        <v>0.21112944152064153</v>
      </c>
    </row>
    <row r="9" spans="1:40" x14ac:dyDescent="0.25">
      <c r="A9" t="s">
        <v>39</v>
      </c>
      <c r="B9">
        <f t="shared" si="0"/>
        <v>7</v>
      </c>
      <c r="AD9">
        <v>363.15789473684208</v>
      </c>
      <c r="AG9">
        <v>8.4999324999325001E-4</v>
      </c>
      <c r="AI9">
        <v>0.11216578926370925</v>
      </c>
    </row>
    <row r="10" spans="1:40" x14ac:dyDescent="0.25">
      <c r="A10" t="s">
        <v>39</v>
      </c>
      <c r="B10">
        <f t="shared" si="0"/>
        <v>8</v>
      </c>
      <c r="AD10">
        <v>373.68421052631578</v>
      </c>
      <c r="AG10">
        <v>4.6999666999666999E-4</v>
      </c>
      <c r="AI10">
        <v>6.2021136570096565E-2</v>
      </c>
    </row>
    <row r="11" spans="1:40" x14ac:dyDescent="0.25">
      <c r="A11" t="s">
        <v>39</v>
      </c>
      <c r="B11">
        <f t="shared" si="0"/>
        <v>9</v>
      </c>
      <c r="AD11">
        <v>384.21052631578948</v>
      </c>
      <c r="AG11">
        <v>2.6999846999847002E-4</v>
      </c>
      <c r="AI11">
        <v>3.5629214099774105E-2</v>
      </c>
    </row>
    <row r="12" spans="1:40" x14ac:dyDescent="0.25">
      <c r="A12" t="s">
        <v>39</v>
      </c>
      <c r="B12">
        <f t="shared" si="0"/>
        <v>10</v>
      </c>
      <c r="AD12">
        <v>300</v>
      </c>
      <c r="AE12">
        <v>21.84210526315789</v>
      </c>
      <c r="AF12">
        <v>0.99990000000000001</v>
      </c>
      <c r="AG12">
        <v>7.6013986013985999E-2</v>
      </c>
      <c r="AH12">
        <v>1</v>
      </c>
      <c r="AI12">
        <v>10.030866405594402</v>
      </c>
      <c r="AJ12">
        <v>3500</v>
      </c>
      <c r="AK12">
        <v>1</v>
      </c>
    </row>
    <row r="13" spans="1:40" x14ac:dyDescent="0.25">
      <c r="A13" t="s">
        <v>39</v>
      </c>
      <c r="B13">
        <f t="shared" si="0"/>
        <v>11</v>
      </c>
      <c r="AD13">
        <v>310.5263157894737</v>
      </c>
      <c r="AG13">
        <v>3.1048951048951001E-2</v>
      </c>
      <c r="AI13">
        <v>4.097244419580413</v>
      </c>
    </row>
    <row r="14" spans="1:40" x14ac:dyDescent="0.25">
      <c r="A14" t="s">
        <v>39</v>
      </c>
      <c r="B14">
        <f t="shared" si="0"/>
        <v>12</v>
      </c>
      <c r="AD14">
        <v>321.0526315789474</v>
      </c>
      <c r="AG14">
        <v>1.3516483516483499E-2</v>
      </c>
      <c r="AI14">
        <v>1.7836459780219758</v>
      </c>
    </row>
    <row r="15" spans="1:40" x14ac:dyDescent="0.25">
      <c r="A15" t="s">
        <v>39</v>
      </c>
      <c r="B15">
        <f t="shared" si="0"/>
        <v>13</v>
      </c>
      <c r="AD15">
        <v>331.57894736842098</v>
      </c>
      <c r="AG15">
        <v>6.1994851994851899E-3</v>
      </c>
      <c r="AI15">
        <v>0.81808902651222526</v>
      </c>
    </row>
    <row r="16" spans="1:40" x14ac:dyDescent="0.25">
      <c r="A16" t="s">
        <v>39</v>
      </c>
      <c r="B16">
        <f t="shared" si="0"/>
        <v>14</v>
      </c>
      <c r="AD16">
        <v>342.10526315789468</v>
      </c>
      <c r="AG16">
        <v>2.9798039798039702E-3</v>
      </c>
      <c r="AI16">
        <v>0.39321731701811574</v>
      </c>
    </row>
    <row r="17" spans="1:37" x14ac:dyDescent="0.25">
      <c r="A17" t="s">
        <v>39</v>
      </c>
      <c r="B17">
        <f t="shared" si="0"/>
        <v>15</v>
      </c>
      <c r="AD17">
        <v>352.63157894736838</v>
      </c>
      <c r="AG17">
        <v>1.4999504999504999E-3</v>
      </c>
      <c r="AI17">
        <v>0.19793466793386794</v>
      </c>
    </row>
    <row r="18" spans="1:37" x14ac:dyDescent="0.25">
      <c r="A18" t="s">
        <v>39</v>
      </c>
      <c r="B18">
        <f t="shared" si="0"/>
        <v>16</v>
      </c>
      <c r="AD18">
        <v>363.15789473684208</v>
      </c>
      <c r="AG18">
        <v>7.8999378999379001E-4</v>
      </c>
      <c r="AI18">
        <v>0.10424821252261253</v>
      </c>
    </row>
    <row r="19" spans="1:37" x14ac:dyDescent="0.25">
      <c r="A19" t="s">
        <v>39</v>
      </c>
      <c r="B19">
        <f t="shared" si="0"/>
        <v>17</v>
      </c>
      <c r="AD19">
        <v>373.68421052631578</v>
      </c>
      <c r="AG19">
        <v>4.2396792396792298E-4</v>
      </c>
      <c r="AI19">
        <v>5.5947146421146288E-2</v>
      </c>
    </row>
    <row r="20" spans="1:37" x14ac:dyDescent="0.25">
      <c r="A20" t="s">
        <v>39</v>
      </c>
      <c r="B20">
        <f t="shared" si="0"/>
        <v>18</v>
      </c>
      <c r="AD20">
        <v>384.21052631578948</v>
      </c>
      <c r="AG20">
        <v>2.3798633798633701E-4</v>
      </c>
      <c r="AI20">
        <v>3.1404867549747424E-2</v>
      </c>
    </row>
    <row r="21" spans="1:37" x14ac:dyDescent="0.25">
      <c r="A21" t="s">
        <v>39</v>
      </c>
      <c r="B21">
        <f t="shared" si="0"/>
        <v>19</v>
      </c>
      <c r="AD21">
        <v>300</v>
      </c>
      <c r="AE21">
        <v>42.684210526315788</v>
      </c>
      <c r="AF21">
        <v>0.99990000000000001</v>
      </c>
      <c r="AG21">
        <v>7.6013986013985999E-2</v>
      </c>
      <c r="AH21">
        <v>1</v>
      </c>
      <c r="AI21">
        <v>10.030866405594402</v>
      </c>
      <c r="AJ21">
        <v>3500</v>
      </c>
      <c r="AK21">
        <v>1</v>
      </c>
    </row>
    <row r="22" spans="1:37" x14ac:dyDescent="0.25">
      <c r="A22" t="s">
        <v>39</v>
      </c>
      <c r="B22">
        <f t="shared" si="0"/>
        <v>20</v>
      </c>
      <c r="AD22">
        <v>310.5263157894737</v>
      </c>
      <c r="AG22">
        <v>3.11388611388611E-2</v>
      </c>
      <c r="AI22">
        <v>4.1091090269730213</v>
      </c>
    </row>
    <row r="23" spans="1:37" x14ac:dyDescent="0.25">
      <c r="A23" t="s">
        <v>39</v>
      </c>
      <c r="B23">
        <f t="shared" si="0"/>
        <v>21</v>
      </c>
      <c r="AD23">
        <v>321.0526315789474</v>
      </c>
      <c r="AG23">
        <v>1.3496503496503401E-2</v>
      </c>
      <c r="AI23">
        <v>1.7810093986013857</v>
      </c>
    </row>
    <row r="24" spans="1:37" x14ac:dyDescent="0.25">
      <c r="A24" t="s">
        <v>39</v>
      </c>
      <c r="B24">
        <f t="shared" si="0"/>
        <v>22</v>
      </c>
      <c r="AD24">
        <v>331.57894736842098</v>
      </c>
      <c r="AG24">
        <v>6.1753984753984701E-3</v>
      </c>
      <c r="AI24">
        <v>0.81491052313236234</v>
      </c>
    </row>
    <row r="25" spans="1:37" x14ac:dyDescent="0.25">
      <c r="A25" t="s">
        <v>39</v>
      </c>
      <c r="B25">
        <f t="shared" si="0"/>
        <v>23</v>
      </c>
      <c r="AD25">
        <v>342.10526315789468</v>
      </c>
      <c r="AG25">
        <v>2.96471636471636E-3</v>
      </c>
      <c r="AI25">
        <v>0.39122634326106265</v>
      </c>
    </row>
    <row r="26" spans="1:37" x14ac:dyDescent="0.25">
      <c r="A26" t="s">
        <v>39</v>
      </c>
      <c r="B26">
        <f t="shared" si="0"/>
        <v>24</v>
      </c>
      <c r="AD26">
        <v>352.63157894736838</v>
      </c>
      <c r="AG26">
        <v>1.4868626868626801E-3</v>
      </c>
      <c r="AI26">
        <v>0.19620758964854876</v>
      </c>
    </row>
    <row r="27" spans="1:37" x14ac:dyDescent="0.25">
      <c r="A27" t="s">
        <v>39</v>
      </c>
      <c r="B27">
        <f t="shared" si="0"/>
        <v>25</v>
      </c>
      <c r="AD27">
        <v>363.15789473684208</v>
      </c>
      <c r="AG27">
        <v>7.7693297693297596E-4</v>
      </c>
      <c r="AI27">
        <v>0.10252469718245706</v>
      </c>
    </row>
    <row r="28" spans="1:37" x14ac:dyDescent="0.25">
      <c r="A28" t="s">
        <v>39</v>
      </c>
      <c r="B28">
        <f t="shared" si="0"/>
        <v>26</v>
      </c>
      <c r="AD28">
        <v>373.68421052631578</v>
      </c>
      <c r="AG28">
        <v>4.2096822096821998E-4</v>
      </c>
      <c r="AI28">
        <v>5.5551303213543089E-2</v>
      </c>
    </row>
    <row r="29" spans="1:37" x14ac:dyDescent="0.25">
      <c r="A29" t="s">
        <v>39</v>
      </c>
      <c r="B29">
        <f t="shared" si="0"/>
        <v>27</v>
      </c>
      <c r="AD29">
        <v>384.21052631578948</v>
      </c>
      <c r="AG29">
        <v>2.3598653598653501E-4</v>
      </c>
      <c r="AI29">
        <v>3.1140972078011947E-2</v>
      </c>
    </row>
    <row r="30" spans="1:37" x14ac:dyDescent="0.25">
      <c r="A30" t="s">
        <v>39</v>
      </c>
      <c r="B30">
        <f t="shared" si="0"/>
        <v>28</v>
      </c>
      <c r="AD30">
        <v>300</v>
      </c>
      <c r="AE30">
        <v>63.526315789473678</v>
      </c>
      <c r="AF30">
        <v>0.99990000000000001</v>
      </c>
      <c r="AG30">
        <v>7.6013986013985999E-2</v>
      </c>
      <c r="AH30">
        <v>1</v>
      </c>
      <c r="AI30">
        <v>10.030866405594402</v>
      </c>
      <c r="AJ30">
        <v>3500</v>
      </c>
      <c r="AK30">
        <v>1</v>
      </c>
    </row>
    <row r="31" spans="1:37" x14ac:dyDescent="0.25">
      <c r="A31" t="s">
        <v>39</v>
      </c>
      <c r="B31">
        <f t="shared" si="0"/>
        <v>29</v>
      </c>
      <c r="AD31">
        <v>310.5263157894737</v>
      </c>
      <c r="AG31">
        <v>3.11388611388611E-2</v>
      </c>
      <c r="AI31">
        <v>4.1091090269730213</v>
      </c>
    </row>
    <row r="32" spans="1:37" x14ac:dyDescent="0.25">
      <c r="A32" t="s">
        <v>39</v>
      </c>
      <c r="B32">
        <f t="shared" si="0"/>
        <v>30</v>
      </c>
      <c r="AD32">
        <v>321.0526315789474</v>
      </c>
      <c r="AG32">
        <v>1.3496503496503401E-2</v>
      </c>
      <c r="AI32">
        <v>1.7810093986013857</v>
      </c>
    </row>
    <row r="33" spans="1:37" x14ac:dyDescent="0.25">
      <c r="A33" t="s">
        <v>39</v>
      </c>
      <c r="B33">
        <f t="shared" si="0"/>
        <v>31</v>
      </c>
      <c r="AD33">
        <v>331.57894736842098</v>
      </c>
      <c r="AG33">
        <v>6.1673992673992603E-3</v>
      </c>
      <c r="AI33">
        <v>0.81385494124542024</v>
      </c>
    </row>
    <row r="34" spans="1:37" x14ac:dyDescent="0.25">
      <c r="A34" t="s">
        <v>39</v>
      </c>
      <c r="B34">
        <f t="shared" si="0"/>
        <v>32</v>
      </c>
      <c r="AD34">
        <v>342.10526315789468</v>
      </c>
      <c r="AG34">
        <v>2.9597168597168501E-3</v>
      </c>
      <c r="AI34">
        <v>0.39056660458172332</v>
      </c>
    </row>
    <row r="35" spans="1:37" x14ac:dyDescent="0.25">
      <c r="A35" t="s">
        <v>39</v>
      </c>
      <c r="B35">
        <f t="shared" ref="B35:B56" si="1">B34+1</f>
        <v>33</v>
      </c>
      <c r="AD35">
        <v>352.63157894736838</v>
      </c>
      <c r="AG35">
        <v>1.4838629838629801E-3</v>
      </c>
      <c r="AI35">
        <v>0.19581174644094593</v>
      </c>
    </row>
    <row r="36" spans="1:37" x14ac:dyDescent="0.25">
      <c r="A36" t="s">
        <v>39</v>
      </c>
      <c r="B36">
        <f t="shared" si="1"/>
        <v>34</v>
      </c>
      <c r="AD36">
        <v>363.15789473684208</v>
      </c>
      <c r="AG36">
        <v>7.7393327393327296E-4</v>
      </c>
      <c r="AI36">
        <v>0.10212885397485384</v>
      </c>
    </row>
    <row r="37" spans="1:37" x14ac:dyDescent="0.25">
      <c r="A37" t="s">
        <v>39</v>
      </c>
      <c r="B37">
        <f t="shared" si="1"/>
        <v>35</v>
      </c>
      <c r="AD37">
        <v>373.68421052631578</v>
      </c>
      <c r="AG37">
        <v>4.1896841896841799E-4</v>
      </c>
      <c r="AI37">
        <v>5.5287407741807612E-2</v>
      </c>
    </row>
    <row r="38" spans="1:37" x14ac:dyDescent="0.25">
      <c r="A38" t="s">
        <v>39</v>
      </c>
      <c r="B38">
        <f t="shared" si="1"/>
        <v>36</v>
      </c>
      <c r="AD38">
        <v>384.21052631578948</v>
      </c>
      <c r="AG38">
        <v>2.3498663498663401E-4</v>
      </c>
      <c r="AI38">
        <v>3.1009024342144212E-2</v>
      </c>
    </row>
    <row r="39" spans="1:37" x14ac:dyDescent="0.25">
      <c r="A39" t="s">
        <v>39</v>
      </c>
      <c r="B39">
        <f t="shared" si="1"/>
        <v>37</v>
      </c>
      <c r="AD39">
        <v>300</v>
      </c>
      <c r="AE39">
        <v>84.368421052631575</v>
      </c>
      <c r="AF39">
        <v>0.99990000000000001</v>
      </c>
      <c r="AG39">
        <v>7.6013986013985999E-2</v>
      </c>
      <c r="AH39">
        <v>1</v>
      </c>
      <c r="AI39">
        <v>10.030866405594402</v>
      </c>
      <c r="AJ39">
        <v>3500</v>
      </c>
      <c r="AK39">
        <v>1</v>
      </c>
    </row>
    <row r="40" spans="1:37" x14ac:dyDescent="0.25">
      <c r="A40" t="s">
        <v>39</v>
      </c>
      <c r="B40">
        <f t="shared" si="1"/>
        <v>38</v>
      </c>
      <c r="AD40">
        <v>310.5263157894737</v>
      </c>
      <c r="AG40">
        <v>3.11388611388611E-2</v>
      </c>
      <c r="AI40">
        <v>4.1091090269730213</v>
      </c>
    </row>
    <row r="41" spans="1:37" x14ac:dyDescent="0.25">
      <c r="A41" t="s">
        <v>39</v>
      </c>
      <c r="B41">
        <f t="shared" si="1"/>
        <v>39</v>
      </c>
      <c r="AD41">
        <v>321.0526315789474</v>
      </c>
      <c r="AG41">
        <v>1.3496503496503401E-2</v>
      </c>
      <c r="AI41">
        <v>1.7810093986013857</v>
      </c>
    </row>
    <row r="42" spans="1:37" x14ac:dyDescent="0.25">
      <c r="A42" t="s">
        <v>39</v>
      </c>
      <c r="B42">
        <f t="shared" si="1"/>
        <v>40</v>
      </c>
      <c r="AD42">
        <v>331.57894736842098</v>
      </c>
      <c r="AG42">
        <v>6.1673992673992603E-3</v>
      </c>
      <c r="AI42">
        <v>0.81385494124542024</v>
      </c>
    </row>
    <row r="43" spans="1:37" x14ac:dyDescent="0.25">
      <c r="A43" t="s">
        <v>39</v>
      </c>
      <c r="B43">
        <f t="shared" si="1"/>
        <v>41</v>
      </c>
      <c r="AD43">
        <v>342.10526315789468</v>
      </c>
      <c r="AG43">
        <v>2.9567171567171499E-3</v>
      </c>
      <c r="AI43">
        <v>0.39017076137412043</v>
      </c>
    </row>
    <row r="44" spans="1:37" x14ac:dyDescent="0.25">
      <c r="A44" t="s">
        <v>39</v>
      </c>
      <c r="B44">
        <f t="shared" si="1"/>
        <v>42</v>
      </c>
      <c r="AD44">
        <v>352.63157894736838</v>
      </c>
      <c r="AG44">
        <v>1.48186318186318E-3</v>
      </c>
      <c r="AI44">
        <v>0.19554785096921071</v>
      </c>
    </row>
    <row r="45" spans="1:37" x14ac:dyDescent="0.25">
      <c r="A45" t="s">
        <v>39</v>
      </c>
      <c r="B45">
        <f t="shared" si="1"/>
        <v>43</v>
      </c>
      <c r="AD45">
        <v>363.15789473684208</v>
      </c>
      <c r="AG45">
        <v>7.7293337293337196E-4</v>
      </c>
      <c r="AI45">
        <v>0.10199690623898611</v>
      </c>
    </row>
    <row r="46" spans="1:37" x14ac:dyDescent="0.25">
      <c r="A46" t="s">
        <v>39</v>
      </c>
      <c r="B46">
        <f t="shared" si="1"/>
        <v>44</v>
      </c>
      <c r="AD46">
        <v>373.68421052631578</v>
      </c>
      <c r="AG46">
        <v>4.1796851796851699E-4</v>
      </c>
      <c r="AI46">
        <v>5.515546000593987E-2</v>
      </c>
    </row>
    <row r="47" spans="1:37" x14ac:dyDescent="0.25">
      <c r="A47" t="s">
        <v>39</v>
      </c>
      <c r="B47">
        <f t="shared" si="1"/>
        <v>45</v>
      </c>
      <c r="AD47">
        <v>384.21052631578948</v>
      </c>
      <c r="AG47">
        <v>2.3398673398673301E-4</v>
      </c>
      <c r="AI47">
        <v>3.087707660627648E-2</v>
      </c>
    </row>
    <row r="48" spans="1:37" x14ac:dyDescent="0.25">
      <c r="A48" t="s">
        <v>39</v>
      </c>
      <c r="B48">
        <f t="shared" si="1"/>
        <v>46</v>
      </c>
      <c r="AD48">
        <v>300</v>
      </c>
      <c r="AE48">
        <v>100</v>
      </c>
      <c r="AF48">
        <v>0.99990000000000001</v>
      </c>
      <c r="AG48">
        <v>7.6013986013985999E-2</v>
      </c>
      <c r="AH48">
        <v>1</v>
      </c>
      <c r="AI48">
        <v>10.030866405594402</v>
      </c>
      <c r="AJ48">
        <v>3500</v>
      </c>
      <c r="AK48">
        <v>1</v>
      </c>
    </row>
    <row r="49" spans="1:35" x14ac:dyDescent="0.25">
      <c r="A49" t="s">
        <v>39</v>
      </c>
      <c r="B49">
        <f t="shared" si="1"/>
        <v>47</v>
      </c>
      <c r="AD49">
        <v>310.5263157894737</v>
      </c>
      <c r="AG49">
        <v>3.11388611388611E-2</v>
      </c>
      <c r="AI49">
        <v>4.1091090269730213</v>
      </c>
    </row>
    <row r="50" spans="1:35" x14ac:dyDescent="0.25">
      <c r="A50" t="s">
        <v>39</v>
      </c>
      <c r="B50">
        <f t="shared" si="1"/>
        <v>48</v>
      </c>
      <c r="AD50">
        <v>321.0526315789474</v>
      </c>
      <c r="AG50">
        <v>1.3496503496503401E-2</v>
      </c>
      <c r="AI50">
        <v>1.7810093986013857</v>
      </c>
    </row>
    <row r="51" spans="1:35" x14ac:dyDescent="0.25">
      <c r="A51" t="s">
        <v>39</v>
      </c>
      <c r="B51">
        <f t="shared" si="1"/>
        <v>49</v>
      </c>
      <c r="AD51">
        <v>331.57894736842098</v>
      </c>
      <c r="AG51">
        <v>6.1694881694881699E-3</v>
      </c>
      <c r="AI51">
        <v>0.8141305944361944</v>
      </c>
    </row>
    <row r="52" spans="1:35" x14ac:dyDescent="0.25">
      <c r="A52" t="s">
        <v>39</v>
      </c>
      <c r="B52">
        <f t="shared" si="1"/>
        <v>50</v>
      </c>
      <c r="AD52">
        <v>342.10526315789468</v>
      </c>
      <c r="AG52">
        <v>2.9598059598059598E-3</v>
      </c>
      <c r="AI52">
        <v>0.39057836230076226</v>
      </c>
    </row>
    <row r="53" spans="1:35" x14ac:dyDescent="0.25">
      <c r="A53" t="s">
        <v>39</v>
      </c>
      <c r="B53">
        <f t="shared" si="1"/>
        <v>51</v>
      </c>
      <c r="AD53">
        <v>352.63157894736838</v>
      </c>
      <c r="AG53">
        <v>1.48995148995149E-3</v>
      </c>
      <c r="AI53">
        <v>0.19661519057519058</v>
      </c>
    </row>
    <row r="54" spans="1:35" x14ac:dyDescent="0.25">
      <c r="A54" t="s">
        <v>39</v>
      </c>
      <c r="B54">
        <f t="shared" si="1"/>
        <v>52</v>
      </c>
      <c r="AD54">
        <v>363.15789473684208</v>
      </c>
      <c r="AG54">
        <v>7.7999387999388005E-4</v>
      </c>
      <c r="AI54">
        <v>0.1029286163990964</v>
      </c>
    </row>
    <row r="55" spans="1:35" x14ac:dyDescent="0.25">
      <c r="A55" t="s">
        <v>39</v>
      </c>
      <c r="B55">
        <f t="shared" si="1"/>
        <v>53</v>
      </c>
      <c r="AD55">
        <v>373.68421052631578</v>
      </c>
      <c r="AG55">
        <v>4.1999711999712001E-4</v>
      </c>
      <c r="AI55">
        <v>5.5423155952515957E-2</v>
      </c>
    </row>
    <row r="56" spans="1:35" x14ac:dyDescent="0.25">
      <c r="A56" t="s">
        <v>39</v>
      </c>
      <c r="B56">
        <f t="shared" si="1"/>
        <v>54</v>
      </c>
      <c r="AD56">
        <v>384.21052631578948</v>
      </c>
      <c r="AG56">
        <v>2.3398673398673301E-4</v>
      </c>
      <c r="AI56">
        <v>3.087707660627648E-2</v>
      </c>
    </row>
  </sheetData>
  <conditionalFormatting sqref="C3:AN56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4E99C690CD84D8C14FB9B89CF5CA2" ma:contentTypeVersion="14" ma:contentTypeDescription="Create a new document." ma:contentTypeScope="" ma:versionID="7d6ebaee038f40569f500d908425f89c">
  <xsd:schema xmlns:xsd="http://www.w3.org/2001/XMLSchema" xmlns:xs="http://www.w3.org/2001/XMLSchema" xmlns:p="http://schemas.microsoft.com/office/2006/metadata/properties" xmlns:ns2="72d00a49-d4df-4ae2-8448-0e7c38748169" xmlns:ns3="cdbd341c-9425-4527-8200-dbc5093c0c26" xmlns:ns4="cc3aaed6-9815-470c-8f7f-f66d9ca72b53" targetNamespace="http://schemas.microsoft.com/office/2006/metadata/properties" ma:root="true" ma:fieldsID="0d22da384523c48d606acb8860bdc860" ns2:_="" ns3:_="" ns4:_="">
    <xsd:import namespace="72d00a49-d4df-4ae2-8448-0e7c38748169"/>
    <xsd:import namespace="cdbd341c-9425-4527-8200-dbc5093c0c26"/>
    <xsd:import namespace="cc3aaed6-9815-470c-8f7f-f66d9ca72b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00a49-d4df-4ae2-8448-0e7c3874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a22c89-3912-4715-9657-2989270db2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d341c-9425-4527-8200-dbc5093c0c26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53f2cc4-5f9f-4bbb-9939-0cc4669e82ba}" ma:internalName="TaxCatchAll" ma:showField="CatchAllData" ma:web="cc3aaed6-9815-470c-8f7f-f66d9ca72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aaed6-9815-470c-8f7f-f66d9ca72b5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00a49-d4df-4ae2-8448-0e7c38748169">
      <Terms xmlns="http://schemas.microsoft.com/office/infopath/2007/PartnerControls"/>
    </lcf76f155ced4ddcb4097134ff3c332f>
    <TaxCatchAll xmlns="cdbd341c-9425-4527-8200-dbc5093c0c26" xsi:nil="true"/>
  </documentManagement>
</p:properties>
</file>

<file path=customXml/itemProps1.xml><?xml version="1.0" encoding="utf-8"?>
<ds:datastoreItem xmlns:ds="http://schemas.openxmlformats.org/officeDocument/2006/customXml" ds:itemID="{25A449FA-39CC-4F2B-B1C1-DEB9A9F42227}"/>
</file>

<file path=customXml/itemProps2.xml><?xml version="1.0" encoding="utf-8"?>
<ds:datastoreItem xmlns:ds="http://schemas.openxmlformats.org/officeDocument/2006/customXml" ds:itemID="{DCECCD14-A48B-4893-8D61-DF82E70B8575}"/>
</file>

<file path=customXml/itemProps3.xml><?xml version="1.0" encoding="utf-8"?>
<ds:datastoreItem xmlns:ds="http://schemas.openxmlformats.org/officeDocument/2006/customXml" ds:itemID="{EFEAD0AB-2A25-4BD5-9DD6-CD203AAEBA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2024-08-09T22:11:54Z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0x01010001B4E99C690CD84D8C14FB9B89CF5CA2</vt:lpwstr>
  </property>
</Properties>
</file>