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ereira\OneDrive\Ambiente de Trabalho\Universidade\Mestrado\SP\Assignment2\"/>
    </mc:Choice>
  </mc:AlternateContent>
  <xr:revisionPtr revIDLastSave="0" documentId="13_ncr:1_{62799CAF-1294-433A-843F-02E0B0FB92EE}" xr6:coauthVersionLast="47" xr6:coauthVersionMax="47" xr10:uidLastSave="{00000000-0000-0000-0000-000000000000}"/>
  <bookViews>
    <workbookView xWindow="-108" yWindow="-108" windowWidth="23256" windowHeight="12456" activeTab="1" xr2:uid="{96A2182F-788A-43E6-842F-40F7CF44AFA1}"/>
  </bookViews>
  <sheets>
    <sheet name="psi" sheetId="1" r:id="rId1"/>
    <sheet name="dem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F22" i="3"/>
  <c r="F20" i="3"/>
  <c r="F19" i="3"/>
  <c r="F18" i="3"/>
  <c r="F17" i="3"/>
  <c r="F16" i="3"/>
  <c r="F8" i="3"/>
  <c r="F7" i="3"/>
  <c r="F6" i="3"/>
  <c r="F5" i="3"/>
  <c r="F4" i="3"/>
  <c r="F10" i="3"/>
  <c r="F11" i="3"/>
  <c r="F12" i="3"/>
  <c r="F13" i="3"/>
  <c r="F14" i="3"/>
  <c r="F4" i="1"/>
  <c r="F5" i="1"/>
  <c r="F20" i="1"/>
  <c r="F19" i="1"/>
  <c r="F18" i="1"/>
  <c r="F17" i="1"/>
  <c r="F16" i="1"/>
  <c r="F14" i="1"/>
  <c r="F13" i="1"/>
  <c r="F12" i="1"/>
  <c r="F11" i="1"/>
  <c r="F10" i="1"/>
  <c r="F8" i="1"/>
  <c r="F7" i="1"/>
  <c r="F6" i="1"/>
</calcChain>
</file>

<file path=xl/sharedStrings.xml><?xml version="1.0" encoding="utf-8"?>
<sst xmlns="http://schemas.openxmlformats.org/spreadsheetml/2006/main" count="112" uniqueCount="28">
  <si>
    <t>Algoritm</t>
  </si>
  <si>
    <t>Required Time</t>
  </si>
  <si>
    <t>Data Send</t>
  </si>
  <si>
    <t>Data Received</t>
  </si>
  <si>
    <t>Without Trusted Party</t>
  </si>
  <si>
    <t>Dataset</t>
  </si>
  <si>
    <t>Entries</t>
  </si>
  <si>
    <t>Ratio</t>
  </si>
  <si>
    <t>Intersections</t>
  </si>
  <si>
    <t>With Trusted Party</t>
  </si>
  <si>
    <t>Data Sum</t>
  </si>
  <si>
    <t xml:space="preserve">T4 -Server-aided </t>
  </si>
  <si>
    <t>T5- Naive Hash</t>
  </si>
  <si>
    <t>T6-Diffie-Hellman-based</t>
  </si>
  <si>
    <t>T7- OT-BASED</t>
  </si>
  <si>
    <t xml:space="preserve">T8 - Python Intersect </t>
  </si>
  <si>
    <t>P2-Diffie-Hellman-based</t>
  </si>
  <si>
    <t>P3- OT-based</t>
  </si>
  <si>
    <t>Bytes</t>
  </si>
  <si>
    <t>Time span</t>
  </si>
  <si>
    <t>P0- Naive Hashing</t>
  </si>
  <si>
    <t xml:space="preserve">P1-Server-aided </t>
  </si>
  <si>
    <t>P0-Naive Hashing</t>
  </si>
  <si>
    <t>P3-OT-based</t>
  </si>
  <si>
    <t>P1-Server-aided</t>
  </si>
  <si>
    <t>Packets</t>
  </si>
  <si>
    <t>Repeated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</si>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</sst>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0" fillId="4" borderId="6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0" fontId="0" fillId="0" borderId="1" xfId="0" applyNumberFormat="1" applyBorder="1"/>
    <xf numFmtId="9" fontId="0" fillId="0" borderId="1" xfId="0" applyNumberFormat="1" applyBorder="1"/>
    <xf numFmtId="0" fontId="0" fillId="4" borderId="7" xfId="0" applyFill="1" applyBorder="1"/>
    <xf numFmtId="0" fontId="1" fillId="2" borderId="0" xfId="1"/>
    <xf numFmtId="0" fontId="0" fillId="5" borderId="1" xfId="0" applyFill="1" applyBorder="1"/>
    <xf numFmtId="0" fontId="2" fillId="3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left" indent="1"/>
    </xf>
    <xf numFmtId="2" fontId="0" fillId="4" borderId="3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2" fillId="0" borderId="1" xfId="0" applyNumberFormat="1" applyFont="1" applyBorder="1"/>
    <xf numFmtId="2" fontId="0" fillId="0" borderId="0" xfId="0" applyNumberFormat="1"/>
    <xf numFmtId="164" fontId="0" fillId="0" borderId="1" xfId="2" applyNumberFormat="1" applyFont="1" applyBorder="1"/>
    <xf numFmtId="0" fontId="2" fillId="0" borderId="0" xfId="0" applyFont="1" applyBorder="1"/>
    <xf numFmtId="2" fontId="2" fillId="0" borderId="0" xfId="0" applyNumberFormat="1" applyFont="1" applyBorder="1"/>
    <xf numFmtId="0" fontId="0" fillId="0" borderId="0" xfId="0" applyBorder="1"/>
    <xf numFmtId="164" fontId="0" fillId="0" borderId="0" xfId="2" applyNumberFormat="1" applyFont="1" applyBorder="1"/>
  </cellXfs>
  <cellStyles count="3">
    <cellStyle name="20% - Ênfase1" xfId="1" builtinId="30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P1-Naive</a:t>
            </a:r>
            <a:r>
              <a:rPr lang="en-US" baseline="0"/>
              <a:t> Hashing</a:t>
            </a:r>
            <a:endParaRPr lang="en-US"/>
          </a:p>
        </c:rich>
      </c:tx>
      <c:layout>
        <c:manualLayout>
          <c:xMode val="edge"/>
          <c:yMode val="edge"/>
          <c:x val="0.23360360360360363"/>
          <c:y val="5.1751213173739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Required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psi!$A$4:$A$8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psi!$C$4:$C$8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C-4B0B-9ECB-F12ED20A12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0021391"/>
        <c:axId val="1460020975"/>
      </c:lineChart>
      <c:catAx>
        <c:axId val="146002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0020975"/>
        <c:crosses val="autoZero"/>
        <c:auto val="1"/>
        <c:lblAlgn val="ctr"/>
        <c:lblOffset val="100"/>
        <c:noMultiLvlLbl val="0"/>
      </c:catAx>
      <c:valAx>
        <c:axId val="14600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Required</a:t>
                </a:r>
                <a:r>
                  <a:rPr lang="pt-PT" baseline="0"/>
                  <a:t> Time (s) 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6666666666666666E-2"/>
              <c:y val="0.35695457822937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00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Data Exchange 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psi!$A$4:$A$8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psi!$F$4:$F$8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B-4C39-AAD0-FAC3BE367FDF}"/>
            </c:ext>
          </c:extLst>
        </c:ser>
        <c:ser>
          <c:idx val="1"/>
          <c:order val="1"/>
          <c:tx>
            <c:v>Data Exchange 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psi!$F$10:$F$14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B-4C39-AAD0-FAC3BE367FDF}"/>
            </c:ext>
          </c:extLst>
        </c:ser>
        <c:ser>
          <c:idx val="2"/>
          <c:order val="2"/>
          <c:tx>
            <c:v>Data Exchange P3</c:v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psi!$F$16:$F$20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E-4288-BA9D-9E18CF623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7036863"/>
        <c:axId val="1677041439"/>
      </c:lineChart>
      <c:catAx>
        <c:axId val="167703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8166135375755326"/>
              <c:y val="0.89127492166698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7041439"/>
        <c:crosses val="autoZero"/>
        <c:auto val="1"/>
        <c:lblAlgn val="ctr"/>
        <c:lblOffset val="100"/>
        <c:noMultiLvlLbl val="0"/>
      </c:catAx>
      <c:valAx>
        <c:axId val="16770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Data Exchanged</a:t>
                </a:r>
              </a:p>
            </c:rich>
          </c:tx>
          <c:layout>
            <c:manualLayout>
              <c:xMode val="edge"/>
              <c:yMode val="edge"/>
              <c:x val="2.7836264680136388E-2"/>
              <c:y val="0.34497589597361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70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943205401858632E-2"/>
          <c:y val="5.3923195682140018E-2"/>
          <c:w val="0.93598040005164507"/>
          <c:h val="0.90369010887304935"/>
        </c:manualLayout>
      </c:layout>
      <c:lineChart>
        <c:grouping val="standard"/>
        <c:varyColors val="0"/>
        <c:ser>
          <c:idx val="0"/>
          <c:order val="0"/>
          <c:tx>
            <c:strRef>
              <c:f>psi!$B$4</c:f>
              <c:strCache>
                <c:ptCount val="1"/>
                <c:pt idx="0">
                  <c:v>P0- Naive Hashing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psi!$W$12:$W$16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psi!$C$4:$C$8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6-4177-BD02-9C20D608A352}"/>
            </c:ext>
          </c:extLst>
        </c:ser>
        <c:ser>
          <c:idx val="1"/>
          <c:order val="1"/>
          <c:tx>
            <c:strRef>
              <c:f>psi!$B$11</c:f>
              <c:strCache>
                <c:ptCount val="1"/>
                <c:pt idx="0">
                  <c:v>P2-Diffie-Hellman-based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psi!$W$12:$W$16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psi!$C$10:$C$14</c:f>
              <c:numCache>
                <c:formatCode>General</c:formatCode>
                <c:ptCount val="5"/>
                <c:pt idx="0">
                  <c:v>6.3</c:v>
                </c:pt>
                <c:pt idx="1">
                  <c:v>16.5</c:v>
                </c:pt>
                <c:pt idx="2">
                  <c:v>19.2</c:v>
                </c:pt>
                <c:pt idx="3">
                  <c:v>25.4</c:v>
                </c:pt>
                <c:pt idx="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6-4177-BD02-9C20D608A352}"/>
            </c:ext>
          </c:extLst>
        </c:ser>
        <c:ser>
          <c:idx val="2"/>
          <c:order val="2"/>
          <c:tx>
            <c:strRef>
              <c:f>psi!$B$16</c:f>
              <c:strCache>
                <c:ptCount val="1"/>
                <c:pt idx="0">
                  <c:v>P3- OT-based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psi!$W$12:$W$16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psi!$C$16:$C$20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6-4177-BD02-9C20D608A352}"/>
            </c:ext>
          </c:extLst>
        </c:ser>
        <c:ser>
          <c:idx val="3"/>
          <c:order val="3"/>
          <c:tx>
            <c:strRef>
              <c:f>psi!$X$6</c:f>
              <c:strCache>
                <c:ptCount val="1"/>
                <c:pt idx="0">
                  <c:v>T4 -Server-aided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psi!$W$12:$W$16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psi!$Y$6:$Y$10</c:f>
              <c:numCache>
                <c:formatCode>General</c:formatCode>
                <c:ptCount val="5"/>
                <c:pt idx="0">
                  <c:v>0.121</c:v>
                </c:pt>
                <c:pt idx="1">
                  <c:v>0.127</c:v>
                </c:pt>
                <c:pt idx="2">
                  <c:v>0.13200000000000001</c:v>
                </c:pt>
                <c:pt idx="3">
                  <c:v>0.13100000000000001</c:v>
                </c:pt>
                <c:pt idx="4">
                  <c:v>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6-4177-BD02-9C20D608A352}"/>
            </c:ext>
          </c:extLst>
        </c:ser>
        <c:ser>
          <c:idx val="4"/>
          <c:order val="4"/>
          <c:tx>
            <c:v>T8-Python Intersect (Centralized)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psi!$W$12:$W$16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psi!$Y$30:$Y$34</c:f>
              <c:numCache>
                <c:formatCode>General</c:formatCode>
                <c:ptCount val="5"/>
                <c:pt idx="0">
                  <c:v>3.4830000000000001</c:v>
                </c:pt>
                <c:pt idx="1">
                  <c:v>3.5270000000000001</c:v>
                </c:pt>
                <c:pt idx="2">
                  <c:v>3.5659999999999998</c:v>
                </c:pt>
                <c:pt idx="3">
                  <c:v>4.1870000000000003</c:v>
                </c:pt>
                <c:pt idx="4">
                  <c:v>4.6539999999999999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6-4177-BD02-9C20D608A352}"/>
            </c:ext>
          </c:extLst>
        </c:ser>
        <c:ser>
          <c:idx val="5"/>
          <c:order val="5"/>
          <c:tx>
            <c:v>T7-OT (Centralized)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psi!$W$12:$W$16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psi!$Y$24:$Y$28</c:f>
              <c:numCache>
                <c:formatCode>General</c:formatCode>
                <c:ptCount val="5"/>
                <c:pt idx="0">
                  <c:v>1.3220000000000001</c:v>
                </c:pt>
                <c:pt idx="1">
                  <c:v>1.5529999999999999</c:v>
                </c:pt>
                <c:pt idx="2">
                  <c:v>1.611</c:v>
                </c:pt>
                <c:pt idx="3">
                  <c:v>1.367</c:v>
                </c:pt>
                <c:pt idx="4">
                  <c:v>1.5029999999999999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D6-4177-BD02-9C20D608A352}"/>
            </c:ext>
          </c:extLst>
        </c:ser>
        <c:ser>
          <c:idx val="6"/>
          <c:order val="6"/>
          <c:tx>
            <c:v>T6-Diffie-Hellman (Centralized)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psi!$W$12:$W$16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psi!$Y$18:$Y$22</c:f>
              <c:numCache>
                <c:formatCode>General</c:formatCode>
                <c:ptCount val="5"/>
                <c:pt idx="0">
                  <c:v>23.847000000000001</c:v>
                </c:pt>
                <c:pt idx="1">
                  <c:v>25.895</c:v>
                </c:pt>
                <c:pt idx="2">
                  <c:v>28.777000000000001</c:v>
                </c:pt>
                <c:pt idx="3">
                  <c:v>28.777999999999999</c:v>
                </c:pt>
                <c:pt idx="4">
                  <c:v>29.975999999999999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D6-4177-BD02-9C20D608A352}"/>
            </c:ext>
          </c:extLst>
        </c:ser>
        <c:ser>
          <c:idx val="7"/>
          <c:order val="7"/>
          <c:tx>
            <c:v>T5-Naive Hash (Centralized)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psi!$W$12:$W$16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psi!$Y$12:$Y$16</c:f>
              <c:numCache>
                <c:formatCode>General</c:formatCode>
                <c:ptCount val="5"/>
                <c:pt idx="0">
                  <c:v>0.38400000000000001</c:v>
                </c:pt>
                <c:pt idx="1">
                  <c:v>0.46800000000000003</c:v>
                </c:pt>
                <c:pt idx="2">
                  <c:v>0.49199999999999999</c:v>
                </c:pt>
                <c:pt idx="3">
                  <c:v>0.64900000000000002</c:v>
                </c:pt>
                <c:pt idx="4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D6-4177-BD02-9C20D608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174047"/>
        <c:axId val="1985178623"/>
      </c:lineChart>
      <c:catAx>
        <c:axId val="198517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52099024173999553"/>
              <c:y val="0.96459342969612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5178623"/>
        <c:crossesAt val="0.1"/>
        <c:auto val="1"/>
        <c:lblAlgn val="ctr"/>
        <c:lblOffset val="100"/>
        <c:noMultiLvlLbl val="0"/>
      </c:catAx>
      <c:valAx>
        <c:axId val="1985178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Required Time</a:t>
                </a:r>
                <a:r>
                  <a:rPr lang="pt-PT" sz="1200" baseline="0"/>
                  <a:t>  (s)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517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850099767761075E-2"/>
          <c:y val="0.15664833090184574"/>
          <c:w val="0.89941752945803011"/>
          <c:h val="0.76494557452107081"/>
        </c:manualLayout>
      </c:layout>
      <c:lineChart>
        <c:grouping val="standard"/>
        <c:varyColors val="0"/>
        <c:ser>
          <c:idx val="0"/>
          <c:order val="0"/>
          <c:tx>
            <c:strRef>
              <c:f>psi!$B$4</c:f>
              <c:strCache>
                <c:ptCount val="1"/>
                <c:pt idx="0">
                  <c:v>P0- Naive Hashing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psi!$W$30:$W$34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psi!$F$4:$F$8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7-4A26-9249-AD4B8C6A2EA8}"/>
            </c:ext>
          </c:extLst>
        </c:ser>
        <c:ser>
          <c:idx val="1"/>
          <c:order val="1"/>
          <c:tx>
            <c:strRef>
              <c:f>psi!$B$10</c:f>
              <c:strCache>
                <c:ptCount val="1"/>
                <c:pt idx="0">
                  <c:v>P2-Diffie-Hellman-based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psi!$W$30:$W$34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psi!$F$10:$F$14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7-4A26-9249-AD4B8C6A2EA8}"/>
            </c:ext>
          </c:extLst>
        </c:ser>
        <c:ser>
          <c:idx val="2"/>
          <c:order val="2"/>
          <c:tx>
            <c:strRef>
              <c:f>psi!$B$16</c:f>
              <c:strCache>
                <c:ptCount val="1"/>
                <c:pt idx="0">
                  <c:v>P3- OT-based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psi!$W$30:$W$34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psi!$F$16:$F$20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7-4A26-9249-AD4B8C6A2EA8}"/>
            </c:ext>
          </c:extLst>
        </c:ser>
        <c:ser>
          <c:idx val="3"/>
          <c:order val="3"/>
          <c:tx>
            <c:strRef>
              <c:f>psi!$X$6</c:f>
              <c:strCache>
                <c:ptCount val="1"/>
                <c:pt idx="0">
                  <c:v>T4 -Server-aided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0"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psi!$W$30:$W$34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psi!$AB$6:$AB$10</c:f>
              <c:numCache>
                <c:formatCode>General</c:formatCode>
                <c:ptCount val="5"/>
                <c:pt idx="0">
                  <c:v>988</c:v>
                </c:pt>
                <c:pt idx="1">
                  <c:v>973</c:v>
                </c:pt>
                <c:pt idx="2">
                  <c:v>953</c:v>
                </c:pt>
                <c:pt idx="3">
                  <c:v>959</c:v>
                </c:pt>
                <c:pt idx="4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7-4A26-9249-AD4B8C6A2EA8}"/>
            </c:ext>
          </c:extLst>
        </c:ser>
        <c:ser>
          <c:idx val="4"/>
          <c:order val="4"/>
          <c:tx>
            <c:v>T5-Naive Hash (Centralized)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psi!$W$30:$W$34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psi!$AB$12:$AB$16</c:f>
              <c:numCache>
                <c:formatCode>General</c:formatCode>
                <c:ptCount val="5"/>
                <c:pt idx="0">
                  <c:v>20</c:v>
                </c:pt>
                <c:pt idx="1">
                  <c:v>28</c:v>
                </c:pt>
                <c:pt idx="2">
                  <c:v>45</c:v>
                </c:pt>
                <c:pt idx="3">
                  <c:v>42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7-4A26-9249-AD4B8C6A2EA8}"/>
            </c:ext>
          </c:extLst>
        </c:ser>
        <c:ser>
          <c:idx val="5"/>
          <c:order val="5"/>
          <c:tx>
            <c:v>T6-Diffie-Hellman (Centralized)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psi!$W$30:$W$34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psi!$AB$18:$AB$22</c:f>
              <c:numCache>
                <c:formatCode>General</c:formatCode>
                <c:ptCount val="5"/>
                <c:pt idx="0">
                  <c:v>85</c:v>
                </c:pt>
                <c:pt idx="1">
                  <c:v>94</c:v>
                </c:pt>
                <c:pt idx="2">
                  <c:v>92</c:v>
                </c:pt>
                <c:pt idx="3">
                  <c:v>103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87-4A26-9249-AD4B8C6A2EA8}"/>
            </c:ext>
          </c:extLst>
        </c:ser>
        <c:ser>
          <c:idx val="6"/>
          <c:order val="6"/>
          <c:tx>
            <c:v>T7-OT (Centralized)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psi!$W$30:$W$34</c:f>
              <c:numCache>
                <c:formatCode>General</c:formatCode>
                <c:ptCount val="5"/>
                <c:pt idx="0">
                  <c:v>5247</c:v>
                </c:pt>
                <c:pt idx="1">
                  <c:v>5500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</c:numCache>
            </c:numRef>
          </c:cat>
          <c:val>
            <c:numRef>
              <c:f>psi!$AB$24:$AB$28</c:f>
              <c:numCache>
                <c:formatCode>General</c:formatCode>
                <c:ptCount val="5"/>
                <c:pt idx="0">
                  <c:v>57</c:v>
                </c:pt>
                <c:pt idx="1">
                  <c:v>68</c:v>
                </c:pt>
                <c:pt idx="2">
                  <c:v>83</c:v>
                </c:pt>
                <c:pt idx="3">
                  <c:v>34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87-4A26-9249-AD4B8C6A2E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5166143"/>
        <c:axId val="1985148671"/>
      </c:lineChart>
      <c:catAx>
        <c:axId val="198516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Entries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55325388386225915"/>
              <c:y val="0.95602266969982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5148671"/>
        <c:crosses val="autoZero"/>
        <c:auto val="1"/>
        <c:lblAlgn val="ctr"/>
        <c:lblOffset val="100"/>
        <c:noMultiLvlLbl val="0"/>
      </c:catAx>
      <c:valAx>
        <c:axId val="19851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Data</a:t>
                </a:r>
                <a:r>
                  <a:rPr lang="pt-PT" sz="1400" baseline="0"/>
                  <a:t> Exchanged (Packets)</a:t>
                </a:r>
                <a:endParaRPr lang="pt-PT" sz="1400"/>
              </a:p>
            </c:rich>
          </c:tx>
          <c:layout>
            <c:manualLayout>
              <c:xMode val="edge"/>
              <c:yMode val="edge"/>
              <c:x val="7.2721870828615408E-3"/>
              <c:y val="0.4129793150725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51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5999231262398665E-2"/>
          <c:y val="3.7114551995980002E-2"/>
          <c:w val="0.9330506518406646"/>
          <c:h val="9.4946448472686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P0-Naive</a:t>
            </a:r>
            <a:r>
              <a:rPr lang="en-US" baseline="0"/>
              <a:t> Hashing</a:t>
            </a:r>
          </a:p>
        </c:rich>
      </c:tx>
      <c:layout>
        <c:manualLayout>
          <c:xMode val="edge"/>
          <c:yMode val="edge"/>
          <c:x val="0.36573573573573581"/>
          <c:y val="3.9345476118454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Required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demo!$A$10:$A$14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demo!$C$10:$C$14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0.129</c:v>
                </c:pt>
                <c:pt idx="2">
                  <c:v>0.15</c:v>
                </c:pt>
                <c:pt idx="3">
                  <c:v>0.2</c:v>
                </c:pt>
                <c:pt idx="4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D-45B3-B21C-6E705371A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0021391"/>
        <c:axId val="1460020975"/>
      </c:lineChart>
      <c:catAx>
        <c:axId val="146002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4902272351091255"/>
              <c:y val="0.90404206332486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0020975"/>
        <c:crosses val="autoZero"/>
        <c:auto val="1"/>
        <c:lblAlgn val="ctr"/>
        <c:lblOffset val="100"/>
        <c:noMultiLvlLbl val="0"/>
      </c:catAx>
      <c:valAx>
        <c:axId val="14600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span (s)</a:t>
                </a:r>
                <a:endParaRPr lang="pt-PT" sz="1100"/>
              </a:p>
            </c:rich>
          </c:tx>
          <c:layout>
            <c:manualLayout>
              <c:xMode val="edge"/>
              <c:yMode val="edge"/>
              <c:x val="1.6666666666666666E-2"/>
              <c:y val="0.3503856809565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00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P0-Naive Hashing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Data Exchanged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demo!$A$10:$A$14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demo!$F$10:$F$14</c:f>
              <c:numCache>
                <c:formatCode>General</c:formatCode>
                <c:ptCount val="5"/>
                <c:pt idx="0">
                  <c:v>92267</c:v>
                </c:pt>
                <c:pt idx="1">
                  <c:v>182468</c:v>
                </c:pt>
                <c:pt idx="2">
                  <c:v>273004</c:v>
                </c:pt>
                <c:pt idx="3">
                  <c:v>365851</c:v>
                </c:pt>
                <c:pt idx="4">
                  <c:v>453205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C-47FC-A111-7B99921038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8211711"/>
        <c:axId val="1458218783"/>
      </c:lineChart>
      <c:catAx>
        <c:axId val="145821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4737638295901111"/>
              <c:y val="0.90719722012293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218783"/>
        <c:crosses val="autoZero"/>
        <c:auto val="1"/>
        <c:lblAlgn val="ctr"/>
        <c:lblOffset val="100"/>
        <c:noMultiLvlLbl val="0"/>
      </c:catAx>
      <c:valAx>
        <c:axId val="14582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50"/>
                  <a:t>Data </a:t>
                </a:r>
                <a:r>
                  <a:rPr lang="pt-PT" sz="1050" baseline="0"/>
                  <a:t> Exchanged</a:t>
                </a:r>
              </a:p>
            </c:rich>
          </c:tx>
          <c:layout>
            <c:manualLayout>
              <c:xMode val="edge"/>
              <c:yMode val="edge"/>
              <c:x val="2.1448893246759262E-2"/>
              <c:y val="0.35408162522608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21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P2-</a:t>
            </a:r>
            <a:r>
              <a:rPr lang="en-US" baseline="0"/>
              <a:t>Diffie-Hellman-based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Required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demo!$A$16:$A$20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demo!$C$16:$C$20</c:f>
              <c:numCache>
                <c:formatCode>General</c:formatCode>
                <c:ptCount val="5"/>
                <c:pt idx="0">
                  <c:v>6.2270000000000003</c:v>
                </c:pt>
                <c:pt idx="1">
                  <c:v>11.926</c:v>
                </c:pt>
                <c:pt idx="2">
                  <c:v>18.283999999999999</c:v>
                </c:pt>
                <c:pt idx="3">
                  <c:v>24.766999999999999</c:v>
                </c:pt>
                <c:pt idx="4">
                  <c:v>31.19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1-4D13-B3D7-4896DC4A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072399"/>
        <c:axId val="1897808031"/>
      </c:lineChart>
      <c:catAx>
        <c:axId val="181007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5378866679475544"/>
              <c:y val="0.88206049904353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7808031"/>
        <c:crosses val="autoZero"/>
        <c:auto val="1"/>
        <c:lblAlgn val="ctr"/>
        <c:lblOffset val="100"/>
        <c:noMultiLvlLbl val="0"/>
      </c:catAx>
      <c:valAx>
        <c:axId val="18978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aseline="0"/>
                  <a:t>Time span (s)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07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P2-Diffie-Hellman-based</a:t>
            </a:r>
            <a:endParaRPr lang="pt-PT">
              <a:effectLst/>
            </a:endParaRPr>
          </a:p>
        </c:rich>
      </c:tx>
      <c:layout>
        <c:manualLayout>
          <c:xMode val="edge"/>
          <c:yMode val="edge"/>
          <c:x val="0.31007885258973106"/>
          <c:y val="4.023940410160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Data Exchanged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demo!$A$16:$A$20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demo!$F$16:$F$20</c:f>
              <c:numCache>
                <c:formatCode>General</c:formatCode>
                <c:ptCount val="5"/>
                <c:pt idx="0">
                  <c:v>533741</c:v>
                </c:pt>
                <c:pt idx="1">
                  <c:v>1098129</c:v>
                </c:pt>
                <c:pt idx="2">
                  <c:v>1596823</c:v>
                </c:pt>
                <c:pt idx="3">
                  <c:v>2128682</c:v>
                </c:pt>
                <c:pt idx="4">
                  <c:v>2659850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0-419E-9492-E53A82B4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13487"/>
        <c:axId val="1723899759"/>
      </c:lineChart>
      <c:catAx>
        <c:axId val="172391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4352631086894839"/>
              <c:y val="0.84851013081477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3899759"/>
        <c:crosses val="autoZero"/>
        <c:auto val="1"/>
        <c:lblAlgn val="ctr"/>
        <c:lblOffset val="100"/>
        <c:noMultiLvlLbl val="0"/>
      </c:catAx>
      <c:valAx>
        <c:axId val="17238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0" i="0" baseline="0">
                    <a:effectLst/>
                  </a:rPr>
                  <a:t>Data  Exchanged</a:t>
                </a:r>
              </a:p>
            </c:rich>
          </c:tx>
          <c:layout>
            <c:manualLayout>
              <c:xMode val="edge"/>
              <c:yMode val="edge"/>
              <c:x val="2.6781716358895619E-2"/>
              <c:y val="0.22952437038150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39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P3-OT-based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Required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demo!$A$22:$A$26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demo!$C$22:$C$26</c:f>
              <c:numCache>
                <c:formatCode>General</c:formatCode>
                <c:ptCount val="5"/>
                <c:pt idx="0">
                  <c:v>0.54100000000000004</c:v>
                </c:pt>
                <c:pt idx="1">
                  <c:v>0.63600000000000001</c:v>
                </c:pt>
                <c:pt idx="2">
                  <c:v>0.59899999999999998</c:v>
                </c:pt>
                <c:pt idx="3">
                  <c:v>0.66600000000000004</c:v>
                </c:pt>
                <c:pt idx="4">
                  <c:v>0.86399999999999999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5-45EA-A08E-BF1CCE6D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576559"/>
        <c:axId val="1683568239"/>
      </c:lineChart>
      <c:catAx>
        <c:axId val="168357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5607144853514003"/>
              <c:y val="0.86326027681652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3568239"/>
        <c:crosses val="autoZero"/>
        <c:auto val="1"/>
        <c:lblAlgn val="ctr"/>
        <c:lblOffset val="100"/>
        <c:noMultiLvlLbl val="0"/>
      </c:catAx>
      <c:valAx>
        <c:axId val="16835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span (s)</a:t>
                </a:r>
                <a:endParaRPr lang="pt-PT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35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P3-OT-based</a:t>
            </a:r>
            <a:endParaRPr lang="pt-PT" sz="1100">
              <a:effectLst/>
            </a:endParaRPr>
          </a:p>
        </c:rich>
      </c:tx>
      <c:layout>
        <c:manualLayout>
          <c:xMode val="edge"/>
          <c:yMode val="edge"/>
          <c:x val="0.40244437561630897"/>
          <c:y val="3.2879265782694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Data Exchanged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demo!$A$22:$A$26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demo!$F$22:$F$26</c:f>
              <c:numCache>
                <c:formatCode>General</c:formatCode>
                <c:ptCount val="5"/>
                <c:pt idx="0">
                  <c:v>551811</c:v>
                </c:pt>
                <c:pt idx="1">
                  <c:v>1081367</c:v>
                </c:pt>
                <c:pt idx="2">
                  <c:v>1610387</c:v>
                </c:pt>
                <c:pt idx="3">
                  <c:v>2108646</c:v>
                </c:pt>
                <c:pt idx="4">
                  <c:v>2408159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0-4ADC-80A9-7913811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089263"/>
        <c:axId val="1718089679"/>
      </c:lineChart>
      <c:catAx>
        <c:axId val="171808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5040982242425742"/>
              <c:y val="0.8673593462117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8089679"/>
        <c:crosses val="autoZero"/>
        <c:auto val="1"/>
        <c:lblAlgn val="ctr"/>
        <c:lblOffset val="100"/>
        <c:noMultiLvlLbl val="0"/>
      </c:catAx>
      <c:valAx>
        <c:axId val="17180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Exchanged</a:t>
                </a:r>
              </a:p>
            </c:rich>
          </c:tx>
          <c:layout>
            <c:manualLayout>
              <c:xMode val="edge"/>
              <c:yMode val="edge"/>
              <c:x val="3.2268481900049523E-2"/>
              <c:y val="0.27882307762009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80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7401258689544E-2"/>
          <c:y val="9.3532415611226091E-2"/>
          <c:w val="0.86767770062234273"/>
          <c:h val="0.78033194277039986"/>
        </c:manualLayout>
      </c:layout>
      <c:lineChart>
        <c:grouping val="standard"/>
        <c:varyColors val="0"/>
        <c:ser>
          <c:idx val="0"/>
          <c:order val="0"/>
          <c:tx>
            <c:strRef>
              <c:f>demo!$B$4</c:f>
              <c:strCache>
                <c:ptCount val="1"/>
                <c:pt idx="0">
                  <c:v>P1-Server-aided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demo!$A$4:$A$8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demo!$C$4:$C$8</c:f>
              <c:numCache>
                <c:formatCode>General</c:formatCode>
                <c:ptCount val="5"/>
                <c:pt idx="0">
                  <c:v>1.3160000000000001</c:v>
                </c:pt>
                <c:pt idx="1">
                  <c:v>1.3340000000000001</c:v>
                </c:pt>
                <c:pt idx="2">
                  <c:v>1.373</c:v>
                </c:pt>
                <c:pt idx="3">
                  <c:v>1.4159999999999999</c:v>
                </c:pt>
                <c:pt idx="4">
                  <c:v>1.4339999999999999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D-4D91-8ADC-C22532873BEE}"/>
            </c:ext>
          </c:extLst>
        </c:ser>
        <c:ser>
          <c:idx val="1"/>
          <c:order val="1"/>
          <c:tx>
            <c:strRef>
              <c:f>demo!$B$10</c:f>
              <c:strCache>
                <c:ptCount val="1"/>
                <c:pt idx="0">
                  <c:v>P0-Naive Hashing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demo!$C$10:$C$14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0.129</c:v>
                </c:pt>
                <c:pt idx="2">
                  <c:v>0.15</c:v>
                </c:pt>
                <c:pt idx="3">
                  <c:v>0.2</c:v>
                </c:pt>
                <c:pt idx="4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D-4D91-8ADC-C22532873BEE}"/>
            </c:ext>
          </c:extLst>
        </c:ser>
        <c:ser>
          <c:idx val="2"/>
          <c:order val="2"/>
          <c:tx>
            <c:strRef>
              <c:f>demo!$B$22</c:f>
              <c:strCache>
                <c:ptCount val="1"/>
                <c:pt idx="0">
                  <c:v>P3-OT-based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demo!$C$22:$C$26</c:f>
              <c:numCache>
                <c:formatCode>General</c:formatCode>
                <c:ptCount val="5"/>
                <c:pt idx="0">
                  <c:v>0.54100000000000004</c:v>
                </c:pt>
                <c:pt idx="1">
                  <c:v>0.63600000000000001</c:v>
                </c:pt>
                <c:pt idx="2">
                  <c:v>0.59899999999999998</c:v>
                </c:pt>
                <c:pt idx="3">
                  <c:v>0.66600000000000004</c:v>
                </c:pt>
                <c:pt idx="4">
                  <c:v>0.86399999999999999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D-4D91-8ADC-C22532873BEE}"/>
            </c:ext>
          </c:extLst>
        </c:ser>
        <c:ser>
          <c:idx val="4"/>
          <c:order val="3"/>
          <c:tx>
            <c:strRef>
              <c:f>demo!$B$16</c:f>
              <c:strCache>
                <c:ptCount val="1"/>
                <c:pt idx="0">
                  <c:v>P2-Diffie-Hellman-based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demo!$C$16:$C$20</c:f>
              <c:numCache>
                <c:formatCode>General</c:formatCode>
                <c:ptCount val="5"/>
                <c:pt idx="0">
                  <c:v>6.2270000000000003</c:v>
                </c:pt>
                <c:pt idx="1">
                  <c:v>11.926</c:v>
                </c:pt>
                <c:pt idx="2">
                  <c:v>18.283999999999999</c:v>
                </c:pt>
                <c:pt idx="3">
                  <c:v>24.766999999999999</c:v>
                </c:pt>
                <c:pt idx="4">
                  <c:v>31.19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2D-4D91-8ADC-C22532873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4507295"/>
        <c:axId val="1984501887"/>
      </c:lineChart>
      <c:catAx>
        <c:axId val="198450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Entries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8975728183149708"/>
              <c:y val="0.92126900445859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4501887"/>
        <c:crossesAt val="0.1"/>
        <c:auto val="1"/>
        <c:lblAlgn val="ctr"/>
        <c:lblOffset val="100"/>
        <c:noMultiLvlLbl val="0"/>
      </c:catAx>
      <c:valAx>
        <c:axId val="1984501887"/>
        <c:scaling>
          <c:logBase val="10"/>
          <c:orientation val="minMax"/>
          <c:max val="100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 span (s)</a:t>
                </a:r>
              </a:p>
            </c:rich>
          </c:tx>
          <c:layout>
            <c:manualLayout>
              <c:xMode val="edge"/>
              <c:yMode val="edge"/>
              <c:x val="1.1720312998289623E-2"/>
              <c:y val="0.4210805837720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.##0;\-#.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4507295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26920068058605"/>
          <c:y val="2.0469997591954614E-2"/>
          <c:w val="0.77146159863882791"/>
          <c:h val="3.8261971483198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P1-Naive Hashing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Data Exchanged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psi!$A$4:$A$8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psi!$F$4:$F$8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1-47D5-831A-EB59E5D5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211711"/>
        <c:axId val="1458218783"/>
      </c:lineChart>
      <c:catAx>
        <c:axId val="145821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688252405949256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218783"/>
        <c:crosses val="autoZero"/>
        <c:auto val="1"/>
        <c:lblAlgn val="ctr"/>
        <c:lblOffset val="100"/>
        <c:noMultiLvlLbl val="0"/>
      </c:catAx>
      <c:valAx>
        <c:axId val="14582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Data </a:t>
                </a:r>
                <a:r>
                  <a:rPr lang="pt-PT" baseline="0"/>
                  <a:t> Exchanged (Packets)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21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P1-Server-aided </a:t>
            </a:r>
            <a:endParaRPr lang="en-US" baseline="0"/>
          </a:p>
        </c:rich>
      </c:tx>
      <c:layout>
        <c:manualLayout>
          <c:xMode val="edge"/>
          <c:yMode val="edge"/>
          <c:x val="0.36573573573573581"/>
          <c:y val="3.9345476118454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demo!$A$4:$A$8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demo!$C$4:$C$8</c:f>
              <c:numCache>
                <c:formatCode>General</c:formatCode>
                <c:ptCount val="5"/>
                <c:pt idx="0">
                  <c:v>1.3160000000000001</c:v>
                </c:pt>
                <c:pt idx="1">
                  <c:v>1.3340000000000001</c:v>
                </c:pt>
                <c:pt idx="2">
                  <c:v>1.373</c:v>
                </c:pt>
                <c:pt idx="3">
                  <c:v>1.4159999999999999</c:v>
                </c:pt>
                <c:pt idx="4">
                  <c:v>1.4339999999999999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8-451E-8C0B-4212444E52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0021391"/>
        <c:axId val="1460020975"/>
      </c:lineChart>
      <c:catAx>
        <c:axId val="146002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4902272351091255"/>
              <c:y val="0.90404206332486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0020975"/>
        <c:crosses val="autoZero"/>
        <c:auto val="1"/>
        <c:lblAlgn val="ctr"/>
        <c:lblOffset val="100"/>
        <c:noMultiLvlLbl val="0"/>
      </c:catAx>
      <c:valAx>
        <c:axId val="14600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Time</a:t>
                </a:r>
                <a:r>
                  <a:rPr lang="pt-PT" sz="1100" baseline="0"/>
                  <a:t> span (s)</a:t>
                </a:r>
                <a:endParaRPr lang="pt-PT" sz="1100"/>
              </a:p>
            </c:rich>
          </c:tx>
          <c:layout>
            <c:manualLayout>
              <c:xMode val="edge"/>
              <c:yMode val="edge"/>
              <c:x val="1.6666666666666666E-2"/>
              <c:y val="0.3503856809565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00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demo!$B$4</c:f>
              <c:strCache>
                <c:ptCount val="1"/>
                <c:pt idx="0">
                  <c:v>P1-Server-aided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201387215622613E-2"/>
                  <c:y val="-3.9323949689613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111-4C38-83C4-00FF306F1C07}"/>
                </c:ext>
              </c:extLst>
            </c:dLbl>
            <c:dLbl>
              <c:idx val="1"/>
              <c:layout>
                <c:manualLayout>
                  <c:x val="-5.390972074831258E-2"/>
                  <c:y val="-3.51813246549144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111-4C38-83C4-00FF306F1C07}"/>
                </c:ext>
              </c:extLst>
            </c:dLbl>
            <c:dLbl>
              <c:idx val="2"/>
              <c:layout>
                <c:manualLayout>
                  <c:x val="-6.1201301942230779E-2"/>
                  <c:y val="-3.2335663828995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111-4C38-83C4-00FF306F1C07}"/>
                </c:ext>
              </c:extLst>
            </c:dLbl>
            <c:dLbl>
              <c:idx val="3"/>
              <c:layout>
                <c:manualLayout>
                  <c:x val="-5.3909720748312621E-2"/>
                  <c:y val="-3.5181324654914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111-4C38-83C4-00FF306F1C07}"/>
                </c:ext>
              </c:extLst>
            </c:dLbl>
            <c:dLbl>
              <c:idx val="4"/>
              <c:layout>
                <c:manualLayout>
                  <c:x val="-5.3909720748312621E-2"/>
                  <c:y val="-2.6896074585517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111-4C38-83C4-00FF306F1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demo!$A$4:$A$8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demo!$F$4:$F$8</c:f>
              <c:numCache>
                <c:formatCode>General</c:formatCode>
                <c:ptCount val="5"/>
                <c:pt idx="0">
                  <c:v>164053</c:v>
                </c:pt>
                <c:pt idx="1">
                  <c:v>326174</c:v>
                </c:pt>
                <c:pt idx="2">
                  <c:v>488228</c:v>
                </c:pt>
                <c:pt idx="3">
                  <c:v>650014</c:v>
                </c:pt>
                <c:pt idx="4">
                  <c:v>811934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1-4C38-83C4-00FF306F1C07}"/>
            </c:ext>
          </c:extLst>
        </c:ser>
        <c:ser>
          <c:idx val="1"/>
          <c:order val="1"/>
          <c:tx>
            <c:strRef>
              <c:f>demo!$B$10</c:f>
              <c:strCache>
                <c:ptCount val="1"/>
                <c:pt idx="0">
                  <c:v>P0-Naive Hashing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7256942058810641E-2"/>
                  <c:y val="-2.040324377325945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111-4C38-83C4-00FF306F1C07}"/>
                </c:ext>
              </c:extLst>
            </c:dLbl>
            <c:dLbl>
              <c:idx val="1"/>
              <c:layout>
                <c:manualLayout>
                  <c:x val="-2.2312499389968848E-2"/>
                  <c:y val="2.2815425830865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111-4C38-83C4-00FF306F1C07}"/>
                </c:ext>
              </c:extLst>
            </c:dLbl>
            <c:dLbl>
              <c:idx val="2"/>
              <c:layout>
                <c:manualLayout>
                  <c:x val="-4.1756943302795731E-2"/>
                  <c:y val="2.6958050865563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111-4C38-83C4-00FF306F1C07}"/>
                </c:ext>
              </c:extLst>
            </c:dLbl>
            <c:dLbl>
              <c:idx val="3"/>
              <c:layout>
                <c:manualLayout>
                  <c:x val="-5.1479165259209266E-2"/>
                  <c:y val="3.9385925969659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111-4C38-83C4-00FF306F1C07}"/>
                </c:ext>
              </c:extLst>
            </c:dLbl>
            <c:dLbl>
              <c:idx val="4"/>
              <c:layout>
                <c:manualLayout>
                  <c:x val="-4.9048609770105903E-2"/>
                  <c:y val="3.9385925969659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111-4C38-83C4-00FF306F1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demo!$A$10:$A$14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demo!$F$10:$F$14</c:f>
              <c:numCache>
                <c:formatCode>General</c:formatCode>
                <c:ptCount val="5"/>
                <c:pt idx="0">
                  <c:v>92267</c:v>
                </c:pt>
                <c:pt idx="1">
                  <c:v>182468</c:v>
                </c:pt>
                <c:pt idx="2">
                  <c:v>273004</c:v>
                </c:pt>
                <c:pt idx="3">
                  <c:v>365851</c:v>
                </c:pt>
                <c:pt idx="4">
                  <c:v>453205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11-4C38-83C4-00FF306F1C07}"/>
            </c:ext>
          </c:extLst>
        </c:ser>
        <c:ser>
          <c:idx val="2"/>
          <c:order val="2"/>
          <c:tx>
            <c:strRef>
              <c:f>demo!$B$16</c:f>
              <c:strCache>
                <c:ptCount val="1"/>
                <c:pt idx="0">
                  <c:v>P2-Diffie-Hellman-based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3909720748312531E-2"/>
                  <c:y val="-0.118033825348885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111-4C38-83C4-00FF306F1C07}"/>
                </c:ext>
              </c:extLst>
            </c:dLbl>
            <c:dLbl>
              <c:idx val="1"/>
              <c:layout>
                <c:manualLayout>
                  <c:x val="-6.9586591662203962E-2"/>
                  <c:y val="-4.4331128462986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11-4C38-83C4-00FF306F1C07}"/>
                </c:ext>
              </c:extLst>
            </c:dLbl>
            <c:dLbl>
              <c:idx val="2"/>
              <c:layout>
                <c:manualLayout>
                  <c:x val="-8.8618053132708527E-2"/>
                  <c:y val="-6.39199907736640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11-4C38-83C4-00FF306F1C07}"/>
                </c:ext>
              </c:extLst>
            </c:dLbl>
            <c:dLbl>
              <c:idx val="3"/>
              <c:layout>
                <c:manualLayout>
                  <c:x val="-8.380421271407601E-2"/>
                  <c:y val="-6.0625316071830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11-4C38-83C4-00FF306F1C07}"/>
                </c:ext>
              </c:extLst>
            </c:dLbl>
            <c:dLbl>
              <c:idx val="4"/>
              <c:layout>
                <c:manualLayout>
                  <c:x val="-7.1604164708984994E-2"/>
                  <c:y val="-3.91648216701942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11-4C38-83C4-00FF306F1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demo!$A$16:$A$20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demo!$F$16:$F$20</c:f>
              <c:numCache>
                <c:formatCode>General</c:formatCode>
                <c:ptCount val="5"/>
                <c:pt idx="0">
                  <c:v>533741</c:v>
                </c:pt>
                <c:pt idx="1">
                  <c:v>1098129</c:v>
                </c:pt>
                <c:pt idx="2">
                  <c:v>1596823</c:v>
                </c:pt>
                <c:pt idx="3">
                  <c:v>2128682</c:v>
                </c:pt>
                <c:pt idx="4">
                  <c:v>2659850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11-4C38-83C4-00FF306F1C07}"/>
            </c:ext>
          </c:extLst>
        </c:ser>
        <c:ser>
          <c:idx val="3"/>
          <c:order val="3"/>
          <c:tx>
            <c:strRef>
              <c:f>demo!$B$22</c:f>
              <c:strCache>
                <c:ptCount val="1"/>
                <c:pt idx="0">
                  <c:v>P3-OT-based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749998803864943E-4"/>
                  <c:y val="-2.040324377326097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111-4C38-83C4-00FF306F1C07}"/>
                </c:ext>
              </c:extLst>
            </c:dLbl>
            <c:dLbl>
              <c:idx val="1"/>
              <c:layout>
                <c:manualLayout>
                  <c:x val="-2.7806897015500931E-2"/>
                  <c:y val="2.2383217392854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111-4C38-83C4-00FF306F1C07}"/>
                </c:ext>
              </c:extLst>
            </c:dLbl>
            <c:dLbl>
              <c:idx val="2"/>
              <c:layout>
                <c:manualLayout>
                  <c:x val="-2.9871784678677141E-2"/>
                  <c:y val="4.00575305510539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11-4C38-83C4-00FF306F1C07}"/>
                </c:ext>
              </c:extLst>
            </c:dLbl>
            <c:dLbl>
              <c:idx val="3"/>
              <c:layout>
                <c:manualLayout>
                  <c:x val="-2.2993054926917788E-2"/>
                  <c:y val="3.0974824122970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11-4C38-83C4-00FF306F1C07}"/>
                </c:ext>
              </c:extLst>
            </c:dLbl>
            <c:dLbl>
              <c:idx val="4"/>
              <c:layout>
                <c:manualLayout>
                  <c:x val="-1.5701388459607887E-2"/>
                  <c:y val="2.2723101088480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11-4C38-83C4-00FF306F1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demo!$A$22:$A$26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demo!$F$22:$F$26</c:f>
              <c:numCache>
                <c:formatCode>General</c:formatCode>
                <c:ptCount val="5"/>
                <c:pt idx="0">
                  <c:v>551811</c:v>
                </c:pt>
                <c:pt idx="1">
                  <c:v>1081367</c:v>
                </c:pt>
                <c:pt idx="2">
                  <c:v>1610387</c:v>
                </c:pt>
                <c:pt idx="3">
                  <c:v>2108646</c:v>
                </c:pt>
                <c:pt idx="4">
                  <c:v>2408159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11-4C38-83C4-00FF306F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54560"/>
        <c:axId val="107827248"/>
      </c:scatterChart>
      <c:valAx>
        <c:axId val="1165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6877260617144129"/>
              <c:y val="0.91131829622975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27248"/>
        <c:crosses val="autoZero"/>
        <c:crossBetween val="midCat"/>
      </c:valAx>
      <c:valAx>
        <c:axId val="1078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Exchanged</a:t>
                </a:r>
              </a:p>
            </c:rich>
          </c:tx>
          <c:layout>
            <c:manualLayout>
              <c:xMode val="edge"/>
              <c:yMode val="edge"/>
              <c:x val="1.2152777445516802E-2"/>
              <c:y val="0.33400876605552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5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demo!$B$4</c:f>
              <c:strCache>
                <c:ptCount val="1"/>
                <c:pt idx="0">
                  <c:v>P1-Server-aided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demo!$A$4:$A$8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demo!$F$4:$F$8</c:f>
              <c:numCache>
                <c:formatCode>General</c:formatCode>
                <c:ptCount val="5"/>
                <c:pt idx="0">
                  <c:v>164053</c:v>
                </c:pt>
                <c:pt idx="1">
                  <c:v>326174</c:v>
                </c:pt>
                <c:pt idx="2">
                  <c:v>488228</c:v>
                </c:pt>
                <c:pt idx="3">
                  <c:v>650014</c:v>
                </c:pt>
                <c:pt idx="4">
                  <c:v>811934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E-40E7-B2FB-00D6956655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4201136"/>
        <c:axId val="344186736"/>
      </c:scatterChart>
      <c:valAx>
        <c:axId val="34420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8730424321959753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4186736"/>
        <c:crosses val="autoZero"/>
        <c:crossBetween val="midCat"/>
      </c:valAx>
      <c:valAx>
        <c:axId val="3441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Data Exchanged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867271799358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42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P2-</a:t>
            </a:r>
            <a:r>
              <a:rPr lang="en-US" baseline="0"/>
              <a:t>Diffie-Hellman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Required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psi!$A$10:$A$14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psi!$C$10:$C$14</c:f>
              <c:numCache>
                <c:formatCode>General</c:formatCode>
                <c:ptCount val="5"/>
                <c:pt idx="0">
                  <c:v>6.3</c:v>
                </c:pt>
                <c:pt idx="1">
                  <c:v>16.5</c:v>
                </c:pt>
                <c:pt idx="2">
                  <c:v>19.2</c:v>
                </c:pt>
                <c:pt idx="3">
                  <c:v>25.4</c:v>
                </c:pt>
                <c:pt idx="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2-40C7-8AA7-60214155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072399"/>
        <c:axId val="1897808031"/>
      </c:lineChart>
      <c:catAx>
        <c:axId val="181007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7808031"/>
        <c:crosses val="autoZero"/>
        <c:auto val="1"/>
        <c:lblAlgn val="ctr"/>
        <c:lblOffset val="100"/>
        <c:noMultiLvlLbl val="0"/>
      </c:catAx>
      <c:valAx>
        <c:axId val="18978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Required</a:t>
                </a:r>
                <a:r>
                  <a:rPr lang="pt-PT" baseline="0"/>
                  <a:t> Time(s)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007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P2-Diffie-Hellman-based</a:t>
            </a:r>
            <a:endParaRPr lang="pt-PT" sz="1400">
              <a:effectLst/>
            </a:endParaRPr>
          </a:p>
        </c:rich>
      </c:tx>
      <c:layout>
        <c:manualLayout>
          <c:xMode val="edge"/>
          <c:yMode val="edge"/>
          <c:x val="0.31116527812317241"/>
          <c:y val="3.398071549882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Data Exchanged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psi!$A$10:$A$14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psi!$F$10:$F$14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3-41F5-A361-3C82C81CB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3913487"/>
        <c:axId val="1723899759"/>
      </c:lineChart>
      <c:catAx>
        <c:axId val="172391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3899759"/>
        <c:crosses val="autoZero"/>
        <c:auto val="1"/>
        <c:lblAlgn val="ctr"/>
        <c:lblOffset val="100"/>
        <c:noMultiLvlLbl val="0"/>
      </c:catAx>
      <c:valAx>
        <c:axId val="17238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0" i="0" baseline="0">
                    <a:effectLst/>
                  </a:rPr>
                  <a:t>Data  Exchanged (Packets)</a:t>
                </a:r>
                <a:endParaRPr lang="pt-P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20918992810897E-2"/>
              <c:y val="0.12362984391478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39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P3 - OT-based</a:t>
            </a:r>
          </a:p>
        </c:rich>
      </c:tx>
      <c:layout>
        <c:manualLayout>
          <c:xMode val="edge"/>
          <c:yMode val="edge"/>
          <c:x val="0.35827308138424574"/>
          <c:y val="3.3988830075029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Requested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psi!$A$16:$A$20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psi!$C$16:$C$20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F-4DA7-9DCC-EDB01E10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576559"/>
        <c:axId val="1683568239"/>
      </c:lineChart>
      <c:catAx>
        <c:axId val="168357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3568239"/>
        <c:crosses val="autoZero"/>
        <c:auto val="1"/>
        <c:lblAlgn val="ctr"/>
        <c:lblOffset val="100"/>
        <c:noMultiLvlLbl val="0"/>
      </c:catAx>
      <c:valAx>
        <c:axId val="16835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Requested Time(s)</a:t>
                </a:r>
                <a:endParaRPr lang="pt-PT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35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P3 - OT-based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74668729302222"/>
          <c:y val="0.21046519732773813"/>
          <c:w val="0.81055320471138448"/>
          <c:h val="0.53757064014898326"/>
        </c:manualLayout>
      </c:layout>
      <c:lineChart>
        <c:grouping val="stacked"/>
        <c:varyColors val="0"/>
        <c:ser>
          <c:idx val="0"/>
          <c:order val="0"/>
          <c:tx>
            <c:v>Data Exchanged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psi!$A$16:$A$20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psi!$F$16:$F$20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0-4A83-AD0F-6176195D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089263"/>
        <c:axId val="1718089679"/>
      </c:lineChart>
      <c:catAx>
        <c:axId val="171808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8089679"/>
        <c:crosses val="autoZero"/>
        <c:auto val="1"/>
        <c:lblAlgn val="ctr"/>
        <c:lblOffset val="100"/>
        <c:noMultiLvlLbl val="0"/>
      </c:catAx>
      <c:valAx>
        <c:axId val="17180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Exchanged (Packets)</a:t>
                </a:r>
                <a:endParaRPr lang="pt-PT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80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T4- Server-Aided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Required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demo!$A$4:$A$8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demo!$C$4:$C$8</c:f>
              <c:numCache>
                <c:formatCode>General</c:formatCode>
                <c:ptCount val="5"/>
                <c:pt idx="0">
                  <c:v>1.3160000000000001</c:v>
                </c:pt>
                <c:pt idx="1">
                  <c:v>1.3340000000000001</c:v>
                </c:pt>
                <c:pt idx="2">
                  <c:v>1.373</c:v>
                </c:pt>
                <c:pt idx="3">
                  <c:v>1.4159999999999999</c:v>
                </c:pt>
                <c:pt idx="4">
                  <c:v>1.4339999999999999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7-49F6-A374-4AFE8DBAB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224191"/>
        <c:axId val="1458218367"/>
      </c:lineChart>
      <c:catAx>
        <c:axId val="145822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218367"/>
        <c:crosses val="autoZero"/>
        <c:auto val="1"/>
        <c:lblAlgn val="ctr"/>
        <c:lblOffset val="100"/>
        <c:noMultiLvlLbl val="0"/>
      </c:catAx>
      <c:valAx>
        <c:axId val="14582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Required Time (s)</a:t>
                </a:r>
                <a:endParaRPr lang="pt-PT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82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T4- Server-Aided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Data Exchanged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demo!$A$4:$A$8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demo!$F$4:$F$8</c:f>
              <c:numCache>
                <c:formatCode>General</c:formatCode>
                <c:ptCount val="5"/>
                <c:pt idx="0">
                  <c:v>164053</c:v>
                </c:pt>
                <c:pt idx="1">
                  <c:v>326174</c:v>
                </c:pt>
                <c:pt idx="2">
                  <c:v>488228</c:v>
                </c:pt>
                <c:pt idx="3">
                  <c:v>650014</c:v>
                </c:pt>
                <c:pt idx="4">
                  <c:v>811934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B-47F0-A011-A42C6494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24463"/>
        <c:axId val="1891626543"/>
      </c:lineChart>
      <c:catAx>
        <c:axId val="189162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6543"/>
        <c:crosses val="autoZero"/>
        <c:auto val="1"/>
        <c:lblAlgn val="ctr"/>
        <c:lblOffset val="100"/>
        <c:noMultiLvlLbl val="0"/>
      </c:catAx>
      <c:valAx>
        <c:axId val="18916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Data Exchanged (Packets)</a:t>
                </a:r>
                <a:endParaRPr lang="pt-PT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psi!$B$4</c:f>
              <c:strCache>
                <c:ptCount val="1"/>
                <c:pt idx="0">
                  <c:v>P0- Naive Hashing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psi!$A$16:$A$20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psi!$C$4:$C$8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F8D-9E21-6FF145CCE400}"/>
            </c:ext>
          </c:extLst>
        </c:ser>
        <c:ser>
          <c:idx val="1"/>
          <c:order val="1"/>
          <c:tx>
            <c:strRef>
              <c:f>psi!$B$16</c:f>
              <c:strCache>
                <c:ptCount val="1"/>
                <c:pt idx="0">
                  <c:v>P3- OT-based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psi!$A$16:$A$20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psi!$C$16:$C$20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C-4F8D-9E21-6FF145CCE400}"/>
            </c:ext>
          </c:extLst>
        </c:ser>
        <c:ser>
          <c:idx val="2"/>
          <c:order val="2"/>
          <c:tx>
            <c:strRef>
              <c:f>psi!$B$10</c:f>
              <c:strCache>
                <c:ptCount val="1"/>
                <c:pt idx="0">
                  <c:v>P2-Diffie-Hellman-based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psi!$A$16:$A$20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psi!$C$10:$C$14</c:f>
              <c:numCache>
                <c:formatCode>General</c:formatCode>
                <c:ptCount val="5"/>
                <c:pt idx="0">
                  <c:v>6.3</c:v>
                </c:pt>
                <c:pt idx="1">
                  <c:v>16.5</c:v>
                </c:pt>
                <c:pt idx="2">
                  <c:v>19.2</c:v>
                </c:pt>
                <c:pt idx="3">
                  <c:v>25.4</c:v>
                </c:pt>
                <c:pt idx="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C-4F8D-9E21-6FF145CCE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913823"/>
        <c:axId val="137920479"/>
      </c:lineChart>
      <c:catAx>
        <c:axId val="13791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Entries</a:t>
                </a:r>
              </a:p>
            </c:rich>
          </c:tx>
          <c:layout>
            <c:manualLayout>
              <c:xMode val="edge"/>
              <c:yMode val="edge"/>
              <c:x val="0.49397249357069678"/>
              <c:y val="0.8959602913365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920479"/>
        <c:crosses val="autoZero"/>
        <c:auto val="1"/>
        <c:lblAlgn val="ctr"/>
        <c:lblOffset val="100"/>
        <c:noMultiLvlLbl val="0"/>
      </c:catAx>
      <c:valAx>
        <c:axId val="137920479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Required 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79138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214856</xdr:colOff>
      <xdr:row>0</xdr:row>
      <xdr:rowOff>172402</xdr:rowOff>
    </xdr:from>
    <xdr:to>
      <xdr:col>13</xdr:col>
      <xdr:colOff>406717</xdr:colOff>
      <xdr:row>12</xdr:row>
      <xdr:rowOff>139064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EC3BD78-2D18-40D1-9F7A-07EEE1C63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535177</xdr:colOff>
      <xdr:row>0</xdr:row>
      <xdr:rowOff>0</xdr:rowOff>
    </xdr:from>
    <xdr:to>
      <xdr:col>21</xdr:col>
      <xdr:colOff>295555</xdr:colOff>
      <xdr:row>13</xdr:row>
      <xdr:rowOff>47625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6899E9D-2472-4913-8C43-216FAFD1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173081</xdr:colOff>
      <xdr:row>13</xdr:row>
      <xdr:rowOff>102733</xdr:rowOff>
    </xdr:from>
    <xdr:to>
      <xdr:col>13</xdr:col>
      <xdr:colOff>97153</xdr:colOff>
      <xdr:row>25</xdr:row>
      <xdr:rowOff>21907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DC4E195-6308-491C-A17E-2EB4774EF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498024</xdr:colOff>
      <xdr:row>13</xdr:row>
      <xdr:rowOff>97972</xdr:rowOff>
    </xdr:from>
    <xdr:to>
      <xdr:col>21</xdr:col>
      <xdr:colOff>273</xdr:colOff>
      <xdr:row>24</xdr:row>
      <xdr:rowOff>130628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6682BF7B-17DC-45FB-AC96-D12EB658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26</xdr:row>
      <xdr:rowOff>22315</xdr:rowOff>
    </xdr:from>
    <xdr:to>
      <xdr:col>13</xdr:col>
      <xdr:colOff>141786</xdr:colOff>
      <xdr:row>38</xdr:row>
      <xdr:rowOff>69668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2778A6B0-3728-462B-BA42-0CB645936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601634</xdr:colOff>
      <xdr:row>25</xdr:row>
      <xdr:rowOff>95013</xdr:rowOff>
    </xdr:from>
    <xdr:to>
      <xdr:col>20</xdr:col>
      <xdr:colOff>571697</xdr:colOff>
      <xdr:row>37</xdr:row>
      <xdr:rowOff>138557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BD47DFD8-A03F-4A18-9A7C-8ABFD4603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39</xdr:row>
      <xdr:rowOff>116339</xdr:rowOff>
    </xdr:from>
    <xdr:to>
      <xdr:col>13</xdr:col>
      <xdr:colOff>120561</xdr:colOff>
      <xdr:row>51</xdr:row>
      <xdr:rowOff>173762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2AF30F04-3CD5-4E1F-917E-52395D49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101374</xdr:colOff>
      <xdr:row>38</xdr:row>
      <xdr:rowOff>124914</xdr:rowOff>
    </xdr:from>
    <xdr:to>
      <xdr:col>21</xdr:col>
      <xdr:colOff>166417</xdr:colOff>
      <xdr:row>50</xdr:row>
      <xdr:rowOff>153217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1E9B7562-55DD-4638-B4A3-45BEB5DFC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1859728</xdr:colOff>
      <xdr:row>22</xdr:row>
      <xdr:rowOff>42904</xdr:rowOff>
    </xdr:from>
    <xdr:to>
      <xdr:col>5</xdr:col>
      <xdr:colOff>662940</xdr:colOff>
      <xdr:row>37</xdr:row>
      <xdr:rowOff>10246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199017-A654-416F-B904-7592EF604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1844105</xdr:colOff>
      <xdr:row>37</xdr:row>
      <xdr:rowOff>117949</xdr:rowOff>
    </xdr:from>
    <xdr:to>
      <xdr:col>5</xdr:col>
      <xdr:colOff>693420</xdr:colOff>
      <xdr:row>52</xdr:row>
      <xdr:rowOff>85292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957B98-28FE-47AF-8AEF-CA9AF2DB3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378277</xdr:colOff>
      <xdr:row>1</xdr:row>
      <xdr:rowOff>95249</xdr:rowOff>
    </xdr:from>
    <xdr:to>
      <xdr:col>48</xdr:col>
      <xdr:colOff>457200</xdr:colOff>
      <xdr:row>34</xdr:row>
      <xdr:rowOff>21771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A44019-1181-414B-BF83-F2C9CF1FE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363274</xdr:colOff>
      <xdr:row>37</xdr:row>
      <xdr:rowOff>5430</xdr:rowOff>
    </xdr:from>
    <xdr:to>
      <xdr:col>40</xdr:col>
      <xdr:colOff>51955</xdr:colOff>
      <xdr:row>67</xdr:row>
      <xdr:rowOff>15413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78BB1E-628A-476B-94A0-0482F107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248818</xdr:colOff>
      <xdr:row>0</xdr:row>
      <xdr:rowOff>108857</xdr:rowOff>
    </xdr:from>
    <xdr:to>
      <xdr:col>18</xdr:col>
      <xdr:colOff>210718</xdr:colOff>
      <xdr:row>17</xdr:row>
      <xdr:rowOff>34065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10666F-A475-4B7D-81B9-5BCC07F9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429507</xdr:colOff>
      <xdr:row>0</xdr:row>
      <xdr:rowOff>89647</xdr:rowOff>
    </xdr:from>
    <xdr:to>
      <xdr:col>25</xdr:col>
      <xdr:colOff>307043</xdr:colOff>
      <xdr:row>18</xdr:row>
      <xdr:rowOff>56030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13D2B6-086E-475B-9D44-D534DE83C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553874</xdr:colOff>
      <xdr:row>17</xdr:row>
      <xdr:rowOff>144748</xdr:rowOff>
    </xdr:from>
    <xdr:to>
      <xdr:col>17</xdr:col>
      <xdr:colOff>512910</xdr:colOff>
      <xdr:row>30</xdr:row>
      <xdr:rowOff>22413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42ADBC-9264-4468-B9EC-C9E010F35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122963</xdr:colOff>
      <xdr:row>19</xdr:row>
      <xdr:rowOff>29474</xdr:rowOff>
    </xdr:from>
    <xdr:to>
      <xdr:col>25</xdr:col>
      <xdr:colOff>123600</xdr:colOff>
      <xdr:row>30</xdr:row>
      <xdr:rowOff>23051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8A62C8-DF56-4DD7-8104-8305A969F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111851</xdr:colOff>
      <xdr:row>30</xdr:row>
      <xdr:rowOff>158116</xdr:rowOff>
    </xdr:from>
    <xdr:to>
      <xdr:col>17</xdr:col>
      <xdr:colOff>47354</xdr:colOff>
      <xdr:row>43</xdr:row>
      <xdr:rowOff>93346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BAF2DBD-EC7E-4D2C-921D-A137C522A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62914</xdr:colOff>
      <xdr:row>31</xdr:row>
      <xdr:rowOff>11973</xdr:rowOff>
    </xdr:from>
    <xdr:to>
      <xdr:col>24</xdr:col>
      <xdr:colOff>341043</xdr:colOff>
      <xdr:row>43</xdr:row>
      <xdr:rowOff>108857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880528-B820-4EF5-846F-B59A69201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124234</xdr:colOff>
      <xdr:row>33</xdr:row>
      <xdr:rowOff>22427</xdr:rowOff>
    </xdr:from>
    <xdr:to>
      <xdr:col>7</xdr:col>
      <xdr:colOff>598715</xdr:colOff>
      <xdr:row>66</xdr:row>
      <xdr:rowOff>119744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045E9B-AF03-4E12-A73F-4275FBDE4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163287</xdr:colOff>
      <xdr:row>45</xdr:row>
      <xdr:rowOff>10886</xdr:rowOff>
    </xdr:from>
    <xdr:to>
      <xdr:col>16</xdr:col>
      <xdr:colOff>125187</xdr:colOff>
      <xdr:row>61</xdr:row>
      <xdr:rowOff>121150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242B7E6-3C56-4CD1-8EF0-DEF2C88FD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380998</xdr:colOff>
      <xdr:row>64</xdr:row>
      <xdr:rowOff>163286</xdr:rowOff>
    </xdr:from>
    <xdr:to>
      <xdr:col>19</xdr:col>
      <xdr:colOff>175259</xdr:colOff>
      <xdr:row>84</xdr:row>
      <xdr:rowOff>175260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16169CF-D999-331C-6752-024D35CF9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363071</xdr:colOff>
      <xdr:row>45</xdr:row>
      <xdr:rowOff>26894</xdr:rowOff>
    </xdr:from>
    <xdr:to>
      <xdr:col>25</xdr:col>
      <xdr:colOff>58271</xdr:colOff>
      <xdr:row>60</xdr:row>
      <xdr:rowOff>80682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73D16F4-79E0-D509-9D7C-428BEA33C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142B-42DE-4BED-AE37-8D6BA38D2DB3}">
  <dimension ref="A1:AD34"/>
  <sheetViews>
    <sheetView topLeftCell="A31" zoomScale="85" zoomScaleNormal="85" workbookViewId="0">
      <selection activeCell="G1" sqref="G1"/>
    </sheetView>
  </sheetViews>
  <sheetFormatPr defaultRowHeight="14.4" x14ac:dyDescent="0.3"/>
  <cols>
    <col min="2" max="2" width="31.21875" customWidth="1"/>
    <col min="3" max="3" width="14.21875" customWidth="1"/>
    <col min="4" max="4" width="11.21875" customWidth="1"/>
    <col min="5" max="6" width="13.33203125" customWidth="1"/>
  </cols>
  <sheetData>
    <row r="1" spans="1:30" x14ac:dyDescent="0.3">
      <c r="A1" s="15" t="s">
        <v>5</v>
      </c>
      <c r="B1" s="16" t="s">
        <v>4</v>
      </c>
      <c r="C1" s="6"/>
      <c r="D1" s="6"/>
      <c r="E1" s="6"/>
      <c r="F1" s="6"/>
    </row>
    <row r="2" spans="1:30" x14ac:dyDescent="0.3">
      <c r="A2" s="7"/>
      <c r="B2" s="8"/>
      <c r="C2" s="8"/>
      <c r="D2" s="8"/>
      <c r="E2" s="8"/>
      <c r="F2" s="8"/>
    </row>
    <row r="3" spans="1:30" x14ac:dyDescent="0.3">
      <c r="A3" s="2" t="s">
        <v>6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10</v>
      </c>
      <c r="W3" s="5" t="s">
        <v>5</v>
      </c>
      <c r="X3" s="17" t="s">
        <v>9</v>
      </c>
      <c r="Y3" s="6"/>
      <c r="Z3" s="6"/>
      <c r="AA3" s="6"/>
      <c r="AB3" s="6"/>
      <c r="AC3" s="6"/>
      <c r="AD3" s="11"/>
    </row>
    <row r="4" spans="1:30" x14ac:dyDescent="0.3">
      <c r="A4" s="1">
        <v>5000</v>
      </c>
      <c r="B4" s="1" t="s">
        <v>20</v>
      </c>
      <c r="C4" s="1">
        <v>0.2</v>
      </c>
      <c r="D4" s="1">
        <v>0</v>
      </c>
      <c r="E4" s="1">
        <v>0</v>
      </c>
      <c r="F4" s="1">
        <f>SUM(D4:E4)</f>
        <v>0</v>
      </c>
      <c r="W4" s="7"/>
      <c r="X4" s="8"/>
      <c r="Y4" s="8"/>
      <c r="Z4" s="8"/>
      <c r="AA4" s="8"/>
      <c r="AB4" s="8"/>
      <c r="AC4" s="8"/>
      <c r="AD4" s="4"/>
    </row>
    <row r="5" spans="1:30" x14ac:dyDescent="0.3">
      <c r="A5" s="1">
        <v>10000</v>
      </c>
      <c r="B5" s="1" t="s">
        <v>20</v>
      </c>
      <c r="C5" s="1">
        <v>0.2</v>
      </c>
      <c r="D5" s="1">
        <v>0.1</v>
      </c>
      <c r="E5" s="1">
        <v>0.1</v>
      </c>
      <c r="F5" s="1">
        <f>SUM(D5:E5)</f>
        <v>0.2</v>
      </c>
      <c r="W5" s="1" t="s">
        <v>6</v>
      </c>
      <c r="X5" s="2" t="s">
        <v>0</v>
      </c>
      <c r="Y5" s="2" t="s">
        <v>1</v>
      </c>
      <c r="Z5" s="2" t="s">
        <v>2</v>
      </c>
      <c r="AA5" s="2" t="s">
        <v>3</v>
      </c>
      <c r="AB5" s="2" t="s">
        <v>10</v>
      </c>
      <c r="AC5" s="2" t="s">
        <v>7</v>
      </c>
      <c r="AD5" s="2" t="s">
        <v>8</v>
      </c>
    </row>
    <row r="6" spans="1:30" x14ac:dyDescent="0.3">
      <c r="A6" s="1">
        <v>15000</v>
      </c>
      <c r="B6" s="1" t="s">
        <v>20</v>
      </c>
      <c r="C6" s="1">
        <v>0.2</v>
      </c>
      <c r="D6" s="1">
        <v>0.1</v>
      </c>
      <c r="E6" s="1">
        <v>0.1</v>
      </c>
      <c r="F6" s="1">
        <f>SUM(D6:E6)</f>
        <v>0.2</v>
      </c>
      <c r="W6" s="1">
        <v>5247</v>
      </c>
      <c r="X6" s="1" t="s">
        <v>11</v>
      </c>
      <c r="Y6" s="1">
        <v>0.121</v>
      </c>
      <c r="Z6" s="13"/>
      <c r="AA6" s="13"/>
      <c r="AB6" s="1">
        <v>988</v>
      </c>
      <c r="AC6" s="9">
        <v>2.5000000000000001E-2</v>
      </c>
      <c r="AD6" s="1">
        <v>249</v>
      </c>
    </row>
    <row r="7" spans="1:30" x14ac:dyDescent="0.3">
      <c r="A7" s="1">
        <v>20000</v>
      </c>
      <c r="B7" s="1" t="s">
        <v>20</v>
      </c>
      <c r="C7" s="1">
        <v>0.6</v>
      </c>
      <c r="D7" s="1">
        <v>0.2</v>
      </c>
      <c r="E7" s="1">
        <v>0.2</v>
      </c>
      <c r="F7" s="1">
        <f>SUM(D7:E7)</f>
        <v>0.4</v>
      </c>
      <c r="W7" s="1">
        <v>5500</v>
      </c>
      <c r="X7" s="1" t="s">
        <v>11</v>
      </c>
      <c r="Y7" s="1">
        <v>0.127</v>
      </c>
      <c r="Z7" s="13"/>
      <c r="AA7" s="13"/>
      <c r="AB7" s="1">
        <v>973</v>
      </c>
      <c r="AC7" s="10">
        <v>0.05</v>
      </c>
      <c r="AD7" s="1">
        <v>502</v>
      </c>
    </row>
    <row r="8" spans="1:30" x14ac:dyDescent="0.3">
      <c r="A8" s="1">
        <v>25000</v>
      </c>
      <c r="B8" s="1" t="s">
        <v>20</v>
      </c>
      <c r="C8" s="1">
        <v>0.7</v>
      </c>
      <c r="D8" s="1">
        <v>0.2</v>
      </c>
      <c r="E8" s="1">
        <v>0.2</v>
      </c>
      <c r="F8" s="1">
        <f>SUM(D8:E8)</f>
        <v>0.4</v>
      </c>
      <c r="N8" s="12"/>
      <c r="W8" s="1">
        <v>6000</v>
      </c>
      <c r="X8" s="1" t="s">
        <v>11</v>
      </c>
      <c r="Y8" s="1">
        <v>0.13200000000000001</v>
      </c>
      <c r="Z8" s="13"/>
      <c r="AA8" s="13"/>
      <c r="AB8" s="1">
        <v>953</v>
      </c>
      <c r="AC8" s="10">
        <v>0.1</v>
      </c>
      <c r="AD8" s="1">
        <v>1002</v>
      </c>
    </row>
    <row r="9" spans="1:30" x14ac:dyDescent="0.3">
      <c r="A9" s="3"/>
      <c r="B9" s="3"/>
      <c r="C9" s="3"/>
      <c r="D9" s="3"/>
      <c r="E9" s="3"/>
      <c r="F9" s="3"/>
      <c r="W9" s="1">
        <v>7000</v>
      </c>
      <c r="X9" s="1" t="s">
        <v>11</v>
      </c>
      <c r="Y9" s="1">
        <v>0.13100000000000001</v>
      </c>
      <c r="Z9" s="13"/>
      <c r="AA9" s="13"/>
      <c r="AB9" s="1">
        <v>959</v>
      </c>
      <c r="AC9" s="10">
        <v>0.2</v>
      </c>
      <c r="AD9" s="1">
        <v>2002</v>
      </c>
    </row>
    <row r="10" spans="1:30" x14ac:dyDescent="0.3">
      <c r="A10" s="1">
        <v>5000</v>
      </c>
      <c r="B10" s="1" t="s">
        <v>16</v>
      </c>
      <c r="C10" s="1">
        <v>6.3</v>
      </c>
      <c r="D10" s="1">
        <v>0.3</v>
      </c>
      <c r="E10" s="1">
        <v>0.2</v>
      </c>
      <c r="F10" s="1">
        <f>SUM(D10:E10)</f>
        <v>0.5</v>
      </c>
      <c r="W10" s="1">
        <v>8000</v>
      </c>
      <c r="X10" s="1" t="s">
        <v>11</v>
      </c>
      <c r="Y10" s="1">
        <v>0.14899999999999999</v>
      </c>
      <c r="Z10" s="13"/>
      <c r="AA10" s="13"/>
      <c r="AB10" s="1">
        <v>977</v>
      </c>
      <c r="AC10" s="10">
        <v>0.3</v>
      </c>
      <c r="AD10" s="1">
        <v>3002</v>
      </c>
    </row>
    <row r="11" spans="1:30" x14ac:dyDescent="0.3">
      <c r="A11" s="1">
        <v>10000</v>
      </c>
      <c r="B11" s="1" t="s">
        <v>16</v>
      </c>
      <c r="C11" s="1">
        <v>16.5</v>
      </c>
      <c r="D11" s="1">
        <v>0.7</v>
      </c>
      <c r="E11" s="1">
        <v>0.4</v>
      </c>
      <c r="F11" s="1">
        <f>SUM(D11:E11)</f>
        <v>1.1000000000000001</v>
      </c>
      <c r="W11" s="3"/>
      <c r="X11" s="14"/>
      <c r="Y11" s="14"/>
      <c r="Z11" s="14"/>
      <c r="AA11" s="14"/>
      <c r="AB11" s="14"/>
      <c r="AC11" s="14"/>
      <c r="AD11" s="14"/>
    </row>
    <row r="12" spans="1:30" x14ac:dyDescent="0.3">
      <c r="A12" s="1">
        <v>15000</v>
      </c>
      <c r="B12" s="1" t="s">
        <v>16</v>
      </c>
      <c r="C12" s="1">
        <v>19.2</v>
      </c>
      <c r="D12" s="1">
        <v>1</v>
      </c>
      <c r="E12" s="1">
        <v>0.5</v>
      </c>
      <c r="F12" s="1">
        <f>SUM(D12:E12)</f>
        <v>1.5</v>
      </c>
      <c r="W12" s="1">
        <v>5247</v>
      </c>
      <c r="X12" s="1" t="s">
        <v>12</v>
      </c>
      <c r="Y12" s="1">
        <v>0.38400000000000001</v>
      </c>
      <c r="Z12" s="13"/>
      <c r="AA12" s="13"/>
      <c r="AB12" s="1">
        <v>20</v>
      </c>
      <c r="AC12" s="9">
        <v>2.5000000000000001E-2</v>
      </c>
      <c r="AD12" s="1">
        <v>249</v>
      </c>
    </row>
    <row r="13" spans="1:30" x14ac:dyDescent="0.3">
      <c r="A13" s="1">
        <v>20000</v>
      </c>
      <c r="B13" s="1" t="s">
        <v>16</v>
      </c>
      <c r="C13" s="1">
        <v>25.4</v>
      </c>
      <c r="D13" s="1">
        <v>1.3</v>
      </c>
      <c r="E13" s="1">
        <v>0.7</v>
      </c>
      <c r="F13" s="1">
        <f>SUM(D13:E13)</f>
        <v>2</v>
      </c>
      <c r="W13" s="1">
        <v>5500</v>
      </c>
      <c r="X13" s="1" t="s">
        <v>12</v>
      </c>
      <c r="Y13" s="1">
        <v>0.46800000000000003</v>
      </c>
      <c r="Z13" s="13"/>
      <c r="AA13" s="13"/>
      <c r="AB13" s="1">
        <v>28</v>
      </c>
      <c r="AC13" s="10">
        <v>0.05</v>
      </c>
      <c r="AD13" s="1">
        <v>502</v>
      </c>
    </row>
    <row r="14" spans="1:30" x14ac:dyDescent="0.3">
      <c r="A14" s="1">
        <v>25000</v>
      </c>
      <c r="B14" s="1" t="s">
        <v>16</v>
      </c>
      <c r="C14" s="1">
        <v>31.9</v>
      </c>
      <c r="D14" s="1">
        <v>1.6</v>
      </c>
      <c r="E14" s="1">
        <v>0.9</v>
      </c>
      <c r="F14" s="1">
        <f>SUM(D14:E14)</f>
        <v>2.5</v>
      </c>
      <c r="W14" s="1">
        <v>6000</v>
      </c>
      <c r="X14" s="1" t="s">
        <v>12</v>
      </c>
      <c r="Y14" s="1">
        <v>0.49199999999999999</v>
      </c>
      <c r="Z14" s="13"/>
      <c r="AA14" s="13"/>
      <c r="AB14" s="1">
        <v>45</v>
      </c>
      <c r="AC14" s="10">
        <v>0.1</v>
      </c>
      <c r="AD14" s="1">
        <v>1002</v>
      </c>
    </row>
    <row r="15" spans="1:30" x14ac:dyDescent="0.3">
      <c r="A15" s="3"/>
      <c r="B15" s="3"/>
      <c r="C15" s="3"/>
      <c r="D15" s="3"/>
      <c r="E15" s="3"/>
      <c r="F15" s="3"/>
      <c r="W15" s="1">
        <v>7000</v>
      </c>
      <c r="X15" s="1" t="s">
        <v>12</v>
      </c>
      <c r="Y15" s="1">
        <v>0.64900000000000002</v>
      </c>
      <c r="Z15" s="13"/>
      <c r="AA15" s="13"/>
      <c r="AB15" s="1">
        <v>42</v>
      </c>
      <c r="AC15" s="10">
        <v>0.2</v>
      </c>
      <c r="AD15" s="1">
        <v>2002</v>
      </c>
    </row>
    <row r="16" spans="1:30" x14ac:dyDescent="0.3">
      <c r="A16" s="1">
        <v>5000</v>
      </c>
      <c r="B16" s="1" t="s">
        <v>17</v>
      </c>
      <c r="C16" s="1">
        <v>0.6</v>
      </c>
      <c r="D16" s="1">
        <v>0.1</v>
      </c>
      <c r="E16" s="1">
        <v>0.4</v>
      </c>
      <c r="F16" s="1">
        <f>SUM(D16:E16)</f>
        <v>0.5</v>
      </c>
      <c r="W16" s="1">
        <v>8000</v>
      </c>
      <c r="X16" s="1" t="s">
        <v>12</v>
      </c>
      <c r="Y16" s="1">
        <v>0.64400000000000002</v>
      </c>
      <c r="Z16" s="13"/>
      <c r="AA16" s="13"/>
      <c r="AB16" s="1">
        <v>42</v>
      </c>
      <c r="AC16" s="10">
        <v>0.3</v>
      </c>
      <c r="AD16" s="1">
        <v>3002</v>
      </c>
    </row>
    <row r="17" spans="1:30" x14ac:dyDescent="0.3">
      <c r="A17" s="1">
        <v>10000</v>
      </c>
      <c r="B17" s="1" t="s">
        <v>17</v>
      </c>
      <c r="C17" s="1">
        <v>0.6</v>
      </c>
      <c r="D17" s="1">
        <v>0.3</v>
      </c>
      <c r="E17" s="1">
        <v>0.8</v>
      </c>
      <c r="F17" s="1">
        <f>SUM(D17:E17)</f>
        <v>1.1000000000000001</v>
      </c>
      <c r="W17" s="3"/>
      <c r="X17" s="3"/>
      <c r="Y17" s="3"/>
      <c r="Z17" s="13"/>
      <c r="AA17" s="13"/>
      <c r="AB17" s="3"/>
      <c r="AC17" s="3"/>
      <c r="AD17" s="3"/>
    </row>
    <row r="18" spans="1:30" x14ac:dyDescent="0.3">
      <c r="A18" s="1">
        <v>15000</v>
      </c>
      <c r="B18" s="1" t="s">
        <v>17</v>
      </c>
      <c r="C18" s="1">
        <v>0.6</v>
      </c>
      <c r="D18" s="1">
        <v>0.4</v>
      </c>
      <c r="E18" s="1">
        <v>1.1000000000000001</v>
      </c>
      <c r="F18" s="1">
        <f>SUM(D18:E18)</f>
        <v>1.5</v>
      </c>
      <c r="W18" s="1">
        <v>5247</v>
      </c>
      <c r="X18" s="1" t="s">
        <v>13</v>
      </c>
      <c r="Y18" s="1">
        <v>23.847000000000001</v>
      </c>
      <c r="Z18" s="13"/>
      <c r="AA18" s="13"/>
      <c r="AB18" s="1">
        <v>85</v>
      </c>
      <c r="AC18" s="9">
        <v>2.5000000000000001E-2</v>
      </c>
      <c r="AD18" s="1">
        <v>249</v>
      </c>
    </row>
    <row r="19" spans="1:30" x14ac:dyDescent="0.3">
      <c r="A19" s="1">
        <v>20000</v>
      </c>
      <c r="B19" s="1" t="s">
        <v>17</v>
      </c>
      <c r="C19" s="1">
        <v>0.6</v>
      </c>
      <c r="D19" s="1">
        <v>0.5</v>
      </c>
      <c r="E19" s="1">
        <v>1.5</v>
      </c>
      <c r="F19" s="1">
        <f>SUM(D19:E19)</f>
        <v>2</v>
      </c>
      <c r="W19" s="1">
        <v>5500</v>
      </c>
      <c r="X19" s="1" t="s">
        <v>13</v>
      </c>
      <c r="Y19" s="1">
        <v>25.895</v>
      </c>
      <c r="Z19" s="13"/>
      <c r="AA19" s="13"/>
      <c r="AB19" s="1">
        <v>94</v>
      </c>
      <c r="AC19" s="10">
        <v>0.05</v>
      </c>
      <c r="AD19" s="1">
        <v>502</v>
      </c>
    </row>
    <row r="20" spans="1:30" x14ac:dyDescent="0.3">
      <c r="A20" s="1">
        <v>25000</v>
      </c>
      <c r="B20" s="1" t="s">
        <v>17</v>
      </c>
      <c r="C20" s="1">
        <v>0.6</v>
      </c>
      <c r="D20" s="1">
        <v>0.7</v>
      </c>
      <c r="E20" s="1">
        <v>1.8</v>
      </c>
      <c r="F20" s="1">
        <f>SUM(D20:E20)</f>
        <v>2.5</v>
      </c>
      <c r="W20" s="1">
        <v>6000</v>
      </c>
      <c r="X20" s="1" t="s">
        <v>13</v>
      </c>
      <c r="Y20" s="1">
        <v>28.777000000000001</v>
      </c>
      <c r="Z20" s="13"/>
      <c r="AA20" s="13"/>
      <c r="AB20" s="1">
        <v>92</v>
      </c>
      <c r="AC20" s="10">
        <v>0.1</v>
      </c>
      <c r="AD20" s="1">
        <v>1002</v>
      </c>
    </row>
    <row r="21" spans="1:30" x14ac:dyDescent="0.3">
      <c r="A21" s="3"/>
      <c r="B21" s="3"/>
      <c r="C21" s="3"/>
      <c r="D21" s="3"/>
      <c r="E21" s="3"/>
      <c r="F21" s="3"/>
      <c r="W21" s="1">
        <v>7000</v>
      </c>
      <c r="X21" s="1" t="s">
        <v>13</v>
      </c>
      <c r="Y21" s="1">
        <v>28.777999999999999</v>
      </c>
      <c r="Z21" s="13"/>
      <c r="AA21" s="13"/>
      <c r="AB21" s="1">
        <v>103</v>
      </c>
      <c r="AC21" s="10">
        <v>0.2</v>
      </c>
      <c r="AD21" s="1">
        <v>2002</v>
      </c>
    </row>
    <row r="22" spans="1:30" x14ac:dyDescent="0.3">
      <c r="W22" s="1">
        <v>8000</v>
      </c>
      <c r="X22" s="1" t="s">
        <v>13</v>
      </c>
      <c r="Y22" s="1">
        <v>29.975999999999999</v>
      </c>
      <c r="Z22" s="13"/>
      <c r="AA22" s="13"/>
      <c r="AB22" s="1">
        <v>85</v>
      </c>
      <c r="AC22" s="10">
        <v>0.3</v>
      </c>
      <c r="AD22" s="1">
        <v>3002</v>
      </c>
    </row>
    <row r="23" spans="1:30" x14ac:dyDescent="0.3">
      <c r="W23" s="3"/>
      <c r="X23" s="3"/>
      <c r="Y23" s="3"/>
      <c r="Z23" s="13"/>
      <c r="AA23" s="13"/>
      <c r="AB23" s="3"/>
      <c r="AC23" s="3"/>
      <c r="AD23" s="3"/>
    </row>
    <row r="24" spans="1:30" x14ac:dyDescent="0.3">
      <c r="W24" s="1">
        <v>5247</v>
      </c>
      <c r="X24" s="1" t="s">
        <v>14</v>
      </c>
      <c r="Y24" s="1">
        <v>1.3220000000000001</v>
      </c>
      <c r="Z24" s="13"/>
      <c r="AA24" s="13"/>
      <c r="AB24" s="1">
        <v>57</v>
      </c>
      <c r="AC24" s="9">
        <v>2.5000000000000001E-2</v>
      </c>
      <c r="AD24" s="1">
        <v>249</v>
      </c>
    </row>
    <row r="25" spans="1:30" x14ac:dyDescent="0.3">
      <c r="W25" s="1">
        <v>5500</v>
      </c>
      <c r="X25" s="1" t="s">
        <v>14</v>
      </c>
      <c r="Y25" s="1">
        <v>1.5529999999999999</v>
      </c>
      <c r="Z25" s="13"/>
      <c r="AA25" s="13"/>
      <c r="AB25" s="1">
        <v>68</v>
      </c>
      <c r="AC25" s="10">
        <v>0.05</v>
      </c>
      <c r="AD25" s="1">
        <v>502</v>
      </c>
    </row>
    <row r="26" spans="1:30" x14ac:dyDescent="0.3">
      <c r="W26" s="1">
        <v>6000</v>
      </c>
      <c r="X26" s="1" t="s">
        <v>14</v>
      </c>
      <c r="Y26" s="1">
        <v>1.611</v>
      </c>
      <c r="Z26" s="13"/>
      <c r="AA26" s="13"/>
      <c r="AB26" s="1">
        <v>83</v>
      </c>
      <c r="AC26" s="10">
        <v>0.1</v>
      </c>
      <c r="AD26" s="1">
        <v>1002</v>
      </c>
    </row>
    <row r="27" spans="1:30" x14ac:dyDescent="0.3">
      <c r="W27" s="1">
        <v>7000</v>
      </c>
      <c r="X27" s="1" t="s">
        <v>14</v>
      </c>
      <c r="Y27" s="1">
        <v>1.367</v>
      </c>
      <c r="Z27" s="13"/>
      <c r="AA27" s="13"/>
      <c r="AB27" s="1">
        <v>34</v>
      </c>
      <c r="AC27" s="10">
        <v>0.2</v>
      </c>
      <c r="AD27" s="1">
        <v>2002</v>
      </c>
    </row>
    <row r="28" spans="1:30" x14ac:dyDescent="0.3">
      <c r="W28" s="1">
        <v>8000</v>
      </c>
      <c r="X28" s="1" t="s">
        <v>14</v>
      </c>
      <c r="Y28" s="1">
        <v>1.5029999999999999</v>
      </c>
      <c r="Z28" s="13"/>
      <c r="AA28" s="13"/>
      <c r="AB28" s="1">
        <v>75</v>
      </c>
      <c r="AC28" s="10">
        <v>0.3</v>
      </c>
      <c r="AD28" s="1">
        <v>3002</v>
      </c>
    </row>
    <row r="29" spans="1:30" x14ac:dyDescent="0.3">
      <c r="W29" s="3"/>
      <c r="X29" s="3"/>
      <c r="Y29" s="3"/>
      <c r="Z29" s="3"/>
      <c r="AA29" s="3"/>
      <c r="AB29" s="3"/>
      <c r="AC29" s="3"/>
      <c r="AD29" s="3"/>
    </row>
    <row r="30" spans="1:30" x14ac:dyDescent="0.3">
      <c r="W30" s="1">
        <v>5247</v>
      </c>
      <c r="X30" s="1" t="s">
        <v>15</v>
      </c>
      <c r="Y30" s="1">
        <v>3.4830000000000001</v>
      </c>
      <c r="Z30" s="13"/>
      <c r="AA30" s="13"/>
      <c r="AB30" s="13"/>
      <c r="AC30" s="9">
        <v>2.5000000000000001E-2</v>
      </c>
      <c r="AD30" s="1">
        <v>249</v>
      </c>
    </row>
    <row r="31" spans="1:30" x14ac:dyDescent="0.3">
      <c r="W31" s="1">
        <v>5500</v>
      </c>
      <c r="X31" s="1" t="s">
        <v>15</v>
      </c>
      <c r="Y31" s="1">
        <v>3.5270000000000001</v>
      </c>
      <c r="Z31" s="13"/>
      <c r="AA31" s="13"/>
      <c r="AB31" s="13"/>
      <c r="AC31" s="10">
        <v>0.05</v>
      </c>
      <c r="AD31" s="1">
        <v>502</v>
      </c>
    </row>
    <row r="32" spans="1:30" x14ac:dyDescent="0.3">
      <c r="W32" s="1">
        <v>6000</v>
      </c>
      <c r="X32" s="1" t="s">
        <v>15</v>
      </c>
      <c r="Y32" s="1">
        <v>3.5659999999999998</v>
      </c>
      <c r="Z32" s="13"/>
      <c r="AA32" s="13"/>
      <c r="AB32" s="13"/>
      <c r="AC32" s="10">
        <v>0.1</v>
      </c>
      <c r="AD32" s="1">
        <v>1002</v>
      </c>
    </row>
    <row r="33" spans="23:30" x14ac:dyDescent="0.3">
      <c r="W33" s="1">
        <v>7000</v>
      </c>
      <c r="X33" s="1" t="s">
        <v>15</v>
      </c>
      <c r="Y33" s="1">
        <v>4.1870000000000003</v>
      </c>
      <c r="Z33" s="13"/>
      <c r="AA33" s="13"/>
      <c r="AB33" s="13"/>
      <c r="AC33" s="10">
        <v>0.2</v>
      </c>
      <c r="AD33" s="1">
        <v>2002</v>
      </c>
    </row>
    <row r="34" spans="23:30" x14ac:dyDescent="0.3">
      <c r="W34" s="1">
        <v>8000</v>
      </c>
      <c r="X34" s="1" t="s">
        <v>15</v>
      </c>
      <c r="Y34" s="1">
        <v>4.6539999999999999</v>
      </c>
      <c r="Z34" s="13"/>
      <c r="AA34" s="13"/>
      <c r="AB34" s="13"/>
      <c r="AC34" s="10">
        <v>0.3</v>
      </c>
      <c r="AD34" s="1">
        <v>3002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7C9-2462-4B1F-8808-B914A92445CC}">
  <dimension ref="A1:P32"/>
  <sheetViews>
    <sheetView tabSelected="1" zoomScale="70" zoomScaleNormal="70" workbookViewId="0">
      <selection activeCell="C24" sqref="C24"/>
    </sheetView>
  </sheetViews>
  <sheetFormatPr defaultRowHeight="14.4" x14ac:dyDescent="0.3"/>
  <cols>
    <col min="2" max="2" width="31.21875" customWidth="1"/>
    <col min="3" max="3" width="14.21875" customWidth="1"/>
    <col min="4" max="4" width="12.44140625" customWidth="1"/>
    <col min="5" max="5" width="14.88671875" customWidth="1"/>
    <col min="6" max="6" width="13.33203125" customWidth="1"/>
    <col min="7" max="7" width="12.5546875" style="21" customWidth="1"/>
    <col min="8" max="8" width="12.33203125" customWidth="1"/>
  </cols>
  <sheetData>
    <row r="1" spans="1:16" x14ac:dyDescent="0.3">
      <c r="A1" s="5" t="s">
        <v>5</v>
      </c>
      <c r="B1" s="6" t="s">
        <v>9</v>
      </c>
      <c r="C1" s="6"/>
      <c r="D1" s="6"/>
      <c r="E1" s="6"/>
      <c r="F1" s="6"/>
      <c r="G1" s="18"/>
      <c r="H1" s="11"/>
    </row>
    <row r="2" spans="1:16" x14ac:dyDescent="0.3">
      <c r="A2" s="7"/>
      <c r="B2" s="8"/>
      <c r="C2" s="8"/>
      <c r="D2" s="8"/>
      <c r="E2" s="8"/>
      <c r="F2" s="8"/>
      <c r="G2" s="19"/>
      <c r="H2" s="4"/>
    </row>
    <row r="3" spans="1:16" x14ac:dyDescent="0.3">
      <c r="A3" s="2" t="s">
        <v>6</v>
      </c>
      <c r="B3" s="2" t="s">
        <v>27</v>
      </c>
      <c r="C3" s="2" t="s">
        <v>19</v>
      </c>
      <c r="D3" s="2" t="s">
        <v>25</v>
      </c>
      <c r="E3" s="2" t="s">
        <v>18</v>
      </c>
      <c r="F3" s="2" t="s">
        <v>10</v>
      </c>
      <c r="G3" s="20" t="s">
        <v>26</v>
      </c>
      <c r="H3" s="2" t="s">
        <v>8</v>
      </c>
    </row>
    <row r="4" spans="1:16" x14ac:dyDescent="0.3">
      <c r="A4" s="1">
        <v>5000</v>
      </c>
      <c r="B4" s="1" t="s">
        <v>24</v>
      </c>
      <c r="C4" s="1">
        <v>1.3160000000000001</v>
      </c>
      <c r="D4" s="1">
        <v>41</v>
      </c>
      <c r="E4" s="1">
        <v>164012</v>
      </c>
      <c r="F4" s="1">
        <f>SUM(D4:E4)</f>
        <v>164053</v>
      </c>
      <c r="G4" s="22">
        <v>1000</v>
      </c>
      <c r="H4" s="22">
        <v>1000</v>
      </c>
      <c r="L4" s="21"/>
    </row>
    <row r="5" spans="1:16" x14ac:dyDescent="0.3">
      <c r="A5" s="1">
        <v>10000</v>
      </c>
      <c r="B5" s="1" t="s">
        <v>21</v>
      </c>
      <c r="C5" s="1">
        <v>1.3340000000000001</v>
      </c>
      <c r="D5" s="1">
        <v>54</v>
      </c>
      <c r="E5">
        <v>326120</v>
      </c>
      <c r="F5" s="1">
        <f>SUM(D5:E5)</f>
        <v>326174</v>
      </c>
      <c r="G5" s="22">
        <v>3000</v>
      </c>
      <c r="H5" s="22">
        <v>3000</v>
      </c>
    </row>
    <row r="6" spans="1:16" x14ac:dyDescent="0.3">
      <c r="A6" s="1">
        <v>15000</v>
      </c>
      <c r="B6" s="1" t="s">
        <v>21</v>
      </c>
      <c r="C6" s="1">
        <v>1.373</v>
      </c>
      <c r="D6" s="1">
        <v>66</v>
      </c>
      <c r="E6">
        <v>488162</v>
      </c>
      <c r="F6" s="1">
        <f>SUM(D6:E6)</f>
        <v>488228</v>
      </c>
      <c r="G6" s="22">
        <v>5000</v>
      </c>
      <c r="H6" s="22">
        <v>5000</v>
      </c>
    </row>
    <row r="7" spans="1:16" x14ac:dyDescent="0.3">
      <c r="A7" s="1">
        <v>20000</v>
      </c>
      <c r="B7" s="1" t="s">
        <v>21</v>
      </c>
      <c r="C7">
        <v>1.4159999999999999</v>
      </c>
      <c r="D7" s="1">
        <v>74</v>
      </c>
      <c r="E7">
        <v>649940</v>
      </c>
      <c r="F7" s="1">
        <f>SUM(D7:E7)</f>
        <v>650014</v>
      </c>
      <c r="G7" s="22">
        <v>7000</v>
      </c>
      <c r="H7" s="22">
        <v>7000</v>
      </c>
    </row>
    <row r="8" spans="1:16" x14ac:dyDescent="0.3">
      <c r="A8" s="1">
        <v>25000</v>
      </c>
      <c r="B8" s="1" t="s">
        <v>21</v>
      </c>
      <c r="C8" s="1">
        <v>1.4339999999999999</v>
      </c>
      <c r="D8" s="1">
        <v>84</v>
      </c>
      <c r="E8">
        <v>811850</v>
      </c>
      <c r="F8" s="1">
        <f>SUM(D8:E8)</f>
        <v>811934</v>
      </c>
      <c r="G8" s="22">
        <v>9000</v>
      </c>
      <c r="H8" s="22">
        <v>9000</v>
      </c>
    </row>
    <row r="9" spans="1:16" x14ac:dyDescent="0.3">
      <c r="A9" s="2" t="s">
        <v>6</v>
      </c>
      <c r="B9" s="2" t="s">
        <v>27</v>
      </c>
      <c r="C9" s="2" t="s">
        <v>19</v>
      </c>
      <c r="D9" s="2" t="s">
        <v>25</v>
      </c>
      <c r="E9" s="2" t="s">
        <v>18</v>
      </c>
      <c r="F9" s="2" t="s">
        <v>10</v>
      </c>
      <c r="G9" s="20" t="s">
        <v>26</v>
      </c>
      <c r="H9" s="2" t="s">
        <v>8</v>
      </c>
    </row>
    <row r="10" spans="1:16" x14ac:dyDescent="0.3">
      <c r="A10" s="1">
        <v>5000</v>
      </c>
      <c r="B10" s="1" t="s">
        <v>22</v>
      </c>
      <c r="C10" s="1">
        <v>9.2999999999999999E-2</v>
      </c>
      <c r="D10" s="1">
        <v>33</v>
      </c>
      <c r="E10">
        <v>92234</v>
      </c>
      <c r="F10" s="1">
        <f>SUM(D10:E10)</f>
        <v>92267</v>
      </c>
      <c r="G10" s="22">
        <v>1000</v>
      </c>
      <c r="H10" s="22">
        <v>1000</v>
      </c>
    </row>
    <row r="11" spans="1:16" x14ac:dyDescent="0.3">
      <c r="A11" s="1">
        <v>10000</v>
      </c>
      <c r="B11" s="1" t="s">
        <v>22</v>
      </c>
      <c r="C11" s="1">
        <v>0.129</v>
      </c>
      <c r="D11" s="1">
        <v>36</v>
      </c>
      <c r="E11">
        <v>182432</v>
      </c>
      <c r="F11" s="1">
        <f>SUM(D11:E11)</f>
        <v>182468</v>
      </c>
      <c r="G11" s="22">
        <v>3000</v>
      </c>
      <c r="H11" s="22">
        <v>3000</v>
      </c>
    </row>
    <row r="12" spans="1:16" x14ac:dyDescent="0.3">
      <c r="A12" s="1">
        <v>15000</v>
      </c>
      <c r="B12" s="1" t="s">
        <v>22</v>
      </c>
      <c r="C12">
        <v>0.15</v>
      </c>
      <c r="D12" s="1">
        <v>44</v>
      </c>
      <c r="E12">
        <v>272960</v>
      </c>
      <c r="F12" s="1">
        <f>SUM(D12:E12)</f>
        <v>273004</v>
      </c>
      <c r="G12" s="22">
        <v>5000</v>
      </c>
      <c r="H12" s="22">
        <v>5001</v>
      </c>
    </row>
    <row r="13" spans="1:16" x14ac:dyDescent="0.3">
      <c r="A13" s="1">
        <v>20000</v>
      </c>
      <c r="B13" s="1" t="s">
        <v>22</v>
      </c>
      <c r="C13" s="1">
        <v>0.2</v>
      </c>
      <c r="D13" s="1">
        <v>45</v>
      </c>
      <c r="E13">
        <v>365806</v>
      </c>
      <c r="F13" s="1">
        <f>SUM(D13:E13)</f>
        <v>365851</v>
      </c>
      <c r="G13" s="22">
        <v>7000</v>
      </c>
      <c r="H13" s="22">
        <v>7000</v>
      </c>
    </row>
    <row r="14" spans="1:16" x14ac:dyDescent="0.3">
      <c r="A14" s="1">
        <v>25000</v>
      </c>
      <c r="B14" s="1" t="s">
        <v>22</v>
      </c>
      <c r="C14" s="1">
        <v>0.23899999999999999</v>
      </c>
      <c r="D14">
        <v>47</v>
      </c>
      <c r="E14">
        <v>453158</v>
      </c>
      <c r="F14" s="1">
        <f>SUM(D14:E14)</f>
        <v>453205</v>
      </c>
      <c r="G14" s="22">
        <v>9000</v>
      </c>
      <c r="H14" s="22">
        <v>9000</v>
      </c>
      <c r="P14" s="12"/>
    </row>
    <row r="15" spans="1:16" x14ac:dyDescent="0.3">
      <c r="A15" s="2" t="s">
        <v>6</v>
      </c>
      <c r="B15" s="2" t="s">
        <v>27</v>
      </c>
      <c r="C15" s="2" t="s">
        <v>19</v>
      </c>
      <c r="D15" s="2" t="s">
        <v>25</v>
      </c>
      <c r="E15" s="2" t="s">
        <v>18</v>
      </c>
      <c r="F15" s="2" t="s">
        <v>10</v>
      </c>
      <c r="G15" s="20" t="s">
        <v>26</v>
      </c>
      <c r="H15" s="2" t="s">
        <v>8</v>
      </c>
    </row>
    <row r="16" spans="1:16" x14ac:dyDescent="0.3">
      <c r="A16" s="1">
        <v>5000</v>
      </c>
      <c r="B16" s="1" t="s">
        <v>16</v>
      </c>
      <c r="C16" s="1">
        <v>6.2270000000000003</v>
      </c>
      <c r="D16" s="1">
        <v>55</v>
      </c>
      <c r="E16" s="1">
        <v>533686</v>
      </c>
      <c r="F16" s="1">
        <f>SUM(D16:E16)</f>
        <v>533741</v>
      </c>
      <c r="G16" s="22">
        <v>1000</v>
      </c>
      <c r="H16" s="22">
        <v>1000</v>
      </c>
    </row>
    <row r="17" spans="1:8" x14ac:dyDescent="0.3">
      <c r="A17" s="1">
        <v>10000</v>
      </c>
      <c r="B17" s="1" t="s">
        <v>16</v>
      </c>
      <c r="C17" s="1">
        <v>11.926</v>
      </c>
      <c r="D17" s="1">
        <v>79</v>
      </c>
      <c r="E17" s="1">
        <v>1098050</v>
      </c>
      <c r="F17" s="1">
        <f>SUM(D17:E17)</f>
        <v>1098129</v>
      </c>
      <c r="G17" s="22">
        <v>3000</v>
      </c>
      <c r="H17" s="22">
        <v>3000</v>
      </c>
    </row>
    <row r="18" spans="1:8" x14ac:dyDescent="0.3">
      <c r="A18" s="1">
        <v>15000</v>
      </c>
      <c r="B18" s="1" t="s">
        <v>16</v>
      </c>
      <c r="C18" s="1">
        <v>18.283999999999999</v>
      </c>
      <c r="D18" s="1">
        <v>101</v>
      </c>
      <c r="E18" s="1">
        <v>1596722</v>
      </c>
      <c r="F18" s="1">
        <f>SUM(D18:E18)</f>
        <v>1596823</v>
      </c>
      <c r="G18" s="22">
        <v>5000</v>
      </c>
      <c r="H18" s="22">
        <v>5000</v>
      </c>
    </row>
    <row r="19" spans="1:8" x14ac:dyDescent="0.3">
      <c r="A19" s="1">
        <v>20000</v>
      </c>
      <c r="B19" s="1" t="s">
        <v>16</v>
      </c>
      <c r="C19" s="1">
        <v>24.766999999999999</v>
      </c>
      <c r="D19" s="1">
        <v>127</v>
      </c>
      <c r="E19" s="1">
        <v>2128555</v>
      </c>
      <c r="F19" s="1">
        <f>SUM(D19:E19)</f>
        <v>2128682</v>
      </c>
      <c r="G19" s="22">
        <v>7000</v>
      </c>
      <c r="H19" s="22">
        <v>7000</v>
      </c>
    </row>
    <row r="20" spans="1:8" x14ac:dyDescent="0.3">
      <c r="A20" s="1">
        <v>25000</v>
      </c>
      <c r="B20" s="1" t="s">
        <v>16</v>
      </c>
      <c r="C20" s="1">
        <v>31.19</v>
      </c>
      <c r="D20" s="1">
        <v>146</v>
      </c>
      <c r="E20" s="1">
        <v>2659704</v>
      </c>
      <c r="F20" s="1">
        <f>SUM(D20:E20)</f>
        <v>2659850</v>
      </c>
      <c r="G20" s="22">
        <v>9000</v>
      </c>
      <c r="H20" s="22">
        <v>9000</v>
      </c>
    </row>
    <row r="21" spans="1:8" x14ac:dyDescent="0.3">
      <c r="A21" s="2" t="s">
        <v>6</v>
      </c>
      <c r="B21" s="2" t="s">
        <v>27</v>
      </c>
      <c r="C21" s="2" t="s">
        <v>19</v>
      </c>
      <c r="D21" s="2" t="s">
        <v>25</v>
      </c>
      <c r="E21" s="2" t="s">
        <v>18</v>
      </c>
      <c r="F21" s="2" t="s">
        <v>10</v>
      </c>
      <c r="G21" s="20" t="s">
        <v>26</v>
      </c>
      <c r="H21" s="2" t="s">
        <v>8</v>
      </c>
    </row>
    <row r="22" spans="1:8" x14ac:dyDescent="0.3">
      <c r="A22" s="1">
        <v>5000</v>
      </c>
      <c r="B22" s="1" t="s">
        <v>23</v>
      </c>
      <c r="C22" s="1">
        <v>0.54100000000000004</v>
      </c>
      <c r="D22" s="1">
        <v>67</v>
      </c>
      <c r="E22" s="1">
        <v>551744</v>
      </c>
      <c r="F22" s="1">
        <f>SUM(D22:E22)</f>
        <v>551811</v>
      </c>
      <c r="G22" s="22">
        <v>1000</v>
      </c>
      <c r="H22" s="22">
        <v>1000</v>
      </c>
    </row>
    <row r="23" spans="1:8" x14ac:dyDescent="0.3">
      <c r="A23" s="1">
        <v>10000</v>
      </c>
      <c r="B23" s="1" t="s">
        <v>23</v>
      </c>
      <c r="C23" s="1">
        <v>0.63600000000000001</v>
      </c>
      <c r="D23" s="1">
        <v>87</v>
      </c>
      <c r="E23" s="1">
        <v>1081280</v>
      </c>
      <c r="F23" s="1">
        <f>SUM(D23:E23)</f>
        <v>1081367</v>
      </c>
      <c r="G23" s="22">
        <v>3000</v>
      </c>
      <c r="H23" s="22">
        <v>3000</v>
      </c>
    </row>
    <row r="24" spans="1:8" x14ac:dyDescent="0.3">
      <c r="A24" s="1">
        <v>15000</v>
      </c>
      <c r="B24" s="1" t="s">
        <v>23</v>
      </c>
      <c r="C24" s="1">
        <v>0.59899999999999998</v>
      </c>
      <c r="D24" s="1">
        <v>99</v>
      </c>
      <c r="E24" s="1">
        <v>1610288</v>
      </c>
      <c r="F24" s="1">
        <f>SUM(D24:E24)</f>
        <v>1610387</v>
      </c>
      <c r="G24" s="22">
        <v>5000</v>
      </c>
      <c r="H24" s="22">
        <v>5000</v>
      </c>
    </row>
    <row r="25" spans="1:8" x14ac:dyDescent="0.3">
      <c r="A25" s="1">
        <v>20000</v>
      </c>
      <c r="B25" s="1" t="s">
        <v>23</v>
      </c>
      <c r="C25" s="1">
        <v>0.66600000000000004</v>
      </c>
      <c r="D25" s="1">
        <v>141</v>
      </c>
      <c r="E25" s="1">
        <v>2108505</v>
      </c>
      <c r="F25" s="1">
        <f>SUM(D25:E25)</f>
        <v>2108646</v>
      </c>
      <c r="G25" s="22">
        <v>7000</v>
      </c>
      <c r="H25" s="22">
        <v>7000</v>
      </c>
    </row>
    <row r="26" spans="1:8" x14ac:dyDescent="0.3">
      <c r="A26" s="1">
        <v>25000</v>
      </c>
      <c r="B26" s="1" t="s">
        <v>23</v>
      </c>
      <c r="C26" s="1">
        <v>0.86399999999999999</v>
      </c>
      <c r="D26" s="1">
        <v>151</v>
      </c>
      <c r="E26" s="1">
        <v>2408008</v>
      </c>
      <c r="F26" s="1">
        <f>SUM(D26:E26)</f>
        <v>2408159</v>
      </c>
      <c r="G26" s="22">
        <v>9000</v>
      </c>
      <c r="H26" s="22">
        <v>9000</v>
      </c>
    </row>
    <row r="27" spans="1:8" x14ac:dyDescent="0.3">
      <c r="A27" s="23"/>
      <c r="B27" s="23"/>
      <c r="C27" s="23"/>
      <c r="D27" s="23"/>
      <c r="E27" s="23"/>
      <c r="F27" s="23"/>
      <c r="G27" s="24"/>
      <c r="H27" s="23"/>
    </row>
    <row r="28" spans="1:8" x14ac:dyDescent="0.3">
      <c r="A28" s="25"/>
      <c r="B28" s="25"/>
      <c r="C28" s="25"/>
      <c r="D28" s="25"/>
      <c r="E28" s="25"/>
      <c r="F28" s="25"/>
      <c r="G28" s="26"/>
      <c r="H28" s="26"/>
    </row>
    <row r="29" spans="1:8" x14ac:dyDescent="0.3">
      <c r="A29" s="25"/>
      <c r="B29" s="25"/>
      <c r="C29" s="25"/>
      <c r="D29" s="25"/>
      <c r="E29" s="25"/>
      <c r="F29" s="25"/>
      <c r="G29" s="26"/>
      <c r="H29" s="26"/>
    </row>
    <row r="30" spans="1:8" x14ac:dyDescent="0.3">
      <c r="A30" s="25"/>
      <c r="B30" s="25"/>
      <c r="C30" s="25"/>
      <c r="D30" s="25"/>
      <c r="E30" s="25"/>
      <c r="F30" s="25"/>
      <c r="G30" s="26"/>
      <c r="H30" s="26"/>
    </row>
    <row r="31" spans="1:8" x14ac:dyDescent="0.3">
      <c r="A31" s="25"/>
      <c r="B31" s="25"/>
      <c r="C31" s="25"/>
      <c r="D31" s="25"/>
      <c r="E31" s="25"/>
      <c r="F31" s="25"/>
      <c r="G31" s="26"/>
      <c r="H31" s="26"/>
    </row>
    <row r="32" spans="1:8" x14ac:dyDescent="0.3">
      <c r="A32" s="25"/>
      <c r="B32" s="25"/>
      <c r="C32" s="25"/>
      <c r="D32" s="25"/>
      <c r="E32" s="25"/>
      <c r="F32" s="25"/>
      <c r="G32" s="26"/>
      <c r="H32" s="2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psi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Leonardo Pereira</cp:lastModifiedBy>
  <dcterms:created xsi:type="dcterms:W3CDTF">2021-05-30T12:35:28Z</dcterms:created>
  <dcterms:modified xsi:type="dcterms:W3CDTF">2024-05-28T19:04:52Z</dcterms:modified>
</cp:coreProperties>
</file>