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3" activeTab="12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8" sheetId="18" r:id="rId13"/>
    <sheet name="gtoy8C" sheetId="19" r:id="rId14"/>
    <sheet name="gtoy7" sheetId="16" r:id="rId15"/>
    <sheet name="gtoy7C" sheetId="17" r:id="rId16"/>
    <sheet name="Sheet1" sheetId="1" r:id="rId17"/>
  </sheets>
  <externalReferences>
    <externalReference r:id="rId18"/>
    <externalReference r:id="rId1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8" l="1"/>
  <c r="I43" i="18"/>
  <c r="E43" i="18"/>
  <c r="E41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<sst xmlns="http://schemas.openxmlformats.org/spreadsheetml/2006/main" count="1098" uniqueCount="256">
  <si>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</si>
  <si>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</si>
  <si>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</si>
  <si>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</si>
  <si>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</si>
  <si>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</si>
  <si>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</si>
  <si>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</si>
  <si>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</si>
  <si>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</si>
  <si>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</si>
  <si>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</si>
  <si>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</si>
  <si>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</si>
  <si>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</si>
  <si>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</si>
  <si>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</si>
  <si>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</si>
  <si>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</si>
  <si>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</si>
  <si>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</si>
  <si>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</si>
  <si>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</si>
  <si>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</si>
  <si>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</si>
  <si>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</si>
  <si>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</si>
  <si>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</si>
  <si>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</si>
  <si>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</si>
  <si>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</si>
  <si>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</si>
  <si>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</si>
  <si>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</si>
  <si>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</si>
  <si>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</si>
  <si>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</si>
  <si>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</si>
  <si>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</si>
  <si>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</si>
  <si>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</si>
  <si>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</si>
  <si>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</si>
  <si>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</si>
  <si>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</si>
  <si>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</si>
  <si>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</si>
  <si>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</si>
  <si>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</si>
  <si>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</si>
  <si>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</si>
  <si>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</si>
  <si>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</si>
  <si>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</si>
  <si>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</si>
  <si>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</si>
  <si>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</si>
  <si>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</si>
  <si>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</si>
  <si>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</si>
  <si>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</si>
  <si>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</si>
  <si>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</si>
  <si>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</si>
  <si>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</si>
  <si>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</si>
  <si>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</si>
  <si>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</si>
  <si>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</si>
  <si>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</si>
  <si>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</si>
  <si>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</si>
  <si>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</si>
  <si>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</si>
  <si>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</si>
  <si>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</si>
  <si>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</si>
  <si>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</si>
  <si>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</si>
  <si>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</si>
  <si>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</si>
  <si>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</si>
  <si>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</si>
  <si>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</si>
  <si>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</si>
  <si>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</si>
  <si>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</si>
  <si>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</si>
  <si>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</si>
  <si>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</si>
  <si>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</si>
  <si>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</si>
  <si>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</si>
  <si>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</si>
  <si>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</si>
  <si>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</si>
  <si>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</si>
  <si>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</si>
  <si>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</si>
  <si>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</si>
  <si>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</si>
  <si>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</si>
  <si>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</si>
  <si>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</si>
  <si>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</si>
  <si>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</si>
  <si>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</si>
  <si>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</si>
  <si>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</si>
  <si>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</si>
  <si>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</si>
  <si>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</si>
  <si>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</si>
  <si>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</si>
  <si>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</si>
  <si>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</si>
  <si>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</si>
  <si>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</si>
  <si>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</si>
  <si>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</si>
  <si>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</si>
  <si>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</si>
  <si>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</si>
  <si>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</si>
  <si>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</si>
  <si>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</si>
  <si>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</si>
  <si>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</si>
  <si>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</si>
  <si>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</si>
  <si>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</si>
  <si>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</si>
  <si>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</si>
  <si>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</si>
  <si>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</si>
  <si>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</si>
  <si>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</si>
  <si>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</si>
  <si>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</si>
  <si>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</si>
  <si>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</si>
  <si>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</si>
  <si>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</si>
  <si>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</si>
  <si>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</si>
  <si>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</si>
  <si>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</si>
  <si>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</si>
  <si>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</si>
  <si>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</si>
  <si>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</si>
  <si>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</si>
  <si>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</si>
  <si>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</si>
  <si>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</si>
  <si>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</si>
  <si>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</si>
  <si>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</si>
  <si>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</si>
  <si>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</si>
  <si>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</si>
  <si>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</si>
  <si>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</si>
  <si>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</si>
  <si>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</si>
  <si>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</si>
  <si>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</si>
  <si>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</si>
  <si>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</si>
  <si>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</si>
  <si>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</si>
  <si>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</si>
  <si>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</si>
  <si>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</si>
  <si>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</si>
  <si>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</si>
  <si>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</si>
  <si>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</si>
  <si>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</si>
  <si>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</si>
  <si>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</si>
  <si>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</si>
  <si>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</si>
  <si>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</si>
  <si>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</si>
  <si>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</si>
  <si>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</si>
  <si>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</si>
  <si>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</si>
  <si>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</si>
  <si>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</si>
  <si>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</si>
  <si>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</si>
  <si>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</si>
  <si>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</si>
  <si>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</si>
  <si>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</si>
  <si>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</si>
  <si>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</si>
  <si>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</si>
  <si>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</si>
  <si>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</si>
  <si>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</si>
  <si>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</si>
  <si>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</si>
  <si>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</si>
  <si>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</si>
  <si>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</si>
  <si>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</si>
  <si>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</si>
  <si>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</si>
  <si>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</si>
  <si>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</si>
  <si>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</si>
  <si>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</si>
  <si>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</si>
  <si>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</si>
  <si>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</si>
  <si>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</si>
  <si>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</si>
  <si>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</si>
  <si>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</si>
  <si>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</si>
  <si>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</si>
  <si>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</si>
  <si>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</si>
  <si>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</si>
  <si>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</si>
  <si>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</si>
  <si>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</si>
  <si>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</si>
  <si>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</si>
  <si>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</si>
  <si>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</si>
  <si>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</si>
  <si>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</si>
  <si>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</si>
  <si>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</si>
  <si>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</si>
  <si>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</si>
  <si>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</si>
  <si>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</si>
  <si>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</si>
  <si>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</si>
  <si>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</si>
  <si>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</si>
  <si>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</si>
  <si>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</si>
  <si>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</si>
  <si>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</si>
  <si>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</si>
  <si>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</si>
  <si>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</si>
  <si>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</si>
  <si>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[c] : 1.496 3pg + 3.7478 accoa + 0.3610 e4p + 0.0709 f6p + 0.1290 g3p + 0.2050 g6p + 59.8100 h2o + 1.7867 oaa + 0.5191 pep + 2.8328 pyr + 0.8977 r5p --&gt; 4.1182 akg + 3.7478 coa + 59.8100 h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</si>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</sst>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7" fillId="0" borderId="0" xfId="0" applyFont="1"/>
    <xf numFmtId="0" fontId="0" fillId="5" borderId="0" xfId="0" applyFill="1"/>
    <xf numFmtId="0" fontId="6" fillId="5" borderId="0" xfId="1" applyFont="1" applyFill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6" workbookViewId="0">
      <selection sqref="A1:U43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22" workbookViewId="0">
      <selection sqref="A1:U51"/>
    </sheetView>
  </sheetViews>
  <sheetFormatPr defaultRowHeight="15" x14ac:dyDescent="0.25"/>
  <cols>
    <col min="3" max="3" width="41.140625" customWidth="1"/>
    <col min="15" max="15" width="13.5703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75" x14ac:dyDescent="0.25">
      <c r="A35" s="44" t="s">
        <v>255</v>
      </c>
      <c r="B35" s="44"/>
      <c r="C35" s="45" t="s">
        <v>254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73</v>
      </c>
      <c r="B41" s="26"/>
      <c r="C41" s="25" t="s">
        <v>74</v>
      </c>
      <c r="D41" s="23"/>
      <c r="E41" s="23">
        <f>VLOOKUP(A41,[1]ecoli_core!$A$2:$I$84,6,FALSE)</f>
        <v>0</v>
      </c>
      <c r="F41" s="23"/>
      <c r="G41" s="23"/>
      <c r="H41" s="23"/>
      <c r="I41" s="23">
        <v>1</v>
      </c>
      <c r="J41" s="23">
        <v>2</v>
      </c>
      <c r="K41" s="23"/>
      <c r="L41" s="23"/>
      <c r="M41" s="18">
        <v>-13.3040694607334</v>
      </c>
      <c r="N41" s="16"/>
      <c r="O41" s="23" t="s">
        <v>75</v>
      </c>
      <c r="P41" s="23"/>
      <c r="Q41" s="23"/>
      <c r="R41" s="23"/>
      <c r="S41" s="23"/>
      <c r="T41" s="23"/>
      <c r="U41" s="23"/>
    </row>
    <row r="42" spans="1:21" x14ac:dyDescent="0.25">
      <c r="A42" s="10" t="s">
        <v>80</v>
      </c>
      <c r="B42" s="27"/>
      <c r="C42" s="10" t="s">
        <v>81</v>
      </c>
      <c r="D42" s="23"/>
      <c r="E42" s="23">
        <v>0</v>
      </c>
      <c r="F42" s="23"/>
      <c r="G42" s="23"/>
      <c r="H42" s="23"/>
      <c r="I42" s="23"/>
      <c r="J42" s="23"/>
      <c r="K42" s="23"/>
      <c r="L42" s="23"/>
      <c r="M42" s="18">
        <v>13.304069460733899</v>
      </c>
      <c r="N42" s="16"/>
      <c r="O42" s="23"/>
      <c r="P42" s="23"/>
      <c r="Q42" s="23"/>
      <c r="R42" s="23"/>
      <c r="S42" s="23"/>
      <c r="T42" s="23"/>
      <c r="U42" s="23"/>
    </row>
    <row r="43" spans="1:21" x14ac:dyDescent="0.25">
      <c r="A43" s="23" t="s">
        <v>214</v>
      </c>
      <c r="B43" s="23"/>
      <c r="C43" s="23" t="s">
        <v>215</v>
      </c>
      <c r="D43" s="23"/>
      <c r="E43" s="23">
        <f>VLOOKUP(A43,[1]ecoli_core!$A$2:$I$84,6,FALSE)</f>
        <v>1.3</v>
      </c>
      <c r="F43" s="23"/>
      <c r="G43" s="23"/>
      <c r="H43" s="23"/>
      <c r="I43" s="23">
        <f>VLOOKUP($A43,[1]ecoliN1!$A$2:$J$84,9,FALSE)</f>
        <v>1</v>
      </c>
      <c r="J43" s="23">
        <f>VLOOKUP($A43,[1]ecoliN1!$A$2:$J$84,10,FALSE)</f>
        <v>0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x14ac:dyDescent="0.25">
      <c r="A44" s="30" t="s">
        <v>229</v>
      </c>
      <c r="B44" s="29"/>
      <c r="C44" s="30" t="s">
        <v>252</v>
      </c>
      <c r="D44" s="29" t="s">
        <v>169</v>
      </c>
      <c r="E44" s="29">
        <v>-1.6</v>
      </c>
      <c r="F44" s="29">
        <v>-42.6</v>
      </c>
      <c r="G44" s="29">
        <v>35.299999999999997</v>
      </c>
      <c r="H44" s="29"/>
      <c r="I44" s="29">
        <v>174</v>
      </c>
      <c r="J44" s="29"/>
      <c r="K44" s="29"/>
      <c r="L44" s="29">
        <v>0.63</v>
      </c>
      <c r="M44" s="31">
        <v>18.144898505714799</v>
      </c>
      <c r="N44" s="30" t="s">
        <v>230</v>
      </c>
      <c r="O44" s="29" t="s">
        <v>231</v>
      </c>
      <c r="P44" s="29"/>
      <c r="Q44" s="29"/>
      <c r="R44" s="29"/>
      <c r="S44" s="29"/>
      <c r="T44" s="29"/>
      <c r="U44" s="29"/>
    </row>
    <row r="45" spans="1:21" x14ac:dyDescent="0.25">
      <c r="A45" s="33" t="s">
        <v>232</v>
      </c>
      <c r="B45" s="32"/>
      <c r="C45" s="33" t="s">
        <v>233</v>
      </c>
      <c r="D45" s="32" t="s">
        <v>234</v>
      </c>
      <c r="E45" s="32">
        <v>-5.0999999999999996</v>
      </c>
      <c r="F45" s="32">
        <v>-39.799999999999997</v>
      </c>
      <c r="G45" s="32">
        <v>-2.1</v>
      </c>
      <c r="H45" s="32"/>
      <c r="I45" s="32">
        <v>25</v>
      </c>
      <c r="J45" s="32"/>
      <c r="K45" s="32"/>
      <c r="L45" s="32"/>
      <c r="M45" s="34">
        <v>18.144898505714799</v>
      </c>
      <c r="N45" s="33" t="s">
        <v>235</v>
      </c>
      <c r="O45" s="32"/>
      <c r="P45" s="32"/>
      <c r="Q45" s="32"/>
      <c r="R45" s="32"/>
      <c r="S45" s="32"/>
      <c r="T45" s="32"/>
      <c r="U45" s="32"/>
    </row>
    <row r="46" spans="1:21" x14ac:dyDescent="0.25">
      <c r="A46" s="36" t="s">
        <v>236</v>
      </c>
      <c r="B46" s="35"/>
      <c r="C46" s="36" t="s">
        <v>253</v>
      </c>
      <c r="D46" s="35" t="s">
        <v>50</v>
      </c>
      <c r="E46" s="35">
        <v>0.9</v>
      </c>
      <c r="F46" s="35">
        <v>-43.6</v>
      </c>
      <c r="G46" s="35">
        <v>31.7</v>
      </c>
      <c r="H46" s="35"/>
      <c r="I46" s="35">
        <v>75.650000000000006</v>
      </c>
      <c r="J46" s="35"/>
      <c r="K46" s="35"/>
      <c r="L46" s="35"/>
      <c r="M46" s="37">
        <v>18.144898505714799</v>
      </c>
      <c r="N46" s="36" t="s">
        <v>237</v>
      </c>
      <c r="O46" s="35"/>
      <c r="P46" s="35"/>
      <c r="Q46" s="35"/>
      <c r="R46" s="35"/>
      <c r="S46" s="35"/>
      <c r="T46" s="35"/>
      <c r="U46" s="35"/>
    </row>
    <row r="47" spans="1:21" x14ac:dyDescent="0.25">
      <c r="A47" s="39" t="s">
        <v>238</v>
      </c>
      <c r="B47" s="38"/>
      <c r="C47" s="39" t="s">
        <v>239</v>
      </c>
      <c r="D47" s="38"/>
      <c r="E47" s="38"/>
      <c r="F47" s="38">
        <v>-22.2</v>
      </c>
      <c r="G47" s="38">
        <v>15.5</v>
      </c>
      <c r="H47" s="38">
        <v>3.91</v>
      </c>
      <c r="I47" s="38">
        <v>1180.01</v>
      </c>
      <c r="J47" s="38"/>
      <c r="K47" s="38"/>
      <c r="L47" s="38"/>
      <c r="M47" s="42">
        <v>10.425678473058399</v>
      </c>
      <c r="N47" s="39" t="s">
        <v>240</v>
      </c>
      <c r="O47" s="38"/>
      <c r="P47" s="38"/>
      <c r="Q47" s="38"/>
      <c r="R47" s="38"/>
      <c r="S47" s="38"/>
      <c r="T47" s="38"/>
      <c r="U47" s="38"/>
    </row>
    <row r="48" spans="1:21" x14ac:dyDescent="0.25">
      <c r="A48" s="39" t="s">
        <v>241</v>
      </c>
      <c r="B48" s="38"/>
      <c r="C48" s="39" t="s">
        <v>242</v>
      </c>
      <c r="D48" s="38"/>
      <c r="E48" s="38">
        <v>0.5</v>
      </c>
      <c r="F48" s="38">
        <v>-16.899999999999999</v>
      </c>
      <c r="G48" s="38">
        <v>20.8</v>
      </c>
      <c r="H48" s="38"/>
      <c r="I48" s="38">
        <v>2100</v>
      </c>
      <c r="J48" s="38"/>
      <c r="K48" s="38"/>
      <c r="L48" s="38"/>
      <c r="M48" s="42">
        <v>-7.7192200326564304</v>
      </c>
      <c r="N48" s="39" t="s">
        <v>243</v>
      </c>
      <c r="O48" s="38"/>
      <c r="P48" s="38"/>
      <c r="Q48" s="38"/>
      <c r="R48" s="38"/>
      <c r="S48" s="38"/>
      <c r="T48" s="38"/>
      <c r="U48" s="38"/>
    </row>
    <row r="49" spans="1:21" x14ac:dyDescent="0.25">
      <c r="A49" s="39" t="s">
        <v>244</v>
      </c>
      <c r="B49" s="38"/>
      <c r="C49" s="39" t="s">
        <v>245</v>
      </c>
      <c r="D49" s="38"/>
      <c r="E49" s="38"/>
      <c r="F49" s="38">
        <v>-33.9</v>
      </c>
      <c r="G49" s="38">
        <v>41.5</v>
      </c>
      <c r="H49" s="38">
        <v>0.216</v>
      </c>
      <c r="I49" s="38"/>
      <c r="J49" s="38">
        <v>21.9</v>
      </c>
      <c r="K49" s="38"/>
      <c r="L49" s="38"/>
      <c r="M49" s="41">
        <v>-5.6324290470476202</v>
      </c>
      <c r="N49" s="39" t="s">
        <v>246</v>
      </c>
      <c r="O49" s="38"/>
      <c r="P49" s="38"/>
      <c r="Q49" s="38"/>
      <c r="R49" s="38"/>
      <c r="S49" s="38"/>
      <c r="T49" s="38"/>
      <c r="U49" s="38"/>
    </row>
    <row r="50" spans="1:21" x14ac:dyDescent="0.25">
      <c r="A50" s="39" t="s">
        <v>247</v>
      </c>
      <c r="B50" s="38"/>
      <c r="C50" s="39" t="s">
        <v>248</v>
      </c>
      <c r="D50" s="38"/>
      <c r="E50" s="38">
        <v>-1.7</v>
      </c>
      <c r="F50" s="38">
        <v>-38.4</v>
      </c>
      <c r="G50" s="38">
        <v>36.9</v>
      </c>
      <c r="H50" s="38"/>
      <c r="I50" s="38">
        <v>16.57</v>
      </c>
      <c r="J50" s="38"/>
      <c r="K50" s="38"/>
      <c r="L50" s="38"/>
      <c r="M50" s="41">
        <v>5.6324290470476202</v>
      </c>
      <c r="N50" s="39" t="s">
        <v>249</v>
      </c>
      <c r="O50" s="38"/>
      <c r="P50" s="38"/>
      <c r="Q50" s="38"/>
      <c r="R50" s="38"/>
      <c r="S50" s="38"/>
      <c r="T50" s="38"/>
      <c r="U50" s="38"/>
    </row>
    <row r="51" spans="1:21" x14ac:dyDescent="0.25">
      <c r="A51" s="39" t="s">
        <v>250</v>
      </c>
      <c r="B51" s="38"/>
      <c r="C51" s="39" t="s">
        <v>251</v>
      </c>
      <c r="D51" s="38"/>
      <c r="E51" s="38">
        <v>1.7</v>
      </c>
      <c r="F51" s="38">
        <v>-27.7</v>
      </c>
      <c r="G51" s="38">
        <v>47.7</v>
      </c>
      <c r="H51" s="38">
        <v>1.77E-2</v>
      </c>
      <c r="I51" s="38"/>
      <c r="J51" s="38">
        <v>20.437999999999999</v>
      </c>
      <c r="K51" s="38"/>
      <c r="L51" s="38"/>
      <c r="M51" s="41">
        <v>-4.7932494260107603</v>
      </c>
      <c r="N51" s="39" t="s">
        <v>246</v>
      </c>
      <c r="O51" s="38"/>
      <c r="P51" s="38"/>
      <c r="Q51" s="38"/>
      <c r="R51" s="38"/>
      <c r="S51" s="38"/>
      <c r="T51" s="38"/>
      <c r="U51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3" t="s">
        <v>18</v>
      </c>
      <c r="B1" s="43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0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0">
        <v>1E-4</v>
      </c>
    </row>
    <row r="6" spans="1:2" x14ac:dyDescent="0.25">
      <c r="A6" s="38" t="s">
        <v>25</v>
      </c>
      <c r="B6" s="40">
        <v>1E-4</v>
      </c>
    </row>
    <row r="7" spans="1:2" x14ac:dyDescent="0.25">
      <c r="A7" s="38" t="s">
        <v>140</v>
      </c>
      <c r="B7" s="40">
        <v>55</v>
      </c>
    </row>
    <row r="8" spans="1:2" x14ac:dyDescent="0.25">
      <c r="A8" s="38" t="s">
        <v>141</v>
      </c>
      <c r="B8" s="40">
        <v>55</v>
      </c>
    </row>
    <row r="9" spans="1:2" x14ac:dyDescent="0.25">
      <c r="A9" s="38" t="s">
        <v>207</v>
      </c>
      <c r="B9" s="40">
        <v>0</v>
      </c>
    </row>
    <row r="10" spans="1:2" x14ac:dyDescent="0.25">
      <c r="A10" s="38" t="s">
        <v>208</v>
      </c>
      <c r="B10" s="40">
        <v>0</v>
      </c>
    </row>
    <row r="11" spans="1:2" x14ac:dyDescent="0.25">
      <c r="A11" s="38" t="s">
        <v>209</v>
      </c>
      <c r="B11" s="40">
        <v>0</v>
      </c>
    </row>
    <row r="12" spans="1:2" x14ac:dyDescent="0.25">
      <c r="A12" s="38" t="s">
        <v>210</v>
      </c>
      <c r="B12" s="40">
        <v>0</v>
      </c>
    </row>
    <row r="13" spans="1:2" x14ac:dyDescent="0.25">
      <c r="A13" s="38" t="s">
        <v>211</v>
      </c>
      <c r="B13" s="40">
        <v>0</v>
      </c>
    </row>
    <row r="14" spans="1:2" x14ac:dyDescent="0.25">
      <c r="A14" s="38" t="s">
        <v>93</v>
      </c>
      <c r="B14" s="40">
        <v>10</v>
      </c>
    </row>
    <row r="15" spans="1:2" x14ac:dyDescent="0.25">
      <c r="A15" s="38" t="s">
        <v>226</v>
      </c>
      <c r="B15" s="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A28" sqref="A28:XFD28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A19" workbookViewId="0">
      <selection activeCell="C25" sqref="C2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15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15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15" x14ac:dyDescent="0.25">
      <c r="A67" s="23" t="s">
        <v>214</v>
      </c>
      <c r="B67" s="23"/>
      <c r="C67" s="23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2016-09-20T18:38:46Z</dcterms:modified>
</cp:coreProperties>
</file>