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"/>
    </mc:Choice>
  </mc:AlternateContent>
  <bookViews>
    <workbookView xWindow="0" yWindow="0" windowWidth="25590" windowHeight="7875" activeTab="4"/>
  </bookViews>
  <sheets>
    <sheet name="gtoy1" sheetId="2" r:id="rId1"/>
    <sheet name="gtoy1C" sheetId="3" r:id="rId2"/>
    <sheet name="gtoy2" sheetId="4" r:id="rId3"/>
    <sheet name="gtoy2C" sheetId="5" r:id="rId4"/>
    <sheet name="gtoy3" sheetId="6" r:id="rId5"/>
    <sheet name="gtoy3C" sheetId="7" r:id="rId6"/>
    <sheet name="Sheet1" sheetId="1" r:id="rId7"/>
  </sheets>
  <externalReferences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N13" i="6"/>
  <c r="N11" i="6"/>
  <c r="E11" i="6"/>
  <c r="N10" i="6"/>
  <c r="E10" i="6"/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  <c r="E9" i="2"/>
  <c r="E7" i="2"/>
  <c r="N6" i="2"/>
  <c r="N5" i="2"/>
  <c r="N3" i="2"/>
  <c r="E3" i="2"/>
  <c r="N2" i="2"/>
  <c r="E2" i="2"/>
</calcChain>
</file>

<file path=xl/sharedStrings.xml><?xml version="1.0" encoding="utf-8"?>
<sst xmlns="http://schemas.openxmlformats.org/spreadsheetml/2006/main" count="269" uniqueCount="120">
  <si>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</si>
  <si>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</si>
  <si>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</si>
  <si>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</si>
  <si>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</si>
  <si>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</si>
  <si>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</si>
  <si>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</si>
  <si>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</si>
  <si>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</si>
  <si>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</si>
  <si>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</si>
  <si>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</si>
  <si>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</si>
  <si>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</si>
  <si>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</si>
  <si>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</si>
  <si>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</si>
  <si>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</si>
  <si>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</si>
  <si>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</si>
  <si>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</si>
  <si>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</si>
  <si>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</si>
  <si>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</si>
  <si>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</si>
  <si>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</si>
  <si>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</si>
  <si>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</si>
  <si>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</si>
  <si>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</si>
  <si>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</si>
  <si>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</si>
  <si>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</si>
  <si>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</si>
  <si>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</si>
  <si>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</si>
  <si>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</si>
  <si>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</si>
  <si>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</si>
  <si>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</si>
  <si>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</si>
  <si>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</si>
  <si>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</si>
  <si>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</si>
  <si>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</si>
  <si>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</si>
  <si>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</si>
  <si>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</si>
  <si>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</si>
  <si>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</si>
  <si>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</si>
  <si>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</si>
  <si>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</si>
  <si>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</si>
  <si>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</si>
  <si>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</si>
  <si>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</si>
  <si>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</si>
  <si>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</si>
  <si>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</si>
  <si>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</si>
  <si>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</si>
  <si>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</si>
  <si>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</si>
  <si>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</si>
  <si>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</si>
  <si>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</si>
  <si>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</si>
  <si>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</si>
  <si>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</si>
  <si>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</si>
  <si>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</si>
  <si>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</si>
  <si>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</si>
  <si>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</si>
  <si>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</si>
  <si>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</si>
  <si>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</si>
  <si>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</si>
  <si>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</si>
  <si>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</si>
  <si>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</si>
  <si>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</si>
  <si>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</si>
  <si>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</si>
  <si>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</si>
  <si>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</si>
  <si>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</si>
  <si>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</si>
  <si>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[c] : g6p &lt;==&gt; pep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</si>
  <si>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</si>
  <si>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</si>
  <si>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</si>
  <si>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</si>
  <si>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</si>
  <si>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</si>
  <si>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</si>
  <si>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</si>
  <si>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</si>
  <si>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</si>
  <si>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</si>
  <si>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</si>
  <si>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</si>
  <si>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</si>
  <si>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</si>
  <si>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</si>
  <si>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</si>
  <si>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</si>
  <si>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</si>
  <si>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</si>
  <si>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</si>
  <si>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</si>
  <si>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</si>
  <si>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</si>
  <si>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</si>
  <si>
    <t>ac[e] &lt;==&gt; ac[c]</t>
  </si>
  <si>
    <t>[c] : accoa &lt;==&gt; actp + coa</t>
  </si>
  <si>
    <t>[c] : pyr &lt;==&gt; pep</t>
  </si>
  <si>
    <t>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</si>
</sst>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7" fillId="0" borderId="0" xfId="0" applyFont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E3">
            <v>-8.2797927856445313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E7">
            <v>0.22839999198913574</v>
          </cell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E9">
            <v>0</v>
          </cell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E12">
            <v>-8.2797927856445313</v>
          </cell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D14">
            <v>-5.4517974853515625</v>
          </cell>
          <cell r="E14">
            <v>-5.4517974853515625</v>
          </cell>
          <cell r="F14">
            <v>-5.4517974853515625</v>
          </cell>
          <cell r="G14">
            <v>-5.4517974853515625</v>
          </cell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E15">
            <v>0.2116999626159668</v>
          </cell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E16">
            <v>0.37749981880187988</v>
          </cell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E17">
            <v>0.22839999198913574</v>
          </cell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E18">
            <v>0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E20">
            <v>19.120697021484375</v>
          </cell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E21">
            <v>-8.2797927856445313</v>
          </cell>
          <cell r="F21">
            <v>-8.2797927856445313</v>
          </cell>
          <cell r="G21">
            <v>-8.2797927856445313</v>
          </cell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E22">
            <v>8.5031967163085938</v>
          </cell>
          <cell r="F22">
            <v>8.5031967163085938</v>
          </cell>
          <cell r="G22">
            <v>8.5031967163085938</v>
          </cell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E24">
            <v>0</v>
          </cell>
          <cell r="F24">
            <v>0</v>
          </cell>
          <cell r="G24">
            <v>0</v>
          </cell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E25">
            <v>-0.37749981880187988</v>
          </cell>
          <cell r="F25">
            <v>-0.37749981880187988</v>
          </cell>
          <cell r="G25">
            <v>-0.37749981880187988</v>
          </cell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E26">
            <v>8.2797927856445313</v>
          </cell>
          <cell r="F26">
            <v>8.2797927856445313</v>
          </cell>
          <cell r="G26">
            <v>8.2797927856445313</v>
          </cell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E27">
            <v>17.803985595703125</v>
          </cell>
          <cell r="F27">
            <v>17.803985595703125</v>
          </cell>
          <cell r="G27">
            <v>17.803985595703125</v>
          </cell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E29">
            <v>0</v>
          </cell>
          <cell r="F29">
            <v>0</v>
          </cell>
          <cell r="G29">
            <v>0</v>
          </cell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E30">
            <v>-10</v>
          </cell>
          <cell r="F30">
            <v>-10</v>
          </cell>
          <cell r="G30">
            <v>-10</v>
          </cell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E32">
            <v>0</v>
          </cell>
          <cell r="F32">
            <v>0</v>
          </cell>
          <cell r="G32">
            <v>0</v>
          </cell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E33">
            <v>30.553192138671875</v>
          </cell>
          <cell r="F33">
            <v>30.553192138671875</v>
          </cell>
          <cell r="G33">
            <v>30.553192138671875</v>
          </cell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E34">
            <v>-7.1154975891113281</v>
          </cell>
          <cell r="F34">
            <v>-7.1154975891113281</v>
          </cell>
          <cell r="G34">
            <v>-7.1154975891113281</v>
          </cell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E36">
            <v>0</v>
          </cell>
          <cell r="F36">
            <v>0</v>
          </cell>
          <cell r="G36">
            <v>0</v>
          </cell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E37">
            <v>-1.1541996002197266</v>
          </cell>
          <cell r="F37">
            <v>-1.1541996002197266</v>
          </cell>
          <cell r="G37">
            <v>-1.1541996002197266</v>
          </cell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E38">
            <v>0</v>
          </cell>
          <cell r="F38">
            <v>0</v>
          </cell>
          <cell r="G38">
            <v>0</v>
          </cell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E39">
            <v>-0.77859973907470703</v>
          </cell>
          <cell r="F39">
            <v>-0.77859973907470703</v>
          </cell>
          <cell r="G39">
            <v>-0.77859973907470703</v>
          </cell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E43">
            <v>0</v>
          </cell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E44">
            <v>0</v>
          </cell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E46">
            <v>0</v>
          </cell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E48">
            <v>0</v>
          </cell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E51">
            <v>19.437286376953125</v>
          </cell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E53">
            <v>5.4099977016448975E-2</v>
          </cell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E57">
            <v>0</v>
          </cell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E59">
            <v>0</v>
          </cell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E64">
            <v>0</v>
          </cell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E70">
            <v>0</v>
          </cell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E71">
            <v>1.1541996002197266</v>
          </cell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E72">
            <v>0</v>
          </cell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E74">
            <v>9.7894973754882813</v>
          </cell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E79">
            <v>-19.120697021484375</v>
          </cell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C11" sqref="C11"/>
    </sheetView>
  </sheetViews>
  <sheetFormatPr defaultRowHeight="15" x14ac:dyDescent="0.25"/>
  <cols>
    <col min="3" max="3" width="45.5703125" customWidth="1"/>
    <col min="15" max="15" width="17.7109375" customWidth="1"/>
    <col min="16" max="16" width="10.28515625" customWidth="1"/>
    <col min="17" max="17" width="10.7109375" customWidth="1"/>
    <col min="18" max="18" width="18.285156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</row>
    <row r="6" spans="1:21" x14ac:dyDescent="0.25">
      <c r="A6" s="3" t="s">
        <v>21</v>
      </c>
      <c r="C6" s="3" t="s">
        <v>90</v>
      </c>
      <c r="E6">
        <v>3.1320000000000001</v>
      </c>
      <c r="F6">
        <v>-17.100000000000001</v>
      </c>
      <c r="G6">
        <v>20.6</v>
      </c>
      <c r="I6">
        <v>120</v>
      </c>
      <c r="M6" s="5">
        <v>11.639423575531699</v>
      </c>
      <c r="N6" s="3" t="str">
        <f>VLOOKUP(A6,[2]reactions!$A$1:$E$96,5,FALSE)</f>
        <v>5.3.1.9</v>
      </c>
      <c r="O6" t="s">
        <v>23</v>
      </c>
    </row>
    <row r="7" spans="1:21" x14ac:dyDescent="0.25">
      <c r="A7" s="3" t="s">
        <v>63</v>
      </c>
      <c r="C7" s="8" t="s">
        <v>64</v>
      </c>
      <c r="D7" t="s">
        <v>65</v>
      </c>
      <c r="E7">
        <f>VLOOKUP(A7,[1]ecoli_core!$A$2:$I$84,6,FALSE)</f>
        <v>0</v>
      </c>
      <c r="I7" s="4">
        <v>1</v>
      </c>
      <c r="J7">
        <v>1</v>
      </c>
      <c r="M7" s="5">
        <v>-19.215657194822899</v>
      </c>
      <c r="N7" s="3"/>
      <c r="O7" t="s">
        <v>66</v>
      </c>
    </row>
    <row r="8" spans="1:21" x14ac:dyDescent="0.25">
      <c r="A8" s="8" t="s">
        <v>67</v>
      </c>
      <c r="B8" s="9"/>
      <c r="C8" s="8" t="s">
        <v>68</v>
      </c>
      <c r="D8" t="s">
        <v>65</v>
      </c>
      <c r="E8">
        <v>0</v>
      </c>
      <c r="I8" s="4">
        <v>2540</v>
      </c>
      <c r="J8">
        <v>2540</v>
      </c>
      <c r="M8" s="5">
        <v>-8.5077261088811902</v>
      </c>
      <c r="N8" s="3"/>
      <c r="O8" t="s">
        <v>69</v>
      </c>
    </row>
    <row r="9" spans="1:21" x14ac:dyDescent="0.25">
      <c r="A9" s="8" t="s">
        <v>70</v>
      </c>
      <c r="B9" s="9"/>
      <c r="C9" s="8" t="s">
        <v>71</v>
      </c>
      <c r="E9">
        <f>VLOOKUP(A9,[1]ecoli_core!$A$2:$I$84,6,FALSE)</f>
        <v>0</v>
      </c>
      <c r="I9" s="6">
        <v>100</v>
      </c>
      <c r="J9" s="6">
        <v>100</v>
      </c>
      <c r="M9" s="5">
        <v>8.5514960440672301</v>
      </c>
      <c r="N9" s="3"/>
      <c r="O9" s="6" t="s">
        <v>72</v>
      </c>
    </row>
    <row r="10" spans="1:21" x14ac:dyDescent="0.25">
      <c r="A10" s="3" t="s">
        <v>88</v>
      </c>
      <c r="C10" s="8" t="s">
        <v>89</v>
      </c>
    </row>
    <row r="11" spans="1:21" x14ac:dyDescent="0.25">
      <c r="A11" s="3" t="s">
        <v>76</v>
      </c>
      <c r="C11" s="10" t="s">
        <v>77</v>
      </c>
      <c r="E11">
        <v>0</v>
      </c>
      <c r="M11" s="5">
        <v>19.215657194822899</v>
      </c>
      <c r="N11" s="3"/>
    </row>
    <row r="12" spans="1:21" x14ac:dyDescent="0.25">
      <c r="A12" s="3" t="s">
        <v>78</v>
      </c>
      <c r="C12" s="10" t="s">
        <v>79</v>
      </c>
      <c r="E12">
        <v>0</v>
      </c>
      <c r="M12" s="5">
        <v>63.607356573910501</v>
      </c>
      <c r="N12" s="3"/>
    </row>
    <row r="13" spans="1:21" x14ac:dyDescent="0.25">
      <c r="A13" s="3" t="s">
        <v>82</v>
      </c>
      <c r="C13" s="10" t="s">
        <v>83</v>
      </c>
      <c r="E13">
        <v>0</v>
      </c>
      <c r="M13" s="5">
        <v>-8.5514960440672301</v>
      </c>
      <c r="N13" s="3"/>
    </row>
    <row r="14" spans="1:21" x14ac:dyDescent="0.25">
      <c r="A14" s="3" t="s">
        <v>84</v>
      </c>
      <c r="C14" s="10" t="s">
        <v>85</v>
      </c>
      <c r="E14">
        <v>0</v>
      </c>
      <c r="M14" s="5">
        <v>0</v>
      </c>
      <c r="N14" s="3"/>
    </row>
    <row r="15" spans="1:21" x14ac:dyDescent="0.25">
      <c r="A15" s="3" t="s">
        <v>86</v>
      </c>
      <c r="C15" s="10" t="s">
        <v>87</v>
      </c>
      <c r="E15">
        <v>0</v>
      </c>
      <c r="M15" s="5">
        <v>-20</v>
      </c>
      <c r="N15" s="3"/>
    </row>
    <row r="16" spans="1:21" x14ac:dyDescent="0.25">
      <c r="A16" s="12"/>
      <c r="C16" s="12"/>
    </row>
    <row r="17" spans="1:14" x14ac:dyDescent="0.25">
      <c r="A17" s="3"/>
      <c r="C17" s="8"/>
      <c r="M17" s="5"/>
      <c r="N17" s="3"/>
    </row>
    <row r="21" spans="1:14" x14ac:dyDescent="0.25">
      <c r="A21" s="3"/>
      <c r="C21" s="10"/>
      <c r="M21" s="5"/>
      <c r="N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5"/>
    </sheetView>
  </sheetViews>
  <sheetFormatPr defaultRowHeight="15" x14ac:dyDescent="0.25"/>
  <sheetData>
    <row r="1" spans="1:2" x14ac:dyDescent="0.25">
      <c r="A1" s="11" t="s">
        <v>18</v>
      </c>
      <c r="B1" s="11" t="s">
        <v>91</v>
      </c>
    </row>
    <row r="2" spans="1:2" x14ac:dyDescent="0.25">
      <c r="A2" t="s">
        <v>94</v>
      </c>
      <c r="B2">
        <v>2</v>
      </c>
    </row>
    <row r="3" spans="1:2" x14ac:dyDescent="0.25">
      <c r="A3" t="s">
        <v>92</v>
      </c>
      <c r="B3" s="6">
        <v>0</v>
      </c>
    </row>
    <row r="4" spans="1:2" x14ac:dyDescent="0.25">
      <c r="A4" t="s">
        <v>93</v>
      </c>
      <c r="B4" s="6">
        <v>1E-4</v>
      </c>
    </row>
    <row r="5" spans="1:2" x14ac:dyDescent="0.25">
      <c r="A5" t="s">
        <v>95</v>
      </c>
      <c r="B5">
        <v>0</v>
      </c>
    </row>
    <row r="7" spans="1:2" x14ac:dyDescent="0.25">
      <c r="B7" s="6"/>
    </row>
    <row r="8" spans="1:2" x14ac:dyDescent="0.25">
      <c r="B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97</v>
      </c>
      <c r="B2" s="13"/>
      <c r="C2" s="16" t="s">
        <v>98</v>
      </c>
      <c r="D2" s="13"/>
      <c r="E2" s="13">
        <v>-30.5</v>
      </c>
      <c r="F2" s="13">
        <v>-50.4</v>
      </c>
      <c r="G2" s="13">
        <v>0.9</v>
      </c>
      <c r="H2" s="13"/>
      <c r="I2" s="17">
        <v>1</v>
      </c>
      <c r="J2" s="17">
        <v>0</v>
      </c>
      <c r="K2" s="13"/>
      <c r="L2" s="13">
        <v>1</v>
      </c>
      <c r="M2" s="18">
        <v>14.285714285714301</v>
      </c>
      <c r="N2" s="16"/>
      <c r="O2" s="13" t="s">
        <v>99</v>
      </c>
      <c r="P2" s="13"/>
      <c r="Q2" s="13"/>
      <c r="R2" s="13"/>
      <c r="S2" s="13" t="s">
        <v>100</v>
      </c>
      <c r="T2" s="13">
        <v>5.5599999999999997E-2</v>
      </c>
      <c r="U2" s="13">
        <v>5.5599999999999997E-2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63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1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1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3" spans="1:2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>
      <selection sqref="A1:U13"/>
    </sheetView>
  </sheetViews>
  <sheetFormatPr defaultRowHeight="15" x14ac:dyDescent="0.25"/>
  <cols>
    <col min="3" max="3" width="34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16" t="s">
        <v>63</v>
      </c>
      <c r="C2" s="8" t="s">
        <v>116</v>
      </c>
      <c r="D2" s="13" t="s">
        <v>65</v>
      </c>
      <c r="E2" s="13">
        <f>VLOOKUP(A2,[1]ecoli_core!$A$2:$I$84,6,FALSE)</f>
        <v>0</v>
      </c>
      <c r="I2" s="17">
        <v>1</v>
      </c>
      <c r="J2" s="13">
        <v>0</v>
      </c>
      <c r="M2" s="18"/>
      <c r="N2" s="16"/>
      <c r="O2" s="13" t="s">
        <v>66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s="13" customFormat="1" x14ac:dyDescent="0.25">
      <c r="A10" s="16" t="s">
        <v>56</v>
      </c>
      <c r="C10" s="16" t="s">
        <v>58</v>
      </c>
      <c r="E10" s="13">
        <f>VLOOKUP(A10,[1]ecoli_core!$A$2:$I$84,6,FALSE)</f>
        <v>4.3</v>
      </c>
      <c r="F10" s="13">
        <v>-24.3</v>
      </c>
      <c r="G10" s="13">
        <v>52.1</v>
      </c>
      <c r="I10" s="13">
        <v>280</v>
      </c>
      <c r="M10" s="18"/>
      <c r="N10" s="16" t="str">
        <f>VLOOKUP(A10,[2]reactions!$A$1:$E$96,5,FALSE)</f>
        <v>2.7.2.1</v>
      </c>
    </row>
    <row r="11" spans="1:21" s="13" customFormat="1" x14ac:dyDescent="0.25">
      <c r="A11" s="16" t="s">
        <v>53</v>
      </c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I11" s="13">
        <v>120</v>
      </c>
      <c r="J11" s="13">
        <v>0.02</v>
      </c>
      <c r="M11" s="7"/>
      <c r="N11" s="16" t="str">
        <f>VLOOKUP(A11,[2]reactions!$A$1:$E$96,5,FALSE)</f>
        <v>2.3.1.8</v>
      </c>
    </row>
    <row r="12" spans="1:21" s="13" customFormat="1" x14ac:dyDescent="0.25">
      <c r="A12" s="16" t="s">
        <v>57</v>
      </c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I12" s="13">
        <v>6.32</v>
      </c>
      <c r="J12" s="13">
        <v>0</v>
      </c>
      <c r="M12" s="18"/>
      <c r="N12" s="16" t="s">
        <v>51</v>
      </c>
      <c r="S12" s="13" t="s">
        <v>52</v>
      </c>
      <c r="T12" s="13">
        <v>0.27600000000000002</v>
      </c>
      <c r="U12" s="13">
        <v>0.27600000000000002</v>
      </c>
    </row>
    <row r="13" spans="1:21" s="13" customFormat="1" x14ac:dyDescent="0.25">
      <c r="A13" s="16" t="s">
        <v>47</v>
      </c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M13" s="18"/>
      <c r="N13" s="16" t="str">
        <f>VLOOKUP(A13,[2]reactions!$A$1:$E$96,5,FALSE)</f>
        <v>2.7.1.40</v>
      </c>
      <c r="O13" s="13" t="s">
        <v>48</v>
      </c>
      <c r="S13" s="13" t="s">
        <v>49</v>
      </c>
      <c r="T13" s="13">
        <v>0.111</v>
      </c>
      <c r="U13" s="13">
        <v>0.111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C10" sqref="C10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15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15" x14ac:dyDescent="0.25">
      <c r="A18" s="3" t="s">
        <v>88</v>
      </c>
      <c r="C18" s="8" t="s">
        <v>89</v>
      </c>
    </row>
    <row r="19" spans="1:15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15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15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15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15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15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15" x14ac:dyDescent="0.25">
      <c r="C25" s="12" t="s"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gtoy1</vt:lpstr>
      <vt:lpstr>gtoy1C</vt:lpstr>
      <vt:lpstr>gtoy2</vt:lpstr>
      <vt:lpstr>gtoy2C</vt:lpstr>
      <vt:lpstr>gtoy3</vt:lpstr>
      <vt:lpstr>gtoy3C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2016-08-13T02:20:57Z</dcterms:created>
  <dcterms:modified xsi:type="dcterms:W3CDTF">2016-09-06T12:38:40Z</dcterms:modified>
</cp:coreProperties>
</file>