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11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gtoy6C" sheetId="13" r:id="rId12"/>
    <sheet name="Sheet1" sheetId="1" r:id="rId13"/>
  </sheets>
  <externalReferences>
    <externalReference r:id="rId14"/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2" l="1"/>
  <c r="N18" i="12"/>
  <c r="N17" i="12"/>
  <c r="E17" i="12"/>
  <c r="N16" i="12"/>
  <c r="N15" i="12"/>
  <c r="N14" i="12"/>
  <c r="E14" i="12"/>
  <c r="N13" i="12"/>
  <c r="N11" i="12"/>
  <c r="E11" i="12"/>
  <c r="N10" i="12"/>
  <c r="E10" i="12"/>
  <c r="N4" i="12"/>
  <c r="E4" i="12"/>
  <c r="N3" i="12"/>
  <c r="E3" i="12"/>
  <c r="E2" i="12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<sst xmlns="http://schemas.openxmlformats.org/spreadsheetml/2006/main" count="546" uniqueCount="142">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</sst>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sqref="A1:XFD1048576"/>
    </sheetView>
  </sheetViews>
  <sheetFormatPr defaultRowHeight="15" x14ac:dyDescent="0.25"/>
  <cols>
    <col min="3" max="3" width="30.8554687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16" t="s">
        <v>30</v>
      </c>
      <c r="B3" s="23"/>
      <c r="C3" s="16" t="s">
        <v>31</v>
      </c>
      <c r="D3" s="23"/>
      <c r="E3" s="23">
        <f>VLOOKUP(A3,[1]ecoli_core!$A$2:$I$84,6,FALSE)</f>
        <v>4.2</v>
      </c>
      <c r="F3" s="23">
        <v>-29.4</v>
      </c>
      <c r="G3" s="23">
        <v>27.1</v>
      </c>
      <c r="H3" s="24"/>
      <c r="I3" s="23">
        <v>8.5</v>
      </c>
      <c r="J3" s="23"/>
      <c r="K3" s="23"/>
      <c r="L3" s="23"/>
      <c r="M3" s="18"/>
      <c r="N3" s="16" t="str">
        <f>VLOOKUP(A3,[2]reactions!$A$1:$E$96,5,FALSE)</f>
        <v>4.1.2.13</v>
      </c>
      <c r="O3" s="23"/>
      <c r="P3" s="23"/>
      <c r="Q3" s="23"/>
      <c r="R3" s="23"/>
      <c r="S3" s="23" t="s">
        <v>32</v>
      </c>
      <c r="T3" s="23">
        <v>0.218</v>
      </c>
      <c r="U3" s="23">
        <v>0.218</v>
      </c>
    </row>
    <row r="4" spans="1:21" x14ac:dyDescent="0.25">
      <c r="A4" s="16" t="s">
        <v>26</v>
      </c>
      <c r="B4" s="23"/>
      <c r="C4" s="16" t="s">
        <v>136</v>
      </c>
      <c r="D4" s="23" t="s">
        <v>28</v>
      </c>
      <c r="E4" s="23">
        <f>VLOOKUP(A4,[1]ecoli_core!$A$2:$I$84,6,FALSE)</f>
        <v>-2.8</v>
      </c>
      <c r="F4" s="23">
        <v>-48.8</v>
      </c>
      <c r="G4" s="23">
        <v>-9.6999999999999993</v>
      </c>
      <c r="H4" s="23"/>
      <c r="I4" s="23">
        <v>22</v>
      </c>
      <c r="J4" s="23"/>
      <c r="K4" s="23"/>
      <c r="L4" s="23"/>
      <c r="M4" s="18">
        <v>0</v>
      </c>
      <c r="N4" s="16" t="str">
        <f>VLOOKUP(A4,[2]reactions!$A$1:$E$96,5,FALSE)</f>
        <v>3.1.3.11</v>
      </c>
      <c r="O4" s="23"/>
      <c r="P4" s="23" t="s">
        <v>105</v>
      </c>
      <c r="Q4" s="23"/>
      <c r="R4" s="23">
        <v>0.1</v>
      </c>
      <c r="S4" s="23" t="s">
        <v>29</v>
      </c>
      <c r="T4" s="23">
        <v>0.27200000000000002</v>
      </c>
      <c r="U4" s="23">
        <v>0.27200000000000002</v>
      </c>
    </row>
    <row r="5" spans="1:21" x14ac:dyDescent="0.25">
      <c r="A5" s="27" t="s">
        <v>119</v>
      </c>
      <c r="B5" s="27"/>
      <c r="C5" s="27" t="s">
        <v>77</v>
      </c>
      <c r="D5" s="23"/>
      <c r="E5" s="23">
        <v>0</v>
      </c>
      <c r="F5" s="23"/>
      <c r="G5" s="23"/>
      <c r="H5" s="23"/>
      <c r="I5" s="23">
        <v>1</v>
      </c>
      <c r="J5" s="23">
        <v>1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x14ac:dyDescent="0.25">
      <c r="A6" s="26" t="s">
        <v>125</v>
      </c>
      <c r="B6" s="26"/>
      <c r="C6" s="26" t="s">
        <v>127</v>
      </c>
      <c r="D6" s="23"/>
      <c r="E6" s="23">
        <v>0</v>
      </c>
      <c r="F6" s="23"/>
      <c r="G6" s="23"/>
      <c r="H6" s="23"/>
      <c r="I6" s="23">
        <v>1</v>
      </c>
      <c r="J6" s="23">
        <v>0</v>
      </c>
      <c r="K6" s="23"/>
      <c r="L6" s="24"/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25">
      <c r="A7" s="25" t="s">
        <v>67</v>
      </c>
      <c r="B7" s="26"/>
      <c r="C7" s="25" t="s">
        <v>68</v>
      </c>
      <c r="D7" s="23" t="s">
        <v>65</v>
      </c>
      <c r="E7" s="23">
        <v>0</v>
      </c>
      <c r="F7" s="23"/>
      <c r="G7" s="23"/>
      <c r="H7" s="23"/>
      <c r="I7" s="17">
        <v>2540</v>
      </c>
      <c r="J7" s="23">
        <v>2540</v>
      </c>
      <c r="K7" s="23"/>
      <c r="L7" s="24">
        <v>1E-3</v>
      </c>
      <c r="M7" s="18">
        <v>-8.5077261088811902</v>
      </c>
      <c r="N7" s="16"/>
      <c r="O7" s="23" t="s">
        <v>128</v>
      </c>
      <c r="P7" s="23"/>
      <c r="Q7" s="23"/>
      <c r="R7" s="23"/>
      <c r="S7" s="23"/>
      <c r="T7" s="23"/>
      <c r="U7" s="23"/>
    </row>
    <row r="8" spans="1:21" x14ac:dyDescent="0.25">
      <c r="A8" s="27" t="s">
        <v>122</v>
      </c>
      <c r="B8" s="27"/>
      <c r="C8" s="27" t="s">
        <v>85</v>
      </c>
      <c r="D8" s="23"/>
      <c r="E8" s="23">
        <v>0</v>
      </c>
      <c r="F8" s="23"/>
      <c r="G8" s="23"/>
      <c r="H8" s="23"/>
      <c r="I8" s="23">
        <v>1</v>
      </c>
      <c r="J8" s="23">
        <v>1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x14ac:dyDescent="0.25">
      <c r="A9" s="27" t="s">
        <v>126</v>
      </c>
      <c r="B9" s="27"/>
      <c r="C9" s="27" t="s">
        <v>87</v>
      </c>
      <c r="D9" s="23"/>
      <c r="E9" s="23">
        <v>0</v>
      </c>
      <c r="F9" s="23"/>
      <c r="G9" s="23"/>
      <c r="H9" s="23"/>
      <c r="I9" s="23"/>
      <c r="J9" s="23">
        <v>1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x14ac:dyDescent="0.25">
      <c r="A10" s="16" t="s">
        <v>56</v>
      </c>
      <c r="B10" s="23"/>
      <c r="C10" s="16" t="s">
        <v>58</v>
      </c>
      <c r="D10" s="23"/>
      <c r="E10" s="23">
        <f>VLOOKUP(A10,[1]ecoli_core!$A$2:$I$84,6,FALSE)</f>
        <v>4.3</v>
      </c>
      <c r="F10" s="23">
        <v>-24.3</v>
      </c>
      <c r="G10" s="23">
        <v>52.1</v>
      </c>
      <c r="H10" s="23"/>
      <c r="I10" s="23">
        <v>280</v>
      </c>
      <c r="J10" s="23"/>
      <c r="K10" s="23"/>
      <c r="L10" s="23"/>
      <c r="M10" s="18"/>
      <c r="N10" s="16" t="str">
        <f>VLOOKUP(A10,[2]reactions!$A$1:$E$96,5,FALSE)</f>
        <v>2.7.2.1</v>
      </c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53</v>
      </c>
      <c r="B11" s="23"/>
      <c r="C11" s="16" t="s">
        <v>117</v>
      </c>
      <c r="D11" s="23" t="s">
        <v>55</v>
      </c>
      <c r="E11" s="23">
        <f>VLOOKUP(A11,[1]ecoli_core!$A$2:$I$84,6,FALSE)</f>
        <v>3.8</v>
      </c>
      <c r="F11" s="23">
        <v>-20.399999999999999</v>
      </c>
      <c r="G11" s="23">
        <v>28.7</v>
      </c>
      <c r="H11" s="23"/>
      <c r="I11" s="23">
        <v>120</v>
      </c>
      <c r="J11" s="23"/>
      <c r="K11" s="23"/>
      <c r="L11" s="23"/>
      <c r="M11" s="7"/>
      <c r="N11" s="16" t="str">
        <f>VLOOKUP(A11,[2]reactions!$A$1:$E$96,5,FALSE)</f>
        <v>2.3.1.8</v>
      </c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57</v>
      </c>
      <c r="B12" s="23"/>
      <c r="C12" s="16" t="s">
        <v>59</v>
      </c>
      <c r="D12" s="23" t="s">
        <v>50</v>
      </c>
      <c r="E12" s="23">
        <v>-8.3000000000000007</v>
      </c>
      <c r="F12" s="23">
        <v>-73</v>
      </c>
      <c r="G12" s="23">
        <v>2.2999999999999998</v>
      </c>
      <c r="H12" s="23"/>
      <c r="I12" s="23">
        <v>6.32</v>
      </c>
      <c r="J12" s="23">
        <v>0</v>
      </c>
      <c r="K12" s="23"/>
      <c r="L12" s="23"/>
      <c r="M12" s="18"/>
      <c r="N12" s="16" t="s">
        <v>51</v>
      </c>
      <c r="O12" s="23" t="s">
        <v>134</v>
      </c>
      <c r="P12" s="23"/>
      <c r="Q12" s="23"/>
      <c r="R12" s="23"/>
      <c r="S12" s="23" t="s">
        <v>52</v>
      </c>
      <c r="T12" s="23">
        <v>0.27600000000000002</v>
      </c>
      <c r="U12" s="23">
        <v>0.27600000000000002</v>
      </c>
    </row>
    <row r="13" spans="1:21" x14ac:dyDescent="0.25">
      <c r="A13" s="16" t="s">
        <v>47</v>
      </c>
      <c r="B13" s="23"/>
      <c r="C13" s="16" t="s">
        <v>60</v>
      </c>
      <c r="D13" s="23" t="s">
        <v>25</v>
      </c>
      <c r="E13" s="23">
        <v>-31.12</v>
      </c>
      <c r="F13" s="23">
        <v>-10.8</v>
      </c>
      <c r="G13" s="23">
        <v>65.3</v>
      </c>
      <c r="H13" s="24"/>
      <c r="I13" s="23">
        <v>2540</v>
      </c>
      <c r="J13" s="23"/>
      <c r="K13" s="23"/>
      <c r="L13" s="23"/>
      <c r="M13" s="18"/>
      <c r="N13" s="16" t="str">
        <f>VLOOKUP(A13,[2]reactions!$A$1:$E$96,5,FALSE)</f>
        <v>2.7.1.40</v>
      </c>
      <c r="O13" s="23" t="s">
        <v>48</v>
      </c>
      <c r="P13" s="23"/>
      <c r="Q13" s="23"/>
      <c r="R13" s="23"/>
      <c r="S13" s="23" t="s">
        <v>49</v>
      </c>
      <c r="T13" s="23">
        <v>0.111</v>
      </c>
      <c r="U13" s="23">
        <v>0.111</v>
      </c>
    </row>
    <row r="14" spans="1:21" x14ac:dyDescent="0.25">
      <c r="A14" s="16" t="s">
        <v>44</v>
      </c>
      <c r="B14" s="23"/>
      <c r="C14" s="16" t="s">
        <v>137</v>
      </c>
      <c r="D14" s="23"/>
      <c r="E14" s="23">
        <f>VLOOKUP(A14,[1]ecoli_core!$A$2:$I$84,6,FALSE)</f>
        <v>-0.9</v>
      </c>
      <c r="F14" s="23">
        <v>-22.9</v>
      </c>
      <c r="G14" s="23">
        <v>14.7</v>
      </c>
      <c r="H14" s="23"/>
      <c r="I14" s="23">
        <v>355.79</v>
      </c>
      <c r="J14" s="23"/>
      <c r="K14" s="23"/>
      <c r="L14" s="23"/>
      <c r="M14" s="18"/>
      <c r="N14" s="16" t="str">
        <f>VLOOKUP(A14,[2]reactions!$A$1:$E$96,5,FALSE)</f>
        <v>4.2.1.11</v>
      </c>
      <c r="O14" s="23"/>
      <c r="P14" s="23"/>
      <c r="Q14" s="23"/>
      <c r="R14" s="23"/>
      <c r="S14" s="23" t="s">
        <v>46</v>
      </c>
      <c r="T14" s="23">
        <v>2.67</v>
      </c>
      <c r="U14" s="23">
        <v>2.67</v>
      </c>
    </row>
    <row r="15" spans="1:21" x14ac:dyDescent="0.25">
      <c r="A15" s="16" t="s">
        <v>41</v>
      </c>
      <c r="B15" s="23"/>
      <c r="C15" s="16" t="s">
        <v>42</v>
      </c>
      <c r="D15" s="23"/>
      <c r="E15" s="23">
        <v>6.2290000000000001</v>
      </c>
      <c r="F15" s="23">
        <v>-23.1</v>
      </c>
      <c r="G15" s="23">
        <v>14.6</v>
      </c>
      <c r="H15" s="23"/>
      <c r="I15" s="23"/>
      <c r="J15" s="23">
        <v>530</v>
      </c>
      <c r="K15" s="23"/>
      <c r="L15" s="23"/>
      <c r="M15" s="18"/>
      <c r="N15" s="16" t="str">
        <f>VLOOKUP(A15,[2]reactions!$A$1:$E$96,5,FALSE)</f>
        <v>5.4.2.1</v>
      </c>
      <c r="O15" s="23"/>
      <c r="P15" s="23"/>
      <c r="Q15" s="23"/>
      <c r="R15" s="23"/>
      <c r="S15" s="23" t="s">
        <v>43</v>
      </c>
      <c r="T15" s="23">
        <v>2.67</v>
      </c>
      <c r="U15" s="23">
        <v>2.67</v>
      </c>
    </row>
    <row r="16" spans="1:21" x14ac:dyDescent="0.25">
      <c r="A16" s="16" t="s">
        <v>39</v>
      </c>
      <c r="B16" s="23"/>
      <c r="C16" s="16" t="s">
        <v>61</v>
      </c>
      <c r="D16" s="23"/>
      <c r="E16" s="23">
        <v>-10.51</v>
      </c>
      <c r="F16" s="23">
        <v>-19.2</v>
      </c>
      <c r="G16" s="23">
        <v>56.1</v>
      </c>
      <c r="H16" s="24"/>
      <c r="I16" s="23"/>
      <c r="J16" s="23">
        <v>654</v>
      </c>
      <c r="K16" s="23"/>
      <c r="L16" s="23"/>
      <c r="M16" s="18"/>
      <c r="N16" s="16" t="str">
        <f>VLOOKUP(A16,[2]reactions!$A$1:$E$96,5,FALSE)</f>
        <v>2.7.2.3</v>
      </c>
      <c r="O16" s="23"/>
      <c r="P16" s="23"/>
      <c r="Q16" s="23"/>
      <c r="R16" s="23"/>
      <c r="S16" s="23" t="s">
        <v>40</v>
      </c>
      <c r="T16" s="23">
        <v>0.39900000000000002</v>
      </c>
      <c r="U16" s="23">
        <v>0.39900000000000002</v>
      </c>
    </row>
    <row r="17" spans="1:21" x14ac:dyDescent="0.25">
      <c r="A17" s="16" t="s">
        <v>36</v>
      </c>
      <c r="B17" s="23"/>
      <c r="C17" s="16" t="s">
        <v>132</v>
      </c>
      <c r="D17" s="23" t="s">
        <v>37</v>
      </c>
      <c r="E17" s="23">
        <f>VLOOKUP(A17,[1]ecoli_core!$A$2:$I$84,6,FALSE)</f>
        <v>-0.1</v>
      </c>
      <c r="F17" s="23">
        <v>-12.8</v>
      </c>
      <c r="G17" s="23">
        <v>62.6</v>
      </c>
      <c r="H17" s="23"/>
      <c r="I17" s="23">
        <v>268</v>
      </c>
      <c r="J17" s="23"/>
      <c r="K17" s="23"/>
      <c r="L17" s="23"/>
      <c r="M17" s="18"/>
      <c r="N17" s="16" t="str">
        <f>VLOOKUP(A17,[2]reactions!$A$1:$E$96,5,FALSE)</f>
        <v>1.2.1.12</v>
      </c>
      <c r="O17" s="23"/>
      <c r="P17" s="23"/>
      <c r="Q17" s="23"/>
      <c r="R17" s="23"/>
      <c r="S17" s="23" t="s">
        <v>38</v>
      </c>
      <c r="T17" s="23">
        <v>2.13</v>
      </c>
      <c r="U17" s="23">
        <v>2.13</v>
      </c>
    </row>
    <row r="18" spans="1:21" x14ac:dyDescent="0.25">
      <c r="A18" s="16" t="s">
        <v>33</v>
      </c>
      <c r="B18" s="23"/>
      <c r="C18" s="16" t="s">
        <v>34</v>
      </c>
      <c r="D18" s="23"/>
      <c r="E18" s="17">
        <v>7.5979999999999999</v>
      </c>
      <c r="F18" s="23">
        <v>-24.3</v>
      </c>
      <c r="G18" s="23">
        <v>13.4</v>
      </c>
      <c r="H18" s="23"/>
      <c r="I18" s="23"/>
      <c r="J18" s="23">
        <v>9000</v>
      </c>
      <c r="K18" s="23"/>
      <c r="L18" s="23"/>
      <c r="M18" s="7"/>
      <c r="N18" s="16" t="str">
        <f>VLOOKUP(A18,[2]reactions!$A$1:$E$96,5,FALSE)</f>
        <v>5.3.1.1</v>
      </c>
      <c r="O18" s="23"/>
      <c r="P18" s="23"/>
      <c r="Q18" s="23"/>
      <c r="R18" s="23"/>
      <c r="S18" s="23" t="s">
        <v>35</v>
      </c>
      <c r="T18" s="23">
        <v>0.16700000000000001</v>
      </c>
      <c r="U18" s="23">
        <v>0.16700000000000001</v>
      </c>
    </row>
    <row r="19" spans="1:21" x14ac:dyDescent="0.25">
      <c r="A19" s="16" t="s">
        <v>21</v>
      </c>
      <c r="B19" s="23"/>
      <c r="C19" s="16" t="s">
        <v>22</v>
      </c>
      <c r="D19" s="23"/>
      <c r="E19" s="23">
        <v>3.1320000000000001</v>
      </c>
      <c r="F19" s="23">
        <v>-17.100000000000001</v>
      </c>
      <c r="G19" s="23">
        <v>20.6</v>
      </c>
      <c r="H19" s="23"/>
      <c r="I19" s="23">
        <v>120</v>
      </c>
      <c r="J19" s="23"/>
      <c r="K19" s="23"/>
      <c r="L19" s="23"/>
      <c r="M19" s="18">
        <v>11.639423575531699</v>
      </c>
      <c r="N19" s="16" t="str">
        <f>VLOOKUP(A19,[2]reactions!$A$1:$E$96,5,FALSE)</f>
        <v>5.3.1.9</v>
      </c>
      <c r="O19" s="23" t="s">
        <v>23</v>
      </c>
      <c r="P19" s="23"/>
      <c r="Q19" s="23"/>
      <c r="R19" s="23"/>
      <c r="S19" s="23" t="s">
        <v>24</v>
      </c>
      <c r="T19" s="23">
        <v>3.48</v>
      </c>
      <c r="U19" s="23">
        <v>3.48</v>
      </c>
    </row>
    <row r="20" spans="1:21" x14ac:dyDescent="0.25">
      <c r="A20" s="10" t="s">
        <v>78</v>
      </c>
      <c r="B20" s="27"/>
      <c r="C20" s="10" t="s">
        <v>79</v>
      </c>
      <c r="D20" s="23"/>
      <c r="E20" s="23">
        <v>0</v>
      </c>
      <c r="F20" s="23"/>
      <c r="G20" s="23"/>
      <c r="H20" s="23"/>
      <c r="I20" s="23"/>
      <c r="J20" s="23"/>
      <c r="K20" s="23"/>
      <c r="L20" s="23"/>
      <c r="M20" s="18">
        <v>63.607356573910501</v>
      </c>
      <c r="N20" s="16"/>
      <c r="O20" s="23"/>
      <c r="P20" s="23"/>
      <c r="Q20" s="23"/>
      <c r="R20" s="23"/>
      <c r="S20" s="23"/>
      <c r="T20" s="23"/>
      <c r="U20" s="23"/>
    </row>
    <row r="21" spans="1:21" x14ac:dyDescent="0.25">
      <c r="A21" s="25" t="s">
        <v>130</v>
      </c>
      <c r="B21" s="26"/>
      <c r="C21" s="25" t="s">
        <v>129</v>
      </c>
      <c r="D21" s="23"/>
      <c r="E21" s="23">
        <v>0</v>
      </c>
      <c r="F21" s="23"/>
      <c r="G21" s="23"/>
      <c r="H21" s="23"/>
      <c r="I21" s="24">
        <v>100</v>
      </c>
      <c r="J21" s="24">
        <v>100</v>
      </c>
      <c r="K21" s="23"/>
      <c r="L21" s="23"/>
      <c r="M21" s="18">
        <v>8.5514960440672301</v>
      </c>
      <c r="N21" s="16"/>
      <c r="O21" s="24" t="s">
        <v>131</v>
      </c>
      <c r="P21" s="23"/>
      <c r="Q21" s="23"/>
      <c r="R21" s="23"/>
      <c r="S21" s="23"/>
      <c r="T21" s="23"/>
      <c r="U21" s="23"/>
    </row>
    <row r="22" spans="1:21" x14ac:dyDescent="0.25">
      <c r="A22" s="16" t="s">
        <v>138</v>
      </c>
      <c r="C22" s="16" t="s">
        <v>74</v>
      </c>
      <c r="E22" s="23">
        <v>0</v>
      </c>
      <c r="F22" s="23"/>
      <c r="G22" s="23"/>
      <c r="H22" s="23"/>
      <c r="I22" s="23"/>
      <c r="J22" s="23"/>
      <c r="K22" s="23"/>
      <c r="L22" s="23"/>
      <c r="M22" s="18"/>
      <c r="N22" s="16"/>
      <c r="O22" s="23"/>
      <c r="P22" s="23"/>
      <c r="Q22" s="23"/>
      <c r="R22" s="23"/>
      <c r="S22" s="23"/>
      <c r="T22" s="23"/>
      <c r="U22" s="23"/>
    </row>
    <row r="23" spans="1:21" x14ac:dyDescent="0.25">
      <c r="A23" s="16" t="s">
        <v>139</v>
      </c>
      <c r="C23" s="16" t="s">
        <v>81</v>
      </c>
      <c r="E23" s="23">
        <v>0</v>
      </c>
      <c r="F23" s="23"/>
      <c r="G23" s="23"/>
      <c r="H23" s="23"/>
      <c r="I23" s="24">
        <v>100</v>
      </c>
      <c r="J23" s="24">
        <v>100</v>
      </c>
      <c r="K23" s="23"/>
      <c r="L23" s="23"/>
      <c r="M23" s="18"/>
      <c r="N23" s="16"/>
      <c r="O23" s="24" t="s">
        <v>131</v>
      </c>
      <c r="P23" s="23"/>
      <c r="Q23" s="23"/>
      <c r="R23" s="23"/>
      <c r="S23" s="23"/>
      <c r="T23" s="23"/>
      <c r="U23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13" sqref="C13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15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15" x14ac:dyDescent="0.25">
      <c r="A18" s="3" t="s">
        <v>88</v>
      </c>
      <c r="C18" s="8" t="s">
        <v>89</v>
      </c>
    </row>
    <row r="19" spans="1:15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15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15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15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15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15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15" x14ac:dyDescent="0.25">
      <c r="C25" s="12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XFD1048576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gtoy6C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2016-09-12T17:38:49Z</dcterms:modified>
</cp:coreProperties>
</file>