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yam\Documents\Courses\CHE1125Project\IntegratedModels\KineticModel\"/>
    </mc:Choice>
  </mc:AlternateContent>
  <bookViews>
    <workbookView xWindow="0" yWindow="0" windowWidth="25590" windowHeight="7875"/>
  </bookViews>
  <sheets>
    <sheet name="gtoy1" sheetId="2" r:id="rId1"/>
    <sheet name="gtoy1C" sheetId="3" r:id="rId2"/>
    <sheet name="Sheet1" sheetId="1" r:id="rId3"/>
  </sheets>
  <externalReferences>
    <externalReference r:id="rId4"/>
    <externalReference r:id="rId5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16" i="1"/>
  <c r="E14" i="1"/>
  <c r="N13" i="1"/>
  <c r="N12" i="1"/>
  <c r="E12" i="1"/>
  <c r="N11" i="1"/>
  <c r="E11" i="1"/>
  <c r="N10" i="1"/>
  <c r="N9" i="1"/>
  <c r="E9" i="1"/>
  <c r="N8" i="1"/>
  <c r="N7" i="1"/>
  <c r="N6" i="1"/>
  <c r="E6" i="1"/>
  <c r="N5" i="1"/>
  <c r="N3" i="1"/>
  <c r="E3" i="1"/>
  <c r="N2" i="1"/>
  <c r="E2" i="1"/>
  <c r="E9" i="2"/>
  <c r="E7" i="2"/>
  <c r="N6" i="2"/>
  <c r="N5" i="2"/>
  <c r="N3" i="2"/>
  <c r="E3" i="2"/>
  <c r="N2" i="2"/>
  <c r="E2" i="2"/>
</calcChain>
</file>

<file path=xl/sharedStrings.xml><?xml version="1.0" encoding="utf-8"?>
<sst xmlns="http://schemas.openxmlformats.org/spreadsheetml/2006/main" count="158" uniqueCount="97">
  <si>
    <t>Enzymes</t>
  </si>
  <si>
    <t>Enzyme Name</t>
  </si>
  <si>
    <t xml:space="preserve"> equation</t>
  </si>
  <si>
    <t>Compensated Species</t>
  </si>
  <si>
    <t>delta G (pH 7.2)</t>
  </si>
  <si>
    <t>delGlb</t>
  </si>
  <si>
    <t>delGub</t>
  </si>
  <si>
    <t>Keq</t>
  </si>
  <si>
    <t>kcat+(1/s)</t>
  </si>
  <si>
    <t>kcat-(1/s)</t>
  </si>
  <si>
    <t>Etot Conc</t>
  </si>
  <si>
    <t>Vmax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</si>
  <si>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</si>
  <si>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>EC</t>
  </si>
  <si>
    <t>Substrate Km (mM)</t>
  </si>
  <si>
    <t>Activators</t>
  </si>
  <si>
    <t>Inhibitors</t>
  </si>
  <si>
    <t>Regulator Km (mM)</t>
  </si>
  <si>
    <t>Metab</t>
  </si>
  <si>
    <t>Mclow (mM)</t>
  </si>
  <si>
    <t>Mchigh (mM)</t>
  </si>
  <si>
    <t>PGI</t>
  </si>
  <si>
    <t>[c] : g6p &lt;==&gt; f6p</t>
  </si>
  <si>
    <t>0.28,0.147</t>
  </si>
  <si>
    <t>g6p[c]</t>
  </si>
  <si>
    <t>h[c]</t>
  </si>
  <si>
    <t>FBP</t>
  </si>
  <si>
    <t>[c] : fdp + h2o --&gt; f6p + pi</t>
  </si>
  <si>
    <t>h2o,pi</t>
  </si>
  <si>
    <t>fdp[c]</t>
  </si>
  <si>
    <t>FBA</t>
  </si>
  <si>
    <t>[c] : fdp &lt;==&gt; dhap + g3p</t>
  </si>
  <si>
    <t>gap[c]</t>
  </si>
  <si>
    <t>TPI</t>
  </si>
  <si>
    <t>[c] : g3p &lt;==&gt; dhap</t>
  </si>
  <si>
    <t>dhap[c]</t>
  </si>
  <si>
    <t>GAPD</t>
  </si>
  <si>
    <t>pi,h</t>
  </si>
  <si>
    <t>3pg[c]</t>
  </si>
  <si>
    <t>PGK</t>
  </si>
  <si>
    <t>2pg[c]</t>
  </si>
  <si>
    <t>PGM</t>
  </si>
  <si>
    <t>[c] : 2pg &lt;==&gt; 3pg</t>
  </si>
  <si>
    <t>pep[c]</t>
  </si>
  <si>
    <t>ENO</t>
  </si>
  <si>
    <t>[c] : 2pg &lt;==&gt; h2o + pep</t>
  </si>
  <si>
    <t>pyr[c]</t>
  </si>
  <si>
    <t>PYK</t>
  </si>
  <si>
    <t>0.33,5,0.07,0.03,1</t>
  </si>
  <si>
    <t>ru5p-D</t>
  </si>
  <si>
    <t>co2</t>
  </si>
  <si>
    <t>1.2.4.1</t>
  </si>
  <si>
    <t>s7p[c]</t>
  </si>
  <si>
    <t>PTAr</t>
  </si>
  <si>
    <t>[c] : accoa + pi &lt;==&gt; actp + coa</t>
  </si>
  <si>
    <t>pi</t>
  </si>
  <si>
    <t>ACKr</t>
  </si>
  <si>
    <t>PDHr</t>
  </si>
  <si>
    <t>[c] : ac &lt;==&gt; actp</t>
  </si>
  <si>
    <t xml:space="preserve">[c] : accoa --&gt; pyr + coa </t>
  </si>
  <si>
    <t>[c] : pyr &lt;==&gt; pep + h</t>
  </si>
  <si>
    <t>[c] : 3pg &lt;==&gt; 13dpg</t>
  </si>
  <si>
    <t>[c] : g3p + pi &lt;==&gt; 13dpg + h</t>
  </si>
  <si>
    <t>ACt2r</t>
  </si>
  <si>
    <t>ac[e] + h[e] &lt;==&gt; ac[c] + h[c]</t>
  </si>
  <si>
    <t>h[c],h[e]</t>
  </si>
  <si>
    <t>1e1,1,1e-5,1</t>
  </si>
  <si>
    <t>PYRt2r</t>
  </si>
  <si>
    <t>h[e] + pyr[e] &lt;==&gt; h[c] + pyr[c]</t>
  </si>
  <si>
    <t>1,5,1,5</t>
  </si>
  <si>
    <t>PIt2r</t>
  </si>
  <si>
    <t>h[e] + pi[e] &lt;==&gt; h[c] + pi[c]</t>
  </si>
  <si>
    <t>1,0.02,1,0.02</t>
  </si>
  <si>
    <t>H2Ot</t>
  </si>
  <si>
    <t>h2o[e] &lt;==&gt; h2o[c]</t>
  </si>
  <si>
    <t>1e-3,1e-3</t>
  </si>
  <si>
    <t>exAC</t>
  </si>
  <si>
    <t>ac[e] &lt;==&gt;</t>
  </si>
  <si>
    <t>exH</t>
  </si>
  <si>
    <t>h[e] &lt;==&gt;</t>
  </si>
  <si>
    <t>exH2O</t>
  </si>
  <si>
    <t>h2o[e] &lt;==&gt;</t>
  </si>
  <si>
    <t>exPI</t>
  </si>
  <si>
    <t>pi[e] &lt;==&gt;</t>
  </si>
  <si>
    <t>exPYR</t>
  </si>
  <si>
    <t>pyr[e] &lt;==&gt;</t>
  </si>
  <si>
    <t>exG6P</t>
  </si>
  <si>
    <t>g6p[e] &lt;==&gt;</t>
  </si>
  <si>
    <t>G6Pt</t>
  </si>
  <si>
    <t>g6p[e] &lt;==&gt; g6p[c]</t>
  </si>
  <si>
    <t>[c] : g6p &lt;==&gt; pep</t>
  </si>
  <si>
    <t>Mc (mM)</t>
  </si>
  <si>
    <t>pyr[e]</t>
  </si>
  <si>
    <t>pi[e]</t>
  </si>
  <si>
    <t>ac[e]</t>
  </si>
  <si>
    <t>g6p[e]</t>
  </si>
  <si>
    <t>[c] : 1.496 3pg + 3.7478 accoa + 59.8100 atp + 0.3610 e4p + 0.0709 f6p + 0.1290 g3p + 0.2050 g6p + 59.8100 h2o + 3.5470 nad + 13.0279 nadph + 1.7867 oaa + 0.5191 pep + 2.8328 pyr + 0.8977 r5p --&gt; 59.8100 adp + 4.1182 akg + 3.7478 coa + 59.8100 h + 3.5470 nadh + 13.0279 nadp + 59.8100 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</si>
</sst>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vertAlign val="subscript"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2" fillId="0" borderId="0" xfId="0" applyFont="1" applyFill="1"/>
    <xf numFmtId="164" fontId="3" fillId="0" borderId="0" xfId="0" applyNumberFormat="1" applyFont="1" applyFill="1"/>
    <xf numFmtId="0" fontId="6" fillId="0" borderId="0" xfId="0" applyFont="1" applyFill="1"/>
    <xf numFmtId="0" fontId="0" fillId="0" borderId="0" xfId="0" applyNumberFormat="1"/>
    <xf numFmtId="2" fontId="0" fillId="0" borderId="0" xfId="0" applyNumberFormat="1"/>
    <xf numFmtId="11" fontId="0" fillId="0" borderId="0" xfId="0" applyNumberFormat="1"/>
    <xf numFmtId="2" fontId="6" fillId="0" borderId="0" xfId="1" applyNumberFormat="1" applyFont="1" applyFill="1"/>
    <xf numFmtId="0" fontId="6" fillId="3" borderId="0" xfId="0" applyFont="1" applyFill="1"/>
    <xf numFmtId="0" fontId="0" fillId="3" borderId="0" xfId="0" applyFill="1"/>
    <xf numFmtId="0" fontId="6" fillId="4" borderId="0" xfId="0" applyFont="1" applyFill="1"/>
    <xf numFmtId="0" fontId="7" fillId="0" borderId="0" xfId="0" applyFont="1"/>
    <xf numFmtId="0" fontId="6" fillId="0" borderId="0" xfId="1" applyFont="1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core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T1"/>
      <sheetName val="ecoliT2"/>
      <sheetName val="ecoliT7"/>
      <sheetName val="ecoliT8"/>
      <sheetName val="ecoliT3"/>
      <sheetName val="ecoliT4"/>
      <sheetName val="ecoliT5"/>
      <sheetName val="Sheet2"/>
      <sheetName val="ecoli_core"/>
      <sheetName val="ecoliN1"/>
      <sheetName val="Sheet1"/>
      <sheetName val="Sheet4"/>
      <sheetName val="Sheet5"/>
      <sheetName val="glc_test"/>
      <sheetName val="glc_testC"/>
      <sheetName val="gly_test"/>
      <sheetName val="gly_testC"/>
      <sheetName val="red_test"/>
      <sheetName val="red_testC"/>
      <sheetName val="red_tes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  <cell r="F2">
            <v>-4.4000000000000004</v>
          </cell>
          <cell r="G2">
            <v>1662.2306343841162</v>
          </cell>
          <cell r="H2">
            <v>0</v>
          </cell>
          <cell r="I2">
            <v>-8.2797999999999998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  <cell r="F3">
            <v>0</v>
          </cell>
          <cell r="G3">
            <v>1</v>
          </cell>
          <cell r="H3">
            <v>0</v>
          </cell>
          <cell r="I3">
            <v>0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  <cell r="F4">
            <v>4.3</v>
          </cell>
          <cell r="G4">
            <v>7.1204304242112172E-4</v>
          </cell>
          <cell r="H4">
            <v>0</v>
          </cell>
          <cell r="I4">
            <v>-8.5031999999999996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  <cell r="F5">
            <v>1.5</v>
          </cell>
          <cell r="G5">
            <v>7.9806279155107629E-2</v>
          </cell>
          <cell r="H5">
            <v>6.0072000000000001</v>
          </cell>
          <cell r="I5">
            <v>0.22839999999999999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  <cell r="F6">
            <v>-0.2</v>
          </cell>
          <cell r="G6">
            <v>1.4008610438135416</v>
          </cell>
          <cell r="H6">
            <v>6.0072000000000001</v>
          </cell>
          <cell r="I6">
            <v>0.22839999999999999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  <cell r="F7">
            <v>0</v>
          </cell>
          <cell r="G7">
            <v>1</v>
          </cell>
          <cell r="H7">
            <v>0</v>
          </cell>
          <cell r="I7">
            <v>-8.5031999999999996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  <cell r="F8">
            <v>-0.1</v>
          </cell>
          <cell r="G8">
            <v>1.1835797581124567</v>
          </cell>
          <cell r="H8">
            <v>0</v>
          </cell>
          <cell r="I8">
            <v>0</v>
          </cell>
        </row>
        <row r="9">
          <cell r="A9" t="str">
            <v>AKGDH</v>
          </cell>
          <cell r="B9" t="str">
            <v>2-Oxogluterate dehydrogenase</v>
          </cell>
          <cell r="C9" t="str">
            <v>[c] : akg + coa + nad --&gt; co2 + nadh + succoa</v>
          </cell>
          <cell r="D9" t="str">
            <v>Citric Acid Cycle</v>
          </cell>
          <cell r="F9">
            <v>-8.3000000000000007</v>
          </cell>
          <cell r="G9">
            <v>1189583.4630809485</v>
          </cell>
          <cell r="H9">
            <v>5.0644</v>
          </cell>
          <cell r="I9">
            <v>0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  <cell r="F11">
            <v>6</v>
          </cell>
          <cell r="G11">
            <v>4.0564698450902027E-5</v>
          </cell>
          <cell r="H11">
            <v>0</v>
          </cell>
          <cell r="I11">
            <v>-8.2797999999999998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  <cell r="F12">
            <v>-6.6</v>
          </cell>
          <cell r="G12">
            <v>67769.912192357311</v>
          </cell>
          <cell r="H12">
            <v>8.39</v>
          </cell>
          <cell r="I12">
            <v>8.39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  <cell r="F13">
            <v>6.6</v>
          </cell>
          <cell r="G13">
            <v>1.4755810766902159E-5</v>
          </cell>
          <cell r="H13">
            <v>45.514000000000003</v>
          </cell>
          <cell r="I13">
            <v>-5.4518000000000004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  <cell r="H14">
            <v>0.87390000000000001</v>
          </cell>
          <cell r="I14">
            <v>0.2117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  <cell r="F15">
            <v>0</v>
          </cell>
          <cell r="G15">
            <v>1</v>
          </cell>
          <cell r="H15">
            <v>-22.809799999999999</v>
          </cell>
          <cell r="I15">
            <v>0.3775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  <cell r="F16">
            <v>-8.6</v>
          </cell>
          <cell r="G16">
            <v>1972365.99167846</v>
          </cell>
          <cell r="H16">
            <v>6.0072000000000001</v>
          </cell>
          <cell r="I16">
            <v>0.22839999999999999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  <cell r="F17">
            <v>-37.200000000000003</v>
          </cell>
          <cell r="G17">
            <v>1.6962147614400713E+27</v>
          </cell>
          <cell r="H17">
            <v>43.5989</v>
          </cell>
          <cell r="I17">
            <v>0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  <cell r="F18">
            <v>0</v>
          </cell>
          <cell r="G18">
            <v>1</v>
          </cell>
          <cell r="H18">
            <v>0</v>
          </cell>
          <cell r="I18">
            <v>0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  <cell r="F19">
            <v>-0.9</v>
          </cell>
          <cell r="G19">
            <v>4.5580361179955871</v>
          </cell>
          <cell r="H19">
            <v>14.716100000000001</v>
          </cell>
          <cell r="I19">
            <v>19.120699999999999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  <cell r="F20">
            <v>0</v>
          </cell>
          <cell r="G20">
            <v>1</v>
          </cell>
          <cell r="H20">
            <v>0</v>
          </cell>
          <cell r="I20">
            <v>-8.2797999999999998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  <cell r="H21">
            <v>0</v>
          </cell>
          <cell r="I21">
            <v>8.5031999999999996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  <cell r="H22">
            <v>0</v>
          </cell>
          <cell r="I22">
            <v>0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  <cell r="H23">
            <v>0</v>
          </cell>
          <cell r="I23">
            <v>0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  <cell r="H24">
            <v>22.809799999999999</v>
          </cell>
          <cell r="I24">
            <v>-0.3775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  <cell r="H25">
            <v>0</v>
          </cell>
          <cell r="I25">
            <v>8.2797999999999998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  <cell r="H26">
            <v>0</v>
          </cell>
          <cell r="I26">
            <v>17.803999999999998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  <cell r="H27">
            <v>0</v>
          </cell>
          <cell r="I27">
            <v>0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  <cell r="H28">
            <v>0</v>
          </cell>
          <cell r="I28">
            <v>0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  <cell r="H29">
            <v>-10</v>
          </cell>
          <cell r="I29">
            <v>-10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  <cell r="H30">
            <v>0</v>
          </cell>
          <cell r="I30">
            <v>0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  <cell r="H31">
            <v>0</v>
          </cell>
          <cell r="I31">
            <v>0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  <cell r="H32">
            <v>17.530899999999999</v>
          </cell>
          <cell r="I32">
            <v>30.5532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  <cell r="H33">
            <v>29.175799999999999</v>
          </cell>
          <cell r="I33">
            <v>-7.1154999999999999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  <cell r="H34">
            <v>0</v>
          </cell>
          <cell r="I34">
            <v>0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  <cell r="H35">
            <v>0</v>
          </cell>
          <cell r="I35">
            <v>0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  <cell r="H36">
            <v>-4.7652999999999999</v>
          </cell>
          <cell r="I36">
            <v>-1.1541999999999999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  <cell r="H37">
            <v>-21.799499999999998</v>
          </cell>
          <cell r="I37">
            <v>0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  <cell r="H38">
            <v>-3.2149000000000001</v>
          </cell>
          <cell r="I38">
            <v>-0.77859999999999996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  <cell r="H39">
            <v>0</v>
          </cell>
          <cell r="I39">
            <v>0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  <cell r="H40">
            <v>0</v>
          </cell>
          <cell r="I40">
            <v>0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  <cell r="F41">
            <v>4.2</v>
          </cell>
          <cell r="G41">
            <v>8.4275973191444799E-4</v>
          </cell>
          <cell r="H41">
            <v>7.4774000000000003</v>
          </cell>
          <cell r="I41">
            <v>9.7895000000000003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  <cell r="F42">
            <v>-2.8</v>
          </cell>
          <cell r="G42">
            <v>112.08069512728699</v>
          </cell>
          <cell r="H42">
            <v>0</v>
          </cell>
          <cell r="I42">
            <v>0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  <cell r="F43">
            <v>0</v>
          </cell>
          <cell r="G43">
            <v>1</v>
          </cell>
          <cell r="H43">
            <v>0</v>
          </cell>
          <cell r="I43">
            <v>0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  <cell r="F44">
            <v>0</v>
          </cell>
          <cell r="G44">
            <v>1</v>
          </cell>
          <cell r="H44">
            <v>0</v>
          </cell>
          <cell r="I44">
            <v>17.803999999999998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  <cell r="F45">
            <v>5.9</v>
          </cell>
          <cell r="G45">
            <v>4.8011555980423353E-5</v>
          </cell>
          <cell r="H45">
            <v>0</v>
          </cell>
          <cell r="I45">
            <v>0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  <cell r="F46">
            <v>-9.1</v>
          </cell>
          <cell r="G46">
            <v>4581156.7432856048</v>
          </cell>
          <cell r="H46">
            <v>0</v>
          </cell>
          <cell r="I46">
            <v>0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  <cell r="F47">
            <v>-0.6</v>
          </cell>
          <cell r="G47">
            <v>2.7490660521270844</v>
          </cell>
          <cell r="H47">
            <v>5.0644</v>
          </cell>
          <cell r="I47">
            <v>0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  <cell r="F48">
            <v>0</v>
          </cell>
          <cell r="G48">
            <v>1</v>
          </cell>
          <cell r="H48">
            <v>0</v>
          </cell>
          <cell r="I48">
            <v>0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  <cell r="F49">
            <v>-1.6</v>
          </cell>
          <cell r="G49">
            <v>14.830659575195945</v>
          </cell>
          <cell r="H49">
            <v>4.96</v>
          </cell>
          <cell r="I49">
            <v>0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  <cell r="F50">
            <v>-0.1</v>
          </cell>
          <cell r="G50">
            <v>1.1835797581124567</v>
          </cell>
          <cell r="H50">
            <v>16.023499999999999</v>
          </cell>
          <cell r="I50">
            <v>19.4373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  <cell r="F51">
            <v>-9.1</v>
          </cell>
          <cell r="G51">
            <v>4581156.7432856048</v>
          </cell>
          <cell r="H51">
            <v>10</v>
          </cell>
          <cell r="I51">
            <v>10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  <cell r="F52">
            <v>-1.7</v>
          </cell>
          <cell r="G52">
            <v>17.553268472658598</v>
          </cell>
          <cell r="H52">
            <v>0.2235</v>
          </cell>
          <cell r="I52">
            <v>5.4100000000000002E-2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  <cell r="F53">
            <v>-6.6</v>
          </cell>
          <cell r="G53">
            <v>67769.912192357311</v>
          </cell>
          <cell r="H53">
            <v>0</v>
          </cell>
          <cell r="I53">
            <v>0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  <cell r="F54">
            <v>9.3000000000000007</v>
          </cell>
          <cell r="G54">
            <v>1.558223645776738E-7</v>
          </cell>
          <cell r="H54">
            <v>-4.5419</v>
          </cell>
          <cell r="I54">
            <v>-1.1000000000000001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  <cell r="F55">
            <v>-4.9000000000000004</v>
          </cell>
          <cell r="G55">
            <v>3860.8144288294484</v>
          </cell>
          <cell r="H55">
            <v>0</v>
          </cell>
          <cell r="I55">
            <v>0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  <cell r="F56">
            <v>-14.2</v>
          </cell>
          <cell r="G56">
            <v>24777023755.822395</v>
          </cell>
          <cell r="H56">
            <v>0</v>
          </cell>
          <cell r="I56">
            <v>0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  <cell r="F57">
            <v>0</v>
          </cell>
          <cell r="G57">
            <v>1</v>
          </cell>
          <cell r="H57">
            <v>0</v>
          </cell>
          <cell r="I57">
            <v>0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  <cell r="F58">
            <v>0.9</v>
          </cell>
          <cell r="G58">
            <v>0.2193927327718837</v>
          </cell>
          <cell r="H58">
            <v>4.96</v>
          </cell>
          <cell r="I58">
            <v>0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  <cell r="F59">
            <v>0</v>
          </cell>
          <cell r="G59">
            <v>1</v>
          </cell>
          <cell r="H59">
            <v>-29.175799999999999</v>
          </cell>
          <cell r="I59">
            <v>7.1154999999999999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  <cell r="F60">
            <v>3.4</v>
          </cell>
          <cell r="G60">
            <v>3.2455179049229346E-3</v>
          </cell>
          <cell r="H60">
            <v>6.0072000000000001</v>
          </cell>
          <cell r="I60">
            <v>0.22839999999999999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  <cell r="F61">
            <v>4.9000000000000004</v>
          </cell>
          <cell r="G61">
            <v>2.5901270792317975E-4</v>
          </cell>
          <cell r="H61">
            <v>0</v>
          </cell>
          <cell r="I61">
            <v>0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  <cell r="F62">
            <v>6.4</v>
          </cell>
          <cell r="G62">
            <v>2.0670840473237604E-5</v>
          </cell>
          <cell r="H62">
            <v>0</v>
          </cell>
          <cell r="I62">
            <v>0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  <cell r="F63">
            <v>-8.6999999999999993</v>
          </cell>
          <cell r="G63">
            <v>2334452.463340031</v>
          </cell>
          <cell r="H63">
            <v>0</v>
          </cell>
          <cell r="I63">
            <v>0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  <cell r="F64">
            <v>0</v>
          </cell>
          <cell r="G64">
            <v>1</v>
          </cell>
          <cell r="H64">
            <v>0</v>
          </cell>
          <cell r="I64">
            <v>0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  <cell r="F65">
            <v>6.4</v>
          </cell>
          <cell r="G65">
            <v>2.0670840473237604E-5</v>
          </cell>
          <cell r="H65">
            <v>5.0644</v>
          </cell>
          <cell r="I65">
            <v>0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  <cell r="F66">
            <v>1.3</v>
          </cell>
          <cell r="G66">
            <v>0.11179750752009893</v>
          </cell>
          <cell r="H66">
            <v>0</v>
          </cell>
          <cell r="I66">
            <v>0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  <cell r="F67">
            <v>1.6</v>
          </cell>
          <cell r="G67">
            <v>6.7427884439643204E-2</v>
          </cell>
          <cell r="H67">
            <v>0</v>
          </cell>
          <cell r="I67">
            <v>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  <cell r="F68">
            <v>-17.399999999999999</v>
          </cell>
          <cell r="G68">
            <v>5449668303594.3379</v>
          </cell>
          <cell r="H68">
            <v>38.534599999999998</v>
          </cell>
          <cell r="I68">
            <v>0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  <cell r="F69">
            <v>-0.3</v>
          </cell>
          <cell r="G69">
            <v>1.6580307753859953</v>
          </cell>
          <cell r="H69">
            <v>0</v>
          </cell>
          <cell r="I69">
            <v>0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  <cell r="F70">
            <v>0</v>
          </cell>
          <cell r="G70">
            <v>1</v>
          </cell>
          <cell r="H70">
            <v>4.7652999999999999</v>
          </cell>
          <cell r="I70">
            <v>1.1541999999999999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  <cell r="F71">
            <v>0</v>
          </cell>
          <cell r="G71">
            <v>1</v>
          </cell>
          <cell r="H71">
            <v>21.799499999999998</v>
          </cell>
          <cell r="I71">
            <v>0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  <cell r="F72">
            <v>-8.3000000000000007</v>
          </cell>
          <cell r="G72">
            <v>1189583.4630809485</v>
          </cell>
          <cell r="H72">
            <v>9.2825000000000006</v>
          </cell>
          <cell r="I72">
            <v>6.9999999999999999E-4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  <cell r="F73">
            <v>-3.8</v>
          </cell>
          <cell r="G73">
            <v>604.65285404763836</v>
          </cell>
          <cell r="H73">
            <v>7.4774000000000003</v>
          </cell>
          <cell r="I73">
            <v>9.7895000000000003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  <cell r="F74">
            <v>-5.0999999999999996</v>
          </cell>
          <cell r="G74">
            <v>5408.4645307404089</v>
          </cell>
          <cell r="H74">
            <v>0</v>
          </cell>
          <cell r="I74">
            <v>17.803999999999998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  <cell r="F75">
            <v>-0.8</v>
          </cell>
          <cell r="G75">
            <v>3.8510595392951203</v>
          </cell>
          <cell r="H75">
            <v>4.8609</v>
          </cell>
          <cell r="I75">
            <v>9.9565999999999999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  <cell r="F76">
            <v>2.8</v>
          </cell>
          <cell r="G76">
            <v>8.9221430939942625E-3</v>
          </cell>
          <cell r="H76">
            <v>-16.023499999999999</v>
          </cell>
          <cell r="I76">
            <v>-19.4373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  <cell r="F77">
            <v>-5.0999999999999996</v>
          </cell>
          <cell r="G77">
            <v>5408.4645307404089</v>
          </cell>
          <cell r="H77">
            <v>4.96</v>
          </cell>
          <cell r="I77">
            <v>0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  <cell r="F78">
            <v>0</v>
          </cell>
          <cell r="G78">
            <v>1</v>
          </cell>
          <cell r="H78">
            <v>-14.716100000000001</v>
          </cell>
          <cell r="I78">
            <v>-19.120699999999999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  <cell r="F79">
            <v>0</v>
          </cell>
          <cell r="G79">
            <v>1</v>
          </cell>
          <cell r="H79">
            <v>3.2149000000000001</v>
          </cell>
          <cell r="I79">
            <v>0.77859999999999996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  <cell r="F80">
            <v>-6.8</v>
          </cell>
          <cell r="G80">
            <v>94936.229932937829</v>
          </cell>
          <cell r="H80">
            <v>2.5043000000000002</v>
          </cell>
          <cell r="I80">
            <v>0.60650000000000004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  <cell r="F81">
            <v>0.2</v>
          </cell>
          <cell r="G81">
            <v>0.71384667623971898</v>
          </cell>
          <cell r="H81">
            <v>0</v>
          </cell>
          <cell r="I81">
            <v>0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  <cell r="F82">
            <v>-1.2</v>
          </cell>
          <cell r="G82">
            <v>7.5573641589575944</v>
          </cell>
          <cell r="H82">
            <v>0</v>
          </cell>
          <cell r="I82">
            <v>0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  <cell r="F83">
            <v>3.8</v>
          </cell>
          <cell r="G83">
            <v>1.6538415279210997E-3</v>
          </cell>
          <cell r="H83">
            <v>0</v>
          </cell>
          <cell r="I83">
            <v>8.5031999999999996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  <cell r="F84">
            <v>-5.3</v>
          </cell>
          <cell r="G84">
            <v>7576.5072679615205</v>
          </cell>
          <cell r="H84">
            <v>1.7582</v>
          </cell>
          <cell r="I84">
            <v>8.4042999999999992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_core_S"/>
      <sheetName val="reactions"/>
      <sheetName val="rxn max and min"/>
      <sheetName val="metabolites"/>
    </sheetNames>
    <sheetDataSet>
      <sheetData sheetId="0"/>
      <sheetData sheetId="1">
        <row r="1">
          <cell r="A1" t="str">
            <v>abbreviation</v>
          </cell>
          <cell r="B1" t="str">
            <v xml:space="preserve"> officialName</v>
          </cell>
          <cell r="C1" t="str">
            <v xml:space="preserve"> equation</v>
          </cell>
          <cell r="D1" t="str">
            <v xml:space="preserve"> subSystem</v>
          </cell>
          <cell r="E1" t="str">
            <v xml:space="preserve"> proteinClass</v>
          </cell>
        </row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</row>
        <row r="9">
          <cell r="A9" t="str">
            <v>AKGDH</v>
          </cell>
          <cell r="B9" t="str">
            <v>2-Oxoglutarate dehydrogenase</v>
          </cell>
          <cell r="C9" t="str">
            <v>[c] : akg + coa + nad --&gt; co2 + nadh + succoa</v>
          </cell>
          <cell r="D9" t="str">
            <v>Citric Acid Cycle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</row>
        <row r="85">
          <cell r="A85" t="str">
            <v>PYRt2r</v>
          </cell>
          <cell r="B85" t="str">
            <v>pyruvate reversible transport via proton symport</v>
          </cell>
          <cell r="C85" t="str">
            <v>h[e] + pyr[e] &lt;==&gt; h[c] + pyr[c]</v>
          </cell>
          <cell r="D85" t="str">
            <v>Transport, Extracellular</v>
          </cell>
        </row>
        <row r="86">
          <cell r="A86" t="str">
            <v>RPE</v>
          </cell>
          <cell r="B86" t="str">
            <v>ribulose 5-phosphate 3-epimerase</v>
          </cell>
          <cell r="C86" t="str">
            <v>[c] : ru5p-D &lt;==&gt; xu5p-D</v>
          </cell>
          <cell r="D86" t="str">
            <v>Pentose Phosphate Pathway</v>
          </cell>
          <cell r="E86" t="str">
            <v>5.1.3.1</v>
          </cell>
        </row>
        <row r="87">
          <cell r="A87" t="str">
            <v>RPI</v>
          </cell>
          <cell r="B87" t="str">
            <v>ribose-5-phosphate isomerase</v>
          </cell>
          <cell r="C87" t="str">
            <v>[c] : r5p &lt;==&gt; ru5p-D</v>
          </cell>
          <cell r="D87" t="str">
            <v>Pentose Phosphate Pathway</v>
          </cell>
          <cell r="E87" t="str">
            <v>5.3.1.6</v>
          </cell>
        </row>
        <row r="88">
          <cell r="A88" t="str">
            <v>SUCCt2_2</v>
          </cell>
          <cell r="B88" t="str">
            <v>succinate transport via proton symport (2 H)</v>
          </cell>
          <cell r="C88" t="str">
            <v>(2) h[e] + succ[e] --&gt; (2) h[c] + succ[c]</v>
          </cell>
          <cell r="D88" t="str">
            <v>Transport, Extracellular</v>
          </cell>
        </row>
        <row r="89">
          <cell r="A89" t="str">
            <v>SUCCt3</v>
          </cell>
          <cell r="B89" t="str">
            <v>succinate transport out via proton antiport</v>
          </cell>
          <cell r="C89" t="str">
            <v>h[e] + succ[c] --&gt; h[c] + succ[e]</v>
          </cell>
          <cell r="D89" t="str">
            <v>Transport, Extracellular</v>
          </cell>
        </row>
        <row r="90">
          <cell r="A90" t="str">
            <v>SUCDi</v>
          </cell>
          <cell r="B90" t="str">
            <v>succinate dehydrogenase (irreversible)</v>
          </cell>
          <cell r="C90" t="str">
            <v>[c] : q8 + succ --&gt; fum + q8h2</v>
          </cell>
          <cell r="D90" t="str">
            <v>Oxidative Phosphorylation</v>
          </cell>
          <cell r="E90" t="str">
            <v>1.3.99.1</v>
          </cell>
        </row>
        <row r="91">
          <cell r="A91" t="str">
            <v>SUCOAS</v>
          </cell>
          <cell r="B91" t="str">
            <v>succinyl-CoA synthetase (ADP-forming)</v>
          </cell>
          <cell r="C91" t="str">
            <v>[c] : atp + coa + succ &lt;==&gt; adp + pi + succoa</v>
          </cell>
          <cell r="D91" t="str">
            <v>Citric Acid Cycle</v>
          </cell>
          <cell r="E91" t="str">
            <v>6.2.1.5</v>
          </cell>
        </row>
        <row r="92">
          <cell r="A92" t="str">
            <v>TALA</v>
          </cell>
          <cell r="B92" t="str">
            <v>transaldolase</v>
          </cell>
          <cell r="C92" t="str">
            <v>[c] : g3p + s7p &lt;==&gt; e4p + f6p</v>
          </cell>
          <cell r="D92" t="str">
            <v>Pentose Phosphate Pathway</v>
          </cell>
          <cell r="E92" t="str">
            <v>2.2.1.2</v>
          </cell>
        </row>
        <row r="93">
          <cell r="A93" t="str">
            <v>THD2</v>
          </cell>
          <cell r="B93" t="str">
            <v>NAD(P) transhydrogenase</v>
          </cell>
          <cell r="C93" t="str">
            <v>(2) h[e] + nadh[c] + nadp[c] --&gt; (2) h[c] + nad[c] + nadph[c]</v>
          </cell>
          <cell r="D93" t="str">
            <v>Oxidative Phosphorylation</v>
          </cell>
          <cell r="E93" t="str">
            <v>1.6.1.1</v>
          </cell>
        </row>
        <row r="94">
          <cell r="A94" t="str">
            <v>TKT1</v>
          </cell>
          <cell r="B94" t="str">
            <v>transketolase</v>
          </cell>
          <cell r="C94" t="str">
            <v>[c] : r5p + xu5p-D &lt;==&gt; g3p + s7p</v>
          </cell>
          <cell r="D94" t="str">
            <v>Pentose Phosphate Pathway</v>
          </cell>
          <cell r="E94" t="str">
            <v>2.2.1.1</v>
          </cell>
        </row>
        <row r="95">
          <cell r="A95" t="str">
            <v>TKT2</v>
          </cell>
          <cell r="B95" t="str">
            <v>transketolase</v>
          </cell>
          <cell r="C95" t="str">
            <v>[c] : e4p + xu5p-D &lt;==&gt; f6p + g3p</v>
          </cell>
          <cell r="D95" t="str">
            <v>Pentose Phosphate Pathway</v>
          </cell>
          <cell r="E95" t="str">
            <v>2.2.1.1</v>
          </cell>
        </row>
        <row r="96">
          <cell r="A96" t="str">
            <v>TPI</v>
          </cell>
          <cell r="B96" t="str">
            <v>triose-phosphate isomerase</v>
          </cell>
          <cell r="C96" t="str">
            <v>[c] : dhap &lt;==&gt; g3p</v>
          </cell>
          <cell r="D96" t="str">
            <v>Glycolysis/Gluconeogenesis</v>
          </cell>
          <cell r="E96" t="str">
            <v>5.3.1.1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abSelected="1" workbookViewId="0">
      <selection activeCell="C8" sqref="C8"/>
    </sheetView>
  </sheetViews>
  <sheetFormatPr defaultRowHeight="15" x14ac:dyDescent="0.25"/>
  <cols>
    <col min="3" max="3" width="45.5703125" customWidth="1"/>
    <col min="15" max="15" width="17.7109375" customWidth="1"/>
    <col min="16" max="16" width="10.28515625" customWidth="1"/>
    <col min="17" max="17" width="10.7109375" customWidth="1"/>
    <col min="18" max="18" width="18.28515625" customWidth="1"/>
  </cols>
  <sheetData>
    <row r="1" spans="1:21" ht="18" x14ac:dyDescent="0.35">
      <c r="A1" t="s">
        <v>0</v>
      </c>
      <c r="B1" t="s">
        <v>1</v>
      </c>
      <c r="C1" s="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3" t="s">
        <v>56</v>
      </c>
      <c r="C2" s="3" t="s">
        <v>58</v>
      </c>
      <c r="E2">
        <f>VLOOKUP(A2,[1]ecoli_core!$A$2:$I$84,6,FALSE)</f>
        <v>4.3</v>
      </c>
      <c r="F2">
        <v>-24.3</v>
      </c>
      <c r="G2">
        <v>52.1</v>
      </c>
      <c r="I2">
        <v>280</v>
      </c>
      <c r="M2" s="5">
        <v>-19.215657194822899</v>
      </c>
      <c r="N2" s="3" t="str">
        <f>VLOOKUP(A2,[2]reactions!$A$1:$E$96,5,FALSE)</f>
        <v>2.7.2.1</v>
      </c>
    </row>
    <row r="3" spans="1:21" x14ac:dyDescent="0.25">
      <c r="A3" s="3" t="s">
        <v>53</v>
      </c>
      <c r="C3" s="3" t="s">
        <v>54</v>
      </c>
      <c r="D3" t="s">
        <v>55</v>
      </c>
      <c r="E3">
        <f>VLOOKUP(A3,[1]ecoli_core!$A$2:$I$84,6,FALSE)</f>
        <v>3.8</v>
      </c>
      <c r="F3">
        <v>-20.399999999999999</v>
      </c>
      <c r="G3">
        <v>28.7</v>
      </c>
      <c r="I3">
        <v>120</v>
      </c>
      <c r="J3">
        <v>0.02</v>
      </c>
      <c r="M3" s="7">
        <v>19.215657194822899</v>
      </c>
      <c r="N3" s="3" t="str">
        <f>VLOOKUP(A3,[2]reactions!$A$1:$E$96,5,FALSE)</f>
        <v>2.3.1.8</v>
      </c>
    </row>
    <row r="4" spans="1:21" x14ac:dyDescent="0.25">
      <c r="A4" s="3" t="s">
        <v>57</v>
      </c>
      <c r="C4" s="3" t="s">
        <v>59</v>
      </c>
      <c r="D4" t="s">
        <v>50</v>
      </c>
      <c r="E4">
        <v>-8.3000000000000007</v>
      </c>
      <c r="F4">
        <v>-73</v>
      </c>
      <c r="G4">
        <v>2.2999999999999998</v>
      </c>
      <c r="I4">
        <v>6.32</v>
      </c>
      <c r="M4" s="5">
        <v>0</v>
      </c>
      <c r="N4" s="3" t="s">
        <v>51</v>
      </c>
    </row>
    <row r="5" spans="1:21" x14ac:dyDescent="0.25">
      <c r="A5" s="3" t="s">
        <v>47</v>
      </c>
      <c r="C5" s="3" t="s">
        <v>60</v>
      </c>
      <c r="D5" t="s">
        <v>25</v>
      </c>
      <c r="E5">
        <v>-31.12</v>
      </c>
      <c r="F5">
        <v>-10.8</v>
      </c>
      <c r="G5">
        <v>65.3</v>
      </c>
      <c r="H5" s="6"/>
      <c r="I5">
        <v>2540</v>
      </c>
      <c r="M5" s="5">
        <v>-8.5077261088811902</v>
      </c>
      <c r="N5" s="3" t="str">
        <f>VLOOKUP(A5,[2]reactions!$A$1:$E$96,5,FALSE)</f>
        <v>2.7.1.40</v>
      </c>
      <c r="O5" t="s">
        <v>48</v>
      </c>
    </row>
    <row r="6" spans="1:21" x14ac:dyDescent="0.25">
      <c r="A6" s="3" t="s">
        <v>21</v>
      </c>
      <c r="C6" s="3" t="s">
        <v>90</v>
      </c>
      <c r="E6">
        <v>3.1320000000000001</v>
      </c>
      <c r="F6">
        <v>-17.100000000000001</v>
      </c>
      <c r="G6">
        <v>20.6</v>
      </c>
      <c r="I6">
        <v>120</v>
      </c>
      <c r="M6" s="5">
        <v>11.639423575531699</v>
      </c>
      <c r="N6" s="3" t="str">
        <f>VLOOKUP(A6,[2]reactions!$A$1:$E$96,5,FALSE)</f>
        <v>5.3.1.9</v>
      </c>
      <c r="O6" t="s">
        <v>23</v>
      </c>
    </row>
    <row r="7" spans="1:21" x14ac:dyDescent="0.25">
      <c r="A7" s="3" t="s">
        <v>63</v>
      </c>
      <c r="C7" s="8" t="s">
        <v>64</v>
      </c>
      <c r="D7" t="s">
        <v>65</v>
      </c>
      <c r="E7">
        <f>VLOOKUP(A7,[1]ecoli_core!$A$2:$I$84,6,FALSE)</f>
        <v>0</v>
      </c>
      <c r="I7" s="4">
        <v>1</v>
      </c>
      <c r="J7">
        <v>1</v>
      </c>
      <c r="M7" s="5">
        <v>-19.215657194822899</v>
      </c>
      <c r="N7" s="3"/>
      <c r="O7" t="s">
        <v>66</v>
      </c>
    </row>
    <row r="8" spans="1:21" x14ac:dyDescent="0.25">
      <c r="A8" s="8" t="s">
        <v>67</v>
      </c>
      <c r="B8" s="9"/>
      <c r="C8" s="8" t="s">
        <v>68</v>
      </c>
      <c r="D8" t="s">
        <v>65</v>
      </c>
      <c r="E8">
        <v>0</v>
      </c>
      <c r="I8" s="4">
        <v>2540</v>
      </c>
      <c r="J8">
        <v>2540</v>
      </c>
      <c r="M8" s="5">
        <v>-8.5077261088811902</v>
      </c>
      <c r="N8" s="3"/>
      <c r="O8" t="s">
        <v>69</v>
      </c>
    </row>
    <row r="9" spans="1:21" x14ac:dyDescent="0.25">
      <c r="A9" s="8" t="s">
        <v>70</v>
      </c>
      <c r="B9" s="9"/>
      <c r="C9" s="8" t="s">
        <v>71</v>
      </c>
      <c r="E9">
        <f>VLOOKUP(A9,[1]ecoli_core!$A$2:$I$84,6,FALSE)</f>
        <v>0</v>
      </c>
      <c r="I9" s="6">
        <v>100</v>
      </c>
      <c r="J9" s="6">
        <v>100</v>
      </c>
      <c r="M9" s="5">
        <v>8.5514960440672301</v>
      </c>
      <c r="N9" s="3"/>
      <c r="O9" s="6" t="s">
        <v>72</v>
      </c>
    </row>
    <row r="10" spans="1:21" x14ac:dyDescent="0.25">
      <c r="A10" s="3" t="s">
        <v>88</v>
      </c>
      <c r="C10" s="8" t="s">
        <v>89</v>
      </c>
    </row>
    <row r="11" spans="1:21" x14ac:dyDescent="0.25">
      <c r="A11" s="3" t="s">
        <v>76</v>
      </c>
      <c r="C11" s="10" t="s">
        <v>77</v>
      </c>
      <c r="E11">
        <v>0</v>
      </c>
      <c r="M11" s="5">
        <v>19.215657194822899</v>
      </c>
      <c r="N11" s="3"/>
    </row>
    <row r="12" spans="1:21" x14ac:dyDescent="0.25">
      <c r="A12" s="3" t="s">
        <v>78</v>
      </c>
      <c r="C12" s="10" t="s">
        <v>79</v>
      </c>
      <c r="E12">
        <v>0</v>
      </c>
      <c r="M12" s="5">
        <v>63.607356573910501</v>
      </c>
      <c r="N12" s="3"/>
    </row>
    <row r="13" spans="1:21" x14ac:dyDescent="0.25">
      <c r="A13" s="3" t="s">
        <v>82</v>
      </c>
      <c r="C13" s="10" t="s">
        <v>83</v>
      </c>
      <c r="E13">
        <v>0</v>
      </c>
      <c r="M13" s="5">
        <v>-8.5514960440672301</v>
      </c>
      <c r="N13" s="3"/>
    </row>
    <row r="14" spans="1:21" x14ac:dyDescent="0.25">
      <c r="A14" s="3" t="s">
        <v>84</v>
      </c>
      <c r="C14" s="10" t="s">
        <v>85</v>
      </c>
      <c r="E14">
        <v>0</v>
      </c>
      <c r="M14" s="5">
        <v>0</v>
      </c>
      <c r="N14" s="3"/>
    </row>
    <row r="15" spans="1:21" x14ac:dyDescent="0.25">
      <c r="A15" s="3" t="s">
        <v>86</v>
      </c>
      <c r="C15" s="10" t="s">
        <v>87</v>
      </c>
      <c r="E15">
        <v>0</v>
      </c>
      <c r="M15" s="5">
        <v>-20</v>
      </c>
      <c r="N15" s="3"/>
    </row>
    <row r="16" spans="1:21" x14ac:dyDescent="0.25">
      <c r="A16" s="12"/>
      <c r="C16" s="12"/>
    </row>
    <row r="17" spans="1:14" x14ac:dyDescent="0.25">
      <c r="A17" s="3"/>
      <c r="C17" s="8"/>
      <c r="M17" s="5"/>
      <c r="N17" s="3"/>
    </row>
    <row r="21" spans="1:14" x14ac:dyDescent="0.25">
      <c r="A21" s="3"/>
      <c r="C21" s="10"/>
      <c r="M21" s="5"/>
      <c r="N2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5"/>
    </sheetView>
  </sheetViews>
  <sheetFormatPr defaultRowHeight="15" x14ac:dyDescent="0.25"/>
  <sheetData>
    <row r="1" spans="1:2" x14ac:dyDescent="0.25">
      <c r="A1" s="11" t="s">
        <v>18</v>
      </c>
      <c r="B1" s="11" t="s">
        <v>91</v>
      </c>
    </row>
    <row r="2" spans="1:2" x14ac:dyDescent="0.25">
      <c r="A2" t="s">
        <v>94</v>
      </c>
      <c r="B2">
        <v>2</v>
      </c>
    </row>
    <row r="3" spans="1:2" x14ac:dyDescent="0.25">
      <c r="A3" t="s">
        <v>92</v>
      </c>
      <c r="B3" s="6">
        <v>0</v>
      </c>
    </row>
    <row r="4" spans="1:2" x14ac:dyDescent="0.25">
      <c r="A4" t="s">
        <v>93</v>
      </c>
      <c r="B4" s="6">
        <v>1E-4</v>
      </c>
    </row>
    <row r="5" spans="1:2" x14ac:dyDescent="0.25">
      <c r="A5" t="s">
        <v>95</v>
      </c>
      <c r="B5">
        <v>0</v>
      </c>
    </row>
    <row r="7" spans="1:2" x14ac:dyDescent="0.25">
      <c r="B7" s="6"/>
    </row>
    <row r="8" spans="1:2" x14ac:dyDescent="0.25">
      <c r="B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workbookViewId="0">
      <selection activeCell="C25" sqref="C25"/>
    </sheetView>
  </sheetViews>
  <sheetFormatPr defaultRowHeight="15" x14ac:dyDescent="0.25"/>
  <cols>
    <col min="2" max="2" width="14.42578125" customWidth="1"/>
    <col min="3" max="3" width="39.7109375" customWidth="1"/>
    <col min="4" max="4" width="21.5703125" customWidth="1"/>
  </cols>
  <sheetData>
    <row r="1" spans="1:21" ht="18" x14ac:dyDescent="0.35">
      <c r="A1" t="s">
        <v>0</v>
      </c>
      <c r="B1" t="s">
        <v>1</v>
      </c>
      <c r="C1" s="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3" t="s">
        <v>56</v>
      </c>
      <c r="C2" s="3" t="s">
        <v>58</v>
      </c>
      <c r="E2">
        <f>VLOOKUP(A2,[1]ecoli_core!$A$2:$I$84,6,FALSE)</f>
        <v>4.3</v>
      </c>
      <c r="F2">
        <v>-24.3</v>
      </c>
      <c r="G2">
        <v>52.1</v>
      </c>
      <c r="I2">
        <v>280</v>
      </c>
      <c r="M2" s="5">
        <v>-19.215657194822899</v>
      </c>
      <c r="N2" s="3" t="str">
        <f>VLOOKUP(A2,[2]reactions!$A$1:$E$96,5,FALSE)</f>
        <v>2.7.2.1</v>
      </c>
    </row>
    <row r="3" spans="1:21" x14ac:dyDescent="0.25">
      <c r="A3" s="3" t="s">
        <v>53</v>
      </c>
      <c r="C3" s="3" t="s">
        <v>54</v>
      </c>
      <c r="D3" t="s">
        <v>55</v>
      </c>
      <c r="E3">
        <f>VLOOKUP(A3,[1]ecoli_core!$A$2:$I$84,6,FALSE)</f>
        <v>3.8</v>
      </c>
      <c r="F3">
        <v>-20.399999999999999</v>
      </c>
      <c r="G3">
        <v>28.7</v>
      </c>
      <c r="I3">
        <v>120</v>
      </c>
      <c r="J3">
        <v>0.02</v>
      </c>
      <c r="M3" s="7">
        <v>19.215657194822899</v>
      </c>
      <c r="N3" s="3" t="str">
        <f>VLOOKUP(A3,[2]reactions!$A$1:$E$96,5,FALSE)</f>
        <v>2.3.1.8</v>
      </c>
    </row>
    <row r="4" spans="1:21" x14ac:dyDescent="0.25">
      <c r="A4" s="3" t="s">
        <v>57</v>
      </c>
      <c r="C4" s="3" t="s">
        <v>59</v>
      </c>
      <c r="D4" t="s">
        <v>50</v>
      </c>
      <c r="E4">
        <v>-8.3000000000000007</v>
      </c>
      <c r="F4">
        <v>-73</v>
      </c>
      <c r="G4">
        <v>2.2999999999999998</v>
      </c>
      <c r="I4">
        <v>6.32</v>
      </c>
      <c r="M4" s="5">
        <v>0</v>
      </c>
      <c r="N4" s="3" t="s">
        <v>51</v>
      </c>
      <c r="S4" t="s">
        <v>52</v>
      </c>
      <c r="T4">
        <v>0.27600000000000002</v>
      </c>
      <c r="U4">
        <v>0.27600000000000002</v>
      </c>
    </row>
    <row r="5" spans="1:21" x14ac:dyDescent="0.25">
      <c r="A5" s="3" t="s">
        <v>47</v>
      </c>
      <c r="C5" s="3" t="s">
        <v>60</v>
      </c>
      <c r="D5" t="s">
        <v>25</v>
      </c>
      <c r="E5">
        <v>-31.12</v>
      </c>
      <c r="F5">
        <v>-10.8</v>
      </c>
      <c r="G5">
        <v>65.3</v>
      </c>
      <c r="H5" s="6"/>
      <c r="I5">
        <v>2540</v>
      </c>
      <c r="M5" s="5">
        <v>-8.5077261088811902</v>
      </c>
      <c r="N5" s="3" t="str">
        <f>VLOOKUP(A5,[2]reactions!$A$1:$E$96,5,FALSE)</f>
        <v>2.7.1.40</v>
      </c>
      <c r="O5" t="s">
        <v>48</v>
      </c>
      <c r="S5" t="s">
        <v>49</v>
      </c>
      <c r="T5">
        <v>0.111</v>
      </c>
      <c r="U5">
        <v>0.111</v>
      </c>
    </row>
    <row r="6" spans="1:21" x14ac:dyDescent="0.25">
      <c r="A6" s="3" t="s">
        <v>44</v>
      </c>
      <c r="C6" s="3" t="s">
        <v>45</v>
      </c>
      <c r="E6">
        <f>VLOOKUP(A6,[1]ecoli_core!$A$2:$I$84,6,FALSE)</f>
        <v>-0.9</v>
      </c>
      <c r="F6">
        <v>-22.9</v>
      </c>
      <c r="G6">
        <v>14.7</v>
      </c>
      <c r="I6">
        <v>355.79</v>
      </c>
      <c r="M6" s="5">
        <v>24.294625983764298</v>
      </c>
      <c r="N6" s="3" t="str">
        <f>VLOOKUP(A6,[2]reactions!$A$1:$E$96,5,FALSE)</f>
        <v>4.2.1.11</v>
      </c>
      <c r="S6" t="s">
        <v>46</v>
      </c>
      <c r="T6">
        <v>2.67</v>
      </c>
      <c r="U6">
        <v>2.67</v>
      </c>
    </row>
    <row r="7" spans="1:21" x14ac:dyDescent="0.25">
      <c r="A7" s="3" t="s">
        <v>41</v>
      </c>
      <c r="C7" s="3" t="s">
        <v>42</v>
      </c>
      <c r="E7">
        <v>6.2290000000000001</v>
      </c>
      <c r="F7">
        <v>-23.1</v>
      </c>
      <c r="G7">
        <v>14.6</v>
      </c>
      <c r="J7">
        <v>530</v>
      </c>
      <c r="M7" s="5">
        <v>-24.294625983764298</v>
      </c>
      <c r="N7" s="3" t="str">
        <f>VLOOKUP(A7,[2]reactions!$A$1:$E$96,5,FALSE)</f>
        <v>5.4.2.1</v>
      </c>
      <c r="S7" t="s">
        <v>43</v>
      </c>
      <c r="T7">
        <v>2.67</v>
      </c>
      <c r="U7">
        <v>2.67</v>
      </c>
    </row>
    <row r="8" spans="1:21" x14ac:dyDescent="0.25">
      <c r="A8" s="3" t="s">
        <v>39</v>
      </c>
      <c r="C8" s="3" t="s">
        <v>61</v>
      </c>
      <c r="E8">
        <v>-10.51</v>
      </c>
      <c r="F8">
        <v>-19.2</v>
      </c>
      <c r="G8">
        <v>56.1</v>
      </c>
      <c r="H8" s="6"/>
      <c r="J8">
        <v>654</v>
      </c>
      <c r="M8" s="5">
        <v>-27.772223526897601</v>
      </c>
      <c r="N8" s="3" t="str">
        <f>VLOOKUP(A8,[2]reactions!$A$1:$E$96,5,FALSE)</f>
        <v>2.7.2.3</v>
      </c>
      <c r="S8" t="s">
        <v>40</v>
      </c>
      <c r="T8">
        <v>0.39900000000000002</v>
      </c>
      <c r="U8">
        <v>0.39900000000000002</v>
      </c>
    </row>
    <row r="9" spans="1:21" ht="14.25" customHeight="1" x14ac:dyDescent="0.25">
      <c r="A9" s="3" t="s">
        <v>36</v>
      </c>
      <c r="C9" s="3" t="s">
        <v>62</v>
      </c>
      <c r="D9" t="s">
        <v>37</v>
      </c>
      <c r="E9">
        <f>VLOOKUP(A9,[1]ecoli_core!$A$2:$I$84,6,FALSE)</f>
        <v>-0.1</v>
      </c>
      <c r="F9">
        <v>-12.8</v>
      </c>
      <c r="G9">
        <v>62.6</v>
      </c>
      <c r="I9">
        <v>268</v>
      </c>
      <c r="M9" s="5">
        <v>27.772223526897601</v>
      </c>
      <c r="N9" s="3" t="str">
        <f>VLOOKUP(A9,[2]reactions!$A$1:$E$96,5,FALSE)</f>
        <v>1.2.1.12</v>
      </c>
      <c r="S9" t="s">
        <v>38</v>
      </c>
      <c r="T9">
        <v>2.13</v>
      </c>
      <c r="U9">
        <v>2.13</v>
      </c>
    </row>
    <row r="10" spans="1:21" x14ac:dyDescent="0.25">
      <c r="A10" s="3" t="s">
        <v>33</v>
      </c>
      <c r="C10" s="3" t="s">
        <v>34</v>
      </c>
      <c r="E10" s="4">
        <v>7.5979999999999999</v>
      </c>
      <c r="F10">
        <v>-24.3</v>
      </c>
      <c r="G10">
        <v>13.4</v>
      </c>
      <c r="J10">
        <v>9000</v>
      </c>
      <c r="M10" s="7">
        <v>-11.639423575531699</v>
      </c>
      <c r="N10" s="3" t="str">
        <f>VLOOKUP(A10,[2]reactions!$A$1:$E$96,5,FALSE)</f>
        <v>5.3.1.1</v>
      </c>
      <c r="S10" t="s">
        <v>35</v>
      </c>
      <c r="T10">
        <v>0.16700000000000001</v>
      </c>
      <c r="U10">
        <v>0.16700000000000001</v>
      </c>
    </row>
    <row r="11" spans="1:21" x14ac:dyDescent="0.25">
      <c r="A11" s="3" t="s">
        <v>30</v>
      </c>
      <c r="C11" s="3" t="s">
        <v>31</v>
      </c>
      <c r="E11">
        <f>VLOOKUP(A11,[1]ecoli_core!$A$2:$I$84,6,FALSE)</f>
        <v>4.2</v>
      </c>
      <c r="F11">
        <v>-29.4</v>
      </c>
      <c r="G11">
        <v>27.1</v>
      </c>
      <c r="H11" s="6"/>
      <c r="I11">
        <v>8.5</v>
      </c>
      <c r="M11" s="5">
        <v>11.639423575531699</v>
      </c>
      <c r="N11" s="3" t="str">
        <f>VLOOKUP(A11,[2]reactions!$A$1:$E$96,5,FALSE)</f>
        <v>4.1.2.13</v>
      </c>
      <c r="S11" t="s">
        <v>32</v>
      </c>
      <c r="T11">
        <v>0.218</v>
      </c>
      <c r="U11">
        <v>0.218</v>
      </c>
    </row>
    <row r="12" spans="1:21" x14ac:dyDescent="0.25">
      <c r="A12" s="3" t="s">
        <v>26</v>
      </c>
      <c r="C12" s="3" t="s">
        <v>27</v>
      </c>
      <c r="D12" t="s">
        <v>28</v>
      </c>
      <c r="E12">
        <f>VLOOKUP(A12,[1]ecoli_core!$A$2:$I$84,6,FALSE)</f>
        <v>-2.8</v>
      </c>
      <c r="F12">
        <v>-48.8</v>
      </c>
      <c r="G12">
        <v>-9.6999999999999993</v>
      </c>
      <c r="I12">
        <v>22</v>
      </c>
      <c r="M12" s="5">
        <v>0</v>
      </c>
      <c r="N12" s="3" t="str">
        <f>VLOOKUP(A12,[2]reactions!$A$1:$E$96,5,FALSE)</f>
        <v>3.1.3.11</v>
      </c>
      <c r="S12" t="s">
        <v>29</v>
      </c>
      <c r="T12">
        <v>0.27200000000000002</v>
      </c>
      <c r="U12">
        <v>0.27200000000000002</v>
      </c>
    </row>
    <row r="13" spans="1:21" x14ac:dyDescent="0.25">
      <c r="A13" s="3" t="s">
        <v>21</v>
      </c>
      <c r="C13" s="3" t="s">
        <v>22</v>
      </c>
      <c r="E13">
        <v>3.1320000000000001</v>
      </c>
      <c r="F13">
        <v>-17.100000000000001</v>
      </c>
      <c r="G13">
        <v>20.6</v>
      </c>
      <c r="I13">
        <v>120</v>
      </c>
      <c r="M13" s="5">
        <v>11.639423575531699</v>
      </c>
      <c r="N13" s="3" t="str">
        <f>VLOOKUP(A13,[2]reactions!$A$1:$E$96,5,FALSE)</f>
        <v>5.3.1.9</v>
      </c>
      <c r="O13" t="s">
        <v>23</v>
      </c>
      <c r="S13" t="s">
        <v>24</v>
      </c>
      <c r="T13">
        <v>3.48</v>
      </c>
      <c r="U13">
        <v>3.48</v>
      </c>
    </row>
    <row r="14" spans="1:21" x14ac:dyDescent="0.25">
      <c r="A14" s="3" t="s">
        <v>63</v>
      </c>
      <c r="C14" s="8" t="s">
        <v>64</v>
      </c>
      <c r="D14" t="s">
        <v>65</v>
      </c>
      <c r="E14">
        <f>VLOOKUP(A14,[1]ecoli_core!$A$2:$I$84,6,FALSE)</f>
        <v>0</v>
      </c>
      <c r="I14" s="4">
        <v>1</v>
      </c>
      <c r="J14">
        <v>1</v>
      </c>
      <c r="M14" s="5">
        <v>-19.215657194822899</v>
      </c>
      <c r="N14" s="3"/>
      <c r="O14" t="s">
        <v>66</v>
      </c>
    </row>
    <row r="15" spans="1:21" x14ac:dyDescent="0.25">
      <c r="A15" s="8" t="s">
        <v>67</v>
      </c>
      <c r="B15" s="9"/>
      <c r="C15" s="8" t="s">
        <v>68</v>
      </c>
      <c r="D15" t="s">
        <v>65</v>
      </c>
      <c r="E15">
        <v>0</v>
      </c>
      <c r="I15" s="4">
        <v>2540</v>
      </c>
      <c r="J15">
        <v>2540</v>
      </c>
      <c r="M15" s="5">
        <v>-8.5077261088811902</v>
      </c>
      <c r="N15" s="3"/>
      <c r="O15" t="s">
        <v>69</v>
      </c>
    </row>
    <row r="16" spans="1:21" x14ac:dyDescent="0.25">
      <c r="A16" s="8" t="s">
        <v>70</v>
      </c>
      <c r="B16" s="9"/>
      <c r="C16" s="8" t="s">
        <v>71</v>
      </c>
      <c r="E16">
        <f>VLOOKUP(A16,[1]ecoli_core!$A$2:$I$84,6,FALSE)</f>
        <v>0</v>
      </c>
      <c r="I16" s="6">
        <v>100</v>
      </c>
      <c r="J16" s="6">
        <v>100</v>
      </c>
      <c r="M16" s="5">
        <v>8.5514960440672301</v>
      </c>
      <c r="N16" s="3"/>
      <c r="O16" s="6" t="s">
        <v>72</v>
      </c>
    </row>
    <row r="17" spans="1:15" x14ac:dyDescent="0.25">
      <c r="A17" s="3" t="s">
        <v>73</v>
      </c>
      <c r="C17" s="8" t="s">
        <v>74</v>
      </c>
      <c r="E17">
        <f>VLOOKUP(A17,[1]ecoli_core!$A$2:$I$84,6,FALSE)</f>
        <v>0</v>
      </c>
      <c r="I17">
        <v>1</v>
      </c>
      <c r="J17">
        <v>2</v>
      </c>
      <c r="M17" s="5">
        <v>-13.3040694607334</v>
      </c>
      <c r="N17" s="3"/>
      <c r="O17" t="s">
        <v>75</v>
      </c>
    </row>
    <row r="18" spans="1:15" x14ac:dyDescent="0.25">
      <c r="A18" s="3" t="s">
        <v>88</v>
      </c>
      <c r="C18" s="8" t="s">
        <v>89</v>
      </c>
    </row>
    <row r="19" spans="1:15" x14ac:dyDescent="0.25">
      <c r="A19" s="3" t="s">
        <v>76</v>
      </c>
      <c r="C19" s="10" t="s">
        <v>77</v>
      </c>
      <c r="E19">
        <v>0</v>
      </c>
      <c r="M19" s="5">
        <v>19.215657194822899</v>
      </c>
      <c r="N19" s="3"/>
    </row>
    <row r="20" spans="1:15" x14ac:dyDescent="0.25">
      <c r="A20" s="3" t="s">
        <v>78</v>
      </c>
      <c r="C20" s="10" t="s">
        <v>79</v>
      </c>
      <c r="E20">
        <v>0</v>
      </c>
      <c r="M20" s="5">
        <v>63.607356573910501</v>
      </c>
      <c r="N20" s="3"/>
    </row>
    <row r="21" spans="1:15" x14ac:dyDescent="0.25">
      <c r="A21" s="3" t="s">
        <v>80</v>
      </c>
      <c r="C21" s="10" t="s">
        <v>81</v>
      </c>
      <c r="E21">
        <v>0</v>
      </c>
      <c r="M21" s="5">
        <v>13.304069460733899</v>
      </c>
      <c r="N21" s="3"/>
    </row>
    <row r="22" spans="1:15" x14ac:dyDescent="0.25">
      <c r="A22" s="3" t="s">
        <v>82</v>
      </c>
      <c r="C22" s="10" t="s">
        <v>83</v>
      </c>
      <c r="E22">
        <v>0</v>
      </c>
      <c r="M22" s="5">
        <v>-8.5514960440672301</v>
      </c>
      <c r="N22" s="3"/>
    </row>
    <row r="23" spans="1:15" x14ac:dyDescent="0.25">
      <c r="A23" s="3" t="s">
        <v>84</v>
      </c>
      <c r="C23" s="10" t="s">
        <v>85</v>
      </c>
      <c r="E23">
        <v>0</v>
      </c>
      <c r="M23" s="5">
        <v>0</v>
      </c>
      <c r="N23" s="3"/>
    </row>
    <row r="24" spans="1:15" x14ac:dyDescent="0.25">
      <c r="A24" s="3" t="s">
        <v>86</v>
      </c>
      <c r="C24" s="10" t="s">
        <v>87</v>
      </c>
      <c r="E24">
        <v>0</v>
      </c>
      <c r="M24" s="5">
        <v>-20</v>
      </c>
      <c r="N24" s="3"/>
    </row>
    <row r="25" spans="1:15" x14ac:dyDescent="0.25">
      <c r="C25" s="12" t="s">
        <v>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gtoy1</vt:lpstr>
      <vt:lpstr>gtoy1C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 </cp:lastModifiedBy>
  <dcterms:created xsi:type="dcterms:W3CDTF">2016-08-13T02:20:57Z</dcterms:created>
  <dcterms:modified xsi:type="dcterms:W3CDTF">2016-08-16T22:05:21Z</dcterms:modified>
</cp:coreProperties>
</file>