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0" windowWidth="18195" windowHeight="6405" firstSheet="9" activeTab="18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Sheet2" sheetId="5" r:id="rId8"/>
    <sheet name="ecoli_core" sheetId="12" r:id="rId9"/>
    <sheet name="ecoliN1" sheetId="16" r:id="rId10"/>
    <sheet name="Sheet1" sheetId="13" r:id="rId11"/>
    <sheet name="Sheet4" sheetId="14" r:id="rId12"/>
    <sheet name="Sheet5" sheetId="15" r:id="rId13"/>
    <sheet name="Sheet3" sheetId="19" r:id="rId14"/>
    <sheet name="glc_test" sheetId="20" r:id="rId15"/>
    <sheet name="glc_testC" sheetId="21" r:id="rId16"/>
    <sheet name="gly_test" sheetId="22" r:id="rId17"/>
    <sheet name="gly_testC" sheetId="23" r:id="rId18"/>
    <sheet name="red_test" sheetId="24" r:id="rId19"/>
  </sheets>
  <externalReferences>
    <externalReference r:id="rId20"/>
  </externalReferences>
  <definedNames>
    <definedName name="_xlnm._FilterDatabase" localSheetId="12" hidden="1">Sheet5!$A$1:$J$143</definedName>
  </definedNames>
  <calcPr calcId="145621"/>
</workbook>
</file>

<file path=xl/calcChain.xml><?xml version="1.0" encoding="utf-8"?>
<calcChain xmlns="http://schemas.openxmlformats.org/spreadsheetml/2006/main">
  <c r="N14" i="24" l="1"/>
  <c r="E2" i="24"/>
  <c r="N2" i="24"/>
  <c r="N3" i="24"/>
  <c r="E4" i="24"/>
  <c r="N4" i="24"/>
  <c r="E5" i="24"/>
  <c r="N5" i="24"/>
  <c r="N6" i="24"/>
  <c r="E7" i="24"/>
  <c r="N7" i="24"/>
  <c r="N8" i="24"/>
  <c r="N9" i="24"/>
  <c r="E10" i="24"/>
  <c r="N10" i="24"/>
  <c r="N11" i="24"/>
  <c r="N12" i="24"/>
  <c r="E13" i="24"/>
  <c r="E15" i="24"/>
  <c r="E16" i="24"/>
  <c r="E25" i="22"/>
  <c r="E24" i="22"/>
  <c r="N23" i="22"/>
  <c r="N22" i="22"/>
  <c r="E53" i="16"/>
  <c r="N12" i="16"/>
  <c r="N4" i="16"/>
  <c r="E4" i="16"/>
  <c r="N3" i="16"/>
  <c r="N2" i="16"/>
  <c r="E2" i="16"/>
  <c r="E20" i="22"/>
  <c r="E18" i="22"/>
  <c r="E2" i="22" l="1"/>
  <c r="N2" i="22"/>
  <c r="N3" i="22"/>
  <c r="E4" i="22"/>
  <c r="N4" i="22"/>
  <c r="E5" i="22"/>
  <c r="N5" i="22"/>
  <c r="N6" i="22"/>
  <c r="E7" i="22"/>
  <c r="N7" i="22"/>
  <c r="N8" i="22"/>
  <c r="N9" i="22"/>
  <c r="E10" i="22"/>
  <c r="N10" i="22"/>
  <c r="N11" i="22"/>
  <c r="E20" i="20" l="1"/>
  <c r="E17" i="20" l="1"/>
  <c r="E16" i="20" l="1"/>
  <c r="N15" i="20"/>
  <c r="N11" i="20"/>
  <c r="N10" i="20"/>
  <c r="E10" i="20"/>
  <c r="N9" i="20"/>
  <c r="N8" i="20"/>
  <c r="N7" i="20"/>
  <c r="E7" i="20"/>
  <c r="N6" i="20"/>
  <c r="N5" i="20"/>
  <c r="E5" i="20"/>
  <c r="N4" i="20"/>
  <c r="E4" i="20"/>
  <c r="N3" i="20"/>
  <c r="N2" i="20"/>
  <c r="E2" i="20"/>
  <c r="E66" i="16" l="1"/>
  <c r="E65" i="16"/>
  <c r="E64" i="16"/>
  <c r="E63" i="16"/>
  <c r="E62" i="16"/>
  <c r="E61" i="16"/>
  <c r="E60" i="16"/>
  <c r="E59" i="16"/>
  <c r="E58" i="16"/>
  <c r="E54" i="16"/>
  <c r="E52" i="16"/>
  <c r="E51" i="16"/>
  <c r="N50" i="16"/>
  <c r="E50" i="16"/>
  <c r="N49" i="16"/>
  <c r="E49" i="16"/>
  <c r="N48" i="16"/>
  <c r="E48" i="16"/>
  <c r="N47" i="16"/>
  <c r="E46" i="16"/>
  <c r="N45" i="16"/>
  <c r="E44" i="16"/>
  <c r="N43" i="16"/>
  <c r="N42" i="16"/>
  <c r="N41" i="16"/>
  <c r="N40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1" i="16"/>
  <c r="E11" i="16"/>
  <c r="N10" i="16"/>
  <c r="N9" i="16"/>
  <c r="N8" i="16"/>
  <c r="E8" i="16"/>
  <c r="N7" i="16"/>
  <c r="N6" i="16"/>
  <c r="E6" i="16"/>
  <c r="N5" i="16"/>
  <c r="E5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</calcChain>
</file>

<file path=xl/sharedStrings.xml><?xml version="1.0" encoding="utf-8"?>
<sst xmlns="http://schemas.openxmlformats.org/spreadsheetml/2006/main" count="2478" uniqueCount="919">
  <si>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</si>
  <si>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</si>
  <si>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</si>
  <si>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</si>
  <si>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</si>
  <si>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</si>
  <si>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</si>
  <si>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</si>
  <si>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</si>
  <si>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</si>
  <si>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</si>
  <si>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</si>
  <si>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</si>
  <si>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</si>
  <si>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</si>
  <si>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</si>
  <si>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</si>
  <si>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</si>
  <si>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</si>
  <si>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</si>
  <si>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</si>
  <si>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</si>
  <si>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</si>
  <si>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</si>
  <si>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</si>
  <si>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</si>
  <si>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</si>
  <si>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</si>
  <si>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</si>
  <si>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</si>
  <si>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</si>
  <si>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</si>
  <si>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</si>
  <si>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</si>
  <si>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</si>
  <si>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</si>
  <si>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</si>
  <si>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</si>
  <si>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</si>
  <si>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</si>
  <si>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</si>
  <si>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</si>
  <si>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</si>
  <si>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</si>
  <si>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</si>
  <si>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</si>
  <si>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</si>
  <si>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</si>
  <si>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</si>
  <si>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</si>
  <si>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</si>
  <si>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</si>
  <si>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</si>
  <si>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</si>
  <si>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</si>
  <si>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</si>
  <si>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</si>
  <si>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</si>
  <si>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</si>
  <si>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</si>
  <si>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</si>
  <si>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</si>
  <si>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</si>
  <si>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</si>
  <si>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</si>
  <si>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</si>
  <si>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</si>
  <si>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</si>
  <si>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</si>
  <si>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</si>
  <si>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</si>
  <si>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</si>
  <si>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</si>
  <si>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</si>
  <si>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</si>
  <si>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</si>
  <si>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</si>
  <si>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</si>
  <si>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</si>
  <si>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</si>
  <si>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</si>
  <si>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dhap[c]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</si>
  <si>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</si>
  <si>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</si>
  <si>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</si>
  <si>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</si>
  <si>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</si>
  <si>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</si>
  <si>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</si>
  <si>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</si>
  <si>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</si>
  <si>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</si>
  <si>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</si>
  <si>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</si>
  <si>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</si>
  <si>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</si>
  <si>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</si>
  <si>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</si>
  <si>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</si>
  <si>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</si>
  <si>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</si>
  <si>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</si>
  <si>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</si>
  <si>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</si>
  <si>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</si>
  <si>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</si>
  <si>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</si>
  <si>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</si>
  <si>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</si>
  <si>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</si>
  <si>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</si>
  <si>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</si>
  <si>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</si>
  <si>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</si>
  <si>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</si>
  <si>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</si>
  <si>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</si>
  <si>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</si>
  <si>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</si>
  <si>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FBP</t>
  </si>
  <si>
    <t>TPI</t>
  </si>
  <si>
    <t>GAPD</t>
  </si>
  <si>
    <t>[c] : 3pg + atp &lt;==&gt; 13dpg + adp</t>
  </si>
  <si>
    <t>PGK</t>
  </si>
  <si>
    <t>PGM</t>
  </si>
  <si>
    <t>ENO</t>
  </si>
  <si>
    <t>[c] : atp + h2o + pyr --&gt; amp + 2 h + pep + pi</t>
  </si>
  <si>
    <t>PPS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</si>
  <si>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</si>
  <si>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</si>
  <si>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</si>
  <si>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</si>
  <si>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</si>
  <si>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</si>
  <si>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</si>
  <si>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pyr[e] &lt;==&gt;</t>
  </si>
  <si>
    <t>lac[e] &lt;==&gt;</t>
  </si>
  <si>
    <t>acald[e] &lt;==&gt;</t>
  </si>
  <si>
    <t>etoh[e] &lt;==&gt;</t>
  </si>
  <si>
    <t>o2[e] &lt;==&gt; o2[c]</t>
  </si>
  <si>
    <t>CYTBD</t>
  </si>
  <si>
    <t>2 h[c] + 0.5 o2[c] + q8h2[c] --&gt; 2 h[e] + h2o[c] + q8[c]</t>
  </si>
  <si>
    <t>NADH16</t>
  </si>
  <si>
    <t>ATPM</t>
  </si>
  <si>
    <t>[c] : atp + h2o --&gt; adp + h + pi</t>
  </si>
  <si>
    <t>ATPS4r</t>
  </si>
  <si>
    <t>[c] : amp + atp &lt;==&gt; 2 adp</t>
  </si>
  <si>
    <t>ADK1</t>
  </si>
  <si>
    <t>EC_biomass</t>
  </si>
  <si>
    <t>3pg[c]</t>
  </si>
  <si>
    <t>2pg[c]</t>
  </si>
  <si>
    <t>amp[c]</t>
  </si>
  <si>
    <t>h[e] &lt;==&gt;</t>
  </si>
  <si>
    <t>h2o[e] &lt;==&gt;</t>
  </si>
  <si>
    <t>atp[c] + 3 h[c] + h2o[c] &lt;==&gt; adp[c] + 4 h[e] + pi[c]</t>
  </si>
  <si>
    <t>pi[e] &lt;==&gt;</t>
  </si>
  <si>
    <t>[c] : accoa + pi &lt;==&gt; actp + coa</t>
  </si>
  <si>
    <t>PTAr</t>
  </si>
  <si>
    <t>[c] : ac + atp &lt;==&gt; actp + adp</t>
  </si>
  <si>
    <t>ACKr</t>
  </si>
  <si>
    <t>ac[e] &lt;==&gt;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</si>
  <si>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</si>
  <si>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</si>
  <si>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</si>
  <si>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</si>
  <si>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</si>
  <si>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</si>
  <si>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</si>
  <si>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[c] : icit + nadp &lt;==&gt; akg + co2 + nadph</t>
  </si>
  <si>
    <t>[c] : akg + coa + nad --&gt; co2 + nadh + succoa</t>
  </si>
  <si>
    <t>AKGDH</t>
  </si>
  <si>
    <t>[c] : atp + coa + succ &lt;==&gt; adp + pi + succoa</t>
  </si>
  <si>
    <t>[c] : q8 + succ --&gt; fum + q8h2</t>
  </si>
  <si>
    <t>[c] : fum + q8h2 --&gt; q8 + succ</t>
  </si>
  <si>
    <t>FRD7</t>
  </si>
  <si>
    <t>FUM</t>
  </si>
  <si>
    <t>MDH</t>
  </si>
  <si>
    <t>ME1</t>
  </si>
  <si>
    <t>akg[e] &lt;==&gt;</t>
  </si>
  <si>
    <t>succ[e] &lt;==&gt;</t>
  </si>
  <si>
    <t>fum[e] &lt;==&gt;</t>
  </si>
  <si>
    <t>[c] : mal + nad &lt;==&gt; h + nadh + oaa</t>
  </si>
  <si>
    <t>[c] : mal + nad --&gt; co2 + nadh + pyr</t>
  </si>
  <si>
    <t>mal[e] &lt;==&gt;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</si>
  <si>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</si>
  <si>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</si>
  <si>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</si>
  <si>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</si>
  <si>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</si>
  <si>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</si>
  <si>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</si>
  <si>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</si>
  <si>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</si>
  <si>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</si>
  <si>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</si>
  <si>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</si>
  <si>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</si>
  <si>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</si>
  <si>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</si>
  <si>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</si>
  <si>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</si>
  <si>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</si>
  <si>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</si>
  <si>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</si>
  <si>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</si>
  <si>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</si>
  <si>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</si>
  <si>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</si>
  <si>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</si>
  <si>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</si>
  <si>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</si>
  <si>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</si>
  <si>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</si>
  <si>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</si>
  <si>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</si>
  <si>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</si>
  <si>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</si>
  <si>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</si>
  <si>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</si>
  <si>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</si>
  <si>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</si>
  <si>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</si>
  <si>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</si>
  <si>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</si>
  <si>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</si>
  <si>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</si>
  <si>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</si>
  <si>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</si>
  <si>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</si>
  <si>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</si>
  <si>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</si>
  <si>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</si>
  <si>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</si>
  <si>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</si>
  <si>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</si>
  <si>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</si>
  <si>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</si>
  <si>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</si>
  <si>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</si>
  <si>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</si>
  <si>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</si>
  <si>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</si>
  <si>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</si>
  <si>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</si>
  <si>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</si>
  <si>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</si>
  <si>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</si>
  <si>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</si>
  <si>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</si>
  <si>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</si>
  <si>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</si>
  <si>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</si>
  <si>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</si>
  <si>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</si>
  <si>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</si>
  <si>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</si>
  <si>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</si>
  <si>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</si>
  <si>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</si>
  <si>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</si>
  <si>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</si>
  <si>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</si>
  <si>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</si>
  <si>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</si>
  <si>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</si>
  <si>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</si>
  <si>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</si>
  <si>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</si>
  <si>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</si>
  <si>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</si>
  <si>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</si>
  <si>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</si>
  <si>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</si>
  <si>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</si>
  <si>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</si>
  <si>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</si>
  <si>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</si>
  <si>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</si>
  <si>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</si>
  <si>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</si>
  <si>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</si>
  <si>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</si>
  <si>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</si>
  <si>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</si>
  <si>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</si>
  <si>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</si>
  <si>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</si>
  <si>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</si>
  <si>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</si>
  <si>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</si>
  <si>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</si>
  <si>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</si>
  <si>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</si>
  <si>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</si>
  <si>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</si>
  <si>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</si>
  <si>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</si>
  <si>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</si>
  <si>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</si>
  <si>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</si>
  <si>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</si>
  <si>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</si>
  <si>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</si>
  <si>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</si>
  <si>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</si>
  <si>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</si>
  <si>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</si>
  <si>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</si>
  <si>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</si>
  <si>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</si>
  <si>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</si>
  <si>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</si>
  <si>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</si>
  <si>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</si>
  <si>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</si>
  <si>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</si>
  <si>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</si>
  <si>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</si>
  <si>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</si>
  <si>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</si>
  <si>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</si>
  <si>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</si>
  <si>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</si>
  <si>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</si>
  <si>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</si>
  <si>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</si>
  <si>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</si>
  <si>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</si>
  <si>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</si>
  <si>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</si>
  <si>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</si>
  <si>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</si>
  <si>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</si>
  <si>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</si>
  <si>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</si>
  <si>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</si>
  <si>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</si>
  <si>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</si>
  <si>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</si>
  <si>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</si>
  <si>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</si>
  <si>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</si>
  <si>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</si>
  <si>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</si>
  <si>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</si>
  <si>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</si>
  <si>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</si>
  <si>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</si>
  <si>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</si>
  <si>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</si>
  <si>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</si>
  <si>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</si>
  <si>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</si>
  <si>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</si>
  <si>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</si>
  <si>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</si>
  <si>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</si>
  <si>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</si>
  <si>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</si>
  <si>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</si>
  <si>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</si>
  <si>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</si>
  <si>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</si>
  <si>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</si>
  <si>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</si>
  <si>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</si>
  <si>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</si>
  <si>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</si>
  <si>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</si>
  <si>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</si>
  <si>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</si>
  <si>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</si>
  <si>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</si>
  <si>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</si>
  <si>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</si>
  <si>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</si>
  <si>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</si>
  <si>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</si>
  <si>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</si>
  <si>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</si>
  <si>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</si>
  <si>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</si>
  <si>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</si>
  <si>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</si>
  <si>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</si>
  <si>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</si>
  <si>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</si>
  <si>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</si>
  <si>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</si>
  <si>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</si>
  <si>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</si>
  <si>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</si>
  <si>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</si>
  <si>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</si>
  <si>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</si>
  <si>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</si>
  <si>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</si>
  <si>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</si>
  <si>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</si>
  <si>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</si>
  <si>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</si>
  <si>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</si>
  <si>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</si>
  <si>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</si>
  <si>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</si>
  <si>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</si>
  <si>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</si>
  <si>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</si>
  <si>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</si>
  <si>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</si>
  <si>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</si>
  <si>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</si>
  <si>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</si>
  <si>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</si>
  <si>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</si>
  <si>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</si>
  <si>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</si>
  <si>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</si>
  <si>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</si>
  <si>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</si>
  <si>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</si>
  <si>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</si>
  <si>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</si>
  <si>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</si>
  <si>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</si>
  <si>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</si>
  <si>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</si>
  <si>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</si>
  <si>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</si>
  <si>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</si>
  <si>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</si>
  <si>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</si>
  <si>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</si>
  <si>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</si>
  <si>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</si>
  <si>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</si>
  <si>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</si>
  <si>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</si>
  <si>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</si>
  <si>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</si>
  <si>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</si>
  <si>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</si>
  <si>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</si>
  <si>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</si>
  <si>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</si>
  <si>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</si>
  <si>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</si>
  <si>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</si>
  <si>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</si>
  <si>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</si>
  <si>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</si>
  <si>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</si>
  <si>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</si>
  <si>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</si>
  <si>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</si>
  <si>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</si>
  <si>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</si>
  <si>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</si>
  <si>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</si>
  <si>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</si>
  <si>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</si>
  <si>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</si>
  <si>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</si>
  <si>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</si>
  <si>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</si>
  <si>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</si>
  <si>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</si>
  <si>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</si>
  <si>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</si>
  <si>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</si>
  <si>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</si>
  <si>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</si>
  <si>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</si>
  <si>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</si>
  <si>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</si>
  <si>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</si>
  <si>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</si>
  <si>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</si>
  <si>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</si>
  <si>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</si>
  <si>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</si>
  <si>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</si>
  <si>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</si>
  <si>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</si>
  <si>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</si>
  <si>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</si>
  <si>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</si>
  <si>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</si>
  <si>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</si>
  <si>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</si>
  <si>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</si>
  <si>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</si>
  <si>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</si>
  <si>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</si>
  <si>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</si>
  <si>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</si>
  <si>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</si>
  <si>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</si>
  <si>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</si>
  <si>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</si>
  <si>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</si>
  <si>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</si>
  <si>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</si>
  <si>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</si>
  <si>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</si>
  <si>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</si>
  <si>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</si>
  <si>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</si>
  <si>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</si>
  <si>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</si>
  <si>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</si>
  <si>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</si>
  <si>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</si>
  <si>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</si>
  <si>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</si>
  <si>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</si>
  <si>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</si>
  <si>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</si>
  <si>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</si>
  <si>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</si>
  <si>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</si>
  <si>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</si>
  <si>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</si>
  <si>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</si>
  <si>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</si>
  <si>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</si>
  <si>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</si>
  <si>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</si>
  <si>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</si>
  <si>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</si>
  <si>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</si>
  <si>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</si>
  <si>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</si>
  <si>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</si>
  <si>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</si>
  <si>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</si>
  <si>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</si>
  <si>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</si>
  <si>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</si>
  <si>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</si>
  <si>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</si>
  <si>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</si>
  <si>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</si>
  <si>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</si>
  <si>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</si>
  <si>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</si>
  <si>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</si>
  <si>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</si>
  <si>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</si>
  <si>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</si>
  <si>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</si>
  <si>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</si>
  <si>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</si>
  <si>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</si>
  <si>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</si>
  <si>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</si>
  <si>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</si>
  <si>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</si>
  <si>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</si>
  <si>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</si>
  <si>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</si>
  <si>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</si>
  <si>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</si>
  <si>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</si>
  <si>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</si>
  <si>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</si>
  <si>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</si>
  <si>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</si>
  <si>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</si>
  <si>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</si>
  <si>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</si>
  <si>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</si>
  <si>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</si>
  <si>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</si>
  <si>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</si>
  <si>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</si>
  <si>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</si>
  <si>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</si>
  <si>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</si>
  <si>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</si>
  <si>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</si>
  <si>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</si>
  <si>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</si>
  <si>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</si>
  <si>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</si>
  <si>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</si>
  <si>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</si>
  <si>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</si>
  <si>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</si>
  <si>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</si>
  <si>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</si>
  <si>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</si>
  <si>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</si>
  <si>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</si>
  <si>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</si>
  <si>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</si>
  <si>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</si>
  <si>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</si>
  <si>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</si>
  <si>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</si>
  <si>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</si>
  <si>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</si>
  <si>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</si>
  <si>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</si>
  <si>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</si>
  <si>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</si>
  <si>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</si>
  <si>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</si>
  <si>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</si>
  <si>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</si>
  <si>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</si>
  <si>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</si>
  <si>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</si>
  <si>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</si>
  <si>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</si>
  <si>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</si>
  <si>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</si>
  <si>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</si>
  <si>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</si>
  <si>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</si>
  <si>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</si>
  <si>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</si>
  <si>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</si>
  <si>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</si>
  <si>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</si>
  <si>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</si>
  <si>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</si>
  <si>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</si>
  <si>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</si>
  <si>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</si>
  <si>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</si>
  <si>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</si>
  <si>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</si>
  <si>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</si>
  <si>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</si>
  <si>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</si>
  <si>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</si>
  <si>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</si>
  <si>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</si>
  <si>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</si>
  <si>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</si>
  <si>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</si>
  <si>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</si>
  <si>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</si>
  <si>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</si>
  <si>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</si>
  <si>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</si>
  <si>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</si>
  <si>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</si>
  <si>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</si>
  <si>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</si>
  <si>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</si>
  <si>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</si>
  <si>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</si>
  <si>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</si>
  <si>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</si>
  <si>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</si>
  <si>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</si>
  <si>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</si>
  <si>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</si>
  <si>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</si>
  <si>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</si>
  <si>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</si>
  <si>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</si>
  <si>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</si>
  <si>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</si>
  <si>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</si>
  <si>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</si>
  <si>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</si>
  <si>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</si>
  <si>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</si>
  <si>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</si>
  <si>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</si>
  <si>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</si>
  <si>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</si>
  <si>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</si>
  <si>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</si>
  <si>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</si>
  <si>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</si>
  <si>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</si>
  <si>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</si>
  <si>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</si>
  <si>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</si>
  <si>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</si>
  <si>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</si>
  <si>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</si>
  <si>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</si>
  <si>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</si>
  <si>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</si>
  <si>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</si>
  <si>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</si>
  <si>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</si>
  <si>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</si>
  <si>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</si>
  <si>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</si>
  <si>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</si>
  <si>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</si>
  <si>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</si>
  <si>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</si>
  <si>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</si>
  <si>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</si>
  <si>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</si>
  <si>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</si>
  <si>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</si>
  <si>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</si>
  <si>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</si>
  <si>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</si>
  <si>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</si>
  <si>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</si>
  <si>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</si>
  <si>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</si>
  <si>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</si>
  <si>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</si>
  <si>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</si>
  <si>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</si>
  <si>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</si>
  <si>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</si>
  <si>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</si>
  <si>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</si>
  <si>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</si>
  <si>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</si>
  <si>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</si>
  <si>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</si>
  <si>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</si>
  <si>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</si>
  <si>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</si>
  <si>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</si>
  <si>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</si>
  <si>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</si>
  <si>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</si>
  <si>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</si>
  <si>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</si>
  <si>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</si>
  <si>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</si>
  <si>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</si>
  <si>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</si>
  <si>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</si>
  <si>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</si>
  <si>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</si>
  <si>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</si>
  <si>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</si>
  <si>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</si>
  <si>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</si>
  <si>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</si>
  <si>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</si>
  <si>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</si>
  <si>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</si>
  <si>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</si>
  <si>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</si>
  <si>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</si>
  <si>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</si>
  <si>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</si>
  <si>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</si>
  <si>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</si>
  <si>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</si>
  <si>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</si>
  <si>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</si>
  <si>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</si>
  <si>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</si>
  <si>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</si>
  <si>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</si>
  <si>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</si>
  <si>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</si>
  <si>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</si>
  <si>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</si>
  <si>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</si>
  <si>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</si>
  <si>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</si>
  <si>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</si>
  <si>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</si>
  <si>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</si>
  <si>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</si>
  <si>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</si>
  <si>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</si>
  <si>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</si>
  <si>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</si>
  <si>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</si>
  <si>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</si>
  <si>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</si>
  <si>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</si>
  <si>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</si>
  <si>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</si>
  <si>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</si>
  <si>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</si>
  <si>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</si>
  <si>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</si>
  <si>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</si>
  <si>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</si>
  <si>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</si>
  <si>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</si>
  <si>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</si>
  <si>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</si>
  <si>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</si>
  <si>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</si>
  <si>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</si>
  <si>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</si>
  <si>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</si>
  <si>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</si>
  <si>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</si>
  <si>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</si>
  <si>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</si>
  <si>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</si>
  <si>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</si>
  <si>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</si>
  <si>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</si>
  <si>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</si>
  <si>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</si>
  <si>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</si>
  <si>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</si>
  <si>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</si>
  <si>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</si>
  <si>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</si>
  <si>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</si>
  <si>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</si>
  <si>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</si>
  <si>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</si>
  <si>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</si>
  <si>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</si>
  <si>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</si>
  <si>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</si>
  <si>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</si>
  <si>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</si>
  <si>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</si>
  <si>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</si>
  <si>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</si>
  <si>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</si>
  <si>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</si>
  <si>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</si>
  <si>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</si>
  <si>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</si>
  <si>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</si>
  <si>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</si>
  <si>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</si>
  <si>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</si>
  <si>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</si>
  <si>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</si>
  <si>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</si>
  <si>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</si>
  <si>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</si>
  <si>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</si>
  <si>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</si>
  <si>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</si>
  <si>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</si>
  <si>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</si>
  <si>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</si>
  <si>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</si>
  <si>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</si>
  <si>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</si>
  <si>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</si>
  <si>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</si>
  <si>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</si>
  <si>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</si>
  <si>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</si>
  <si>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</si>
  <si>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</si>
  <si>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</si>
  <si>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</si>
  <si>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</si>
  <si>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</si>
  <si>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</si>
  <si>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</si>
  <si>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</si>
  <si>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</si>
  <si>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</si>
  <si>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</si>
  <si>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</si>
  <si>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</si>
  <si>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</si>
  <si>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</si>
  <si>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</si>
  <si>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</si>
  <si>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</si>
  <si>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</si>
  <si>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</si>
  <si>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</si>
  <si>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</si>
  <si>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</si>
  <si>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</si>
  <si>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</si>
  <si>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</si>
  <si>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</si>
  <si>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</si>
  <si>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</si>
  <si>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</si>
  <si>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</si>
  <si>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</si>
  <si>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</si>
  <si>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</si>
  <si>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</si>
  <si>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</si>
  <si>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</si>
  <si>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</si>
  <si>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</si>
  <si>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</si>
  <si>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</si>
  <si>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</si>
  <si>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</si>
  <si>
    <t>1.01,1.01</t>
  </si>
  <si>
    <t>42e-3,42e-3</t>
  </si>
  <si>
    <t>1,5,1,5</t>
  </si>
  <si>
    <t>1,4e-3,5.5e-3,1,4e-3,5.5e-3</t>
  </si>
  <si>
    <t>0.33,5,0.07,1,0.03</t>
  </si>
  <si>
    <t>1,0.18,1,1</t>
  </si>
  <si>
    <t>[c] : q8h2 --&gt; q8</t>
  </si>
  <si>
    <t>6e-2,1.25e-2,2e-1,1.25e-2,1</t>
  </si>
  <si>
    <t>Mc (mM)</t>
  </si>
  <si>
    <t>h2o[c]</t>
  </si>
  <si>
    <t>h2o[e]</t>
  </si>
  <si>
    <t>ATPs</t>
  </si>
  <si>
    <t>[c] : atp + pyr &lt;==&gt; adp + pep + h</t>
  </si>
  <si>
    <t>0.33,5,0.07,0.03,1</t>
  </si>
  <si>
    <t>[c] : 2pg &lt;==&gt; pep + h2o</t>
  </si>
  <si>
    <t>6e-2,1,2e-1,1,0.02</t>
  </si>
  <si>
    <t>NADHt</t>
  </si>
  <si>
    <t>[c] : nad &lt;==&gt; nadh</t>
  </si>
  <si>
    <t>4e-3,4e-3</t>
  </si>
  <si>
    <t>Q8t</t>
  </si>
  <si>
    <t>q8h2[c] --&gt; q8[c]</t>
  </si>
  <si>
    <t>1,3.4e-6,42e-3,1,1,42e-3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</si>
</sst>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11" fontId="0" fillId="0" borderId="0" xfId="0" applyNumberFormat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  <xf numFmtId="0" fontId="8" fillId="0" borderId="0" xfId="0" applyFont="1"/>
    <xf numFmtId="0" fontId="0" fillId="4" borderId="0" xfId="0" applyFill="1"/>
    <xf numFmtId="0" fontId="0" fillId="5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90</v>
      </c>
      <c r="F14" s="6">
        <v>-53.5</v>
      </c>
      <c r="H14" s="4" t="s">
        <v>92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opLeftCell="A34" workbookViewId="0">
      <selection activeCell="E46" sqref="E46"/>
    </sheetView>
  </sheetViews>
  <sheetFormatPr defaultRowHeight="15" x14ac:dyDescent="0.25"/>
  <cols>
    <col min="2" max="2" width="9.28515625" customWidth="1"/>
    <col min="3" max="3" width="51.5703125" customWidth="1"/>
    <col min="4" max="4" width="9.140625" customWidth="1"/>
    <col min="15" max="15" width="27.8554687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B5" s="10"/>
      <c r="C5" s="14" t="s">
        <v>192</v>
      </c>
      <c r="D5" s="10" t="s">
        <v>877</v>
      </c>
      <c r="E5" s="10">
        <f>VLOOKUP(A5,ecoli_core!$A$2:$I$84,6,FALSE)</f>
        <v>-2.8</v>
      </c>
      <c r="F5" s="10">
        <v>-48.8</v>
      </c>
      <c r="G5" s="10">
        <v>-9.6999999999999993</v>
      </c>
      <c r="H5" s="10"/>
      <c r="I5" s="10">
        <v>22</v>
      </c>
      <c r="J5" s="10"/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Q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B6" s="10"/>
      <c r="C6" s="14" t="s">
        <v>80</v>
      </c>
      <c r="D6" s="10"/>
      <c r="E6" s="10">
        <f>VLOOKUP(A6,ecoli_core!$A$2:$I$84,6,FALSE)</f>
        <v>4.2</v>
      </c>
      <c r="F6" s="10">
        <v>-29.4</v>
      </c>
      <c r="G6" s="10">
        <v>27.1</v>
      </c>
      <c r="H6" s="9"/>
      <c r="I6" s="10">
        <v>8.5</v>
      </c>
      <c r="J6" s="10"/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Q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B7" s="10"/>
      <c r="C7" s="14" t="s">
        <v>711</v>
      </c>
      <c r="D7" s="10"/>
      <c r="E7" s="23">
        <v>7.5979999999999999</v>
      </c>
      <c r="F7" s="10">
        <v>-24.3</v>
      </c>
      <c r="G7" s="10">
        <v>13.4</v>
      </c>
      <c r="H7" s="10"/>
      <c r="I7" s="10"/>
      <c r="J7" s="10">
        <v>9000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Q7" s="10"/>
      <c r="R7" s="10"/>
      <c r="S7" s="10" t="s">
        <v>81</v>
      </c>
      <c r="T7" s="10">
        <v>0.16700000000000001</v>
      </c>
      <c r="U7" s="10">
        <v>0.16700000000000001</v>
      </c>
    </row>
    <row r="8" spans="1:21" ht="14.25" customHeight="1" x14ac:dyDescent="0.25">
      <c r="A8" s="14" t="s">
        <v>121</v>
      </c>
      <c r="B8" s="10"/>
      <c r="C8" s="14" t="s">
        <v>196</v>
      </c>
      <c r="D8" s="10" t="s">
        <v>876</v>
      </c>
      <c r="E8" s="10">
        <f>VLOOKUP(A8,ecoli_core!$A$2:$I$84,6,FALSE)</f>
        <v>-0.1</v>
      </c>
      <c r="F8" s="10">
        <v>-12.8</v>
      </c>
      <c r="G8" s="10">
        <v>62.6</v>
      </c>
      <c r="H8" s="10"/>
      <c r="I8" s="10">
        <v>268</v>
      </c>
      <c r="J8" s="10"/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Q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B9" s="10"/>
      <c r="C9" s="14" t="s">
        <v>122</v>
      </c>
      <c r="D9" s="10"/>
      <c r="E9" s="10">
        <v>-10.51</v>
      </c>
      <c r="F9" s="10">
        <v>-19.2</v>
      </c>
      <c r="G9" s="10">
        <v>56.1</v>
      </c>
      <c r="H9" s="9"/>
      <c r="I9" s="10"/>
      <c r="J9" s="10">
        <v>654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Q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B10" s="10"/>
      <c r="C10" s="14" t="s">
        <v>199</v>
      </c>
      <c r="D10" s="10"/>
      <c r="E10" s="10">
        <v>6.2290000000000001</v>
      </c>
      <c r="F10" s="10">
        <v>-23.1</v>
      </c>
      <c r="G10" s="10">
        <v>14.6</v>
      </c>
      <c r="H10" s="10"/>
      <c r="I10" s="10"/>
      <c r="J10" s="10">
        <v>530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Q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B11" s="10"/>
      <c r="C11" s="14" t="s">
        <v>201</v>
      </c>
      <c r="D11" s="10"/>
      <c r="E11" s="10">
        <f>VLOOKUP(A11,ecoli_core!$A$2:$I$84,6,FALSE)</f>
        <v>-0.9</v>
      </c>
      <c r="F11" s="10">
        <v>-22.9</v>
      </c>
      <c r="G11" s="10">
        <v>14.7</v>
      </c>
      <c r="H11" s="10"/>
      <c r="I11" s="10">
        <v>355.79</v>
      </c>
      <c r="J11" s="10"/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Q11" s="10"/>
      <c r="R11" s="10"/>
      <c r="S11" s="10" t="s">
        <v>26</v>
      </c>
      <c r="T11" s="10">
        <v>2.67</v>
      </c>
      <c r="U11" s="10">
        <v>2.67</v>
      </c>
    </row>
    <row r="12" spans="1:21" s="10" customFormat="1" x14ac:dyDescent="0.25">
      <c r="A12" s="14" t="s">
        <v>33</v>
      </c>
      <c r="C12" s="14" t="s">
        <v>909</v>
      </c>
      <c r="D12" s="10" t="s">
        <v>47</v>
      </c>
      <c r="E12" s="10">
        <v>-31.12</v>
      </c>
      <c r="F12" s="10">
        <v>-10.8</v>
      </c>
      <c r="G12" s="10">
        <v>65.3</v>
      </c>
      <c r="H12" s="9"/>
      <c r="I12" s="10">
        <v>2540</v>
      </c>
      <c r="M12" s="21">
        <v>-8.5077261088811902</v>
      </c>
      <c r="N12" s="14" t="str">
        <f>VLOOKUP(A12,[1]reactions!$A$1:$E$96,5,FALSE)</f>
        <v>2.7.1.40</v>
      </c>
      <c r="O12" s="10" t="s">
        <v>910</v>
      </c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B13" s="10"/>
      <c r="C13" s="14" t="s">
        <v>126</v>
      </c>
      <c r="D13" s="10" t="s">
        <v>878</v>
      </c>
      <c r="E13" s="10">
        <f>VLOOKUP(A13,ecoli_core!$A$2:$I$84,6,FALSE)</f>
        <v>-1.2</v>
      </c>
      <c r="F13" s="10">
        <v>-50.9</v>
      </c>
      <c r="G13" s="10">
        <v>24.4</v>
      </c>
      <c r="H13" s="10"/>
      <c r="I13" s="10">
        <v>1</v>
      </c>
      <c r="J13" s="10"/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Q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B14" s="10"/>
      <c r="C14" s="14" t="s">
        <v>128</v>
      </c>
      <c r="D14" s="10" t="s">
        <v>879</v>
      </c>
      <c r="E14" s="10">
        <f>VLOOKUP(A14,ecoli_core!$A$2:$I$84,6,FALSE)</f>
        <v>-8.3000000000000007</v>
      </c>
      <c r="F14" s="10">
        <v>-73</v>
      </c>
      <c r="G14" s="10">
        <v>2.2999999999999998</v>
      </c>
      <c r="H14" s="10"/>
      <c r="I14" s="10">
        <v>6.32</v>
      </c>
      <c r="J14" s="10"/>
      <c r="K14" s="10"/>
      <c r="L14" s="10"/>
      <c r="M14" s="21">
        <v>0</v>
      </c>
      <c r="N14" s="14" t="s">
        <v>713</v>
      </c>
      <c r="O14" s="10"/>
      <c r="P14" s="10"/>
      <c r="Q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B15" s="10"/>
      <c r="C15" s="14" t="s">
        <v>714</v>
      </c>
      <c r="D15" s="10"/>
      <c r="E15" s="10">
        <v>8.6</v>
      </c>
      <c r="F15" s="10">
        <v>-4</v>
      </c>
      <c r="G15" s="10">
        <v>60.9</v>
      </c>
      <c r="H15" s="10"/>
      <c r="I15" s="10"/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Q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B16" s="10"/>
      <c r="C16" s="15" t="s">
        <v>167</v>
      </c>
      <c r="D16" s="10"/>
      <c r="E16" s="10">
        <f>VLOOKUP(A16,ecoli_core!$A$2:$I$84,6,FALSE)</f>
        <v>1.5</v>
      </c>
      <c r="F16" s="10">
        <v>-11.2</v>
      </c>
      <c r="G16" s="10">
        <v>26.5</v>
      </c>
      <c r="H16" s="10"/>
      <c r="I16" s="10">
        <v>5.3</v>
      </c>
      <c r="J16" s="10"/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Q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B17" s="10"/>
      <c r="C17" s="14" t="s">
        <v>168</v>
      </c>
      <c r="D17" s="10" t="s">
        <v>879</v>
      </c>
      <c r="E17" s="10">
        <f>VLOOKUP(A17,ecoli_core!$A$2:$I$84,6,FALSE)</f>
        <v>3.4</v>
      </c>
      <c r="F17" s="10">
        <v>-48.4</v>
      </c>
      <c r="G17" s="10">
        <v>26.9</v>
      </c>
      <c r="H17" s="10"/>
      <c r="I17" s="10">
        <v>106.4</v>
      </c>
      <c r="J17" s="10"/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Q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B18" s="10"/>
      <c r="C18" s="14" t="s">
        <v>226</v>
      </c>
      <c r="D18" s="10"/>
      <c r="E18" s="10">
        <f>VLOOKUP(A18,ecoli_core!$A$2:$I$84,6,FALSE)</f>
        <v>4.9000000000000004</v>
      </c>
      <c r="F18" s="10">
        <v>-38.700000000000003</v>
      </c>
      <c r="G18" s="10">
        <v>17.8</v>
      </c>
      <c r="H18" s="10"/>
      <c r="I18" s="10">
        <v>5.2</v>
      </c>
      <c r="J18" s="10"/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Q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B19" s="10"/>
      <c r="C19" s="14" t="s">
        <v>715</v>
      </c>
      <c r="D19" s="10" t="s">
        <v>880</v>
      </c>
      <c r="E19" s="10">
        <v>8.6999999999999993</v>
      </c>
      <c r="F19" s="10">
        <v>-9.1</v>
      </c>
      <c r="G19" s="10">
        <v>63.1</v>
      </c>
      <c r="H19" s="10"/>
      <c r="I19" s="10"/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Q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B20" s="10"/>
      <c r="C20" s="14" t="s">
        <v>169</v>
      </c>
      <c r="D20" s="10" t="s">
        <v>879</v>
      </c>
      <c r="E20" s="10">
        <f>VLOOKUP(A20,ecoli_core!$A$2:$I$84,6,FALSE)</f>
        <v>-8.3000000000000007</v>
      </c>
      <c r="F20" s="10">
        <v>-72.3</v>
      </c>
      <c r="G20" s="10">
        <v>20.3</v>
      </c>
      <c r="H20" s="10"/>
      <c r="I20" s="10">
        <v>49</v>
      </c>
      <c r="J20" s="10"/>
      <c r="K20" s="10"/>
      <c r="L20" s="10"/>
      <c r="M20" s="21">
        <v>3.5679805516174299</v>
      </c>
      <c r="N20" s="14" t="s">
        <v>701</v>
      </c>
      <c r="O20" s="10"/>
      <c r="P20" s="10"/>
      <c r="Q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B21" s="10"/>
      <c r="C21" s="14" t="s">
        <v>171</v>
      </c>
      <c r="D21" s="10" t="s">
        <v>881</v>
      </c>
      <c r="E21" s="10"/>
      <c r="F21" s="10">
        <v>-39.5</v>
      </c>
      <c r="G21" s="10">
        <v>35.799999999999997</v>
      </c>
      <c r="H21" s="10">
        <v>2.12</v>
      </c>
      <c r="I21" s="10">
        <v>44.73</v>
      </c>
      <c r="J21" s="10"/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Q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B22" s="10"/>
      <c r="C22" s="15" t="s">
        <v>172</v>
      </c>
      <c r="D22" s="10"/>
      <c r="E22" s="10">
        <v>-2.1</v>
      </c>
      <c r="F22" s="10">
        <v>-40.4</v>
      </c>
      <c r="G22" s="10">
        <v>16.100000000000001</v>
      </c>
      <c r="H22" s="10"/>
      <c r="I22" s="10">
        <v>24</v>
      </c>
      <c r="J22" s="10"/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Q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B23" s="10"/>
      <c r="C23" s="15" t="s">
        <v>716</v>
      </c>
      <c r="D23" s="10"/>
      <c r="E23" s="10">
        <v>-5.9</v>
      </c>
      <c r="F23" s="10">
        <v>-40.4</v>
      </c>
      <c r="G23" s="10">
        <v>16.100000000000001</v>
      </c>
      <c r="H23" s="10"/>
      <c r="I23" s="10">
        <v>250</v>
      </c>
      <c r="J23" s="10"/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Q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B24" s="10"/>
      <c r="C24" s="14" t="s">
        <v>717</v>
      </c>
      <c r="D24" s="10"/>
      <c r="E24" s="10">
        <v>0.6</v>
      </c>
      <c r="F24" s="10">
        <v>-15.4</v>
      </c>
      <c r="G24" s="10">
        <v>22.3</v>
      </c>
      <c r="H24" s="10"/>
      <c r="I24" s="10">
        <v>51.7</v>
      </c>
      <c r="J24" s="10"/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Q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B25" s="10"/>
      <c r="C25" s="14" t="s">
        <v>181</v>
      </c>
      <c r="D25" s="10" t="s">
        <v>882</v>
      </c>
      <c r="E25" s="10">
        <v>6.4</v>
      </c>
      <c r="F25" s="10">
        <v>-7.3</v>
      </c>
      <c r="G25" s="10">
        <v>68.599999999999994</v>
      </c>
      <c r="H25" s="10"/>
      <c r="I25" s="10">
        <v>931</v>
      </c>
      <c r="J25" s="10"/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Q25" s="10"/>
      <c r="R25" s="10"/>
      <c r="S25" s="10"/>
      <c r="T25" s="10"/>
      <c r="U25" s="10"/>
    </row>
    <row r="26" spans="1:21" x14ac:dyDescent="0.25">
      <c r="A26" s="14" t="s">
        <v>130</v>
      </c>
      <c r="B26" s="10"/>
      <c r="C26" s="14" t="s">
        <v>718</v>
      </c>
      <c r="D26" s="10"/>
      <c r="E26" s="10">
        <v>5.0999999999999996</v>
      </c>
      <c r="F26" s="10">
        <v>-16.399999999999999</v>
      </c>
      <c r="G26" s="10">
        <v>51.5</v>
      </c>
      <c r="H26" s="10"/>
      <c r="I26" s="10">
        <v>12.8</v>
      </c>
      <c r="J26" s="10"/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Q26" s="10"/>
      <c r="R26" s="10"/>
      <c r="S26" s="10"/>
      <c r="T26" s="10"/>
      <c r="U26" s="10"/>
    </row>
    <row r="27" spans="1:21" x14ac:dyDescent="0.25">
      <c r="A27" s="14" t="s">
        <v>204</v>
      </c>
      <c r="B27" s="10"/>
      <c r="C27" s="14" t="s">
        <v>719</v>
      </c>
      <c r="D27" s="10" t="s">
        <v>882</v>
      </c>
      <c r="E27" s="10">
        <v>6.4</v>
      </c>
      <c r="F27" s="10">
        <v>-13.2</v>
      </c>
      <c r="G27" s="10">
        <v>62.1</v>
      </c>
      <c r="H27" s="10"/>
      <c r="I27" s="10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Q27" s="10"/>
      <c r="R27" s="10"/>
      <c r="S27" s="10"/>
      <c r="T27" s="10"/>
      <c r="U27" s="10"/>
    </row>
    <row r="28" spans="1:21" x14ac:dyDescent="0.25">
      <c r="A28" s="14" t="s">
        <v>157</v>
      </c>
      <c r="B28" s="10"/>
      <c r="C28" s="14" t="s">
        <v>156</v>
      </c>
      <c r="D28" s="10" t="s">
        <v>881</v>
      </c>
      <c r="E28" s="10">
        <f>VLOOKUP(A28,ecoli_core!$A$2:$I$84,6,FALSE)</f>
        <v>3.8</v>
      </c>
      <c r="F28" s="10">
        <v>-20.399999999999999</v>
      </c>
      <c r="G28" s="10">
        <v>28.7</v>
      </c>
      <c r="H28" s="10"/>
      <c r="I28" s="10">
        <v>120</v>
      </c>
      <c r="J28" s="10">
        <v>0.02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Q28" s="10"/>
      <c r="R28" s="10"/>
      <c r="S28" s="10"/>
      <c r="T28" s="10"/>
      <c r="U28" s="10"/>
    </row>
    <row r="29" spans="1:21" x14ac:dyDescent="0.25">
      <c r="A29" s="14" t="s">
        <v>159</v>
      </c>
      <c r="B29" s="10"/>
      <c r="C29" s="14" t="s">
        <v>158</v>
      </c>
      <c r="D29" s="10"/>
      <c r="E29" s="10">
        <f>VLOOKUP(A29,ecoli_core!$A$2:$I$84,6,FALSE)</f>
        <v>4.3</v>
      </c>
      <c r="F29" s="10">
        <v>-24.3</v>
      </c>
      <c r="G29" s="10">
        <v>52.1</v>
      </c>
      <c r="H29" s="10"/>
      <c r="I29" s="10">
        <v>280</v>
      </c>
      <c r="J29" s="10"/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Q29" s="10"/>
      <c r="R29" s="10"/>
      <c r="S29" s="10"/>
      <c r="T29" s="10"/>
      <c r="U29" s="10"/>
    </row>
    <row r="30" spans="1:21" x14ac:dyDescent="0.25">
      <c r="A30" s="15" t="s">
        <v>133</v>
      </c>
      <c r="B30" s="10"/>
      <c r="C30" s="15" t="s">
        <v>132</v>
      </c>
      <c r="D30" s="10" t="s">
        <v>882</v>
      </c>
      <c r="E30" s="10">
        <f>VLOOKUP(A30,ecoli_core!$A$2:$I$84,6,FALSE)</f>
        <v>-4.4000000000000004</v>
      </c>
      <c r="F30" s="10">
        <v>-47.4</v>
      </c>
      <c r="G30" s="10">
        <v>49.2</v>
      </c>
      <c r="H30" s="10"/>
      <c r="I30" s="10">
        <v>15.7</v>
      </c>
      <c r="J30" s="10"/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Q30" s="10"/>
      <c r="R30" s="10"/>
      <c r="S30" s="10"/>
      <c r="T30" s="10"/>
      <c r="U30" s="10"/>
    </row>
    <row r="31" spans="1:21" x14ac:dyDescent="0.25">
      <c r="A31" s="15" t="s">
        <v>134</v>
      </c>
      <c r="B31" s="10"/>
      <c r="C31" s="15" t="s">
        <v>275</v>
      </c>
      <c r="D31" s="10" t="s">
        <v>882</v>
      </c>
      <c r="E31" s="10"/>
      <c r="F31" s="10">
        <v>-16.600000000000001</v>
      </c>
      <c r="G31" s="10">
        <v>59.3</v>
      </c>
      <c r="H31" s="9">
        <v>1.6000000000000001E-4</v>
      </c>
      <c r="I31" s="10">
        <v>150.19999999999999</v>
      </c>
      <c r="J31" s="10"/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Q31" s="10"/>
      <c r="R31" s="10"/>
      <c r="S31" s="10"/>
      <c r="T31" s="10"/>
      <c r="U31" s="10"/>
    </row>
    <row r="32" spans="1:21" x14ac:dyDescent="0.25">
      <c r="A32" s="14" t="s">
        <v>313</v>
      </c>
      <c r="B32" s="10"/>
      <c r="C32" s="14" t="s">
        <v>874</v>
      </c>
      <c r="D32" s="10" t="s">
        <v>882</v>
      </c>
      <c r="E32" s="10">
        <f>VLOOKUP(A32,ecoli_core!$A$2:$I$84,6,FALSE)</f>
        <v>-1.6</v>
      </c>
      <c r="F32" s="10">
        <v>-42.6</v>
      </c>
      <c r="G32" s="10">
        <v>35.299999999999997</v>
      </c>
      <c r="H32" s="10"/>
      <c r="I32" s="10">
        <v>174</v>
      </c>
      <c r="J32" s="10"/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Q32" s="10"/>
      <c r="R32" s="10"/>
      <c r="S32" s="10"/>
      <c r="T32" s="10"/>
      <c r="U32" s="10"/>
    </row>
    <row r="33" spans="1:21" x14ac:dyDescent="0.25">
      <c r="A33" s="14" t="s">
        <v>317</v>
      </c>
      <c r="B33" s="10"/>
      <c r="C33" s="14" t="s">
        <v>319</v>
      </c>
      <c r="D33" s="10" t="s">
        <v>883</v>
      </c>
      <c r="E33" s="10">
        <f>VLOOKUP(A33,ecoli_core!$A$2:$I$84,6,FALSE)</f>
        <v>-5.0999999999999996</v>
      </c>
      <c r="F33" s="10">
        <v>-39.799999999999997</v>
      </c>
      <c r="G33" s="10">
        <v>-2.1</v>
      </c>
      <c r="H33" s="10"/>
      <c r="I33" s="10">
        <v>25</v>
      </c>
      <c r="J33" s="10"/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Q33" s="10"/>
      <c r="R33" s="10"/>
      <c r="S33" s="10"/>
      <c r="T33" s="10"/>
      <c r="U33" s="10"/>
    </row>
    <row r="34" spans="1:21" x14ac:dyDescent="0.25">
      <c r="A34" s="14" t="s">
        <v>320</v>
      </c>
      <c r="B34" s="10"/>
      <c r="C34" s="14" t="s">
        <v>322</v>
      </c>
      <c r="D34" s="10" t="s">
        <v>879</v>
      </c>
      <c r="E34" s="10">
        <f>VLOOKUP(A34,ecoli_core!$A$2:$I$84,6,FALSE)</f>
        <v>0.9</v>
      </c>
      <c r="F34" s="10">
        <v>-43.6</v>
      </c>
      <c r="G34" s="10">
        <v>31.7</v>
      </c>
      <c r="H34" s="10"/>
      <c r="I34" s="10">
        <v>75.650000000000006</v>
      </c>
      <c r="J34" s="10"/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Q34" s="10"/>
      <c r="R34" s="10"/>
      <c r="S34" s="10"/>
      <c r="T34" s="10"/>
      <c r="U34" s="10"/>
    </row>
    <row r="35" spans="1:21" x14ac:dyDescent="0.25">
      <c r="A35" s="14" t="s">
        <v>323</v>
      </c>
      <c r="B35" s="10"/>
      <c r="C35" s="14" t="s">
        <v>325</v>
      </c>
      <c r="D35" s="10"/>
      <c r="E35" s="10"/>
      <c r="F35" s="10">
        <v>-22.2</v>
      </c>
      <c r="G35" s="10">
        <v>15.5</v>
      </c>
      <c r="H35" s="10">
        <v>3.91</v>
      </c>
      <c r="I35" s="10">
        <v>21.05</v>
      </c>
      <c r="J35" s="10"/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Q35" s="10"/>
      <c r="R35" s="10"/>
      <c r="S35" s="10"/>
      <c r="T35" s="10"/>
      <c r="U35" s="10"/>
    </row>
    <row r="36" spans="1:21" x14ac:dyDescent="0.25">
      <c r="A36" s="14" t="s">
        <v>326</v>
      </c>
      <c r="B36" s="10"/>
      <c r="C36" s="14" t="s">
        <v>328</v>
      </c>
      <c r="D36" s="10"/>
      <c r="E36" s="10">
        <v>0.5</v>
      </c>
      <c r="F36" s="10">
        <v>-16.899999999999999</v>
      </c>
      <c r="G36" s="10">
        <v>20.8</v>
      </c>
      <c r="H36" s="10"/>
      <c r="I36" s="10">
        <v>2100</v>
      </c>
      <c r="J36" s="10"/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Q36" s="10"/>
      <c r="R36" s="10"/>
      <c r="S36" s="10"/>
      <c r="T36" s="10"/>
      <c r="U36" s="10"/>
    </row>
    <row r="37" spans="1:21" x14ac:dyDescent="0.25">
      <c r="A37" s="14" t="s">
        <v>329</v>
      </c>
      <c r="B37" s="10"/>
      <c r="C37" s="14" t="s">
        <v>720</v>
      </c>
      <c r="D37" s="10"/>
      <c r="E37" s="10"/>
      <c r="F37" s="10">
        <v>-33.9</v>
      </c>
      <c r="G37" s="10">
        <v>41.5</v>
      </c>
      <c r="H37" s="10">
        <v>0.216</v>
      </c>
      <c r="I37" s="10"/>
      <c r="J37" s="10">
        <v>55.57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Q37" s="10"/>
      <c r="R37" s="10"/>
      <c r="S37" s="10"/>
      <c r="T37" s="10"/>
      <c r="U37" s="10"/>
    </row>
    <row r="38" spans="1:21" x14ac:dyDescent="0.25">
      <c r="A38" s="14" t="s">
        <v>334</v>
      </c>
      <c r="B38" s="10"/>
      <c r="C38" s="14" t="s">
        <v>336</v>
      </c>
      <c r="D38" s="10"/>
      <c r="E38" s="10">
        <v>-1.7</v>
      </c>
      <c r="F38" s="10">
        <v>-38.4</v>
      </c>
      <c r="G38" s="10">
        <v>36.9</v>
      </c>
      <c r="H38" s="10"/>
      <c r="I38" s="10">
        <v>16.57</v>
      </c>
      <c r="J38" s="10"/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Q38" s="10"/>
      <c r="R38" s="10"/>
      <c r="S38" s="10"/>
      <c r="T38" s="10"/>
      <c r="U38" s="10"/>
    </row>
    <row r="39" spans="1:21" x14ac:dyDescent="0.25">
      <c r="A39" s="14" t="s">
        <v>332</v>
      </c>
      <c r="B39" s="10"/>
      <c r="C39" s="14" t="s">
        <v>721</v>
      </c>
      <c r="D39" s="10"/>
      <c r="E39" s="10">
        <v>1.7</v>
      </c>
      <c r="F39" s="10">
        <v>-27.7</v>
      </c>
      <c r="G39" s="10">
        <v>47.7</v>
      </c>
      <c r="H39" s="10">
        <v>1.77E-2</v>
      </c>
      <c r="I39" s="10"/>
      <c r="J39" s="10">
        <v>15.45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Q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s="10" t="s">
        <v>884</v>
      </c>
      <c r="E40" s="10"/>
      <c r="F40" s="10">
        <v>24.2</v>
      </c>
      <c r="G40" s="10">
        <v>122.4</v>
      </c>
      <c r="H40" s="9">
        <v>1.4000000000000001E-15</v>
      </c>
      <c r="I40" s="10"/>
      <c r="J40" s="1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900</v>
      </c>
      <c r="P40" s="10"/>
      <c r="Q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D41" s="10"/>
      <c r="E41" s="10"/>
      <c r="F41" s="10">
        <v>-38.6</v>
      </c>
      <c r="G41" s="10">
        <v>36.700000000000003</v>
      </c>
      <c r="H41" s="10">
        <v>1.48</v>
      </c>
      <c r="I41" s="10"/>
      <c r="J41" s="10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Q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s="10" t="s">
        <v>884</v>
      </c>
      <c r="E42" s="10"/>
      <c r="F42" s="10">
        <v>-38.6</v>
      </c>
      <c r="G42" s="10">
        <v>36.700000000000003</v>
      </c>
      <c r="H42" s="10">
        <v>1.48</v>
      </c>
      <c r="I42" s="10">
        <v>167.9</v>
      </c>
      <c r="J42" s="10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Q42" s="10"/>
      <c r="R42" s="10"/>
      <c r="S42" s="10"/>
      <c r="T42" s="10"/>
      <c r="U42" s="10"/>
    </row>
    <row r="43" spans="1:21" x14ac:dyDescent="0.25">
      <c r="A43" s="14" t="s">
        <v>147</v>
      </c>
      <c r="B43" s="10"/>
      <c r="C43" s="14" t="s">
        <v>146</v>
      </c>
      <c r="D43" s="10"/>
      <c r="E43" s="10"/>
      <c r="F43" s="10">
        <v>-40.200000000000003</v>
      </c>
      <c r="G43" s="10">
        <v>35.1</v>
      </c>
      <c r="H43" s="10">
        <v>2.82</v>
      </c>
      <c r="I43" s="10">
        <v>5.2999999999999999E-2</v>
      </c>
      <c r="J43" s="10"/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Q43" s="10"/>
      <c r="R43" s="10"/>
      <c r="S43" s="10"/>
      <c r="T43" s="10"/>
      <c r="U43" s="10"/>
    </row>
    <row r="44" spans="1:21" x14ac:dyDescent="0.25">
      <c r="A44" s="14" t="s">
        <v>143</v>
      </c>
      <c r="B44" s="10"/>
      <c r="C44" s="14" t="s">
        <v>144</v>
      </c>
      <c r="D44" s="10" t="s">
        <v>885</v>
      </c>
      <c r="E44" s="10">
        <f>VLOOKUP(A44,ecoli_core!$A$2:$I$84,6,FALSE)</f>
        <v>-6.6</v>
      </c>
      <c r="F44" s="10"/>
      <c r="G44" s="10"/>
      <c r="H44" s="10"/>
      <c r="I44" s="10">
        <v>1</v>
      </c>
      <c r="J44" s="10">
        <v>0</v>
      </c>
      <c r="K44" s="10"/>
      <c r="L44" s="10"/>
      <c r="M44" s="21">
        <v>8.39</v>
      </c>
      <c r="N44" s="14"/>
      <c r="O44" s="10"/>
      <c r="P44" s="10"/>
      <c r="Q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s="10" t="s">
        <v>886</v>
      </c>
      <c r="E45" s="10"/>
      <c r="F45" s="10">
        <v>-62.3</v>
      </c>
      <c r="G45" s="10">
        <v>1.5</v>
      </c>
      <c r="H45" s="9">
        <v>42000</v>
      </c>
      <c r="I45" s="10"/>
      <c r="J45" s="10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Q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D46" s="10"/>
      <c r="E46" s="10">
        <f>VLOOKUP(A46,ecoli_core!$A$2:$I$84,6,FALSE)</f>
        <v>-37.200000000000003</v>
      </c>
      <c r="F46" s="10"/>
      <c r="G46" s="10"/>
      <c r="H46" s="10"/>
      <c r="I46" s="10">
        <v>341</v>
      </c>
      <c r="J46" s="10">
        <v>100</v>
      </c>
      <c r="K46" s="10"/>
      <c r="L46" s="10"/>
      <c r="M46" s="21">
        <v>46.7215117629625</v>
      </c>
      <c r="N46" s="14" t="s">
        <v>703</v>
      </c>
      <c r="O46" s="10"/>
      <c r="P46" s="10"/>
      <c r="Q46" s="10"/>
      <c r="R46" s="10"/>
      <c r="S46" s="10"/>
      <c r="T46" s="10"/>
      <c r="U46" s="10"/>
    </row>
    <row r="47" spans="1:21" x14ac:dyDescent="0.25">
      <c r="A47" s="14" t="s">
        <v>161</v>
      </c>
      <c r="B47" s="10"/>
      <c r="C47" s="14" t="s">
        <v>725</v>
      </c>
      <c r="D47" s="10" t="s">
        <v>881</v>
      </c>
      <c r="E47" s="10">
        <v>6.8</v>
      </c>
      <c r="F47" s="10">
        <v>-7.1</v>
      </c>
      <c r="G47" s="10">
        <v>55.6</v>
      </c>
      <c r="H47" s="10"/>
      <c r="I47" s="10"/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Q47" s="10"/>
      <c r="R47" s="10"/>
      <c r="S47" s="10"/>
      <c r="T47" s="10"/>
      <c r="U47" s="10"/>
    </row>
    <row r="48" spans="1:21" x14ac:dyDescent="0.25">
      <c r="A48" s="14" t="s">
        <v>164</v>
      </c>
      <c r="B48" s="10"/>
      <c r="C48" s="14" t="s">
        <v>163</v>
      </c>
      <c r="D48" s="10" t="s">
        <v>879</v>
      </c>
      <c r="E48" s="10">
        <f>VLOOKUP(A48,ecoli_core!$A$2:$I$84,6,FALSE)</f>
        <v>0.2</v>
      </c>
      <c r="F48" s="10">
        <v>-44.4</v>
      </c>
      <c r="G48" s="10">
        <v>30.9</v>
      </c>
      <c r="H48" s="10"/>
      <c r="I48" s="10">
        <v>1</v>
      </c>
      <c r="J48" s="10"/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Q48" s="10"/>
      <c r="R48" s="10"/>
      <c r="S48" s="10"/>
      <c r="T48" s="10"/>
      <c r="U48" s="10"/>
    </row>
    <row r="49" spans="1:21" x14ac:dyDescent="0.25">
      <c r="A49" s="14" t="s">
        <v>177</v>
      </c>
      <c r="B49" s="10"/>
      <c r="C49" s="14" t="s">
        <v>182</v>
      </c>
      <c r="D49" s="10" t="s">
        <v>879</v>
      </c>
      <c r="E49" s="10">
        <f>VLOOKUP(A49,ecoli_core!$A$2:$I$84,6,FALSE)</f>
        <v>1.3</v>
      </c>
      <c r="F49" s="10">
        <v>-41.8</v>
      </c>
      <c r="G49" s="10">
        <v>33.6</v>
      </c>
      <c r="H49" s="10"/>
      <c r="I49" s="10">
        <v>1</v>
      </c>
      <c r="J49" s="10"/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Q49" s="10"/>
      <c r="R49" s="10"/>
      <c r="S49" s="10"/>
      <c r="T49" s="10"/>
      <c r="U49" s="10"/>
    </row>
    <row r="50" spans="1:21" x14ac:dyDescent="0.25">
      <c r="A50" s="14" t="s">
        <v>262</v>
      </c>
      <c r="B50" s="10"/>
      <c r="C50" s="14" t="s">
        <v>265</v>
      </c>
      <c r="D50" s="10" t="s">
        <v>879</v>
      </c>
      <c r="E50" s="10">
        <f>VLOOKUP(A50,ecoli_core!$A$2:$I$84,6,FALSE)</f>
        <v>1.6</v>
      </c>
      <c r="F50" s="10">
        <v>-40.799999999999997</v>
      </c>
      <c r="G50" s="10">
        <v>34.5</v>
      </c>
      <c r="H50" s="10"/>
      <c r="I50" s="10">
        <v>1</v>
      </c>
      <c r="J50" s="10"/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Q50" s="10"/>
      <c r="R50" s="10"/>
      <c r="S50" s="10"/>
      <c r="T50" s="10"/>
      <c r="U50" s="10"/>
    </row>
    <row r="51" spans="1:21" x14ac:dyDescent="0.25">
      <c r="A51" s="14" t="s">
        <v>559</v>
      </c>
      <c r="B51" s="10"/>
      <c r="C51" s="26" t="s">
        <v>561</v>
      </c>
      <c r="D51" s="10"/>
      <c r="E51" s="10">
        <f>VLOOKUP(A51,ecoli_core!$A$2:$I$84,6,FALSE)</f>
        <v>0</v>
      </c>
      <c r="F51" s="10"/>
      <c r="G51" s="10"/>
      <c r="H51" s="10"/>
      <c r="I51" s="10">
        <v>1</v>
      </c>
      <c r="J51" s="10">
        <v>2</v>
      </c>
      <c r="K51" s="10"/>
      <c r="L51" s="10"/>
      <c r="M51" s="21">
        <v>-13.3040694607334</v>
      </c>
      <c r="N51" s="14"/>
      <c r="O51" s="10" t="s">
        <v>896</v>
      </c>
      <c r="P51" s="10"/>
      <c r="Q51" s="10"/>
      <c r="R51" s="10"/>
      <c r="S51" s="10"/>
      <c r="T51" s="10"/>
      <c r="U51" s="10"/>
    </row>
    <row r="52" spans="1:21" x14ac:dyDescent="0.25">
      <c r="A52" s="14" t="s">
        <v>359</v>
      </c>
      <c r="B52" s="10"/>
      <c r="C52" s="26" t="s">
        <v>139</v>
      </c>
      <c r="D52" s="10"/>
      <c r="E52" s="10">
        <f>VLOOKUP(A52,ecoli_core!$A$2:$I$84,6,FALSE)</f>
        <v>0</v>
      </c>
      <c r="F52" s="10"/>
      <c r="G52" s="10"/>
      <c r="H52" s="10"/>
      <c r="I52" s="23">
        <v>1</v>
      </c>
      <c r="J52" s="10">
        <v>0</v>
      </c>
      <c r="K52" s="10"/>
      <c r="L52" s="10"/>
      <c r="M52" s="21">
        <v>23.3607558814812</v>
      </c>
      <c r="N52" s="14"/>
      <c r="O52" s="10" t="s">
        <v>889</v>
      </c>
      <c r="P52" s="10"/>
      <c r="Q52" s="10"/>
      <c r="R52" s="10"/>
      <c r="S52" s="10"/>
      <c r="T52" s="10"/>
      <c r="U52" s="10"/>
    </row>
    <row r="53" spans="1:21" s="10" customFormat="1" x14ac:dyDescent="0.25">
      <c r="A53" s="26" t="s">
        <v>352</v>
      </c>
      <c r="B53" s="33"/>
      <c r="C53" s="26" t="s">
        <v>354</v>
      </c>
      <c r="E53" s="10">
        <f>VLOOKUP(A53,ecoli_core!$A$2:$I$84,6,FALSE)</f>
        <v>0</v>
      </c>
      <c r="I53" s="9">
        <v>100</v>
      </c>
      <c r="J53" s="9">
        <v>100</v>
      </c>
      <c r="M53" s="21">
        <v>8.5514960440672301</v>
      </c>
      <c r="N53" s="14"/>
      <c r="O53" s="9" t="s">
        <v>888</v>
      </c>
    </row>
    <row r="54" spans="1:21" x14ac:dyDescent="0.25">
      <c r="A54" s="14" t="s">
        <v>295</v>
      </c>
      <c r="B54" s="10"/>
      <c r="C54" s="26" t="s">
        <v>297</v>
      </c>
      <c r="D54" s="10"/>
      <c r="E54" s="10">
        <f>VLOOKUP(A54,ecoli_core!$A$2:$I$84,6,FALSE)</f>
        <v>0</v>
      </c>
      <c r="F54" s="10"/>
      <c r="G54" s="10"/>
      <c r="H54" s="10"/>
      <c r="I54" s="23">
        <v>0</v>
      </c>
      <c r="J54" s="10">
        <v>1</v>
      </c>
      <c r="K54" s="10"/>
      <c r="L54" s="10"/>
      <c r="M54" s="21">
        <v>-21.1275016341393</v>
      </c>
      <c r="N54" s="14"/>
      <c r="O54" s="10" t="s">
        <v>890</v>
      </c>
      <c r="P54" s="10"/>
      <c r="Q54" s="10"/>
      <c r="R54" s="10"/>
      <c r="S54" s="10"/>
      <c r="T54" s="10"/>
      <c r="U54" s="10"/>
    </row>
    <row r="55" spans="1:21" s="10" customFormat="1" x14ac:dyDescent="0.25">
      <c r="A55" s="26" t="s">
        <v>241</v>
      </c>
      <c r="B55" s="33"/>
      <c r="C55" s="26" t="s">
        <v>243</v>
      </c>
      <c r="D55" s="10" t="s">
        <v>884</v>
      </c>
      <c r="E55" s="10">
        <v>0</v>
      </c>
      <c r="I55" s="23">
        <v>2540</v>
      </c>
      <c r="J55" s="10">
        <v>2540</v>
      </c>
      <c r="M55" s="21">
        <v>-8.5077261088811902</v>
      </c>
      <c r="N55" s="14"/>
      <c r="O55" s="10" t="s">
        <v>899</v>
      </c>
    </row>
    <row r="56" spans="1:21" x14ac:dyDescent="0.25">
      <c r="A56" s="14" t="s">
        <v>244</v>
      </c>
      <c r="B56" s="10"/>
      <c r="C56" s="26" t="s">
        <v>250</v>
      </c>
      <c r="D56" s="10" t="s">
        <v>884</v>
      </c>
      <c r="E56" s="10">
        <v>0</v>
      </c>
      <c r="F56" s="10"/>
      <c r="G56" s="10"/>
      <c r="H56" s="10"/>
      <c r="I56" s="23">
        <v>1</v>
      </c>
      <c r="J56" s="10">
        <v>1</v>
      </c>
      <c r="K56" s="10"/>
      <c r="L56" s="10"/>
      <c r="M56" s="21">
        <v>0</v>
      </c>
      <c r="N56" s="14"/>
      <c r="O56" s="10" t="s">
        <v>892</v>
      </c>
      <c r="P56" s="10"/>
      <c r="Q56" s="10"/>
      <c r="R56" s="10"/>
      <c r="S56" s="10"/>
      <c r="T56" s="10"/>
      <c r="U56" s="10"/>
    </row>
    <row r="57" spans="1:21" x14ac:dyDescent="0.25">
      <c r="A57" s="14" t="s">
        <v>247</v>
      </c>
      <c r="B57" s="10"/>
      <c r="C57" s="26" t="s">
        <v>249</v>
      </c>
      <c r="D57" s="10" t="s">
        <v>884</v>
      </c>
      <c r="E57" s="10">
        <v>0</v>
      </c>
      <c r="F57" s="10"/>
      <c r="G57" s="10"/>
      <c r="H57" s="10"/>
      <c r="I57" s="23">
        <v>1</v>
      </c>
      <c r="J57" s="10">
        <v>1</v>
      </c>
      <c r="K57" s="10"/>
      <c r="L57" s="10"/>
      <c r="M57" s="21">
        <v>0</v>
      </c>
      <c r="N57" s="14"/>
      <c r="O57" s="10" t="s">
        <v>893</v>
      </c>
      <c r="P57" s="10"/>
      <c r="Q57" s="10"/>
      <c r="R57" s="10"/>
      <c r="S57" s="10"/>
      <c r="T57" s="10"/>
      <c r="U57" s="10"/>
    </row>
    <row r="58" spans="1:21" x14ac:dyDescent="0.25">
      <c r="A58" s="14" t="s">
        <v>251</v>
      </c>
      <c r="B58" s="10"/>
      <c r="C58" s="26" t="s">
        <v>253</v>
      </c>
      <c r="D58" s="10" t="s">
        <v>884</v>
      </c>
      <c r="E58" s="10">
        <f>VLOOKUP(A58,ecoli_core!$A$2:$I$84,6,FALSE)</f>
        <v>0</v>
      </c>
      <c r="F58" s="10"/>
      <c r="G58" s="10"/>
      <c r="H58" s="10"/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Q58" s="10"/>
      <c r="R58" s="10"/>
      <c r="S58" s="10"/>
      <c r="T58" s="10"/>
      <c r="U58" s="10"/>
    </row>
    <row r="59" spans="1:21" x14ac:dyDescent="0.25">
      <c r="A59" s="14" t="s">
        <v>254</v>
      </c>
      <c r="B59" s="10"/>
      <c r="C59" s="26" t="s">
        <v>257</v>
      </c>
      <c r="D59" s="10" t="s">
        <v>884</v>
      </c>
      <c r="E59" s="10">
        <f>VLOOKUP(A59,ecoli_core!$A$2:$I$84,6,FALSE)</f>
        <v>0</v>
      </c>
      <c r="F59" s="10"/>
      <c r="G59" s="10"/>
      <c r="H59" s="10"/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Q59" s="10"/>
      <c r="R59" s="10"/>
      <c r="S59" s="10"/>
      <c r="T59" s="10"/>
      <c r="U59" s="10"/>
    </row>
    <row r="60" spans="1:21" x14ac:dyDescent="0.25">
      <c r="A60" s="15" t="s">
        <v>258</v>
      </c>
      <c r="B60" s="10"/>
      <c r="C60" s="27" t="s">
        <v>261</v>
      </c>
      <c r="D60" s="10" t="s">
        <v>884</v>
      </c>
      <c r="E60" s="10">
        <f>VLOOKUP(A60,ecoli_core!$A$2:$I$84,6,FALSE)</f>
        <v>0</v>
      </c>
      <c r="F60" s="10"/>
      <c r="G60" s="10"/>
      <c r="H60" s="10"/>
      <c r="I60" s="23">
        <v>1</v>
      </c>
      <c r="J60" s="10">
        <v>0</v>
      </c>
      <c r="K60" s="10"/>
      <c r="L60" s="10"/>
      <c r="M60" s="21">
        <v>0</v>
      </c>
      <c r="N60" s="14"/>
      <c r="O60" s="10" t="s">
        <v>892</v>
      </c>
      <c r="P60" s="10"/>
      <c r="Q60" s="10"/>
      <c r="R60" s="10"/>
      <c r="S60" s="10"/>
      <c r="T60" s="10"/>
      <c r="U60" s="10"/>
    </row>
    <row r="61" spans="1:21" x14ac:dyDescent="0.25">
      <c r="A61" s="14" t="s">
        <v>266</v>
      </c>
      <c r="B61" s="10"/>
      <c r="C61" s="26" t="s">
        <v>269</v>
      </c>
      <c r="D61" s="10" t="s">
        <v>884</v>
      </c>
      <c r="E61" s="10">
        <f>VLOOKUP(A61,ecoli_core!$A$2:$I$84,6,FALSE)</f>
        <v>0</v>
      </c>
      <c r="F61" s="10"/>
      <c r="G61" s="10"/>
      <c r="H61" s="10"/>
      <c r="I61" s="23">
        <v>1</v>
      </c>
      <c r="J61" s="10">
        <v>1</v>
      </c>
      <c r="K61" s="10"/>
      <c r="L61" s="10"/>
      <c r="M61" s="21">
        <v>0</v>
      </c>
      <c r="N61" s="14"/>
      <c r="O61" s="10" t="s">
        <v>892</v>
      </c>
      <c r="P61" s="10"/>
      <c r="Q61" s="10"/>
      <c r="R61" s="10"/>
      <c r="S61" s="10"/>
      <c r="T61" s="10"/>
      <c r="U61" s="10"/>
    </row>
    <row r="62" spans="1:21" x14ac:dyDescent="0.25">
      <c r="A62" s="15" t="s">
        <v>276</v>
      </c>
      <c r="B62" s="10"/>
      <c r="C62" s="27" t="s">
        <v>278</v>
      </c>
      <c r="D62" s="10" t="s">
        <v>884</v>
      </c>
      <c r="E62" s="10">
        <f>VLOOKUP(A62,ecoli_core!$A$2:$I$84,6,FALSE)</f>
        <v>0</v>
      </c>
      <c r="F62" s="10"/>
      <c r="G62" s="10"/>
      <c r="H62" s="10"/>
      <c r="I62" s="23">
        <v>1</v>
      </c>
      <c r="J62" s="10">
        <v>0</v>
      </c>
      <c r="K62" s="10"/>
      <c r="L62" s="10"/>
      <c r="M62" s="21">
        <v>0</v>
      </c>
      <c r="N62" s="14"/>
      <c r="O62" s="10" t="s">
        <v>894</v>
      </c>
      <c r="P62" s="10"/>
      <c r="Q62" s="10"/>
      <c r="R62" s="10"/>
      <c r="S62" s="10"/>
      <c r="T62" s="10"/>
      <c r="U62" s="10"/>
    </row>
    <row r="63" spans="1:21" x14ac:dyDescent="0.25">
      <c r="A63" s="15" t="s">
        <v>279</v>
      </c>
      <c r="B63" s="10"/>
      <c r="C63" s="27" t="s">
        <v>281</v>
      </c>
      <c r="D63" s="10"/>
      <c r="E63" s="10">
        <f>VLOOKUP(A63,ecoli_core!$A$2:$I$84,6,FALSE)</f>
        <v>0</v>
      </c>
      <c r="F63" s="10"/>
      <c r="G63" s="10"/>
      <c r="H63" s="10"/>
      <c r="I63" s="23">
        <v>1</v>
      </c>
      <c r="J63" s="10">
        <v>0</v>
      </c>
      <c r="K63" s="10"/>
      <c r="L63" s="10"/>
      <c r="M63" s="21">
        <v>21.922606910894501</v>
      </c>
      <c r="N63" s="14"/>
      <c r="O63" s="10" t="s">
        <v>895</v>
      </c>
      <c r="P63" s="10"/>
      <c r="Q63" s="10"/>
      <c r="R63" s="10"/>
      <c r="S63" s="10"/>
      <c r="T63" s="10"/>
      <c r="U63" s="10"/>
    </row>
    <row r="64" spans="1:21" x14ac:dyDescent="0.25">
      <c r="A64" s="14" t="s">
        <v>282</v>
      </c>
      <c r="B64" s="10"/>
      <c r="C64" s="26" t="s">
        <v>284</v>
      </c>
      <c r="D64" s="10"/>
      <c r="E64" s="10">
        <f>VLOOKUP(A64,ecoli_core!$A$2:$I$84,6,FALSE)</f>
        <v>0</v>
      </c>
      <c r="F64" s="10"/>
      <c r="G64" s="10"/>
      <c r="H64" s="10"/>
      <c r="I64" s="23">
        <v>1</v>
      </c>
      <c r="J64" s="10">
        <v>1</v>
      </c>
      <c r="K64" s="10"/>
      <c r="L64" s="10"/>
      <c r="M64" s="21">
        <v>0</v>
      </c>
      <c r="N64" s="14"/>
      <c r="O64" s="10" t="s">
        <v>894</v>
      </c>
      <c r="P64" s="10"/>
      <c r="Q64" s="10"/>
      <c r="R64" s="10"/>
      <c r="S64" s="10"/>
      <c r="T64" s="10"/>
      <c r="U64" s="10"/>
    </row>
    <row r="65" spans="1:21" x14ac:dyDescent="0.25">
      <c r="A65" s="14" t="s">
        <v>285</v>
      </c>
      <c r="B65" s="10"/>
      <c r="C65" s="26" t="s">
        <v>287</v>
      </c>
      <c r="D65" s="10" t="s">
        <v>884</v>
      </c>
      <c r="E65" s="10">
        <f>VLOOKUP(A65,ecoli_core!$A$2:$I$84,6,FALSE)</f>
        <v>0</v>
      </c>
      <c r="F65" s="10"/>
      <c r="G65" s="10"/>
      <c r="H65" s="10"/>
      <c r="I65" s="23">
        <v>1</v>
      </c>
      <c r="J65" s="10">
        <v>1</v>
      </c>
      <c r="K65" s="10"/>
      <c r="L65" s="10"/>
      <c r="M65" s="21">
        <v>-19.215657194822899</v>
      </c>
      <c r="N65" s="14"/>
      <c r="O65" s="10" t="s">
        <v>894</v>
      </c>
      <c r="P65" s="10"/>
      <c r="Q65" s="10"/>
      <c r="R65" s="10"/>
      <c r="S65" s="10"/>
      <c r="T65" s="10"/>
      <c r="U65" s="10"/>
    </row>
    <row r="66" spans="1:21" x14ac:dyDescent="0.25">
      <c r="A66" s="15" t="s">
        <v>288</v>
      </c>
      <c r="B66" s="10"/>
      <c r="C66" s="27" t="s">
        <v>290</v>
      </c>
      <c r="D66" s="10"/>
      <c r="E66" s="10">
        <f>VLOOKUP(A66,ecoli_core!$A$2:$I$84,6,FALSE)</f>
        <v>0</v>
      </c>
      <c r="F66" s="10"/>
      <c r="G66" s="10"/>
      <c r="H66" s="10"/>
      <c r="I66" s="23">
        <v>1</v>
      </c>
      <c r="J66" s="10">
        <v>1</v>
      </c>
      <c r="K66" s="10"/>
      <c r="L66" s="10"/>
      <c r="M66" s="21">
        <v>0</v>
      </c>
      <c r="N66" s="14"/>
      <c r="O66" s="10" t="s">
        <v>891</v>
      </c>
      <c r="P66" s="10"/>
      <c r="Q66" s="10"/>
      <c r="R66" s="10"/>
      <c r="S66" s="10"/>
      <c r="T66" s="10"/>
      <c r="U66" s="10"/>
    </row>
    <row r="67" spans="1:21" x14ac:dyDescent="0.25">
      <c r="A67" s="14" t="s">
        <v>299</v>
      </c>
      <c r="B67" s="10"/>
      <c r="C67" s="28" t="s">
        <v>135</v>
      </c>
      <c r="D67" s="10"/>
      <c r="E67" s="10">
        <v>0</v>
      </c>
      <c r="F67" s="10"/>
      <c r="G67" s="10"/>
      <c r="H67" s="10"/>
      <c r="I67" s="10"/>
      <c r="J67" s="10"/>
      <c r="K67" s="10"/>
      <c r="L67" s="10"/>
      <c r="M67" s="21">
        <v>0</v>
      </c>
      <c r="N67" s="14"/>
      <c r="O67" s="10"/>
      <c r="P67" s="10"/>
      <c r="Q67" s="10"/>
      <c r="R67" s="10"/>
      <c r="S67" s="10"/>
      <c r="T67" s="10"/>
      <c r="U67" s="10"/>
    </row>
    <row r="68" spans="1:21" x14ac:dyDescent="0.25">
      <c r="A68" s="14" t="s">
        <v>300</v>
      </c>
      <c r="B68" s="10"/>
      <c r="C68" s="28" t="s">
        <v>179</v>
      </c>
      <c r="D68" s="10"/>
      <c r="E68" s="10">
        <v>0</v>
      </c>
      <c r="F68" s="10"/>
      <c r="G68" s="10"/>
      <c r="H68" s="10"/>
      <c r="I68" s="10"/>
      <c r="J68" s="10"/>
      <c r="K68" s="10"/>
      <c r="L68" s="10"/>
      <c r="M68" s="21">
        <v>0</v>
      </c>
      <c r="N68" s="14"/>
      <c r="O68" s="10"/>
      <c r="P68" s="10"/>
      <c r="Q68" s="10"/>
      <c r="R68" s="10"/>
      <c r="S68" s="10"/>
      <c r="T68" s="10"/>
      <c r="U68" s="10"/>
    </row>
    <row r="69" spans="1:21" x14ac:dyDescent="0.25">
      <c r="A69" s="14" t="s">
        <v>301</v>
      </c>
      <c r="B69" s="10"/>
      <c r="C69" s="28" t="s">
        <v>178</v>
      </c>
      <c r="D69" s="10"/>
      <c r="E69" s="10">
        <v>0</v>
      </c>
      <c r="F69" s="10"/>
      <c r="G69" s="10"/>
      <c r="H69" s="10"/>
      <c r="I69" s="10"/>
      <c r="J69" s="10"/>
      <c r="K69" s="10"/>
      <c r="L69" s="10"/>
      <c r="M69" s="21">
        <v>0</v>
      </c>
      <c r="N69" s="14"/>
      <c r="O69" s="10"/>
      <c r="P69" s="10"/>
      <c r="Q69" s="10"/>
      <c r="R69" s="10"/>
      <c r="S69" s="10"/>
      <c r="T69" s="10"/>
      <c r="U69" s="10"/>
    </row>
    <row r="70" spans="1:21" x14ac:dyDescent="0.25">
      <c r="A70" s="14" t="s">
        <v>302</v>
      </c>
      <c r="B70" s="10"/>
      <c r="C70" s="28" t="s">
        <v>180</v>
      </c>
      <c r="D70" s="10"/>
      <c r="E70" s="10">
        <v>0</v>
      </c>
      <c r="F70" s="10"/>
      <c r="G70" s="10"/>
      <c r="H70" s="10"/>
      <c r="I70" s="10"/>
      <c r="J70" s="10"/>
      <c r="K70" s="10"/>
      <c r="L70" s="10"/>
      <c r="M70" s="21">
        <v>0</v>
      </c>
      <c r="N70" s="14"/>
      <c r="O70" s="10"/>
      <c r="P70" s="10"/>
      <c r="Q70" s="10"/>
      <c r="R70" s="10"/>
      <c r="S70" s="10"/>
      <c r="T70" s="10"/>
      <c r="U70" s="10"/>
    </row>
    <row r="71" spans="1:21" x14ac:dyDescent="0.25">
      <c r="A71" s="14" t="s">
        <v>303</v>
      </c>
      <c r="B71" s="10"/>
      <c r="C71" s="28" t="s">
        <v>183</v>
      </c>
      <c r="D71" s="10"/>
      <c r="E71" s="10">
        <v>0</v>
      </c>
      <c r="F71" s="10"/>
      <c r="G71" s="10"/>
      <c r="H71" s="10"/>
      <c r="I71" s="10"/>
      <c r="J71" s="10"/>
      <c r="K71" s="10"/>
      <c r="L71" s="10"/>
      <c r="M71" s="21">
        <v>0</v>
      </c>
      <c r="N71" s="14"/>
      <c r="O71" s="10"/>
      <c r="P71" s="10"/>
      <c r="Q71" s="10"/>
      <c r="R71" s="10"/>
      <c r="S71" s="10"/>
      <c r="T71" s="10"/>
      <c r="U71" s="10"/>
    </row>
    <row r="72" spans="1:21" x14ac:dyDescent="0.25">
      <c r="A72" s="14" t="s">
        <v>304</v>
      </c>
      <c r="B72" s="10"/>
      <c r="C72" s="28" t="s">
        <v>136</v>
      </c>
      <c r="D72" s="10"/>
      <c r="E72" s="10">
        <v>0</v>
      </c>
      <c r="F72" s="10"/>
      <c r="G72" s="10"/>
      <c r="H72" s="10"/>
      <c r="I72" s="10"/>
      <c r="J72" s="10"/>
      <c r="K72" s="10"/>
      <c r="L72" s="10"/>
      <c r="M72" s="21">
        <v>0</v>
      </c>
      <c r="N72" s="14"/>
      <c r="O72" s="10"/>
      <c r="P72" s="10"/>
      <c r="Q72" s="10"/>
      <c r="R72" s="10"/>
      <c r="S72" s="10"/>
      <c r="T72" s="10"/>
      <c r="U72" s="10"/>
    </row>
    <row r="73" spans="1:21" x14ac:dyDescent="0.25">
      <c r="A73" s="14" t="s">
        <v>305</v>
      </c>
      <c r="B73" s="10"/>
      <c r="C73" s="28" t="s">
        <v>184</v>
      </c>
      <c r="D73" s="10"/>
      <c r="E73" s="10">
        <v>0</v>
      </c>
      <c r="F73" s="10"/>
      <c r="G73" s="10"/>
      <c r="H73" s="10"/>
      <c r="I73" s="10"/>
      <c r="J73" s="10"/>
      <c r="K73" s="10"/>
      <c r="L73" s="10"/>
      <c r="M73" s="21">
        <v>21.922606910894501</v>
      </c>
      <c r="N73" s="14"/>
      <c r="O73" s="10"/>
      <c r="P73" s="10"/>
      <c r="Q73" s="10"/>
      <c r="R73" s="10"/>
      <c r="S73" s="10"/>
      <c r="T73" s="10"/>
      <c r="U73" s="10"/>
    </row>
    <row r="74" spans="1:21" x14ac:dyDescent="0.25">
      <c r="A74" s="14" t="s">
        <v>306</v>
      </c>
      <c r="B74" s="10"/>
      <c r="C74" s="28" t="s">
        <v>138</v>
      </c>
      <c r="D74" s="10"/>
      <c r="E74" s="10">
        <v>0</v>
      </c>
      <c r="F74" s="10"/>
      <c r="G74" s="10"/>
      <c r="H74" s="10"/>
      <c r="I74" s="10"/>
      <c r="J74" s="10"/>
      <c r="K74" s="10"/>
      <c r="L74" s="10"/>
      <c r="M74" s="21">
        <v>0</v>
      </c>
      <c r="N74" s="14"/>
      <c r="O74" s="10"/>
      <c r="P74" s="10"/>
      <c r="Q74" s="10"/>
      <c r="R74" s="10"/>
      <c r="S74" s="10"/>
      <c r="T74" s="10"/>
      <c r="U74" s="10"/>
    </row>
    <row r="75" spans="1:21" x14ac:dyDescent="0.25">
      <c r="A75" s="14" t="s">
        <v>307</v>
      </c>
      <c r="B75" s="10"/>
      <c r="C75" s="28" t="s">
        <v>160</v>
      </c>
      <c r="D75" s="10"/>
      <c r="E75" s="10">
        <v>0</v>
      </c>
      <c r="F75" s="10"/>
      <c r="G75" s="10"/>
      <c r="H75" s="10"/>
      <c r="I75" s="10"/>
      <c r="J75" s="10"/>
      <c r="K75" s="10"/>
      <c r="L75" s="10"/>
      <c r="M75" s="21">
        <v>19.215657194822899</v>
      </c>
      <c r="N75" s="14"/>
      <c r="O75" s="10"/>
      <c r="P75" s="10"/>
      <c r="Q75" s="10"/>
      <c r="R75" s="10"/>
      <c r="S75" s="10"/>
      <c r="T75" s="10"/>
      <c r="U75" s="10"/>
    </row>
    <row r="76" spans="1:21" x14ac:dyDescent="0.25">
      <c r="A76" s="14" t="s">
        <v>308</v>
      </c>
      <c r="B76" s="10"/>
      <c r="C76" s="28" t="s">
        <v>137</v>
      </c>
      <c r="D76" s="10"/>
      <c r="E76" s="10">
        <v>0</v>
      </c>
      <c r="F76" s="10"/>
      <c r="G76" s="10"/>
      <c r="H76" s="10"/>
      <c r="I76" s="10"/>
      <c r="J76" s="10"/>
      <c r="K76" s="10"/>
      <c r="L76" s="10"/>
      <c r="M76" s="21">
        <v>0</v>
      </c>
      <c r="N76" s="14"/>
      <c r="O76" s="10"/>
      <c r="P76" s="10"/>
      <c r="Q76" s="10"/>
      <c r="R76" s="10"/>
      <c r="S76" s="10"/>
      <c r="T76" s="10"/>
      <c r="U76" s="10"/>
    </row>
    <row r="77" spans="1:21" x14ac:dyDescent="0.25">
      <c r="A77" s="14" t="s">
        <v>309</v>
      </c>
      <c r="B77" s="10"/>
      <c r="C77" s="28" t="s">
        <v>690</v>
      </c>
      <c r="D77" s="10"/>
      <c r="E77" s="10">
        <v>0</v>
      </c>
      <c r="F77" s="10"/>
      <c r="G77" s="10"/>
      <c r="H77" s="10"/>
      <c r="I77" s="10"/>
      <c r="J77" s="10"/>
      <c r="K77" s="10"/>
      <c r="L77" s="10"/>
      <c r="M77" s="21">
        <v>-20</v>
      </c>
      <c r="N77" s="14"/>
      <c r="O77" s="10"/>
      <c r="P77" s="10"/>
      <c r="Q77" s="10"/>
      <c r="R77" s="10"/>
      <c r="S77" s="10"/>
      <c r="T77" s="10"/>
      <c r="U77" s="10"/>
    </row>
    <row r="78" spans="1:21" x14ac:dyDescent="0.25">
      <c r="A78" s="14" t="s">
        <v>310</v>
      </c>
      <c r="B78" s="10"/>
      <c r="C78" s="28" t="s">
        <v>298</v>
      </c>
      <c r="D78" s="10"/>
      <c r="E78" s="10">
        <v>0</v>
      </c>
      <c r="F78" s="10"/>
      <c r="G78" s="10"/>
      <c r="H78" s="10"/>
      <c r="I78" s="10"/>
      <c r="J78" s="10"/>
      <c r="K78" s="10"/>
      <c r="L78" s="10"/>
      <c r="M78" s="21">
        <v>21.1275016341393</v>
      </c>
      <c r="N78" s="14"/>
      <c r="O78" s="10"/>
      <c r="P78" s="10"/>
      <c r="Q78" s="10"/>
      <c r="R78" s="10"/>
      <c r="S78" s="10"/>
      <c r="T78" s="10"/>
      <c r="U78" s="10"/>
    </row>
    <row r="79" spans="1:21" x14ac:dyDescent="0.25">
      <c r="A79" s="14" t="s">
        <v>311</v>
      </c>
      <c r="B79" s="10"/>
      <c r="C79" s="28" t="s">
        <v>152</v>
      </c>
      <c r="D79" s="10"/>
      <c r="E79" s="10">
        <v>0</v>
      </c>
      <c r="F79" s="10"/>
      <c r="G79" s="10"/>
      <c r="H79" s="10"/>
      <c r="I79" s="10"/>
      <c r="J79" s="10"/>
      <c r="K79" s="10"/>
      <c r="L79" s="10"/>
      <c r="M79" s="21">
        <v>63.607356573910501</v>
      </c>
      <c r="N79" s="14"/>
      <c r="O79" s="10"/>
      <c r="P79" s="10"/>
      <c r="Q79" s="10"/>
      <c r="R79" s="10"/>
      <c r="S79" s="10"/>
      <c r="T79" s="10"/>
      <c r="U79" s="10"/>
    </row>
    <row r="80" spans="1:21" x14ac:dyDescent="0.25">
      <c r="A80" s="14" t="s">
        <v>312</v>
      </c>
      <c r="B80" s="10"/>
      <c r="C80" s="28" t="s">
        <v>153</v>
      </c>
      <c r="D80" s="10"/>
      <c r="E80" s="10">
        <v>0</v>
      </c>
      <c r="F80" s="10"/>
      <c r="G80" s="10"/>
      <c r="H80" s="10"/>
      <c r="I80" s="10"/>
      <c r="J80" s="10"/>
      <c r="K80" s="10"/>
      <c r="L80" s="10"/>
      <c r="M80" s="21">
        <v>13.304069460733899</v>
      </c>
      <c r="N80" s="14"/>
      <c r="O80" s="10"/>
      <c r="P80" s="10"/>
      <c r="Q80" s="10"/>
      <c r="R80" s="10"/>
      <c r="S80" s="10"/>
      <c r="T80" s="10"/>
      <c r="U80" s="10"/>
    </row>
    <row r="81" spans="1:21" x14ac:dyDescent="0.25">
      <c r="A81" s="14" t="s">
        <v>356</v>
      </c>
      <c r="B81" s="10"/>
      <c r="C81" s="28" t="s">
        <v>155</v>
      </c>
      <c r="D81" s="10"/>
      <c r="E81" s="10">
        <v>0</v>
      </c>
      <c r="F81" s="10"/>
      <c r="G81" s="10"/>
      <c r="H81" s="10"/>
      <c r="I81" s="10"/>
      <c r="J81" s="10"/>
      <c r="K81" s="10"/>
      <c r="L81" s="10"/>
      <c r="M81" s="21">
        <v>-8.5514960440672301</v>
      </c>
      <c r="N81" s="14"/>
      <c r="O81" s="10"/>
      <c r="P81" s="10"/>
      <c r="Q81" s="10"/>
      <c r="R81" s="10"/>
      <c r="S81" s="10"/>
      <c r="T81" s="10"/>
      <c r="U81" s="10"/>
    </row>
    <row r="82" spans="1:21" x14ac:dyDescent="0.25">
      <c r="A82" s="14" t="s">
        <v>357</v>
      </c>
      <c r="B82" s="10"/>
      <c r="C82" s="28" t="s">
        <v>358</v>
      </c>
      <c r="D82" s="10"/>
      <c r="E82" s="10">
        <v>0</v>
      </c>
      <c r="F82" s="10"/>
      <c r="G82" s="10"/>
      <c r="H82" s="10"/>
      <c r="I82" s="10"/>
      <c r="J82" s="10"/>
      <c r="K82" s="10"/>
      <c r="L82" s="10"/>
      <c r="M82" s="21">
        <v>-23.3607558814812</v>
      </c>
      <c r="N82" s="14"/>
      <c r="O82" s="10"/>
      <c r="P82" s="10"/>
      <c r="Q82" s="10"/>
      <c r="R82" s="10"/>
      <c r="S82" s="10"/>
      <c r="T82" s="10"/>
      <c r="U82" s="10"/>
    </row>
    <row r="83" spans="1:21" x14ac:dyDescent="0.25">
      <c r="A83" s="15" t="s">
        <v>148</v>
      </c>
      <c r="B83" s="10"/>
      <c r="C83" s="15" t="s">
        <v>689</v>
      </c>
      <c r="D83" s="10"/>
      <c r="E83" s="10">
        <v>0</v>
      </c>
      <c r="F83" s="10"/>
      <c r="G83" s="10"/>
      <c r="H83" s="10"/>
      <c r="I83" s="10"/>
      <c r="J83" s="10"/>
      <c r="K83" s="10"/>
      <c r="L83" s="10"/>
      <c r="M83" s="21">
        <v>2.3245972881907302</v>
      </c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10" t="s">
        <v>0</v>
      </c>
      <c r="B1" t="s">
        <v>706</v>
      </c>
      <c r="C1" s="16" t="s">
        <v>7</v>
      </c>
      <c r="D1" t="s">
        <v>875</v>
      </c>
      <c r="E1" s="11" t="s">
        <v>5</v>
      </c>
      <c r="F1" t="s">
        <v>707</v>
      </c>
      <c r="G1" t="s">
        <v>708</v>
      </c>
      <c r="H1" t="s">
        <v>4</v>
      </c>
      <c r="I1" s="10" t="s">
        <v>709</v>
      </c>
      <c r="J1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C2" s="14" t="s">
        <v>202</v>
      </c>
      <c r="E2" s="10">
        <f>VLOOKUP(A2,ecoli_core!$A$2:$I$84,6,FALSE)</f>
        <v>-9.1</v>
      </c>
      <c r="F2">
        <v>-50.4</v>
      </c>
      <c r="G2">
        <v>0.9</v>
      </c>
      <c r="I2" s="23">
        <v>250</v>
      </c>
      <c r="K2" s="10"/>
      <c r="L2" s="10"/>
      <c r="M2" s="21">
        <v>20</v>
      </c>
      <c r="N2" s="14">
        <f>VLOOKUP(A2,[1]reactions!$A$1:$E$96,5,FALSE)</f>
        <v>0</v>
      </c>
      <c r="O2" s="10"/>
      <c r="P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C3" s="14" t="s">
        <v>22</v>
      </c>
      <c r="E3" s="10">
        <v>3.1320000000000001</v>
      </c>
      <c r="F3">
        <v>-17.100000000000001</v>
      </c>
      <c r="G3">
        <v>20.6</v>
      </c>
      <c r="I3" s="10">
        <v>42</v>
      </c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C4" s="14" t="s">
        <v>25</v>
      </c>
      <c r="E4" s="10">
        <f>VLOOKUP(A4,ecoli_core!$A$2:$I$84,6,FALSE)</f>
        <v>-3.8</v>
      </c>
      <c r="F4">
        <v>-53.9</v>
      </c>
      <c r="G4">
        <v>21.4</v>
      </c>
      <c r="I4" s="10">
        <v>83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C5" s="14" t="s">
        <v>192</v>
      </c>
      <c r="D5" t="s">
        <v>877</v>
      </c>
      <c r="E5" s="10">
        <f>VLOOKUP(A5,ecoli_core!$A$2:$I$84,6,FALSE)</f>
        <v>-2.8</v>
      </c>
      <c r="F5">
        <v>-48.8</v>
      </c>
      <c r="G5">
        <v>-9.6999999999999993</v>
      </c>
      <c r="I5" s="10">
        <v>22</v>
      </c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C6" s="14" t="s">
        <v>80</v>
      </c>
      <c r="E6" s="10">
        <f>VLOOKUP(A6,ecoli_core!$A$2:$I$84,6,FALSE)</f>
        <v>4.2</v>
      </c>
      <c r="F6">
        <v>-29.4</v>
      </c>
      <c r="G6">
        <v>27.1</v>
      </c>
      <c r="H6" s="9"/>
      <c r="I6" s="10">
        <v>8.5</v>
      </c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C7" s="14" t="s">
        <v>711</v>
      </c>
      <c r="E7" s="23">
        <v>7.5979999999999999</v>
      </c>
      <c r="F7">
        <v>-24.3</v>
      </c>
      <c r="G7">
        <v>13.4</v>
      </c>
      <c r="I7" s="10"/>
      <c r="J7">
        <v>460.5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C8" s="14" t="s">
        <v>196</v>
      </c>
      <c r="D8" t="s">
        <v>876</v>
      </c>
      <c r="E8" s="10">
        <f>VLOOKUP(A8,ecoli_core!$A$2:$I$84,6,FALSE)</f>
        <v>-0.1</v>
      </c>
      <c r="F8">
        <v>-12.8</v>
      </c>
      <c r="G8">
        <v>62.6</v>
      </c>
      <c r="I8" s="10">
        <v>268</v>
      </c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C9" s="14" t="s">
        <v>122</v>
      </c>
      <c r="E9" s="10">
        <v>-10.51</v>
      </c>
      <c r="F9">
        <v>-19.2</v>
      </c>
      <c r="G9">
        <v>56.1</v>
      </c>
      <c r="H9" s="9"/>
      <c r="J9" s="10">
        <v>2631.5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C10" s="14" t="s">
        <v>199</v>
      </c>
      <c r="E10" s="10">
        <v>6.2290000000000001</v>
      </c>
      <c r="F10">
        <v>-23.1</v>
      </c>
      <c r="G10">
        <v>14.6</v>
      </c>
      <c r="J10" s="10">
        <v>255.2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C11" s="14" t="s">
        <v>201</v>
      </c>
      <c r="E11" s="10">
        <f>VLOOKUP(A11,ecoli_core!$A$2:$I$84,6,FALSE)</f>
        <v>-0.9</v>
      </c>
      <c r="F11">
        <v>-22.9</v>
      </c>
      <c r="G11">
        <v>14.7</v>
      </c>
      <c r="I11" s="10">
        <v>355.79</v>
      </c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C12" s="14" t="s">
        <v>712</v>
      </c>
      <c r="E12" s="10">
        <v>-31.12</v>
      </c>
      <c r="F12">
        <v>-10.8</v>
      </c>
      <c r="G12">
        <v>65.3</v>
      </c>
      <c r="H12" s="9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C13" s="14" t="s">
        <v>126</v>
      </c>
      <c r="D13" t="s">
        <v>878</v>
      </c>
      <c r="E13" s="10">
        <f>VLOOKUP(A13,ecoli_core!$A$2:$I$84,6,FALSE)</f>
        <v>-1.2</v>
      </c>
      <c r="F13">
        <v>-50.9</v>
      </c>
      <c r="G13">
        <v>24.4</v>
      </c>
      <c r="I13" s="10">
        <v>1</v>
      </c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C14" s="14" t="s">
        <v>128</v>
      </c>
      <c r="D14" t="s">
        <v>879</v>
      </c>
      <c r="E14" s="10">
        <f>VLOOKUP(A14,ecoli_core!$A$2:$I$84,6,FALSE)</f>
        <v>-8.3000000000000007</v>
      </c>
      <c r="F14">
        <v>-73</v>
      </c>
      <c r="G14">
        <v>2.2999999999999998</v>
      </c>
      <c r="I14" s="10">
        <v>6.32</v>
      </c>
      <c r="K14" s="10"/>
      <c r="L14" s="10"/>
      <c r="M14" s="21">
        <v>0</v>
      </c>
      <c r="N14" s="14" t="s">
        <v>713</v>
      </c>
      <c r="O14" s="10"/>
      <c r="P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C15" s="14" t="s">
        <v>714</v>
      </c>
      <c r="E15" s="10">
        <v>8.6</v>
      </c>
      <c r="F15">
        <v>-4</v>
      </c>
      <c r="G15">
        <v>60.9</v>
      </c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C16" s="15" t="s">
        <v>167</v>
      </c>
      <c r="E16" s="10">
        <f>VLOOKUP(A16,ecoli_core!$A$2:$I$84,6,FALSE)</f>
        <v>1.5</v>
      </c>
      <c r="F16">
        <v>-11.2</v>
      </c>
      <c r="G16">
        <v>26.5</v>
      </c>
      <c r="I16" s="10">
        <v>5.3</v>
      </c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C17" s="14" t="s">
        <v>168</v>
      </c>
      <c r="D17" t="s">
        <v>879</v>
      </c>
      <c r="E17" s="10">
        <f>VLOOKUP(A17,ecoli_core!$A$2:$I$84,6,FALSE)</f>
        <v>3.4</v>
      </c>
      <c r="F17">
        <v>-48.4</v>
      </c>
      <c r="G17">
        <v>26.9</v>
      </c>
      <c r="I17" s="10">
        <v>106.4</v>
      </c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C18" s="14" t="s">
        <v>226</v>
      </c>
      <c r="E18" s="10">
        <f>VLOOKUP(A18,ecoli_core!$A$2:$I$84,6,FALSE)</f>
        <v>4.9000000000000004</v>
      </c>
      <c r="F18">
        <v>-38.700000000000003</v>
      </c>
      <c r="G18">
        <v>17.8</v>
      </c>
      <c r="I18" s="10">
        <v>5.2</v>
      </c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C19" s="14" t="s">
        <v>715</v>
      </c>
      <c r="D19" t="s">
        <v>880</v>
      </c>
      <c r="E19" s="10">
        <v>8.6999999999999993</v>
      </c>
      <c r="F19">
        <v>-9.1</v>
      </c>
      <c r="G19">
        <v>63.1</v>
      </c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C20" s="14" t="s">
        <v>169</v>
      </c>
      <c r="D20" t="s">
        <v>879</v>
      </c>
      <c r="E20" s="10">
        <f>VLOOKUP(A20,ecoli_core!$A$2:$I$84,6,FALSE)</f>
        <v>-8.3000000000000007</v>
      </c>
      <c r="F20">
        <v>-72.3</v>
      </c>
      <c r="G20">
        <v>20.3</v>
      </c>
      <c r="I20" s="10">
        <v>49</v>
      </c>
      <c r="K20" s="10"/>
      <c r="L20" s="10"/>
      <c r="M20" s="21">
        <v>3.5679805516174299</v>
      </c>
      <c r="N20" s="14" t="s">
        <v>701</v>
      </c>
      <c r="O20" s="10"/>
      <c r="P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C21" s="14" t="s">
        <v>171</v>
      </c>
      <c r="D21" t="s">
        <v>881</v>
      </c>
      <c r="E21" s="10"/>
      <c r="F21">
        <v>-39.5</v>
      </c>
      <c r="G21">
        <v>35.799999999999997</v>
      </c>
      <c r="H21">
        <v>2.12</v>
      </c>
      <c r="I21" s="10">
        <v>25.6</v>
      </c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C22" s="15" t="s">
        <v>172</v>
      </c>
      <c r="E22" s="10">
        <v>-2.1</v>
      </c>
      <c r="F22">
        <v>-40.4</v>
      </c>
      <c r="G22">
        <v>16.100000000000001</v>
      </c>
      <c r="I22" s="10">
        <v>167</v>
      </c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C23" s="15" t="s">
        <v>716</v>
      </c>
      <c r="E23" s="10">
        <v>-5.9</v>
      </c>
      <c r="F23">
        <v>-40.4</v>
      </c>
      <c r="G23">
        <v>16.100000000000001</v>
      </c>
      <c r="I23" s="10">
        <v>250</v>
      </c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C24" s="14" t="s">
        <v>717</v>
      </c>
      <c r="E24" s="10">
        <v>0.6</v>
      </c>
      <c r="F24">
        <v>-15.4</v>
      </c>
      <c r="G24">
        <v>22.3</v>
      </c>
      <c r="I24" s="10">
        <v>51.7</v>
      </c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C25" s="14" t="s">
        <v>181</v>
      </c>
      <c r="D25" t="s">
        <v>882</v>
      </c>
      <c r="E25" s="10">
        <v>6.4</v>
      </c>
      <c r="F25">
        <v>-7.3</v>
      </c>
      <c r="G25">
        <v>68.599999999999994</v>
      </c>
      <c r="I25" s="10">
        <v>931</v>
      </c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R25" s="10"/>
      <c r="S25" s="10"/>
      <c r="T25" s="10"/>
      <c r="U25" s="10"/>
    </row>
    <row r="26" spans="1:21" x14ac:dyDescent="0.25">
      <c r="A26" s="14" t="s">
        <v>130</v>
      </c>
      <c r="C26" s="14" t="s">
        <v>718</v>
      </c>
      <c r="E26" s="10">
        <v>5.0999999999999996</v>
      </c>
      <c r="F26">
        <v>-16.399999999999999</v>
      </c>
      <c r="G26">
        <v>51.5</v>
      </c>
      <c r="I26" s="10">
        <v>12.8</v>
      </c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R26" s="10"/>
      <c r="S26" s="10"/>
      <c r="T26" s="10"/>
      <c r="U26" s="10"/>
    </row>
    <row r="27" spans="1:21" x14ac:dyDescent="0.25">
      <c r="A27" s="14" t="s">
        <v>204</v>
      </c>
      <c r="C27" s="14" t="s">
        <v>719</v>
      </c>
      <c r="D27" t="s">
        <v>882</v>
      </c>
      <c r="E27" s="10">
        <v>6.4</v>
      </c>
      <c r="F27">
        <v>-13.2</v>
      </c>
      <c r="G27">
        <v>62.1</v>
      </c>
      <c r="I27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R27" s="10"/>
      <c r="S27" s="10"/>
      <c r="T27" s="10"/>
      <c r="U27" s="10"/>
    </row>
    <row r="28" spans="1:21" x14ac:dyDescent="0.25">
      <c r="A28" s="14" t="s">
        <v>157</v>
      </c>
      <c r="C28" s="14" t="s">
        <v>156</v>
      </c>
      <c r="D28" t="s">
        <v>881</v>
      </c>
      <c r="E28" s="10">
        <f>VLOOKUP(A28,ecoli_core!$A$2:$I$84,6,FALSE)</f>
        <v>3.8</v>
      </c>
      <c r="F28">
        <v>-20.399999999999999</v>
      </c>
      <c r="G28">
        <v>28.7</v>
      </c>
      <c r="I28" s="10">
        <v>1341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R28" s="10"/>
      <c r="S28" s="10"/>
      <c r="T28" s="10"/>
      <c r="U28" s="10"/>
    </row>
    <row r="29" spans="1:21" x14ac:dyDescent="0.25">
      <c r="A29" s="14" t="s">
        <v>159</v>
      </c>
      <c r="C29" s="14" t="s">
        <v>158</v>
      </c>
      <c r="E29" s="10">
        <f>VLOOKUP(A29,ecoli_core!$A$2:$I$84,6,FALSE)</f>
        <v>4.3</v>
      </c>
      <c r="F29">
        <v>-24.3</v>
      </c>
      <c r="G29">
        <v>52.1</v>
      </c>
      <c r="I29" s="10">
        <v>632.6</v>
      </c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R29" s="10"/>
      <c r="S29" s="10"/>
      <c r="T29" s="10"/>
      <c r="U29" s="10"/>
    </row>
    <row r="30" spans="1:21" x14ac:dyDescent="0.25">
      <c r="A30" s="15" t="s">
        <v>133</v>
      </c>
      <c r="C30" s="15" t="s">
        <v>132</v>
      </c>
      <c r="D30" t="s">
        <v>882</v>
      </c>
      <c r="E30" s="10">
        <f>VLOOKUP(A30,ecoli_core!$A$2:$I$84,6,FALSE)</f>
        <v>-4.4000000000000004</v>
      </c>
      <c r="F30">
        <v>-47.4</v>
      </c>
      <c r="G30">
        <v>49.2</v>
      </c>
      <c r="I30" s="10">
        <v>15.7</v>
      </c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R30" s="10"/>
      <c r="S30" s="10"/>
      <c r="T30" s="10"/>
      <c r="U30" s="10"/>
    </row>
    <row r="31" spans="1:21" x14ac:dyDescent="0.25">
      <c r="A31" s="15" t="s">
        <v>134</v>
      </c>
      <c r="C31" s="15" t="s">
        <v>275</v>
      </c>
      <c r="D31" t="s">
        <v>882</v>
      </c>
      <c r="E31" s="10"/>
      <c r="F31">
        <v>-16.600000000000001</v>
      </c>
      <c r="G31">
        <v>59.3</v>
      </c>
      <c r="H31" s="9">
        <v>1.6000000000000001E-4</v>
      </c>
      <c r="I31" s="10">
        <v>150.19999999999999</v>
      </c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R31" s="10"/>
      <c r="S31" s="10"/>
      <c r="T31" s="10"/>
      <c r="U31" s="10"/>
    </row>
    <row r="32" spans="1:21" x14ac:dyDescent="0.25">
      <c r="A32" s="14" t="s">
        <v>313</v>
      </c>
      <c r="C32" s="14" t="s">
        <v>874</v>
      </c>
      <c r="D32" t="s">
        <v>882</v>
      </c>
      <c r="E32" s="10">
        <f>VLOOKUP(A32,ecoli_core!$A$2:$I$84,6,FALSE)</f>
        <v>-1.6</v>
      </c>
      <c r="F32">
        <v>-42.6</v>
      </c>
      <c r="G32">
        <v>35.299999999999997</v>
      </c>
      <c r="I32" s="10">
        <v>174</v>
      </c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R32" s="10"/>
      <c r="S32" s="10"/>
      <c r="T32" s="10"/>
      <c r="U32" s="10"/>
    </row>
    <row r="33" spans="1:21" x14ac:dyDescent="0.25">
      <c r="A33" s="14" t="s">
        <v>317</v>
      </c>
      <c r="C33" s="14" t="s">
        <v>319</v>
      </c>
      <c r="D33" t="s">
        <v>883</v>
      </c>
      <c r="E33" s="10">
        <f>VLOOKUP(A33,ecoli_core!$A$2:$I$84,6,FALSE)</f>
        <v>-5.0999999999999996</v>
      </c>
      <c r="F33">
        <v>-39.799999999999997</v>
      </c>
      <c r="G33">
        <v>-2.1</v>
      </c>
      <c r="I33" s="10">
        <v>25</v>
      </c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R33" s="10"/>
      <c r="S33" s="10"/>
      <c r="T33" s="10"/>
      <c r="U33" s="10"/>
    </row>
    <row r="34" spans="1:21" x14ac:dyDescent="0.25">
      <c r="A34" s="14" t="s">
        <v>320</v>
      </c>
      <c r="C34" s="14" t="s">
        <v>322</v>
      </c>
      <c r="D34" t="s">
        <v>879</v>
      </c>
      <c r="E34" s="10">
        <f>VLOOKUP(A34,ecoli_core!$A$2:$I$84,6,FALSE)</f>
        <v>0.9</v>
      </c>
      <c r="F34">
        <v>-43.6</v>
      </c>
      <c r="G34">
        <v>31.7</v>
      </c>
      <c r="I34" s="10">
        <v>75.650000000000006</v>
      </c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R34" s="10"/>
      <c r="S34" s="10"/>
      <c r="T34" s="10"/>
      <c r="U34" s="10"/>
    </row>
    <row r="35" spans="1:21" x14ac:dyDescent="0.25">
      <c r="A35" s="14" t="s">
        <v>323</v>
      </c>
      <c r="C35" s="14" t="s">
        <v>325</v>
      </c>
      <c r="E35" s="10"/>
      <c r="F35">
        <v>-22.2</v>
      </c>
      <c r="G35">
        <v>15.5</v>
      </c>
      <c r="H35">
        <v>3.91</v>
      </c>
      <c r="I35" s="10">
        <v>1180.01</v>
      </c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R35" s="10"/>
      <c r="S35" s="10"/>
      <c r="T35" s="10"/>
      <c r="U35" s="10"/>
    </row>
    <row r="36" spans="1:21" x14ac:dyDescent="0.25">
      <c r="A36" s="14" t="s">
        <v>326</v>
      </c>
      <c r="C36" s="14" t="s">
        <v>328</v>
      </c>
      <c r="E36" s="10">
        <v>0.5</v>
      </c>
      <c r="F36">
        <v>-16.899999999999999</v>
      </c>
      <c r="G36">
        <v>20.8</v>
      </c>
      <c r="I36" s="10">
        <v>2100</v>
      </c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R36" s="10"/>
      <c r="S36" s="10"/>
      <c r="T36" s="10"/>
      <c r="U36" s="10"/>
    </row>
    <row r="37" spans="1:21" x14ac:dyDescent="0.25">
      <c r="A37" s="14" t="s">
        <v>329</v>
      </c>
      <c r="C37" s="14" t="s">
        <v>720</v>
      </c>
      <c r="E37" s="10"/>
      <c r="F37">
        <v>-33.9</v>
      </c>
      <c r="G37">
        <v>41.5</v>
      </c>
      <c r="H37">
        <v>0.216</v>
      </c>
      <c r="J37" s="10">
        <v>21.9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R37" s="10"/>
      <c r="S37" s="10"/>
      <c r="T37" s="10"/>
      <c r="U37" s="10"/>
    </row>
    <row r="38" spans="1:21" x14ac:dyDescent="0.25">
      <c r="A38" s="14" t="s">
        <v>334</v>
      </c>
      <c r="C38" s="14" t="s">
        <v>336</v>
      </c>
      <c r="E38" s="10">
        <v>-1.7</v>
      </c>
      <c r="F38">
        <v>-38.4</v>
      </c>
      <c r="G38">
        <v>36.9</v>
      </c>
      <c r="I38" s="10">
        <v>16.57</v>
      </c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R38" s="10"/>
      <c r="S38" s="10"/>
      <c r="T38" s="10"/>
      <c r="U38" s="10"/>
    </row>
    <row r="39" spans="1:21" x14ac:dyDescent="0.25">
      <c r="A39" s="14" t="s">
        <v>332</v>
      </c>
      <c r="C39" s="14" t="s">
        <v>721</v>
      </c>
      <c r="E39" s="10">
        <v>1.7</v>
      </c>
      <c r="F39">
        <v>-27.7</v>
      </c>
      <c r="G39">
        <v>47.7</v>
      </c>
      <c r="H39">
        <v>1.77E-2</v>
      </c>
      <c r="J39" s="10">
        <v>20.437999999999999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t="s">
        <v>884</v>
      </c>
      <c r="E40" s="10"/>
      <c r="F40">
        <v>24.2</v>
      </c>
      <c r="G40">
        <v>122.4</v>
      </c>
      <c r="H40" s="9">
        <v>1.4000000000000001E-15</v>
      </c>
      <c r="I40" s="10"/>
      <c r="J4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E41" s="10"/>
      <c r="F41">
        <v>-38.6</v>
      </c>
      <c r="G41">
        <v>36.700000000000003</v>
      </c>
      <c r="H41">
        <v>1.48</v>
      </c>
      <c r="I41" s="10"/>
      <c r="J41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t="s">
        <v>884</v>
      </c>
      <c r="E42" s="10"/>
      <c r="F42" s="10">
        <v>-38.6</v>
      </c>
      <c r="G42" s="10">
        <v>36.700000000000003</v>
      </c>
      <c r="H42">
        <v>1.48</v>
      </c>
      <c r="I42" s="10">
        <v>167.9</v>
      </c>
      <c r="J42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R42" s="10"/>
      <c r="S42" s="10"/>
      <c r="T42" s="10"/>
      <c r="U42" s="10"/>
    </row>
    <row r="43" spans="1:21" x14ac:dyDescent="0.25">
      <c r="A43" s="14" t="s">
        <v>147</v>
      </c>
      <c r="C43" s="14" t="s">
        <v>146</v>
      </c>
      <c r="E43" s="10"/>
      <c r="F43">
        <v>-40.200000000000003</v>
      </c>
      <c r="G43">
        <v>35.1</v>
      </c>
      <c r="H43">
        <v>2.82</v>
      </c>
      <c r="I43" s="10">
        <v>5.2999999999999999E-2</v>
      </c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R43" s="10"/>
      <c r="S43" s="10"/>
      <c r="T43" s="10"/>
      <c r="U43" s="10"/>
    </row>
    <row r="44" spans="1:21" x14ac:dyDescent="0.25">
      <c r="A44" s="14" t="s">
        <v>143</v>
      </c>
      <c r="C44" s="14" t="s">
        <v>144</v>
      </c>
      <c r="D44" t="s">
        <v>885</v>
      </c>
      <c r="E44" s="10">
        <f>VLOOKUP(A44,ecoli_core!$A$2:$I$84,6,FALSE)</f>
        <v>-6.6</v>
      </c>
      <c r="I44" s="10">
        <v>1</v>
      </c>
      <c r="J44">
        <v>0</v>
      </c>
      <c r="K44" s="10"/>
      <c r="L44" s="10"/>
      <c r="M44" s="21">
        <v>8.39</v>
      </c>
      <c r="N44" s="14"/>
      <c r="O44" s="10"/>
      <c r="P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t="s">
        <v>886</v>
      </c>
      <c r="E45" s="10"/>
      <c r="F45">
        <v>-62.3</v>
      </c>
      <c r="G45">
        <v>1.5</v>
      </c>
      <c r="H45" s="9">
        <v>42000</v>
      </c>
      <c r="I45" s="10"/>
      <c r="J45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E46" s="10">
        <f>VLOOKUP(A46,ecoli_core!$A$2:$I$84,6,FALSE)</f>
        <v>-37.200000000000003</v>
      </c>
      <c r="I46" s="10">
        <v>341</v>
      </c>
      <c r="J46">
        <v>100</v>
      </c>
      <c r="K46" s="10"/>
      <c r="L46" s="10"/>
      <c r="M46" s="21">
        <v>46.7215117629625</v>
      </c>
      <c r="N46" s="14" t="s">
        <v>703</v>
      </c>
      <c r="O46" s="10"/>
      <c r="P46" s="10"/>
      <c r="R46" s="10"/>
      <c r="S46" s="10"/>
      <c r="T46" s="10"/>
      <c r="U46" s="10"/>
    </row>
    <row r="47" spans="1:21" x14ac:dyDescent="0.25">
      <c r="A47" s="14" t="s">
        <v>161</v>
      </c>
      <c r="C47" s="14" t="s">
        <v>725</v>
      </c>
      <c r="D47" t="s">
        <v>881</v>
      </c>
      <c r="E47" s="10">
        <v>6.8</v>
      </c>
      <c r="F47">
        <v>-7.1</v>
      </c>
      <c r="G47">
        <v>55.6</v>
      </c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R47" s="10"/>
      <c r="S47" s="10"/>
      <c r="T47" s="10"/>
      <c r="U47" s="10"/>
    </row>
    <row r="48" spans="1:21" x14ac:dyDescent="0.25">
      <c r="A48" s="14" t="s">
        <v>164</v>
      </c>
      <c r="C48" s="14" t="s">
        <v>163</v>
      </c>
      <c r="D48" t="s">
        <v>879</v>
      </c>
      <c r="E48" s="10">
        <f>VLOOKUP(A48,ecoli_core!$A$2:$I$84,6,FALSE)</f>
        <v>0.2</v>
      </c>
      <c r="F48">
        <v>-44.4</v>
      </c>
      <c r="G48">
        <v>30.9</v>
      </c>
      <c r="I48" s="10">
        <v>1</v>
      </c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R48" s="10"/>
      <c r="S48" s="10"/>
      <c r="T48" s="10"/>
      <c r="U48" s="10"/>
    </row>
    <row r="49" spans="1:21" x14ac:dyDescent="0.25">
      <c r="A49" s="14" t="s">
        <v>177</v>
      </c>
      <c r="C49" s="14" t="s">
        <v>182</v>
      </c>
      <c r="D49" t="s">
        <v>879</v>
      </c>
      <c r="E49" s="10">
        <f>VLOOKUP(A49,ecoli_core!$A$2:$I$84,6,FALSE)</f>
        <v>1.3</v>
      </c>
      <c r="F49">
        <v>-41.8</v>
      </c>
      <c r="G49">
        <v>33.6</v>
      </c>
      <c r="I49" s="10">
        <v>1</v>
      </c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R49" s="10"/>
      <c r="S49" s="10"/>
      <c r="T49" s="10"/>
      <c r="U49" s="10"/>
    </row>
    <row r="50" spans="1:21" x14ac:dyDescent="0.25">
      <c r="A50" s="14" t="s">
        <v>262</v>
      </c>
      <c r="C50" s="14" t="s">
        <v>265</v>
      </c>
      <c r="D50" t="s">
        <v>879</v>
      </c>
      <c r="E50" s="10">
        <f>VLOOKUP(A50,ecoli_core!$A$2:$I$84,6,FALSE)</f>
        <v>1.6</v>
      </c>
      <c r="F50">
        <v>-40.799999999999997</v>
      </c>
      <c r="G50">
        <v>34.5</v>
      </c>
      <c r="I50" s="10">
        <v>1</v>
      </c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R50" s="10"/>
      <c r="S50" s="10"/>
      <c r="T50" s="10"/>
      <c r="U50" s="10"/>
    </row>
    <row r="51" spans="1:21" x14ac:dyDescent="0.25">
      <c r="A51" s="14" t="s">
        <v>559</v>
      </c>
      <c r="C51" s="26" t="s">
        <v>561</v>
      </c>
      <c r="E51" s="10">
        <f>VLOOKUP(A51,ecoli_core!$A$2:$I$84,6,FALSE)</f>
        <v>0</v>
      </c>
      <c r="I51" s="10">
        <v>1</v>
      </c>
      <c r="J51">
        <v>1</v>
      </c>
      <c r="K51" s="10"/>
      <c r="L51" s="10"/>
      <c r="M51" s="21">
        <v>-13.3040694607334</v>
      </c>
      <c r="N51" s="14"/>
      <c r="O51" s="10" t="s">
        <v>897</v>
      </c>
      <c r="P51" s="10"/>
      <c r="R51" s="10"/>
      <c r="S51" s="10"/>
      <c r="T51" s="10"/>
      <c r="U51" s="10"/>
    </row>
    <row r="52" spans="1:21" x14ac:dyDescent="0.25">
      <c r="A52" s="14" t="s">
        <v>359</v>
      </c>
      <c r="C52" s="26" t="s">
        <v>139</v>
      </c>
      <c r="E52" s="10">
        <f>VLOOKUP(A52,ecoli_core!$A$2:$I$84,6,FALSE)</f>
        <v>0</v>
      </c>
      <c r="I52" s="23">
        <v>1</v>
      </c>
      <c r="J52">
        <v>0</v>
      </c>
      <c r="K52" s="10"/>
      <c r="L52" s="10"/>
      <c r="M52" s="21">
        <v>23.3607558814812</v>
      </c>
      <c r="N52" s="14"/>
      <c r="O52" s="10" t="s">
        <v>889</v>
      </c>
      <c r="P52" s="10"/>
      <c r="R52" s="10"/>
      <c r="S52" s="10"/>
      <c r="T52" s="10"/>
      <c r="U52" s="10"/>
    </row>
    <row r="53" spans="1:21" x14ac:dyDescent="0.25">
      <c r="A53" s="14" t="s">
        <v>352</v>
      </c>
      <c r="C53" s="26" t="s">
        <v>354</v>
      </c>
      <c r="E53" s="10">
        <f>VLOOKUP(A53,ecoli_core!$A$2:$I$84,6,FALSE)</f>
        <v>0</v>
      </c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R53" s="10"/>
      <c r="S53" s="10"/>
      <c r="T53" s="10"/>
      <c r="U53" s="10"/>
    </row>
    <row r="54" spans="1:21" x14ac:dyDescent="0.25">
      <c r="A54" s="14" t="s">
        <v>295</v>
      </c>
      <c r="C54" s="26" t="s">
        <v>297</v>
      </c>
      <c r="E54" s="10">
        <f>VLOOKUP(A54,ecoli_core!$A$2:$I$84,6,FALSE)</f>
        <v>0</v>
      </c>
      <c r="I54" s="23">
        <v>0</v>
      </c>
      <c r="J54">
        <v>1</v>
      </c>
      <c r="K54" s="10"/>
      <c r="L54" s="10"/>
      <c r="M54" s="21">
        <v>-21.1275016341393</v>
      </c>
      <c r="N54" s="14"/>
      <c r="O54" s="10" t="s">
        <v>890</v>
      </c>
      <c r="P54" s="10"/>
      <c r="R54" s="10"/>
      <c r="S54" s="10"/>
      <c r="T54" s="10"/>
      <c r="U54" s="10"/>
    </row>
    <row r="55" spans="1:21" x14ac:dyDescent="0.25">
      <c r="A55" s="14" t="s">
        <v>241</v>
      </c>
      <c r="C55" s="26" t="s">
        <v>243</v>
      </c>
      <c r="D55" t="s">
        <v>884</v>
      </c>
      <c r="E55" s="10">
        <v>0</v>
      </c>
      <c r="I55" s="23">
        <v>1</v>
      </c>
      <c r="J55">
        <v>1</v>
      </c>
      <c r="K55" s="10"/>
      <c r="L55" s="10"/>
      <c r="M55" s="21">
        <v>0</v>
      </c>
      <c r="N55" s="14"/>
      <c r="O55" s="10" t="s">
        <v>892</v>
      </c>
      <c r="P55" s="10"/>
      <c r="R55" s="10"/>
      <c r="S55" s="10"/>
      <c r="T55" s="10"/>
      <c r="U55" s="10"/>
    </row>
    <row r="56" spans="1:21" x14ac:dyDescent="0.25">
      <c r="A56" s="14" t="s">
        <v>244</v>
      </c>
      <c r="C56" s="26" t="s">
        <v>250</v>
      </c>
      <c r="D56" t="s">
        <v>884</v>
      </c>
      <c r="E56" s="10">
        <v>0</v>
      </c>
      <c r="I56" s="23">
        <v>1</v>
      </c>
      <c r="J56">
        <v>1</v>
      </c>
      <c r="K56" s="10"/>
      <c r="L56" s="10"/>
      <c r="M56" s="21">
        <v>0</v>
      </c>
      <c r="N56" s="14"/>
      <c r="O56" s="10" t="s">
        <v>892</v>
      </c>
      <c r="P56" s="10"/>
      <c r="R56" s="10"/>
      <c r="S56" s="10"/>
      <c r="T56" s="10"/>
      <c r="U56" s="10"/>
    </row>
    <row r="57" spans="1:21" x14ac:dyDescent="0.25">
      <c r="A57" s="14" t="s">
        <v>247</v>
      </c>
      <c r="C57" s="26" t="s">
        <v>249</v>
      </c>
      <c r="D57" t="s">
        <v>884</v>
      </c>
      <c r="E57" s="10">
        <v>0</v>
      </c>
      <c r="I57" s="23">
        <v>1</v>
      </c>
      <c r="J57">
        <v>1</v>
      </c>
      <c r="K57" s="10"/>
      <c r="L57" s="10"/>
      <c r="M57" s="21">
        <v>0</v>
      </c>
      <c r="N57" s="14"/>
      <c r="O57" s="10" t="s">
        <v>893</v>
      </c>
      <c r="P57" s="10"/>
      <c r="R57" s="10"/>
      <c r="S57" s="10"/>
      <c r="T57" s="10"/>
      <c r="U57" s="10"/>
    </row>
    <row r="58" spans="1:21" x14ac:dyDescent="0.25">
      <c r="A58" s="14" t="s">
        <v>251</v>
      </c>
      <c r="C58" s="26" t="s">
        <v>253</v>
      </c>
      <c r="D58" s="10" t="s">
        <v>884</v>
      </c>
      <c r="E58" s="10">
        <f>VLOOKUP(A58,ecoli_core!$A$2:$I$84,6,FALSE)</f>
        <v>0</v>
      </c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R58" s="10"/>
      <c r="S58" s="10"/>
      <c r="T58" s="10"/>
      <c r="U58" s="10"/>
    </row>
    <row r="59" spans="1:21" x14ac:dyDescent="0.25">
      <c r="A59" s="14" t="s">
        <v>254</v>
      </c>
      <c r="C59" s="26" t="s">
        <v>257</v>
      </c>
      <c r="D59" s="10" t="s">
        <v>884</v>
      </c>
      <c r="E59" s="10">
        <f>VLOOKUP(A59,ecoli_core!$A$2:$I$84,6,FALSE)</f>
        <v>0</v>
      </c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R59" s="10"/>
      <c r="S59" s="10"/>
      <c r="T59" s="10"/>
      <c r="U59" s="10"/>
    </row>
    <row r="60" spans="1:21" x14ac:dyDescent="0.25">
      <c r="A60" s="15" t="s">
        <v>258</v>
      </c>
      <c r="C60" s="27" t="s">
        <v>261</v>
      </c>
      <c r="D60" s="10" t="s">
        <v>884</v>
      </c>
      <c r="E60" s="10">
        <f>VLOOKUP(A60,ecoli_core!$A$2:$I$84,6,FALSE)</f>
        <v>0</v>
      </c>
      <c r="I60" s="23">
        <v>1</v>
      </c>
      <c r="J60">
        <v>0</v>
      </c>
      <c r="K60" s="10"/>
      <c r="L60" s="10"/>
      <c r="M60" s="21">
        <v>0</v>
      </c>
      <c r="N60" s="14"/>
      <c r="O60" s="10" t="s">
        <v>892</v>
      </c>
      <c r="P60" s="10"/>
      <c r="R60" s="10"/>
      <c r="S60" s="10"/>
      <c r="T60" s="10"/>
      <c r="U60" s="10"/>
    </row>
    <row r="61" spans="1:21" x14ac:dyDescent="0.25">
      <c r="A61" s="14" t="s">
        <v>266</v>
      </c>
      <c r="C61" s="26" t="s">
        <v>269</v>
      </c>
      <c r="D61" s="10" t="s">
        <v>884</v>
      </c>
      <c r="E61" s="10">
        <f>VLOOKUP(A61,ecoli_core!$A$2:$I$84,6,FALSE)</f>
        <v>0</v>
      </c>
      <c r="I61" s="23">
        <v>1</v>
      </c>
      <c r="J61">
        <v>1</v>
      </c>
      <c r="K61" s="10"/>
      <c r="L61" s="10"/>
      <c r="M61" s="21">
        <v>0</v>
      </c>
      <c r="N61" s="14"/>
      <c r="O61" s="10" t="s">
        <v>892</v>
      </c>
      <c r="P61" s="10"/>
      <c r="R61" s="10"/>
      <c r="S61" s="10"/>
      <c r="T61" s="10"/>
      <c r="U61" s="10"/>
    </row>
    <row r="62" spans="1:21" x14ac:dyDescent="0.25">
      <c r="A62" s="15" t="s">
        <v>276</v>
      </c>
      <c r="C62" s="27" t="s">
        <v>278</v>
      </c>
      <c r="D62" s="10" t="s">
        <v>884</v>
      </c>
      <c r="E62" s="10">
        <f>VLOOKUP(A62,ecoli_core!$A$2:$I$84,6,FALSE)</f>
        <v>0</v>
      </c>
      <c r="I62" s="23">
        <v>1</v>
      </c>
      <c r="J62">
        <v>0</v>
      </c>
      <c r="K62" s="10"/>
      <c r="L62" s="10"/>
      <c r="M62" s="21">
        <v>0</v>
      </c>
      <c r="N62" s="14"/>
      <c r="O62" s="10" t="s">
        <v>894</v>
      </c>
      <c r="P62" s="10"/>
      <c r="R62" s="10"/>
      <c r="S62" s="10"/>
      <c r="T62" s="10"/>
      <c r="U62" s="10"/>
    </row>
    <row r="63" spans="1:21" x14ac:dyDescent="0.25">
      <c r="A63" s="15" t="s">
        <v>279</v>
      </c>
      <c r="C63" s="27" t="s">
        <v>281</v>
      </c>
      <c r="E63" s="10">
        <f>VLOOKUP(A63,ecoli_core!$A$2:$I$84,6,FALSE)</f>
        <v>0</v>
      </c>
      <c r="I63" s="23">
        <v>1</v>
      </c>
      <c r="J63">
        <v>0</v>
      </c>
      <c r="K63" s="10"/>
      <c r="L63" s="10"/>
      <c r="M63" s="21">
        <v>21.922606910894501</v>
      </c>
      <c r="N63" s="14"/>
      <c r="O63" s="10" t="s">
        <v>895</v>
      </c>
      <c r="P63" s="10"/>
      <c r="R63" s="10"/>
      <c r="S63" s="10"/>
      <c r="T63" s="10"/>
      <c r="U63" s="10"/>
    </row>
    <row r="64" spans="1:21" x14ac:dyDescent="0.25">
      <c r="A64" s="14" t="s">
        <v>282</v>
      </c>
      <c r="C64" s="26" t="s">
        <v>284</v>
      </c>
      <c r="E64" s="10">
        <f>VLOOKUP(A64,ecoli_core!$A$2:$I$84,6,FALSE)</f>
        <v>0</v>
      </c>
      <c r="I64" s="23">
        <v>1</v>
      </c>
      <c r="J64">
        <v>1</v>
      </c>
      <c r="K64" s="10"/>
      <c r="L64" s="10"/>
      <c r="M64" s="21">
        <v>0</v>
      </c>
      <c r="N64" s="14"/>
      <c r="O64" s="10" t="s">
        <v>894</v>
      </c>
      <c r="P64" s="10"/>
      <c r="R64" s="10"/>
      <c r="S64" s="10"/>
      <c r="T64" s="10"/>
      <c r="U64" s="10"/>
    </row>
    <row r="65" spans="1:21" x14ac:dyDescent="0.25">
      <c r="A65" s="14" t="s">
        <v>285</v>
      </c>
      <c r="C65" s="26" t="s">
        <v>287</v>
      </c>
      <c r="D65" s="10" t="s">
        <v>884</v>
      </c>
      <c r="E65" s="10">
        <f>VLOOKUP(A65,ecoli_core!$A$2:$I$84,6,FALSE)</f>
        <v>0</v>
      </c>
      <c r="I65" s="23">
        <v>1</v>
      </c>
      <c r="J65">
        <v>1</v>
      </c>
      <c r="K65" s="10"/>
      <c r="L65" s="10"/>
      <c r="M65" s="21">
        <v>-19.215657194822899</v>
      </c>
      <c r="N65" s="14"/>
      <c r="O65" s="10" t="s">
        <v>894</v>
      </c>
      <c r="P65" s="10"/>
      <c r="R65" s="10"/>
      <c r="S65" s="10"/>
      <c r="T65" s="10"/>
      <c r="U65" s="10"/>
    </row>
    <row r="66" spans="1:21" x14ac:dyDescent="0.25">
      <c r="A66" s="15" t="s">
        <v>288</v>
      </c>
      <c r="C66" s="27" t="s">
        <v>290</v>
      </c>
      <c r="E66" s="10">
        <f>VLOOKUP(A66,ecoli_core!$A$2:$I$84,6,FALSE)</f>
        <v>0</v>
      </c>
      <c r="I66" s="23">
        <v>1</v>
      </c>
      <c r="J66">
        <v>1</v>
      </c>
      <c r="K66" s="10"/>
      <c r="L66" s="10"/>
      <c r="M66" s="21">
        <v>0</v>
      </c>
      <c r="N66" s="14"/>
      <c r="O66" s="10" t="s">
        <v>891</v>
      </c>
      <c r="P66" s="10"/>
      <c r="R66" s="10"/>
      <c r="S66" s="10"/>
      <c r="T66" s="10"/>
      <c r="U66" s="10"/>
    </row>
    <row r="67" spans="1:21" x14ac:dyDescent="0.25">
      <c r="A67" s="14" t="s">
        <v>299</v>
      </c>
      <c r="C67" s="28" t="s">
        <v>135</v>
      </c>
      <c r="E67" s="10">
        <v>0</v>
      </c>
      <c r="I67" s="10"/>
      <c r="K67" s="10"/>
      <c r="L67" s="10"/>
      <c r="M67" s="21">
        <v>0</v>
      </c>
      <c r="N67" s="14"/>
      <c r="O67" s="10"/>
      <c r="P67" s="10"/>
      <c r="R67" s="10"/>
      <c r="S67" s="10"/>
      <c r="T67" s="10"/>
      <c r="U67" s="10"/>
    </row>
    <row r="68" spans="1:21" x14ac:dyDescent="0.25">
      <c r="A68" s="14" t="s">
        <v>300</v>
      </c>
      <c r="C68" s="28" t="s">
        <v>179</v>
      </c>
      <c r="E68" s="10">
        <v>0</v>
      </c>
      <c r="I68" s="10"/>
      <c r="K68" s="10"/>
      <c r="L68" s="10"/>
      <c r="M68" s="21">
        <v>0</v>
      </c>
      <c r="N68" s="14"/>
      <c r="O68" s="10"/>
      <c r="P68" s="10"/>
      <c r="R68" s="10"/>
      <c r="S68" s="10"/>
      <c r="T68" s="10"/>
      <c r="U68" s="10"/>
    </row>
    <row r="69" spans="1:21" x14ac:dyDescent="0.25">
      <c r="A69" s="14" t="s">
        <v>301</v>
      </c>
      <c r="C69" s="28" t="s">
        <v>178</v>
      </c>
      <c r="E69" s="10">
        <v>0</v>
      </c>
      <c r="I69" s="10"/>
      <c r="K69" s="10"/>
      <c r="L69" s="10"/>
      <c r="M69" s="21">
        <v>0</v>
      </c>
      <c r="N69" s="14"/>
      <c r="O69" s="10"/>
      <c r="P69" s="10"/>
      <c r="R69" s="10"/>
      <c r="S69" s="10"/>
      <c r="T69" s="10"/>
      <c r="U69" s="10"/>
    </row>
    <row r="70" spans="1:21" x14ac:dyDescent="0.25">
      <c r="A70" s="14" t="s">
        <v>302</v>
      </c>
      <c r="C70" s="28" t="s">
        <v>180</v>
      </c>
      <c r="E70" s="10">
        <v>0</v>
      </c>
      <c r="I70" s="10"/>
      <c r="K70" s="10"/>
      <c r="L70" s="10"/>
      <c r="M70" s="21">
        <v>0</v>
      </c>
      <c r="N70" s="14"/>
      <c r="O70" s="10"/>
      <c r="P70" s="10"/>
      <c r="R70" s="10"/>
      <c r="S70" s="10"/>
      <c r="T70" s="10"/>
      <c r="U70" s="10"/>
    </row>
    <row r="71" spans="1:21" x14ac:dyDescent="0.25">
      <c r="A71" s="14" t="s">
        <v>303</v>
      </c>
      <c r="C71" s="28" t="s">
        <v>183</v>
      </c>
      <c r="E71" s="10">
        <v>0</v>
      </c>
      <c r="I71" s="10"/>
      <c r="K71" s="10"/>
      <c r="L71" s="10"/>
      <c r="M71" s="21">
        <v>0</v>
      </c>
      <c r="N71" s="14"/>
      <c r="O71" s="10"/>
      <c r="P71" s="10"/>
      <c r="R71" s="10"/>
      <c r="S71" s="10"/>
      <c r="T71" s="10"/>
      <c r="U71" s="10"/>
    </row>
    <row r="72" spans="1:21" x14ac:dyDescent="0.25">
      <c r="A72" s="14" t="s">
        <v>304</v>
      </c>
      <c r="C72" s="28" t="s">
        <v>136</v>
      </c>
      <c r="E72" s="10">
        <v>0</v>
      </c>
      <c r="I72" s="10"/>
      <c r="K72" s="10"/>
      <c r="L72" s="10"/>
      <c r="M72" s="21">
        <v>0</v>
      </c>
      <c r="N72" s="14"/>
      <c r="O72" s="10"/>
      <c r="P72" s="10"/>
      <c r="R72" s="10"/>
      <c r="S72" s="10"/>
      <c r="T72" s="10"/>
      <c r="U72" s="10"/>
    </row>
    <row r="73" spans="1:21" x14ac:dyDescent="0.25">
      <c r="A73" s="14" t="s">
        <v>305</v>
      </c>
      <c r="C73" s="28" t="s">
        <v>184</v>
      </c>
      <c r="E73" s="10">
        <v>0</v>
      </c>
      <c r="I73" s="10"/>
      <c r="K73" s="10"/>
      <c r="L73" s="10"/>
      <c r="M73" s="21">
        <v>21.922606910894501</v>
      </c>
      <c r="N73" s="14"/>
      <c r="O73" s="10"/>
      <c r="P73" s="10"/>
      <c r="R73" s="10"/>
      <c r="S73" s="10"/>
      <c r="T73" s="10"/>
      <c r="U73" s="10"/>
    </row>
    <row r="74" spans="1:21" x14ac:dyDescent="0.25">
      <c r="A74" s="14" t="s">
        <v>306</v>
      </c>
      <c r="C74" s="28" t="s">
        <v>138</v>
      </c>
      <c r="E74" s="10">
        <v>0</v>
      </c>
      <c r="I74" s="10"/>
      <c r="K74" s="10"/>
      <c r="L74" s="10"/>
      <c r="M74" s="21">
        <v>0</v>
      </c>
      <c r="N74" s="14"/>
      <c r="O74" s="10"/>
      <c r="P74" s="10"/>
      <c r="R74" s="10"/>
      <c r="S74" s="10"/>
      <c r="T74" s="10"/>
      <c r="U74" s="10"/>
    </row>
    <row r="75" spans="1:21" x14ac:dyDescent="0.25">
      <c r="A75" s="14" t="s">
        <v>307</v>
      </c>
      <c r="C75" s="28" t="s">
        <v>160</v>
      </c>
      <c r="E75" s="10">
        <v>0</v>
      </c>
      <c r="I75" s="10"/>
      <c r="K75" s="10"/>
      <c r="L75" s="10"/>
      <c r="M75" s="21">
        <v>19.215657194822899</v>
      </c>
      <c r="N75" s="14"/>
      <c r="O75" s="10"/>
      <c r="P75" s="10"/>
      <c r="R75" s="10"/>
      <c r="S75" s="10"/>
      <c r="T75" s="10"/>
      <c r="U75" s="10"/>
    </row>
    <row r="76" spans="1:21" x14ac:dyDescent="0.25">
      <c r="A76" s="14" t="s">
        <v>308</v>
      </c>
      <c r="C76" s="28" t="s">
        <v>137</v>
      </c>
      <c r="E76" s="10">
        <v>0</v>
      </c>
      <c r="I76" s="10"/>
      <c r="K76" s="10"/>
      <c r="L76" s="10"/>
      <c r="M76" s="21">
        <v>0</v>
      </c>
      <c r="N76" s="14"/>
      <c r="O76" s="10"/>
      <c r="P76" s="10"/>
      <c r="R76" s="10"/>
      <c r="S76" s="10"/>
      <c r="T76" s="10"/>
      <c r="U76" s="10"/>
    </row>
    <row r="77" spans="1:21" x14ac:dyDescent="0.25">
      <c r="A77" s="14" t="s">
        <v>309</v>
      </c>
      <c r="C77" s="28" t="s">
        <v>690</v>
      </c>
      <c r="E77" s="10">
        <v>0</v>
      </c>
      <c r="I77" s="10"/>
      <c r="K77" s="10"/>
      <c r="L77" s="10"/>
      <c r="M77" s="21">
        <v>-20</v>
      </c>
      <c r="N77" s="14"/>
      <c r="O77" s="10"/>
      <c r="P77" s="10"/>
      <c r="R77" s="10"/>
      <c r="S77" s="10"/>
      <c r="T77" s="10"/>
      <c r="U77" s="10"/>
    </row>
    <row r="78" spans="1:21" x14ac:dyDescent="0.25">
      <c r="A78" s="14" t="s">
        <v>310</v>
      </c>
      <c r="C78" s="28" t="s">
        <v>298</v>
      </c>
      <c r="E78" s="10">
        <v>0</v>
      </c>
      <c r="I78" s="10"/>
      <c r="K78" s="10"/>
      <c r="L78" s="10"/>
      <c r="M78" s="21">
        <v>21.1275016341393</v>
      </c>
      <c r="N78" s="14"/>
      <c r="O78" s="10"/>
      <c r="P78" s="10"/>
      <c r="R78" s="10"/>
      <c r="S78" s="10"/>
      <c r="T78" s="10"/>
      <c r="U78" s="10"/>
    </row>
    <row r="79" spans="1:21" x14ac:dyDescent="0.25">
      <c r="A79" s="14" t="s">
        <v>311</v>
      </c>
      <c r="C79" s="28" t="s">
        <v>152</v>
      </c>
      <c r="E79" s="10">
        <v>0</v>
      </c>
      <c r="I79" s="10"/>
      <c r="K79" s="10"/>
      <c r="L79" s="10"/>
      <c r="M79" s="21">
        <v>63.607356573910501</v>
      </c>
      <c r="N79" s="14"/>
      <c r="O79" s="10"/>
      <c r="P79" s="10"/>
      <c r="R79" s="10"/>
      <c r="S79" s="10"/>
      <c r="T79" s="10"/>
      <c r="U79" s="10"/>
    </row>
    <row r="80" spans="1:21" x14ac:dyDescent="0.25">
      <c r="A80" s="14" t="s">
        <v>312</v>
      </c>
      <c r="C80" s="28" t="s">
        <v>153</v>
      </c>
      <c r="E80" s="10">
        <v>0</v>
      </c>
      <c r="I80" s="10"/>
      <c r="K80" s="10"/>
      <c r="L80" s="10"/>
      <c r="M80" s="21">
        <v>13.304069460733899</v>
      </c>
      <c r="N80" s="14"/>
      <c r="O80" s="10"/>
      <c r="P80" s="10"/>
      <c r="R80" s="10"/>
      <c r="S80" s="10"/>
      <c r="T80" s="10"/>
      <c r="U80" s="10"/>
    </row>
    <row r="81" spans="1:21" x14ac:dyDescent="0.25">
      <c r="A81" s="14" t="s">
        <v>356</v>
      </c>
      <c r="C81" s="28" t="s">
        <v>155</v>
      </c>
      <c r="E81" s="10">
        <v>0</v>
      </c>
      <c r="I81" s="10"/>
      <c r="K81" s="10"/>
      <c r="L81" s="10"/>
      <c r="M81" s="21">
        <v>-8.5514960440672301</v>
      </c>
      <c r="N81" s="14"/>
      <c r="O81" s="10"/>
      <c r="P81" s="10"/>
      <c r="R81" s="10"/>
      <c r="S81" s="10"/>
      <c r="T81" s="10"/>
      <c r="U81" s="10"/>
    </row>
    <row r="82" spans="1:21" x14ac:dyDescent="0.25">
      <c r="A82" s="14" t="s">
        <v>357</v>
      </c>
      <c r="C82" s="28" t="s">
        <v>358</v>
      </c>
      <c r="E82" s="10">
        <v>0</v>
      </c>
      <c r="I82" s="10"/>
      <c r="K82" s="10"/>
      <c r="L82" s="10"/>
      <c r="M82" s="21">
        <v>-23.3607558814812</v>
      </c>
      <c r="N82" s="14"/>
      <c r="O82" s="10"/>
      <c r="P82" s="10"/>
      <c r="R82" s="10"/>
      <c r="S82" s="10"/>
      <c r="T82" s="10"/>
      <c r="U82" s="10"/>
    </row>
    <row r="83" spans="1:21" x14ac:dyDescent="0.25">
      <c r="A83" s="15" t="s">
        <v>148</v>
      </c>
      <c r="C83" s="15" t="s">
        <v>689</v>
      </c>
      <c r="E83" s="10">
        <v>0</v>
      </c>
      <c r="I83" s="10"/>
      <c r="K83" s="10"/>
      <c r="L83" s="10"/>
      <c r="M83" s="21">
        <v>2.3245972881907302</v>
      </c>
      <c r="N83" s="10"/>
      <c r="O83" s="10"/>
      <c r="P83" s="10"/>
      <c r="R83" s="10"/>
      <c r="S83" s="10"/>
      <c r="T83" s="10"/>
      <c r="U83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28" sqref="A28:H29"/>
    </sheetView>
  </sheetViews>
  <sheetFormatPr defaultRowHeight="15" x14ac:dyDescent="0.25"/>
  <cols>
    <col min="3" max="3" width="44" customWidth="1"/>
  </cols>
  <sheetData>
    <row r="1" spans="1:20" ht="18" x14ac:dyDescent="0.35">
      <c r="A1" s="10" t="s">
        <v>0</v>
      </c>
      <c r="B1" s="10" t="s">
        <v>706</v>
      </c>
      <c r="C1" s="16" t="s">
        <v>7</v>
      </c>
      <c r="D1" s="11" t="s">
        <v>5</v>
      </c>
      <c r="E1" s="10" t="s">
        <v>707</v>
      </c>
      <c r="F1" s="10" t="s">
        <v>708</v>
      </c>
      <c r="G1" s="10" t="s">
        <v>4</v>
      </c>
      <c r="H1" s="10" t="s">
        <v>709</v>
      </c>
      <c r="I1" s="10" t="s">
        <v>710</v>
      </c>
      <c r="J1" s="10" t="s">
        <v>1</v>
      </c>
      <c r="K1" s="10" t="s">
        <v>3</v>
      </c>
      <c r="L1" s="16" t="s">
        <v>6</v>
      </c>
      <c r="M1" s="10" t="s">
        <v>700</v>
      </c>
      <c r="N1" s="10" t="s">
        <v>11</v>
      </c>
      <c r="O1" s="10" t="s">
        <v>8</v>
      </c>
      <c r="P1" s="10" t="s">
        <v>9</v>
      </c>
      <c r="Q1" s="10" t="s">
        <v>12</v>
      </c>
      <c r="R1" s="10" t="s">
        <v>13</v>
      </c>
      <c r="S1" s="10" t="s">
        <v>14</v>
      </c>
      <c r="T1" s="10" t="s">
        <v>15</v>
      </c>
    </row>
    <row r="2" spans="1:20" x14ac:dyDescent="0.25">
      <c r="A2" s="14" t="s">
        <v>16</v>
      </c>
      <c r="B2" s="10"/>
      <c r="C2" s="14" t="s">
        <v>202</v>
      </c>
      <c r="D2" s="10">
        <f>VLOOKUP(A2,ecoli_core!$A$2:$I$84,6,FALSE)</f>
        <v>-9.1</v>
      </c>
      <c r="E2" s="10">
        <v>-50.4</v>
      </c>
      <c r="F2" s="10">
        <v>0.9</v>
      </c>
      <c r="G2" s="10"/>
      <c r="H2" s="23">
        <v>250</v>
      </c>
      <c r="I2" s="10"/>
      <c r="J2" s="10"/>
      <c r="K2" s="10">
        <v>1</v>
      </c>
      <c r="L2" s="21">
        <v>20</v>
      </c>
      <c r="M2" s="14">
        <f>VLOOKUP(A2,[1]reactions!$A$1:$E$96,5,FALSE)</f>
        <v>0</v>
      </c>
      <c r="N2" s="10"/>
      <c r="O2" s="10"/>
      <c r="P2" s="10"/>
      <c r="Q2" s="10"/>
      <c r="R2" s="10" t="s">
        <v>18</v>
      </c>
      <c r="S2" s="10">
        <v>5.5599999999999997E-2</v>
      </c>
      <c r="T2" s="10">
        <v>5.5599999999999997E-2</v>
      </c>
    </row>
    <row r="3" spans="1:20" x14ac:dyDescent="0.25">
      <c r="A3" s="14" t="s">
        <v>21</v>
      </c>
      <c r="B3" s="10"/>
      <c r="C3" s="14" t="s">
        <v>22</v>
      </c>
      <c r="D3" s="10">
        <f>VLOOKUP(A3,ecoli_core!$A$2:$I$84,6,FALSE)</f>
        <v>-0.8</v>
      </c>
      <c r="E3" s="10">
        <v>-17.100000000000001</v>
      </c>
      <c r="F3" s="10">
        <v>20.6</v>
      </c>
      <c r="G3" s="10"/>
      <c r="H3" s="10">
        <v>11.09</v>
      </c>
      <c r="I3" s="10"/>
      <c r="J3" s="10"/>
      <c r="K3" s="10"/>
      <c r="L3" s="21">
        <v>19.801039425479001</v>
      </c>
      <c r="M3" s="14" t="str">
        <f>VLOOKUP(A3,[1]reactions!$A$1:$E$96,5,FALSE)</f>
        <v>5.3.1.9</v>
      </c>
      <c r="N3" s="10" t="s">
        <v>726</v>
      </c>
      <c r="O3" s="10"/>
      <c r="P3" s="10"/>
      <c r="Q3" s="10"/>
      <c r="R3" s="10" t="s">
        <v>20</v>
      </c>
      <c r="S3" s="10">
        <v>3.48</v>
      </c>
      <c r="T3" s="10">
        <v>3.48</v>
      </c>
    </row>
    <row r="4" spans="1:20" x14ac:dyDescent="0.25">
      <c r="A4" s="14" t="s">
        <v>24</v>
      </c>
      <c r="B4" s="10"/>
      <c r="C4" s="14" t="s">
        <v>25</v>
      </c>
      <c r="D4" s="10">
        <f>VLOOKUP(A4,ecoli_core!$A$2:$I$84,6,FALSE)</f>
        <v>-3.8</v>
      </c>
      <c r="E4" s="10">
        <v>-53.9</v>
      </c>
      <c r="F4" s="10">
        <v>21.4</v>
      </c>
      <c r="G4" s="10"/>
      <c r="H4" s="10">
        <v>49</v>
      </c>
      <c r="I4" s="10"/>
      <c r="J4" s="10"/>
      <c r="K4" s="10">
        <v>2.7690000000000001</v>
      </c>
      <c r="L4" s="21">
        <v>19.0346044708484</v>
      </c>
      <c r="M4" s="14" t="str">
        <f>VLOOKUP(A4,[1]reactions!$A$1:$E$96,5,FALSE)</f>
        <v>2.7.1.11</v>
      </c>
      <c r="N4" s="10"/>
      <c r="O4" s="10"/>
      <c r="P4" s="10"/>
      <c r="Q4" s="10"/>
      <c r="R4" s="10" t="s">
        <v>29</v>
      </c>
      <c r="S4" s="10">
        <v>0.6</v>
      </c>
      <c r="T4" s="10">
        <v>0.6</v>
      </c>
    </row>
    <row r="5" spans="1:20" x14ac:dyDescent="0.25">
      <c r="A5" s="14" t="s">
        <v>119</v>
      </c>
      <c r="B5" s="10"/>
      <c r="C5" s="14" t="s">
        <v>192</v>
      </c>
      <c r="D5" s="10">
        <f>VLOOKUP(A5,ecoli_core!$A$2:$I$84,6,FALSE)</f>
        <v>-2.8</v>
      </c>
      <c r="E5" s="10">
        <v>-48.8</v>
      </c>
      <c r="F5" s="10">
        <v>-9.6999999999999993</v>
      </c>
      <c r="G5" s="10"/>
      <c r="H5" s="10">
        <v>22</v>
      </c>
      <c r="I5" s="10"/>
      <c r="J5" s="10"/>
      <c r="K5" s="10">
        <v>0</v>
      </c>
      <c r="L5" s="21">
        <v>0</v>
      </c>
      <c r="M5" s="14" t="str">
        <f>VLOOKUP(A5,[1]reactions!$A$1:$E$96,5,FALSE)</f>
        <v>3.1.3.11</v>
      </c>
      <c r="N5" s="10"/>
      <c r="O5" s="10"/>
      <c r="P5" s="10"/>
      <c r="Q5" s="10"/>
      <c r="R5" s="10" t="s">
        <v>32</v>
      </c>
      <c r="S5" s="10">
        <v>0.27200000000000002</v>
      </c>
      <c r="T5" s="10">
        <v>0.27200000000000002</v>
      </c>
    </row>
    <row r="6" spans="1:20" x14ac:dyDescent="0.25">
      <c r="A6" s="14" t="s">
        <v>27</v>
      </c>
      <c r="B6" s="10"/>
      <c r="C6" s="14" t="s">
        <v>80</v>
      </c>
      <c r="D6" s="10">
        <f>VLOOKUP(A6,ecoli_core!$A$2:$I$84,6,FALSE)</f>
        <v>4.2</v>
      </c>
      <c r="E6" s="10">
        <v>-29.4</v>
      </c>
      <c r="F6" s="10">
        <v>27.1</v>
      </c>
      <c r="G6" s="9"/>
      <c r="H6" s="10">
        <v>8.5</v>
      </c>
      <c r="I6" s="10"/>
      <c r="J6" s="10"/>
      <c r="K6" s="10"/>
      <c r="L6" s="21">
        <v>19.0346044708484</v>
      </c>
      <c r="M6" s="14" t="str">
        <f>VLOOKUP(A6,[1]reactions!$A$1:$E$96,5,FALSE)</f>
        <v>4.1.2.13</v>
      </c>
      <c r="N6" s="10"/>
      <c r="O6" s="10"/>
      <c r="P6" s="10"/>
      <c r="Q6" s="10"/>
      <c r="R6" s="10" t="s">
        <v>691</v>
      </c>
      <c r="S6" s="10">
        <v>0.218</v>
      </c>
      <c r="T6" s="10">
        <v>0.218</v>
      </c>
    </row>
    <row r="7" spans="1:20" x14ac:dyDescent="0.25">
      <c r="A7" s="14" t="s">
        <v>120</v>
      </c>
      <c r="B7" s="10"/>
      <c r="C7" s="14" t="s">
        <v>711</v>
      </c>
      <c r="D7" s="10">
        <v>-1.4</v>
      </c>
      <c r="E7" s="10">
        <v>-24.3</v>
      </c>
      <c r="F7" s="10">
        <v>13.4</v>
      </c>
      <c r="G7" s="10">
        <v>9.1199999999999992</v>
      </c>
      <c r="H7" s="10"/>
      <c r="I7" s="10">
        <v>9000</v>
      </c>
      <c r="J7" s="10"/>
      <c r="K7" s="10"/>
      <c r="L7" s="22">
        <v>-19.0346044708484</v>
      </c>
      <c r="M7" s="14" t="str">
        <f>VLOOKUP(A7,[1]reactions!$A$1:$E$96,5,FALSE)</f>
        <v>5.3.1.1</v>
      </c>
      <c r="N7" s="10"/>
      <c r="O7" s="10"/>
      <c r="P7" s="10"/>
      <c r="Q7" s="10"/>
      <c r="R7" s="10" t="s">
        <v>81</v>
      </c>
      <c r="S7" s="10">
        <v>0.16700000000000001</v>
      </c>
      <c r="T7" s="10">
        <v>0.16700000000000001</v>
      </c>
    </row>
    <row r="8" spans="1:20" x14ac:dyDescent="0.25">
      <c r="A8" s="14" t="s">
        <v>121</v>
      </c>
      <c r="B8" s="10"/>
      <c r="C8" s="14" t="s">
        <v>196</v>
      </c>
      <c r="D8" s="10">
        <f>VLOOKUP(A8,ecoli_core!$A$2:$I$84,6,FALSE)</f>
        <v>-0.1</v>
      </c>
      <c r="E8" s="10">
        <v>-12.8</v>
      </c>
      <c r="F8" s="10">
        <v>62.6</v>
      </c>
      <c r="G8" s="10"/>
      <c r="H8" s="10">
        <v>671.72</v>
      </c>
      <c r="I8" s="10"/>
      <c r="J8" s="10"/>
      <c r="K8" s="10"/>
      <c r="L8" s="21">
        <v>37.420015145125497</v>
      </c>
      <c r="M8" s="14" t="str">
        <f>VLOOKUP(A8,[1]reactions!$A$1:$E$96,5,FALSE)</f>
        <v>1.2.1.12</v>
      </c>
      <c r="N8" s="10"/>
      <c r="O8" s="10"/>
      <c r="P8" s="10"/>
      <c r="Q8" s="10"/>
      <c r="R8" s="10" t="s">
        <v>149</v>
      </c>
      <c r="S8" s="10">
        <v>2.13</v>
      </c>
      <c r="T8" s="10">
        <v>2.13</v>
      </c>
    </row>
    <row r="9" spans="1:20" x14ac:dyDescent="0.25">
      <c r="A9" s="14" t="s">
        <v>123</v>
      </c>
      <c r="B9" s="10"/>
      <c r="C9" s="14" t="s">
        <v>122</v>
      </c>
      <c r="D9" s="10">
        <v>2.8</v>
      </c>
      <c r="E9" s="10">
        <v>-19.2</v>
      </c>
      <c r="F9" s="10">
        <v>56.1</v>
      </c>
      <c r="G9" s="9"/>
      <c r="H9" s="10"/>
      <c r="I9" s="10">
        <v>2225</v>
      </c>
      <c r="J9" s="10"/>
      <c r="K9" s="10"/>
      <c r="L9" s="21">
        <v>-37.420015145125497</v>
      </c>
      <c r="M9" s="14" t="str">
        <f>VLOOKUP(A9,[1]reactions!$A$1:$E$96,5,FALSE)</f>
        <v>2.7.2.3</v>
      </c>
      <c r="N9" s="10"/>
      <c r="O9" s="10"/>
      <c r="P9" s="10"/>
      <c r="Q9" s="10"/>
      <c r="R9" s="10" t="s">
        <v>150</v>
      </c>
      <c r="S9" s="10">
        <v>0.39900000000000002</v>
      </c>
      <c r="T9" s="10">
        <v>0.39900000000000002</v>
      </c>
    </row>
    <row r="10" spans="1:20" x14ac:dyDescent="0.25">
      <c r="A10" s="14" t="s">
        <v>124</v>
      </c>
      <c r="B10" s="10"/>
      <c r="C10" s="14" t="s">
        <v>199</v>
      </c>
      <c r="D10" s="10"/>
      <c r="E10" s="10">
        <v>-23.1</v>
      </c>
      <c r="F10" s="10">
        <v>14.6</v>
      </c>
      <c r="G10" s="10">
        <v>5.49</v>
      </c>
      <c r="H10" s="10"/>
      <c r="I10" s="10">
        <v>90.55</v>
      </c>
      <c r="J10" s="10"/>
      <c r="K10" s="10"/>
      <c r="L10" s="21">
        <v>-35.968088220815801</v>
      </c>
      <c r="M10" s="14" t="str">
        <f>VLOOKUP(A10,[1]reactions!$A$1:$E$96,5,FALSE)</f>
        <v>5.4.2.1</v>
      </c>
      <c r="N10" s="10"/>
      <c r="O10" s="10"/>
      <c r="P10" s="10"/>
      <c r="Q10" s="10"/>
      <c r="R10" s="10" t="s">
        <v>23</v>
      </c>
      <c r="S10" s="10">
        <v>2.67</v>
      </c>
      <c r="T10" s="10">
        <v>2.67</v>
      </c>
    </row>
    <row r="11" spans="1:20" x14ac:dyDescent="0.25">
      <c r="A11" s="14" t="s">
        <v>125</v>
      </c>
      <c r="B11" s="10"/>
      <c r="C11" s="14" t="s">
        <v>201</v>
      </c>
      <c r="D11" s="10">
        <f>VLOOKUP(A11,ecoli_core!$A$2:$I$84,6,FALSE)</f>
        <v>-0.9</v>
      </c>
      <c r="E11" s="10">
        <v>-22.9</v>
      </c>
      <c r="F11" s="10">
        <v>14.7</v>
      </c>
      <c r="G11" s="10"/>
      <c r="H11" s="10">
        <v>355.79</v>
      </c>
      <c r="I11" s="10"/>
      <c r="J11" s="10"/>
      <c r="K11" s="10"/>
      <c r="L11" s="21">
        <v>35.968088220815801</v>
      </c>
      <c r="M11" s="14" t="str">
        <f>VLOOKUP(A11,[1]reactions!$A$1:$E$96,5,FALSE)</f>
        <v>4.2.1.11</v>
      </c>
      <c r="N11" s="10"/>
      <c r="O11" s="10"/>
      <c r="P11" s="10"/>
      <c r="Q11" s="10"/>
      <c r="R11" s="10" t="s">
        <v>26</v>
      </c>
      <c r="S11" s="10">
        <v>2.67</v>
      </c>
      <c r="T11" s="10">
        <v>2.67</v>
      </c>
    </row>
    <row r="12" spans="1:20" x14ac:dyDescent="0.25">
      <c r="A12" s="14" t="s">
        <v>33</v>
      </c>
      <c r="B12" s="10"/>
      <c r="C12" s="14" t="s">
        <v>712</v>
      </c>
      <c r="D12" s="10"/>
      <c r="E12" s="10">
        <v>-10.8</v>
      </c>
      <c r="F12" s="10">
        <v>65.3</v>
      </c>
      <c r="G12" s="9">
        <v>1.4E-5</v>
      </c>
      <c r="H12" s="10"/>
      <c r="I12" s="10">
        <v>10.17</v>
      </c>
      <c r="J12" s="10"/>
      <c r="K12" s="10"/>
      <c r="L12" s="21">
        <v>-15.464281224553</v>
      </c>
      <c r="M12" s="14" t="str">
        <f>VLOOKUP(A12,[1]reactions!$A$1:$E$96,5,FALSE)</f>
        <v>2.7.1.40</v>
      </c>
      <c r="N12" s="10"/>
      <c r="O12" s="10"/>
      <c r="P12" s="10"/>
      <c r="Q12" s="10"/>
      <c r="R12" s="10" t="s">
        <v>692</v>
      </c>
      <c r="S12" s="10">
        <v>0.111</v>
      </c>
      <c r="T12" s="10">
        <v>0.111</v>
      </c>
    </row>
    <row r="13" spans="1:20" x14ac:dyDescent="0.25">
      <c r="A13" s="14" t="s">
        <v>127</v>
      </c>
      <c r="B13" s="10"/>
      <c r="C13" s="14" t="s">
        <v>126</v>
      </c>
      <c r="D13" s="10">
        <f>VLOOKUP(A13,ecoli_core!$A$2:$I$84,6,FALSE)</f>
        <v>-1.2</v>
      </c>
      <c r="E13" s="10">
        <v>-50.9</v>
      </c>
      <c r="F13" s="10">
        <v>24.4</v>
      </c>
      <c r="G13" s="10"/>
      <c r="H13" s="10">
        <v>1</v>
      </c>
      <c r="I13" s="10"/>
      <c r="J13" s="10"/>
      <c r="K13" s="10">
        <v>0</v>
      </c>
      <c r="L13" s="21">
        <v>0</v>
      </c>
      <c r="M13" s="14" t="str">
        <f>VLOOKUP(A13,[1]reactions!$A$1:$E$96,5,FALSE)</f>
        <v>2.7.9.2</v>
      </c>
      <c r="N13" s="10"/>
      <c r="O13" s="10"/>
      <c r="P13" s="10"/>
      <c r="Q13" s="10"/>
      <c r="R13" s="10" t="s">
        <v>693</v>
      </c>
      <c r="S13" s="10">
        <v>0.13800000000000001</v>
      </c>
      <c r="T13" s="10">
        <v>0.13800000000000001</v>
      </c>
    </row>
    <row r="14" spans="1:20" x14ac:dyDescent="0.25">
      <c r="A14" s="14" t="s">
        <v>129</v>
      </c>
      <c r="B14" s="10"/>
      <c r="C14" s="14" t="s">
        <v>128</v>
      </c>
      <c r="D14" s="10">
        <f>VLOOKUP(A14,ecoli_core!$A$2:$I$84,6,FALSE)</f>
        <v>-8.3000000000000007</v>
      </c>
      <c r="E14" s="10">
        <v>-73</v>
      </c>
      <c r="F14" s="10">
        <v>2.2999999999999998</v>
      </c>
      <c r="G14" s="10"/>
      <c r="H14" s="10">
        <v>6.32</v>
      </c>
      <c r="I14" s="10"/>
      <c r="J14" s="10"/>
      <c r="K14" s="10"/>
      <c r="L14" s="21">
        <v>0</v>
      </c>
      <c r="M14" s="14" t="s">
        <v>713</v>
      </c>
      <c r="N14" s="10"/>
      <c r="O14" s="10"/>
      <c r="P14" s="10"/>
      <c r="Q14" s="10"/>
      <c r="R14" s="10" t="s">
        <v>694</v>
      </c>
      <c r="S14" s="10">
        <v>0.27600000000000002</v>
      </c>
      <c r="T14" s="10">
        <v>0.27600000000000002</v>
      </c>
    </row>
    <row r="15" spans="1:20" x14ac:dyDescent="0.25">
      <c r="A15" s="14" t="s">
        <v>166</v>
      </c>
      <c r="B15" s="10"/>
      <c r="C15" s="14" t="s">
        <v>714</v>
      </c>
      <c r="D15" s="10">
        <v>8.6</v>
      </c>
      <c r="E15" s="10">
        <v>-4</v>
      </c>
      <c r="F15" s="10">
        <v>60.9</v>
      </c>
      <c r="G15" s="10"/>
      <c r="H15" s="10"/>
      <c r="I15" s="10">
        <v>81</v>
      </c>
      <c r="J15" s="10"/>
      <c r="K15" s="10"/>
      <c r="L15" s="21">
        <v>0</v>
      </c>
      <c r="M15" s="14" t="s">
        <v>704</v>
      </c>
      <c r="N15" s="10"/>
      <c r="O15" s="10"/>
      <c r="P15" s="10"/>
      <c r="Q15" s="10"/>
      <c r="R15" s="10" t="s">
        <v>695</v>
      </c>
      <c r="S15" s="10">
        <v>0.39800000000000002</v>
      </c>
      <c r="T15" s="10">
        <v>0.39800000000000002</v>
      </c>
    </row>
    <row r="16" spans="1:20" x14ac:dyDescent="0.25">
      <c r="A16" s="15" t="s">
        <v>216</v>
      </c>
      <c r="B16" s="10"/>
      <c r="C16" s="15" t="s">
        <v>167</v>
      </c>
      <c r="D16" s="10">
        <f>VLOOKUP(A16,ecoli_core!$A$2:$I$84,6,FALSE)</f>
        <v>1.5</v>
      </c>
      <c r="E16" s="10">
        <v>-11.2</v>
      </c>
      <c r="F16" s="10">
        <v>26.5</v>
      </c>
      <c r="G16" s="10"/>
      <c r="H16" s="10">
        <v>5.3</v>
      </c>
      <c r="I16" s="10"/>
      <c r="J16" s="10"/>
      <c r="K16" s="10"/>
      <c r="L16" s="21">
        <v>0</v>
      </c>
      <c r="M16" s="14" t="str">
        <f>VLOOKUP(A16,[1]reactions!$A$1:$E$96,5,FALSE)</f>
        <v>4.2.1.3</v>
      </c>
      <c r="N16" s="10"/>
      <c r="O16" s="10"/>
      <c r="P16" s="10"/>
      <c r="Q16" s="10"/>
      <c r="R16" s="10" t="s">
        <v>696</v>
      </c>
      <c r="S16" s="10">
        <v>9.8000000000000004E-2</v>
      </c>
      <c r="T16" s="10">
        <v>9.8000000000000004E-2</v>
      </c>
    </row>
    <row r="17" spans="1:20" x14ac:dyDescent="0.25">
      <c r="A17" s="14" t="s">
        <v>222</v>
      </c>
      <c r="B17" s="10"/>
      <c r="C17" s="14" t="s">
        <v>168</v>
      </c>
      <c r="D17" s="10">
        <f>VLOOKUP(A17,ecoli_core!$A$2:$I$84,6,FALSE)</f>
        <v>3.4</v>
      </c>
      <c r="E17" s="10">
        <v>-48.4</v>
      </c>
      <c r="F17" s="10">
        <v>26.9</v>
      </c>
      <c r="G17" s="10"/>
      <c r="H17" s="10">
        <v>106.4</v>
      </c>
      <c r="I17" s="10"/>
      <c r="J17" s="10"/>
      <c r="K17" s="10"/>
      <c r="L17" s="21">
        <v>0</v>
      </c>
      <c r="M17" s="14" t="str">
        <f>VLOOKUP(A17,[1]reactions!$A$1:$E$96,5,FALSE)</f>
        <v>1.1.1.42</v>
      </c>
      <c r="N17" s="10"/>
      <c r="O17" s="10"/>
      <c r="P17" s="10"/>
      <c r="Q17" s="10"/>
      <c r="R17" s="10" t="s">
        <v>151</v>
      </c>
      <c r="S17" s="10">
        <v>0.95499999999999996</v>
      </c>
      <c r="T17" s="10">
        <v>0.95499999999999996</v>
      </c>
    </row>
    <row r="18" spans="1:20" x14ac:dyDescent="0.25">
      <c r="A18" s="14" t="s">
        <v>224</v>
      </c>
      <c r="B18" s="10"/>
      <c r="C18" s="14" t="s">
        <v>226</v>
      </c>
      <c r="D18" s="10">
        <f>VLOOKUP(A18,ecoli_core!$A$2:$I$84,6,FALSE)</f>
        <v>4.9000000000000004</v>
      </c>
      <c r="E18" s="10">
        <v>-38.700000000000003</v>
      </c>
      <c r="F18" s="10">
        <v>17.8</v>
      </c>
      <c r="G18" s="10"/>
      <c r="H18" s="10">
        <v>5.2</v>
      </c>
      <c r="I18" s="10"/>
      <c r="J18" s="10"/>
      <c r="K18" s="10"/>
      <c r="L18" s="21">
        <v>0</v>
      </c>
      <c r="M18" s="14" t="str">
        <f>VLOOKUP(A18,[1]reactions!$A$1:$E$96,5,FALSE)</f>
        <v>4.1.3.1</v>
      </c>
      <c r="N18" s="10"/>
      <c r="O18" s="10"/>
      <c r="P18" s="10"/>
      <c r="Q18" s="10"/>
      <c r="R18" s="10" t="s">
        <v>38</v>
      </c>
      <c r="S18" s="10">
        <v>0.59499999999999997</v>
      </c>
      <c r="T18" s="10">
        <v>0.59499999999999997</v>
      </c>
    </row>
    <row r="19" spans="1:20" x14ac:dyDescent="0.25">
      <c r="A19" s="14" t="s">
        <v>227</v>
      </c>
      <c r="B19" s="10"/>
      <c r="C19" s="14" t="s">
        <v>715</v>
      </c>
      <c r="D19" s="10">
        <v>8.6999999999999993</v>
      </c>
      <c r="E19" s="10">
        <v>-9.1</v>
      </c>
      <c r="F19" s="10">
        <v>63.1</v>
      </c>
      <c r="G19" s="10"/>
      <c r="H19" s="10"/>
      <c r="I19" s="10">
        <v>48.1</v>
      </c>
      <c r="J19" s="10"/>
      <c r="K19" s="10"/>
      <c r="L19" s="21">
        <v>0</v>
      </c>
      <c r="M19" s="14" t="s">
        <v>705</v>
      </c>
      <c r="N19" s="10"/>
      <c r="O19" s="10"/>
      <c r="P19" s="10"/>
      <c r="Q19" s="10"/>
      <c r="R19" s="10" t="s">
        <v>41</v>
      </c>
      <c r="S19" s="10">
        <v>4.2699999999999996</v>
      </c>
      <c r="T19" s="10">
        <v>4.2699999999999996</v>
      </c>
    </row>
    <row r="20" spans="1:20" x14ac:dyDescent="0.25">
      <c r="A20" s="14" t="s">
        <v>170</v>
      </c>
      <c r="B20" s="10"/>
      <c r="C20" s="14" t="s">
        <v>169</v>
      </c>
      <c r="D20" s="10">
        <f>VLOOKUP(A20,ecoli_core!$A$2:$I$84,6,FALSE)</f>
        <v>-8.3000000000000007</v>
      </c>
      <c r="E20" s="10">
        <v>-72.3</v>
      </c>
      <c r="F20" s="10">
        <v>20.3</v>
      </c>
      <c r="G20" s="10"/>
      <c r="H20" s="10">
        <v>49</v>
      </c>
      <c r="I20" s="10"/>
      <c r="J20" s="10"/>
      <c r="K20" s="10"/>
      <c r="L20" s="21">
        <v>3.9968753072807401</v>
      </c>
      <c r="M20" s="14" t="s">
        <v>701</v>
      </c>
      <c r="N20" s="10"/>
      <c r="O20" s="10"/>
      <c r="P20" s="10"/>
      <c r="Q20" s="10"/>
      <c r="R20" s="10" t="s">
        <v>697</v>
      </c>
      <c r="S20" s="10">
        <v>0.19500000000000001</v>
      </c>
      <c r="T20" s="10">
        <v>0.19500000000000001</v>
      </c>
    </row>
    <row r="21" spans="1:20" x14ac:dyDescent="0.25">
      <c r="A21" s="14" t="s">
        <v>231</v>
      </c>
      <c r="B21" s="10"/>
      <c r="C21" s="14" t="s">
        <v>171</v>
      </c>
      <c r="D21" s="10"/>
      <c r="E21" s="10">
        <v>-39.5</v>
      </c>
      <c r="F21" s="10">
        <v>35.799999999999997</v>
      </c>
      <c r="G21" s="10">
        <v>2.12</v>
      </c>
      <c r="H21" s="10">
        <v>44.73</v>
      </c>
      <c r="I21" s="10"/>
      <c r="J21" s="10"/>
      <c r="K21" s="10"/>
      <c r="L21" s="21">
        <v>-3.9968753072807401</v>
      </c>
      <c r="M21" s="14" t="str">
        <f>VLOOKUP(A21,[1]reactions!$A$1:$E$96,5,FALSE)</f>
        <v>6.2.1.5</v>
      </c>
      <c r="N21" s="10"/>
      <c r="O21" s="10"/>
      <c r="P21" s="10"/>
      <c r="Q21" s="10"/>
      <c r="R21" s="10" t="s">
        <v>698</v>
      </c>
      <c r="S21" s="10">
        <v>6.2E-2</v>
      </c>
      <c r="T21" s="10">
        <v>6.2E-2</v>
      </c>
    </row>
    <row r="22" spans="1:20" x14ac:dyDescent="0.25">
      <c r="A22" s="15" t="s">
        <v>233</v>
      </c>
      <c r="B22" s="10"/>
      <c r="C22" s="15" t="s">
        <v>172</v>
      </c>
      <c r="D22" s="10">
        <v>-2.1</v>
      </c>
      <c r="E22" s="10">
        <v>-40.4</v>
      </c>
      <c r="F22" s="10">
        <v>16.100000000000001</v>
      </c>
      <c r="G22" s="10"/>
      <c r="H22" s="10">
        <v>24</v>
      </c>
      <c r="I22" s="10"/>
      <c r="J22" s="10"/>
      <c r="K22" s="10"/>
      <c r="L22" s="21">
        <v>3.9968753072807401</v>
      </c>
      <c r="M22" s="14" t="str">
        <f>VLOOKUP(A22,[1]reactions!$A$1:$E$96,5,FALSE)</f>
        <v>1.3.99.1</v>
      </c>
      <c r="N22" s="10"/>
      <c r="O22" s="10"/>
      <c r="P22" s="10"/>
      <c r="Q22" s="10"/>
      <c r="R22" s="10" t="s">
        <v>97</v>
      </c>
      <c r="S22" s="10">
        <v>1.47</v>
      </c>
      <c r="T22" s="10">
        <v>1.47</v>
      </c>
    </row>
    <row r="23" spans="1:20" x14ac:dyDescent="0.25">
      <c r="A23" s="15" t="s">
        <v>174</v>
      </c>
      <c r="B23" s="10"/>
      <c r="C23" s="15" t="s">
        <v>716</v>
      </c>
      <c r="D23" s="10">
        <v>-5.9</v>
      </c>
      <c r="E23" s="10">
        <v>-40.4</v>
      </c>
      <c r="F23" s="10">
        <v>16.100000000000001</v>
      </c>
      <c r="G23" s="10"/>
      <c r="H23" s="10">
        <v>250</v>
      </c>
      <c r="I23" s="10">
        <v>110</v>
      </c>
      <c r="J23" s="10"/>
      <c r="K23" s="10">
        <v>0</v>
      </c>
      <c r="L23" s="21">
        <v>0</v>
      </c>
      <c r="M23" s="14" t="str">
        <f>VLOOKUP(A23,[1]reactions!$A$1:$E$96,5,FALSE)</f>
        <v>1.3.99.1</v>
      </c>
      <c r="N23" s="10"/>
      <c r="O23" s="10"/>
      <c r="P23" s="10"/>
      <c r="Q23" s="10"/>
      <c r="R23" s="10" t="s">
        <v>98</v>
      </c>
      <c r="S23" s="10">
        <v>0.1</v>
      </c>
      <c r="T23" s="10">
        <v>0.1</v>
      </c>
    </row>
    <row r="24" spans="1:20" x14ac:dyDescent="0.25">
      <c r="A24" s="14" t="s">
        <v>175</v>
      </c>
      <c r="B24" s="10"/>
      <c r="C24" s="14" t="s">
        <v>717</v>
      </c>
      <c r="D24" s="10">
        <v>0.6</v>
      </c>
      <c r="E24" s="10">
        <v>-15.4</v>
      </c>
      <c r="F24" s="10">
        <v>22.3</v>
      </c>
      <c r="G24" s="10"/>
      <c r="H24" s="10">
        <v>51.7</v>
      </c>
      <c r="I24" s="10">
        <v>11.2</v>
      </c>
      <c r="J24" s="10"/>
      <c r="K24" s="10"/>
      <c r="L24" s="21">
        <v>-3.9968753072807401</v>
      </c>
      <c r="M24" s="14" t="str">
        <f>VLOOKUP(A24,[1]reactions!$A$1:$E$96,5,FALSE)</f>
        <v>4.2.1.2</v>
      </c>
      <c r="N24" s="10"/>
      <c r="O24" s="10"/>
      <c r="P24" s="10"/>
      <c r="Q24" s="10"/>
      <c r="R24" s="10" t="s">
        <v>699</v>
      </c>
      <c r="S24" s="10">
        <v>0.80800000000000005</v>
      </c>
      <c r="T24" s="10">
        <v>0.80800000000000005</v>
      </c>
    </row>
    <row r="25" spans="1:20" x14ac:dyDescent="0.25">
      <c r="A25" s="14" t="s">
        <v>176</v>
      </c>
      <c r="B25" s="10"/>
      <c r="C25" s="14" t="s">
        <v>181</v>
      </c>
      <c r="D25" s="10">
        <v>6.4</v>
      </c>
      <c r="E25" s="10">
        <v>-7.3</v>
      </c>
      <c r="F25" s="10">
        <v>68.599999999999994</v>
      </c>
      <c r="G25" s="10"/>
      <c r="H25" s="10">
        <v>931</v>
      </c>
      <c r="I25" s="10"/>
      <c r="J25" s="10"/>
      <c r="K25" s="10">
        <v>50</v>
      </c>
      <c r="L25" s="21">
        <v>1.73406272437436</v>
      </c>
      <c r="M25" s="14" t="str">
        <f>VLOOKUP(A25,[1]reactions!$A$1:$E$96,5,FALSE)</f>
        <v>1.1.1.37</v>
      </c>
      <c r="N25" s="10"/>
      <c r="O25" s="10"/>
      <c r="P25" s="10"/>
      <c r="Q25" s="10"/>
      <c r="R25" s="10"/>
      <c r="S25" s="10"/>
      <c r="T25" s="10"/>
    </row>
    <row r="26" spans="1:20" x14ac:dyDescent="0.25">
      <c r="A26" s="14" t="s">
        <v>130</v>
      </c>
      <c r="B26" s="10"/>
      <c r="C26" s="14" t="s">
        <v>718</v>
      </c>
      <c r="D26" s="10">
        <v>5.0999999999999996</v>
      </c>
      <c r="E26" s="10">
        <v>-16.399999999999999</v>
      </c>
      <c r="F26" s="10">
        <v>51.5</v>
      </c>
      <c r="G26" s="10"/>
      <c r="H26" s="10">
        <v>12.8</v>
      </c>
      <c r="I26" s="10">
        <v>4</v>
      </c>
      <c r="J26" s="10"/>
      <c r="K26" s="10"/>
      <c r="L26" s="21">
        <v>-34.977749829395002</v>
      </c>
      <c r="M26" s="14" t="s">
        <v>702</v>
      </c>
      <c r="N26" s="10"/>
      <c r="O26" s="10"/>
      <c r="P26" s="10"/>
      <c r="Q26" s="10"/>
      <c r="R26" s="10"/>
      <c r="S26" s="10"/>
      <c r="T26" s="10"/>
    </row>
    <row r="27" spans="1:20" x14ac:dyDescent="0.25">
      <c r="A27" s="14" t="s">
        <v>204</v>
      </c>
      <c r="B27" s="10"/>
      <c r="C27" s="14" t="s">
        <v>719</v>
      </c>
      <c r="D27" s="10">
        <v>6.4</v>
      </c>
      <c r="E27" s="10">
        <v>-13.2</v>
      </c>
      <c r="F27" s="10">
        <v>62.1</v>
      </c>
      <c r="G27" s="10"/>
      <c r="H27" s="10">
        <v>320</v>
      </c>
      <c r="I27" s="10"/>
      <c r="J27" s="10"/>
      <c r="K27" s="10">
        <v>0</v>
      </c>
      <c r="L27" s="21">
        <v>0</v>
      </c>
      <c r="M27" s="14" t="str">
        <f>VLOOKUP(A27,[1]reactions!$A$1:$E$96,5,FALSE)</f>
        <v>1.1.1.28</v>
      </c>
      <c r="N27" s="10"/>
      <c r="O27" s="10"/>
      <c r="P27" s="10"/>
      <c r="Q27" s="10"/>
      <c r="R27" s="10"/>
      <c r="S27" s="10"/>
      <c r="T27" s="10"/>
    </row>
    <row r="28" spans="1:20" x14ac:dyDescent="0.25">
      <c r="A28" s="14" t="s">
        <v>157</v>
      </c>
      <c r="B28" s="10"/>
      <c r="C28" s="14" t="s">
        <v>156</v>
      </c>
      <c r="D28" s="10">
        <f>VLOOKUP(A28,ecoli_core!$A$2:$I$84,6,FALSE)</f>
        <v>3.8</v>
      </c>
      <c r="E28" s="10">
        <v>-20.399999999999999</v>
      </c>
      <c r="F28" s="10">
        <v>28.7</v>
      </c>
      <c r="G28" s="10"/>
      <c r="H28" s="10">
        <v>120</v>
      </c>
      <c r="I28" s="10"/>
      <c r="J28" s="10"/>
      <c r="K28" s="10">
        <v>0</v>
      </c>
      <c r="L28" s="22">
        <v>21.2358352193176</v>
      </c>
      <c r="M28" s="14" t="str">
        <f>VLOOKUP(A28,[1]reactions!$A$1:$E$96,5,FALSE)</f>
        <v>2.3.1.8</v>
      </c>
      <c r="N28" s="10"/>
      <c r="O28" s="10"/>
      <c r="P28" s="10"/>
      <c r="Q28" s="10"/>
      <c r="R28" s="10"/>
      <c r="S28" s="10"/>
      <c r="T28" s="10"/>
    </row>
    <row r="29" spans="1:20" x14ac:dyDescent="0.25">
      <c r="A29" s="14" t="s">
        <v>159</v>
      </c>
      <c r="B29" s="10"/>
      <c r="C29" s="14" t="s">
        <v>158</v>
      </c>
      <c r="D29" s="10">
        <f>VLOOKUP(A29,ecoli_core!$A$2:$I$84,6,FALSE)</f>
        <v>4.3</v>
      </c>
      <c r="E29" s="10">
        <v>-24.3</v>
      </c>
      <c r="F29" s="10">
        <v>52.1</v>
      </c>
      <c r="G29" s="10"/>
      <c r="H29" s="10">
        <v>280</v>
      </c>
      <c r="I29" s="10"/>
      <c r="J29" s="10"/>
      <c r="K29" s="10">
        <v>0</v>
      </c>
      <c r="L29" s="21">
        <v>-21.2358352193176</v>
      </c>
      <c r="M29" s="14" t="str">
        <f>VLOOKUP(A29,[1]reactions!$A$1:$E$96,5,FALSE)</f>
        <v>2.7.2.1</v>
      </c>
      <c r="N29" s="10"/>
      <c r="O29" s="10"/>
      <c r="P29" s="10"/>
      <c r="Q29" s="10"/>
      <c r="R29" s="10"/>
      <c r="S29" s="10"/>
      <c r="T29" s="10"/>
    </row>
    <row r="30" spans="1:20" x14ac:dyDescent="0.25">
      <c r="A30" s="15" t="s">
        <v>133</v>
      </c>
      <c r="B30" s="10"/>
      <c r="C30" s="15" t="s">
        <v>132</v>
      </c>
      <c r="D30" s="10">
        <f>VLOOKUP(A30,ecoli_core!$A$2:$I$84,6,FALSE)</f>
        <v>-4.4000000000000004</v>
      </c>
      <c r="E30" s="10">
        <v>-47.4</v>
      </c>
      <c r="F30" s="10">
        <v>49.2</v>
      </c>
      <c r="G30" s="10"/>
      <c r="H30" s="10">
        <v>15.7</v>
      </c>
      <c r="I30" s="10"/>
      <c r="J30" s="10"/>
      <c r="K30" s="10">
        <v>0</v>
      </c>
      <c r="L30" s="21">
        <v>-10.1045270920776</v>
      </c>
      <c r="M30" s="14" t="str">
        <f>VLOOKUP(A30,[1]reactions!$A$1:$E$96,5,FALSE)</f>
        <v>1.2.1.10</v>
      </c>
      <c r="N30" s="10"/>
      <c r="O30" s="10"/>
      <c r="P30" s="10"/>
      <c r="Q30" s="10"/>
      <c r="R30" s="10"/>
      <c r="S30" s="10"/>
      <c r="T30" s="10"/>
    </row>
    <row r="31" spans="1:20" x14ac:dyDescent="0.25">
      <c r="A31" s="15" t="s">
        <v>134</v>
      </c>
      <c r="B31" s="10"/>
      <c r="C31" s="15" t="s">
        <v>275</v>
      </c>
      <c r="D31" s="10"/>
      <c r="E31" s="10">
        <v>-16.600000000000001</v>
      </c>
      <c r="F31" s="10">
        <v>59.3</v>
      </c>
      <c r="G31" s="9">
        <v>1.6000000000000001E-4</v>
      </c>
      <c r="H31" s="10">
        <v>150.19999999999999</v>
      </c>
      <c r="I31" s="10"/>
      <c r="J31" s="10"/>
      <c r="K31" s="10">
        <v>0</v>
      </c>
      <c r="L31" s="21">
        <v>-10.1045270920776</v>
      </c>
      <c r="M31" s="14" t="str">
        <f>VLOOKUP(A31,[1]reactions!$A$1:$E$96,5,FALSE)</f>
        <v>1.1.1.1</v>
      </c>
      <c r="N31" s="10"/>
      <c r="O31" s="10"/>
      <c r="P31" s="10"/>
      <c r="Q31" s="10"/>
      <c r="R31" s="10"/>
      <c r="S31" s="10"/>
      <c r="T31" s="10"/>
    </row>
    <row r="32" spans="1:20" x14ac:dyDescent="0.25">
      <c r="A32" s="14" t="s">
        <v>313</v>
      </c>
      <c r="B32" s="10"/>
      <c r="C32" s="14" t="s">
        <v>315</v>
      </c>
      <c r="D32" s="10">
        <f>VLOOKUP(A32,ecoli_core!$A$2:$I$84,6,FALSE)</f>
        <v>-1.6</v>
      </c>
      <c r="E32" s="10">
        <v>-42.6</v>
      </c>
      <c r="F32" s="10">
        <v>35.299999999999997</v>
      </c>
      <c r="G32" s="10"/>
      <c r="H32" s="10">
        <v>174</v>
      </c>
      <c r="I32" s="10"/>
      <c r="J32" s="10"/>
      <c r="K32" s="10">
        <v>0.63</v>
      </c>
      <c r="L32" s="21">
        <v>0</v>
      </c>
      <c r="M32" s="14" t="str">
        <f>VLOOKUP(A32,[1]reactions!$A$1:$E$96,5,FALSE)</f>
        <v>1.1.1.49</v>
      </c>
      <c r="N32" s="10"/>
      <c r="O32" s="10"/>
      <c r="P32" s="10"/>
      <c r="Q32" s="10"/>
      <c r="R32" s="10"/>
      <c r="S32" s="10"/>
      <c r="T32" s="10"/>
    </row>
    <row r="33" spans="1:20" x14ac:dyDescent="0.25">
      <c r="A33" s="14" t="s">
        <v>317</v>
      </c>
      <c r="B33" s="10"/>
      <c r="C33" s="14" t="s">
        <v>319</v>
      </c>
      <c r="D33" s="10">
        <f>VLOOKUP(A33,ecoli_core!$A$2:$I$84,6,FALSE)</f>
        <v>-5.0999999999999996</v>
      </c>
      <c r="E33" s="10">
        <v>-39.799999999999997</v>
      </c>
      <c r="F33" s="10">
        <v>-2.1</v>
      </c>
      <c r="G33" s="10"/>
      <c r="H33" s="10">
        <v>25</v>
      </c>
      <c r="I33" s="10"/>
      <c r="J33" s="10"/>
      <c r="K33" s="10"/>
      <c r="L33" s="21">
        <v>0</v>
      </c>
      <c r="M33" s="14" t="str">
        <f>VLOOKUP(A33,[1]reactions!$A$1:$E$96,5,FALSE)</f>
        <v>3.1.1.31</v>
      </c>
      <c r="N33" s="10"/>
      <c r="O33" s="10"/>
      <c r="P33" s="10"/>
      <c r="Q33" s="10"/>
      <c r="R33" s="10"/>
      <c r="S33" s="10"/>
      <c r="T33" s="10"/>
    </row>
    <row r="34" spans="1:20" x14ac:dyDescent="0.25">
      <c r="A34" s="14" t="s">
        <v>320</v>
      </c>
      <c r="B34" s="10"/>
      <c r="C34" s="14" t="s">
        <v>322</v>
      </c>
      <c r="D34" s="10">
        <f>VLOOKUP(A34,ecoli_core!$A$2:$I$84,6,FALSE)</f>
        <v>0.9</v>
      </c>
      <c r="E34" s="10">
        <v>-43.6</v>
      </c>
      <c r="F34" s="10">
        <v>31.7</v>
      </c>
      <c r="G34" s="10"/>
      <c r="H34" s="10">
        <v>75.650000000000006</v>
      </c>
      <c r="I34" s="10"/>
      <c r="J34" s="10"/>
      <c r="K34" s="10"/>
      <c r="L34" s="21">
        <v>0</v>
      </c>
      <c r="M34" s="14" t="str">
        <f>VLOOKUP(A34,[1]reactions!$A$1:$E$96,5,FALSE)</f>
        <v>1.1.1.44</v>
      </c>
      <c r="N34" s="10"/>
      <c r="O34" s="10"/>
      <c r="P34" s="10"/>
      <c r="Q34" s="10"/>
      <c r="R34" s="10"/>
      <c r="S34" s="10"/>
      <c r="T34" s="10"/>
    </row>
    <row r="35" spans="1:20" x14ac:dyDescent="0.25">
      <c r="A35" s="14" t="s">
        <v>323</v>
      </c>
      <c r="B35" s="10"/>
      <c r="C35" s="14" t="s">
        <v>325</v>
      </c>
      <c r="D35" s="10"/>
      <c r="E35" s="10">
        <v>-22.2</v>
      </c>
      <c r="F35" s="10">
        <v>15.5</v>
      </c>
      <c r="G35" s="10">
        <v>3.91</v>
      </c>
      <c r="H35" s="10">
        <v>21.05</v>
      </c>
      <c r="I35" s="10"/>
      <c r="J35" s="10"/>
      <c r="K35" s="10"/>
      <c r="L35" s="22">
        <v>-0.69762371202792395</v>
      </c>
      <c r="M35" s="14" t="str">
        <f>VLOOKUP(A35,[1]reactions!$A$1:$E$96,5,FALSE)</f>
        <v>5.1.3.1</v>
      </c>
      <c r="N35" s="10"/>
      <c r="O35" s="10"/>
      <c r="P35" s="10"/>
      <c r="Q35" s="10"/>
      <c r="R35" s="10"/>
      <c r="S35" s="10"/>
      <c r="T35" s="10"/>
    </row>
    <row r="36" spans="1:20" x14ac:dyDescent="0.25">
      <c r="A36" s="14" t="s">
        <v>326</v>
      </c>
      <c r="B36" s="10"/>
      <c r="C36" s="14" t="s">
        <v>328</v>
      </c>
      <c r="D36" s="10">
        <v>0.5</v>
      </c>
      <c r="E36" s="10">
        <v>-16.899999999999999</v>
      </c>
      <c r="F36" s="10">
        <v>20.8</v>
      </c>
      <c r="G36" s="10"/>
      <c r="H36" s="10">
        <v>2100</v>
      </c>
      <c r="I36" s="10"/>
      <c r="J36" s="10"/>
      <c r="K36" s="10"/>
      <c r="L36" s="22">
        <v>-0.69762371202792395</v>
      </c>
      <c r="M36" s="14" t="str">
        <f>VLOOKUP(A36,[1]reactions!$A$1:$E$96,5,FALSE)</f>
        <v>5.3.1.6</v>
      </c>
      <c r="N36" s="10"/>
      <c r="O36" s="10"/>
      <c r="P36" s="10"/>
      <c r="Q36" s="10"/>
      <c r="R36" s="10"/>
      <c r="S36" s="10"/>
      <c r="T36" s="10"/>
    </row>
    <row r="37" spans="1:20" x14ac:dyDescent="0.25">
      <c r="A37" s="14" t="s">
        <v>329</v>
      </c>
      <c r="B37" s="10"/>
      <c r="C37" s="14" t="s">
        <v>720</v>
      </c>
      <c r="D37" s="10"/>
      <c r="E37" s="10">
        <v>-33.9</v>
      </c>
      <c r="F37" s="10">
        <v>41.5</v>
      </c>
      <c r="G37" s="10">
        <v>0.216</v>
      </c>
      <c r="H37" s="10"/>
      <c r="I37" s="10">
        <v>55.57</v>
      </c>
      <c r="J37" s="10"/>
      <c r="K37" s="10"/>
      <c r="L37" s="21">
        <v>0.17362949649665499</v>
      </c>
      <c r="M37" s="14" t="str">
        <f>VLOOKUP(A37,[1]reactions!$A$1:$E$96,5,FALSE)</f>
        <v>2.2.1.1</v>
      </c>
      <c r="N37" s="10"/>
      <c r="O37" s="10"/>
      <c r="P37" s="10"/>
      <c r="Q37" s="10"/>
      <c r="R37" s="10"/>
      <c r="S37" s="10"/>
      <c r="T37" s="10"/>
    </row>
    <row r="38" spans="1:20" x14ac:dyDescent="0.25">
      <c r="A38" s="14" t="s">
        <v>334</v>
      </c>
      <c r="B38" s="10"/>
      <c r="C38" s="14" t="s">
        <v>336</v>
      </c>
      <c r="D38" s="10">
        <v>-1.7</v>
      </c>
      <c r="E38" s="10">
        <v>-38.4</v>
      </c>
      <c r="F38" s="10">
        <v>36.9</v>
      </c>
      <c r="G38" s="10"/>
      <c r="H38" s="10">
        <v>16.57</v>
      </c>
      <c r="I38" s="10"/>
      <c r="J38" s="10"/>
      <c r="K38" s="10"/>
      <c r="L38" s="21">
        <v>-0.17362949649665499</v>
      </c>
      <c r="M38" s="14" t="str">
        <f>VLOOKUP(A38,[1]reactions!$A$1:$E$96,5,FALSE)</f>
        <v>2.2.1.2</v>
      </c>
      <c r="N38" s="10"/>
      <c r="O38" s="10"/>
      <c r="P38" s="10"/>
      <c r="Q38" s="10"/>
      <c r="R38" s="10"/>
      <c r="S38" s="10"/>
      <c r="T38" s="10"/>
    </row>
    <row r="39" spans="1:20" x14ac:dyDescent="0.25">
      <c r="A39" s="14" t="s">
        <v>332</v>
      </c>
      <c r="B39" s="10"/>
      <c r="C39" s="14" t="s">
        <v>721</v>
      </c>
      <c r="D39" s="10">
        <v>1.7</v>
      </c>
      <c r="E39" s="10">
        <v>-27.7</v>
      </c>
      <c r="F39" s="10">
        <v>47.7</v>
      </c>
      <c r="G39" s="10">
        <v>1.77E-2</v>
      </c>
      <c r="H39" s="10"/>
      <c r="I39" s="10">
        <v>15.45</v>
      </c>
      <c r="J39" s="10"/>
      <c r="K39" s="10"/>
      <c r="L39" s="21">
        <v>0.52399421553126901</v>
      </c>
      <c r="M39" s="14" t="str">
        <f>VLOOKUP(A39,[1]reactions!$A$1:$E$96,5,FALSE)</f>
        <v>2.2.1.1</v>
      </c>
      <c r="N39" s="10"/>
      <c r="O39" s="10"/>
      <c r="P39" s="10"/>
      <c r="Q39" s="10"/>
      <c r="R39" s="10"/>
      <c r="S39" s="10"/>
      <c r="T39" s="10"/>
    </row>
    <row r="40" spans="1:20" x14ac:dyDescent="0.25">
      <c r="A40" s="15" t="s">
        <v>142</v>
      </c>
      <c r="B40" s="10"/>
      <c r="C40" s="15" t="s">
        <v>722</v>
      </c>
      <c r="D40" s="10">
        <v>17.399999999999999</v>
      </c>
      <c r="E40" s="10">
        <v>24.2</v>
      </c>
      <c r="F40" s="10">
        <v>122.4</v>
      </c>
      <c r="G40" s="10"/>
      <c r="H40" s="10"/>
      <c r="I40" s="10">
        <v>26</v>
      </c>
      <c r="J40" s="10"/>
      <c r="K40" s="10"/>
      <c r="L40" s="21">
        <v>-16.0031246927193</v>
      </c>
      <c r="M40" s="14" t="str">
        <f>VLOOKUP(A40,[1]reactions!$A$1:$E$96,5,FALSE)</f>
        <v>1.6.5.3</v>
      </c>
      <c r="N40" s="10"/>
      <c r="O40" s="10"/>
      <c r="P40" s="10"/>
      <c r="Q40" s="10"/>
      <c r="R40" s="10"/>
      <c r="S40" s="10"/>
      <c r="T40" s="10"/>
    </row>
    <row r="41" spans="1:20" x14ac:dyDescent="0.25">
      <c r="A41" s="14" t="s">
        <v>339</v>
      </c>
      <c r="B41" s="10"/>
      <c r="C41" s="14" t="s">
        <v>723</v>
      </c>
      <c r="D41" s="10"/>
      <c r="E41" s="10">
        <v>-38.6</v>
      </c>
      <c r="F41" s="10">
        <v>36.700000000000003</v>
      </c>
      <c r="G41" s="10">
        <v>1.48</v>
      </c>
      <c r="H41" s="10"/>
      <c r="I41" s="10">
        <v>6.6699999999999995E-2</v>
      </c>
      <c r="J41" s="10"/>
      <c r="K41" s="10"/>
      <c r="L41" s="21">
        <v>0</v>
      </c>
      <c r="M41" s="14" t="str">
        <f>VLOOKUP(A41,[1]reactions!$A$1:$E$96,5,FALSE)</f>
        <v>1.6.1.2</v>
      </c>
      <c r="N41" s="10"/>
      <c r="O41" s="10"/>
      <c r="P41" s="10"/>
      <c r="Q41" s="10"/>
      <c r="R41" s="10"/>
      <c r="S41" s="10"/>
      <c r="T41" s="10"/>
    </row>
    <row r="42" spans="1:20" x14ac:dyDescent="0.25">
      <c r="A42" s="14" t="s">
        <v>342</v>
      </c>
      <c r="B42" s="10"/>
      <c r="C42" s="14" t="s">
        <v>724</v>
      </c>
      <c r="D42" s="10"/>
      <c r="E42" s="10">
        <v>-38.6</v>
      </c>
      <c r="F42" s="10">
        <v>36.700000000000003</v>
      </c>
      <c r="G42" s="10">
        <v>1.48</v>
      </c>
      <c r="H42" s="10">
        <v>167.9</v>
      </c>
      <c r="I42" s="10"/>
      <c r="J42" s="10"/>
      <c r="K42" s="10"/>
      <c r="L42" s="21">
        <v>-10.381277508814</v>
      </c>
      <c r="M42" s="14" t="str">
        <f>VLOOKUP(A42,[1]reactions!$A$1:$E$96,5,FALSE)</f>
        <v>1.6.1.1</v>
      </c>
      <c r="N42" s="10"/>
      <c r="O42" s="10"/>
      <c r="P42" s="10"/>
      <c r="Q42" s="10"/>
      <c r="R42" s="10"/>
      <c r="S42" s="10"/>
      <c r="T42" s="10"/>
    </row>
    <row r="43" spans="1:20" x14ac:dyDescent="0.25">
      <c r="A43" s="14" t="s">
        <v>147</v>
      </c>
      <c r="B43" s="10"/>
      <c r="C43" s="14" t="s">
        <v>146</v>
      </c>
      <c r="D43" s="10"/>
      <c r="E43" s="10">
        <v>-40.200000000000003</v>
      </c>
      <c r="F43" s="10">
        <v>35.1</v>
      </c>
      <c r="G43" s="10">
        <v>2.82</v>
      </c>
      <c r="H43" s="10">
        <v>5.2999999999999999E-2</v>
      </c>
      <c r="I43" s="10"/>
      <c r="J43" s="10"/>
      <c r="K43" s="10"/>
      <c r="L43" s="21">
        <v>0</v>
      </c>
      <c r="M43" s="14" t="str">
        <f>VLOOKUP(A43,[1]reactions!$A$1:$E$96,5,FALSE)</f>
        <v>2.7.4.3</v>
      </c>
      <c r="N43" s="10"/>
      <c r="O43" s="10"/>
      <c r="P43" s="10"/>
      <c r="Q43" s="10"/>
      <c r="R43" s="10"/>
      <c r="S43" s="10"/>
      <c r="T43" s="10"/>
    </row>
    <row r="44" spans="1:20" x14ac:dyDescent="0.25">
      <c r="A44" s="14" t="s">
        <v>143</v>
      </c>
      <c r="B44" s="10"/>
      <c r="C44" s="14" t="s">
        <v>144</v>
      </c>
      <c r="D44" s="10">
        <f>VLOOKUP(A44,ecoli_core!$A$2:$I$84,6,FALSE)</f>
        <v>-6.6</v>
      </c>
      <c r="E44" s="10"/>
      <c r="F44" s="10"/>
      <c r="G44" s="10"/>
      <c r="H44" s="10">
        <v>1</v>
      </c>
      <c r="I44" s="10">
        <v>0</v>
      </c>
      <c r="J44" s="10"/>
      <c r="K44" s="10"/>
      <c r="L44" s="21">
        <v>8.39</v>
      </c>
      <c r="M44" s="14">
        <f>VLOOKUP(A44,[1]reactions!$A$1:$E$96,5,FALSE)</f>
        <v>0</v>
      </c>
      <c r="N44" s="10"/>
      <c r="O44" s="10"/>
      <c r="P44" s="10"/>
      <c r="Q44" s="10"/>
      <c r="R44" s="10"/>
      <c r="S44" s="10"/>
      <c r="T44" s="10"/>
    </row>
    <row r="45" spans="1:20" x14ac:dyDescent="0.25">
      <c r="A45" s="14" t="s">
        <v>145</v>
      </c>
      <c r="B45" s="10"/>
      <c r="C45" s="14" t="s">
        <v>154</v>
      </c>
      <c r="D45" s="10"/>
      <c r="E45" s="10">
        <v>-62.3</v>
      </c>
      <c r="F45" s="10">
        <v>1.5</v>
      </c>
      <c r="G45" s="9">
        <v>42000</v>
      </c>
      <c r="H45" s="10">
        <v>3800</v>
      </c>
      <c r="I45" s="10">
        <v>2200</v>
      </c>
      <c r="J45" s="10"/>
      <c r="K45" s="10"/>
      <c r="L45" s="21">
        <v>-7.35555836532013</v>
      </c>
      <c r="M45" s="14" t="str">
        <f>VLOOKUP(A45,[1]reactions!$A$1:$E$96,5,FALSE)</f>
        <v>3.6.3.14</v>
      </c>
      <c r="N45" s="10"/>
      <c r="O45" s="10"/>
      <c r="P45" s="10"/>
      <c r="Q45" s="10"/>
      <c r="R45" s="10"/>
      <c r="S45" s="10"/>
      <c r="T45" s="10"/>
    </row>
    <row r="46" spans="1:20" x14ac:dyDescent="0.25">
      <c r="A46" s="14" t="s">
        <v>140</v>
      </c>
      <c r="B46" s="10"/>
      <c r="C46" s="14" t="s">
        <v>141</v>
      </c>
      <c r="D46" s="10">
        <f>VLOOKUP(A46,ecoli_core!$A$2:$I$84,6,FALSE)</f>
        <v>-37.200000000000003</v>
      </c>
      <c r="E46" s="10"/>
      <c r="F46" s="10"/>
      <c r="G46" s="10"/>
      <c r="H46" s="10">
        <v>341</v>
      </c>
      <c r="I46" s="10">
        <v>0</v>
      </c>
      <c r="J46" s="10"/>
      <c r="K46" s="10"/>
      <c r="L46" s="21">
        <v>20</v>
      </c>
      <c r="M46" s="14" t="s">
        <v>703</v>
      </c>
      <c r="N46" s="10"/>
      <c r="O46" s="10"/>
      <c r="P46" s="10"/>
      <c r="Q46" s="10"/>
      <c r="R46" s="10"/>
      <c r="S46" s="10"/>
      <c r="T46" s="10"/>
    </row>
    <row r="47" spans="1:20" x14ac:dyDescent="0.25">
      <c r="A47" s="14" t="s">
        <v>161</v>
      </c>
      <c r="B47" s="10"/>
      <c r="C47" s="14" t="s">
        <v>725</v>
      </c>
      <c r="D47" s="10">
        <v>6.8</v>
      </c>
      <c r="E47" s="10">
        <v>-7.1</v>
      </c>
      <c r="F47" s="10">
        <v>55.6</v>
      </c>
      <c r="G47" s="10"/>
      <c r="H47" s="10">
        <v>13.74</v>
      </c>
      <c r="I47" s="10">
        <v>540</v>
      </c>
      <c r="J47" s="10"/>
      <c r="K47" s="10">
        <v>18.2</v>
      </c>
      <c r="L47" s="21">
        <v>0</v>
      </c>
      <c r="M47" s="14" t="str">
        <f>VLOOKUP(A47,[1]reactions!$A$1:$E$96,5,FALSE)</f>
        <v>4.1.1.31</v>
      </c>
      <c r="N47" s="10"/>
      <c r="O47" s="10"/>
      <c r="P47" s="10"/>
      <c r="Q47" s="10"/>
      <c r="R47" s="10"/>
      <c r="S47" s="10"/>
      <c r="T47" s="10"/>
    </row>
    <row r="48" spans="1:20" x14ac:dyDescent="0.25">
      <c r="A48" s="14" t="s">
        <v>164</v>
      </c>
      <c r="B48" s="10"/>
      <c r="C48" s="14" t="s">
        <v>163</v>
      </c>
      <c r="D48" s="10">
        <f>VLOOKUP(A48,ecoli_core!$A$2:$I$84,6,FALSE)</f>
        <v>0.2</v>
      </c>
      <c r="E48" s="10">
        <v>-44.4</v>
      </c>
      <c r="F48" s="10">
        <v>30.9</v>
      </c>
      <c r="G48" s="10"/>
      <c r="H48" s="10">
        <v>1</v>
      </c>
      <c r="I48" s="10"/>
      <c r="J48" s="10"/>
      <c r="K48" s="10">
        <v>0</v>
      </c>
      <c r="L48" s="21">
        <v>0</v>
      </c>
      <c r="M48" s="14" t="str">
        <f>VLOOKUP(A48,[1]reactions!$A$1:$E$96,5,FALSE)</f>
        <v>4.1.1.49</v>
      </c>
      <c r="N48" s="10"/>
      <c r="O48" s="10"/>
      <c r="P48" s="10"/>
      <c r="Q48" s="10"/>
      <c r="R48" s="10"/>
      <c r="S48" s="10"/>
      <c r="T48" s="10"/>
    </row>
    <row r="49" spans="1:20" x14ac:dyDescent="0.25">
      <c r="A49" s="14" t="s">
        <v>177</v>
      </c>
      <c r="B49" s="10"/>
      <c r="C49" s="14" t="s">
        <v>182</v>
      </c>
      <c r="D49" s="10">
        <f>VLOOKUP(A49,ecoli_core!$A$2:$I$84,6,FALSE)</f>
        <v>1.3</v>
      </c>
      <c r="E49" s="10">
        <v>-41.8</v>
      </c>
      <c r="F49" s="10">
        <v>33.6</v>
      </c>
      <c r="G49" s="10"/>
      <c r="H49" s="10">
        <v>1</v>
      </c>
      <c r="I49" s="10"/>
      <c r="J49" s="10"/>
      <c r="K49" s="10">
        <v>0</v>
      </c>
      <c r="L49" s="21">
        <v>0</v>
      </c>
      <c r="M49" s="14" t="str">
        <f>VLOOKUP(A49,[1]reactions!$A$1:$E$96,5,FALSE)</f>
        <v>1.1.1.38</v>
      </c>
      <c r="N49" s="10"/>
      <c r="O49" s="10"/>
      <c r="P49" s="10"/>
      <c r="Q49" s="10"/>
      <c r="R49" s="10"/>
      <c r="S49" s="10"/>
      <c r="T49" s="10"/>
    </row>
    <row r="50" spans="1:20" x14ac:dyDescent="0.25">
      <c r="A50" s="14" t="s">
        <v>262</v>
      </c>
      <c r="B50" s="10"/>
      <c r="C50" s="14" t="s">
        <v>265</v>
      </c>
      <c r="D50" s="10">
        <f>VLOOKUP(A50,ecoli_core!$A$2:$I$84,6,FALSE)</f>
        <v>1.6</v>
      </c>
      <c r="E50" s="10">
        <v>-40.799999999999997</v>
      </c>
      <c r="F50" s="10">
        <v>34.5</v>
      </c>
      <c r="G50" s="10"/>
      <c r="H50" s="10">
        <v>1</v>
      </c>
      <c r="I50" s="10"/>
      <c r="J50" s="10"/>
      <c r="K50" s="10">
        <v>0</v>
      </c>
      <c r="L50" s="21">
        <v>2.2628125829063799</v>
      </c>
      <c r="M50" s="14" t="str">
        <f>VLOOKUP(A50,[1]reactions!$A$1:$E$96,5,FALSE)</f>
        <v>1.1.1.40</v>
      </c>
      <c r="N50" s="10"/>
      <c r="O50" s="10"/>
      <c r="P50" s="10"/>
      <c r="Q50" s="10"/>
      <c r="R50" s="10"/>
      <c r="S50" s="10"/>
      <c r="T50" s="10"/>
    </row>
    <row r="51" spans="1:20" x14ac:dyDescent="0.25">
      <c r="A51" s="14" t="s">
        <v>559</v>
      </c>
      <c r="B51" s="10"/>
      <c r="C51" s="14" t="s">
        <v>561</v>
      </c>
      <c r="D51" s="10">
        <f>VLOOKUP(A51,ecoli_core!$A$2:$I$84,6,FALSE)</f>
        <v>0</v>
      </c>
      <c r="E51" s="10"/>
      <c r="F51" s="10"/>
      <c r="G51" s="10"/>
      <c r="H51" s="10">
        <v>1</v>
      </c>
      <c r="I51" s="10">
        <v>1</v>
      </c>
      <c r="J51" s="10"/>
      <c r="K51" s="10"/>
      <c r="L51" s="21">
        <v>7.11118951189348</v>
      </c>
      <c r="M51" s="14"/>
      <c r="N51" s="10"/>
      <c r="O51" s="10"/>
      <c r="P51" s="10"/>
      <c r="Q51" s="10"/>
      <c r="R51" s="10"/>
      <c r="S51" s="10"/>
      <c r="T51" s="10"/>
    </row>
    <row r="52" spans="1:20" x14ac:dyDescent="0.25">
      <c r="A52" s="14" t="s">
        <v>359</v>
      </c>
      <c r="B52" s="10"/>
      <c r="C52" s="14" t="s">
        <v>139</v>
      </c>
      <c r="D52" s="10">
        <f>VLOOKUP(A52,ecoli_core!$A$2:$I$84,6,FALSE)</f>
        <v>0</v>
      </c>
      <c r="E52" s="10"/>
      <c r="F52" s="10"/>
      <c r="G52" s="10"/>
      <c r="H52" s="23">
        <v>1.6670000000000001E-2</v>
      </c>
      <c r="I52" s="10">
        <v>1.6670000000000001E-2</v>
      </c>
      <c r="J52" s="10"/>
      <c r="K52" s="10"/>
      <c r="L52" s="21">
        <v>10</v>
      </c>
      <c r="M52" s="14"/>
      <c r="N52" s="10"/>
      <c r="O52" s="10"/>
      <c r="P52" s="10"/>
      <c r="Q52" s="10"/>
      <c r="R52" s="10"/>
      <c r="S52" s="10"/>
      <c r="T52" s="10"/>
    </row>
    <row r="53" spans="1:20" x14ac:dyDescent="0.25">
      <c r="A53" s="14" t="s">
        <v>352</v>
      </c>
      <c r="B53" s="10"/>
      <c r="C53" s="14" t="s">
        <v>354</v>
      </c>
      <c r="D53" s="10">
        <f>VLOOKUP(A53,ecoli_core!$A$2:$I$84,6,FALSE)</f>
        <v>0</v>
      </c>
      <c r="E53" s="10"/>
      <c r="F53" s="10"/>
      <c r="G53" s="10"/>
      <c r="H53" s="23">
        <v>1</v>
      </c>
      <c r="I53" s="10">
        <v>1</v>
      </c>
      <c r="J53" s="10"/>
      <c r="K53" s="10"/>
      <c r="L53" s="21">
        <v>3.5703232462952501</v>
      </c>
      <c r="M53" s="14"/>
      <c r="N53" s="10"/>
      <c r="O53" s="10"/>
      <c r="P53" s="10"/>
      <c r="Q53" s="10"/>
      <c r="R53" s="10"/>
      <c r="S53" s="10"/>
      <c r="T53" s="10"/>
    </row>
    <row r="54" spans="1:20" x14ac:dyDescent="0.25">
      <c r="A54" s="14" t="s">
        <v>295</v>
      </c>
      <c r="B54" s="10"/>
      <c r="C54" s="14" t="s">
        <v>297</v>
      </c>
      <c r="D54" s="10">
        <f>VLOOKUP(A54,ecoli_core!$A$2:$I$84,6,FALSE)</f>
        <v>0</v>
      </c>
      <c r="E54" s="10"/>
      <c r="F54" s="10"/>
      <c r="G54" s="10"/>
      <c r="H54" s="23">
        <v>1</v>
      </c>
      <c r="I54" s="10">
        <v>1</v>
      </c>
      <c r="J54" s="10"/>
      <c r="K54" s="10"/>
      <c r="L54" s="21">
        <v>-6.25968789018712</v>
      </c>
      <c r="M54" s="14"/>
      <c r="N54" s="10"/>
      <c r="O54" s="10"/>
      <c r="P54" s="10"/>
      <c r="Q54" s="10"/>
      <c r="R54" s="10"/>
      <c r="S54" s="10"/>
      <c r="T54" s="10"/>
    </row>
    <row r="55" spans="1:20" x14ac:dyDescent="0.25">
      <c r="A55" s="14" t="s">
        <v>241</v>
      </c>
      <c r="B55" s="10"/>
      <c r="C55" s="14" t="s">
        <v>243</v>
      </c>
      <c r="D55" s="10">
        <v>0</v>
      </c>
      <c r="E55" s="10"/>
      <c r="F55" s="10"/>
      <c r="G55" s="10"/>
      <c r="H55" s="23">
        <v>1</v>
      </c>
      <c r="I55" s="10">
        <v>1</v>
      </c>
      <c r="J55" s="10"/>
      <c r="K55" s="10"/>
      <c r="L55" s="21">
        <v>0</v>
      </c>
      <c r="M55" s="14"/>
      <c r="N55" s="10"/>
      <c r="O55" s="10"/>
      <c r="P55" s="10"/>
      <c r="Q55" s="10"/>
      <c r="R55" s="10"/>
      <c r="S55" s="10"/>
      <c r="T55" s="10"/>
    </row>
    <row r="56" spans="1:20" x14ac:dyDescent="0.25">
      <c r="A56" s="14" t="s">
        <v>244</v>
      </c>
      <c r="B56" s="10"/>
      <c r="C56" s="14" t="s">
        <v>250</v>
      </c>
      <c r="D56" s="10">
        <v>0</v>
      </c>
      <c r="E56" s="10"/>
      <c r="F56" s="10"/>
      <c r="G56" s="10"/>
      <c r="H56" s="23">
        <v>1</v>
      </c>
      <c r="I56" s="10">
        <v>1</v>
      </c>
      <c r="J56" s="10"/>
      <c r="K56" s="10"/>
      <c r="L56" s="21">
        <v>0</v>
      </c>
      <c r="M56" s="14"/>
      <c r="N56" s="10"/>
      <c r="O56" s="10"/>
      <c r="P56" s="10"/>
      <c r="Q56" s="10"/>
      <c r="R56" s="10"/>
      <c r="S56" s="10"/>
      <c r="T56" s="10"/>
    </row>
    <row r="57" spans="1:20" x14ac:dyDescent="0.25">
      <c r="A57" s="14" t="s">
        <v>247</v>
      </c>
      <c r="B57" s="10"/>
      <c r="C57" s="14" t="s">
        <v>249</v>
      </c>
      <c r="D57" s="10">
        <v>0</v>
      </c>
      <c r="E57" s="10"/>
      <c r="F57" s="10"/>
      <c r="G57" s="10"/>
      <c r="H57" s="23">
        <v>1</v>
      </c>
      <c r="I57" s="10">
        <v>1</v>
      </c>
      <c r="J57" s="10"/>
      <c r="K57" s="10"/>
      <c r="L57" s="21">
        <v>0</v>
      </c>
      <c r="M57" s="14"/>
      <c r="N57" s="10"/>
      <c r="O57" s="10"/>
      <c r="P57" s="10"/>
      <c r="Q57" s="10"/>
      <c r="R57" s="10"/>
      <c r="S57" s="10"/>
      <c r="T57" s="10"/>
    </row>
    <row r="58" spans="1:20" x14ac:dyDescent="0.25">
      <c r="A58" s="14" t="s">
        <v>251</v>
      </c>
      <c r="B58" s="10"/>
      <c r="C58" s="14" t="s">
        <v>253</v>
      </c>
      <c r="D58" s="10">
        <f>VLOOKUP(A58,ecoli_core!$A$2:$I$84,6,FALSE)</f>
        <v>0</v>
      </c>
      <c r="E58" s="10"/>
      <c r="F58" s="10"/>
      <c r="G58" s="10"/>
      <c r="H58" s="23">
        <v>1</v>
      </c>
      <c r="I58" s="10">
        <v>1</v>
      </c>
      <c r="J58" s="10"/>
      <c r="K58" s="10"/>
      <c r="L58" s="21">
        <v>0</v>
      </c>
      <c r="M58" s="14"/>
      <c r="N58" s="10"/>
      <c r="O58" s="10"/>
      <c r="P58" s="10"/>
      <c r="Q58" s="10"/>
      <c r="R58" s="10"/>
      <c r="S58" s="10"/>
      <c r="T58" s="10"/>
    </row>
    <row r="59" spans="1:20" x14ac:dyDescent="0.25">
      <c r="A59" s="14" t="s">
        <v>254</v>
      </c>
      <c r="B59" s="10"/>
      <c r="C59" s="14" t="s">
        <v>257</v>
      </c>
      <c r="D59" s="10">
        <f>VLOOKUP(A59,ecoli_core!$A$2:$I$84,6,FALSE)</f>
        <v>0</v>
      </c>
      <c r="E59" s="10"/>
      <c r="F59" s="10"/>
      <c r="G59" s="10"/>
      <c r="H59" s="23">
        <v>1</v>
      </c>
      <c r="I59" s="10">
        <v>0</v>
      </c>
      <c r="J59" s="10"/>
      <c r="K59" s="10"/>
      <c r="L59" s="21">
        <v>0</v>
      </c>
      <c r="M59" s="14"/>
      <c r="N59" s="10"/>
      <c r="O59" s="10"/>
      <c r="P59" s="10"/>
      <c r="Q59" s="10"/>
      <c r="R59" s="10"/>
      <c r="S59" s="10"/>
      <c r="T59" s="10"/>
    </row>
    <row r="60" spans="1:20" x14ac:dyDescent="0.25">
      <c r="A60" s="15" t="s">
        <v>258</v>
      </c>
      <c r="B60" s="10"/>
      <c r="C60" s="15" t="s">
        <v>261</v>
      </c>
      <c r="D60" s="10">
        <f>VLOOKUP(A60,ecoli_core!$A$2:$I$84,6,FALSE)</f>
        <v>0</v>
      </c>
      <c r="E60" s="10"/>
      <c r="F60" s="10"/>
      <c r="G60" s="10"/>
      <c r="H60" s="23">
        <v>1</v>
      </c>
      <c r="I60" s="10">
        <v>0</v>
      </c>
      <c r="J60" s="10"/>
      <c r="K60" s="10"/>
      <c r="L60" s="21">
        <v>0</v>
      </c>
      <c r="M60" s="14"/>
      <c r="N60" s="10"/>
      <c r="O60" s="10"/>
      <c r="P60" s="10"/>
      <c r="Q60" s="10"/>
      <c r="R60" s="10"/>
      <c r="S60" s="10"/>
      <c r="T60" s="10"/>
    </row>
    <row r="61" spans="1:20" x14ac:dyDescent="0.25">
      <c r="A61" s="14" t="s">
        <v>266</v>
      </c>
      <c r="B61" s="10"/>
      <c r="C61" s="14" t="s">
        <v>269</v>
      </c>
      <c r="D61" s="10">
        <f>VLOOKUP(A61,ecoli_core!$A$2:$I$84,6,FALSE)</f>
        <v>0</v>
      </c>
      <c r="E61" s="10"/>
      <c r="F61" s="10"/>
      <c r="G61" s="10"/>
      <c r="H61" s="23">
        <v>1</v>
      </c>
      <c r="I61" s="10">
        <v>1</v>
      </c>
      <c r="J61" s="10"/>
      <c r="K61" s="10"/>
      <c r="L61" s="21">
        <v>0</v>
      </c>
      <c r="M61" s="14"/>
      <c r="N61" s="10"/>
      <c r="O61" s="10"/>
      <c r="P61" s="10"/>
      <c r="Q61" s="10"/>
      <c r="R61" s="10"/>
      <c r="S61" s="10"/>
      <c r="T61" s="10"/>
    </row>
    <row r="62" spans="1:20" x14ac:dyDescent="0.25">
      <c r="A62" s="15" t="s">
        <v>276</v>
      </c>
      <c r="B62" s="10"/>
      <c r="C62" s="15" t="s">
        <v>278</v>
      </c>
      <c r="D62" s="10">
        <f>VLOOKUP(A62,ecoli_core!$A$2:$I$84,6,FALSE)</f>
        <v>0</v>
      </c>
      <c r="E62" s="10"/>
      <c r="F62" s="10"/>
      <c r="G62" s="10"/>
      <c r="H62" s="23">
        <v>1</v>
      </c>
      <c r="I62" s="10">
        <v>0</v>
      </c>
      <c r="J62" s="10"/>
      <c r="K62" s="10"/>
      <c r="L62" s="21">
        <v>0</v>
      </c>
      <c r="M62" s="14"/>
      <c r="N62" s="10"/>
      <c r="O62" s="10"/>
      <c r="P62" s="10"/>
      <c r="Q62" s="10"/>
      <c r="R62" s="10"/>
      <c r="S62" s="10"/>
      <c r="T62" s="10"/>
    </row>
    <row r="63" spans="1:20" x14ac:dyDescent="0.25">
      <c r="A63" s="15" t="s">
        <v>279</v>
      </c>
      <c r="B63" s="10"/>
      <c r="C63" s="15" t="s">
        <v>281</v>
      </c>
      <c r="D63" s="10">
        <f>VLOOKUP(A63,ecoli_core!$A$2:$I$84,6,FALSE)</f>
        <v>0</v>
      </c>
      <c r="E63" s="10"/>
      <c r="F63" s="10"/>
      <c r="G63" s="10"/>
      <c r="H63" s="23">
        <v>1</v>
      </c>
      <c r="I63" s="10">
        <v>0</v>
      </c>
      <c r="J63" s="10"/>
      <c r="K63" s="10"/>
      <c r="L63" s="21">
        <v>34.977749829395002</v>
      </c>
      <c r="M63" s="14"/>
      <c r="N63" s="10"/>
      <c r="O63" s="10"/>
      <c r="P63" s="10"/>
      <c r="Q63" s="10"/>
      <c r="R63" s="10"/>
      <c r="S63" s="10"/>
      <c r="T63" s="10"/>
    </row>
    <row r="64" spans="1:20" x14ac:dyDescent="0.25">
      <c r="A64" s="14" t="s">
        <v>282</v>
      </c>
      <c r="B64" s="10"/>
      <c r="C64" s="14" t="s">
        <v>284</v>
      </c>
      <c r="D64" s="10">
        <f>VLOOKUP(A64,ecoli_core!$A$2:$I$84,6,FALSE)</f>
        <v>0</v>
      </c>
      <c r="E64" s="10"/>
      <c r="F64" s="10"/>
      <c r="G64" s="10"/>
      <c r="H64" s="23">
        <v>1</v>
      </c>
      <c r="I64" s="10">
        <v>1</v>
      </c>
      <c r="J64" s="10"/>
      <c r="K64" s="10"/>
      <c r="L64" s="21">
        <v>-10.1045270920776</v>
      </c>
      <c r="M64" s="14"/>
      <c r="N64" s="10"/>
      <c r="O64" s="10"/>
      <c r="P64" s="10"/>
      <c r="Q64" s="10"/>
      <c r="R64" s="10"/>
      <c r="S64" s="10"/>
      <c r="T64" s="10"/>
    </row>
    <row r="65" spans="1:20" x14ac:dyDescent="0.25">
      <c r="A65" s="14" t="s">
        <v>285</v>
      </c>
      <c r="B65" s="10"/>
      <c r="C65" s="14" t="s">
        <v>287</v>
      </c>
      <c r="D65" s="10">
        <f>VLOOKUP(A65,ecoli_core!$A$2:$I$84,6,FALSE)</f>
        <v>0</v>
      </c>
      <c r="E65" s="10"/>
      <c r="F65" s="10"/>
      <c r="G65" s="10"/>
      <c r="H65" s="23">
        <v>1</v>
      </c>
      <c r="I65" s="10">
        <v>1</v>
      </c>
      <c r="J65" s="10"/>
      <c r="K65" s="10"/>
      <c r="L65" s="21">
        <v>-21.2358352193176</v>
      </c>
      <c r="M65" s="14"/>
      <c r="N65" s="10"/>
      <c r="O65" s="10"/>
      <c r="P65" s="10"/>
      <c r="Q65" s="10"/>
      <c r="R65" s="10"/>
      <c r="S65" s="10"/>
      <c r="T65" s="10"/>
    </row>
    <row r="66" spans="1:20" x14ac:dyDescent="0.25">
      <c r="A66" s="15" t="s">
        <v>288</v>
      </c>
      <c r="B66" s="10"/>
      <c r="C66" s="15" t="s">
        <v>290</v>
      </c>
      <c r="D66" s="10">
        <f>VLOOKUP(A66,ecoli_core!$A$2:$I$84,6,FALSE)</f>
        <v>0</v>
      </c>
      <c r="E66" s="10"/>
      <c r="F66" s="10"/>
      <c r="G66" s="10"/>
      <c r="H66" s="23">
        <v>1</v>
      </c>
      <c r="I66" s="10">
        <v>1</v>
      </c>
      <c r="J66" s="10"/>
      <c r="K66" s="10"/>
      <c r="L66" s="21">
        <v>0</v>
      </c>
      <c r="M66" s="14"/>
      <c r="N66" s="10"/>
      <c r="O66" s="10"/>
      <c r="P66" s="10"/>
      <c r="Q66" s="10"/>
      <c r="R66" s="10"/>
      <c r="S66" s="10"/>
      <c r="T66" s="10"/>
    </row>
    <row r="67" spans="1:20" x14ac:dyDescent="0.25">
      <c r="A67" s="14" t="s">
        <v>299</v>
      </c>
      <c r="B67" s="10"/>
      <c r="C67" s="14" t="s">
        <v>135</v>
      </c>
      <c r="D67" s="10">
        <v>0</v>
      </c>
      <c r="E67" s="10"/>
      <c r="F67" s="10"/>
      <c r="G67" s="10"/>
      <c r="H67" s="10"/>
      <c r="I67" s="10"/>
      <c r="J67" s="10"/>
      <c r="K67" s="10"/>
      <c r="L67" s="21">
        <v>0</v>
      </c>
      <c r="M67" s="14"/>
      <c r="N67" s="10"/>
      <c r="O67" s="10"/>
      <c r="P67" s="10"/>
      <c r="Q67" s="10"/>
      <c r="R67" s="10"/>
      <c r="S67" s="10"/>
      <c r="T67" s="10"/>
    </row>
    <row r="68" spans="1:20" x14ac:dyDescent="0.25">
      <c r="A68" s="14" t="s">
        <v>300</v>
      </c>
      <c r="B68" s="10"/>
      <c r="C68" s="14" t="s">
        <v>179</v>
      </c>
      <c r="D68" s="10">
        <v>0</v>
      </c>
      <c r="E68" s="10"/>
      <c r="F68" s="10"/>
      <c r="G68" s="10"/>
      <c r="H68" s="10"/>
      <c r="I68" s="10"/>
      <c r="J68" s="10"/>
      <c r="K68" s="10"/>
      <c r="L68" s="21">
        <v>0</v>
      </c>
      <c r="M68" s="14"/>
      <c r="N68" s="10"/>
      <c r="O68" s="10"/>
      <c r="P68" s="10"/>
      <c r="Q68" s="10"/>
      <c r="R68" s="10"/>
      <c r="S68" s="10"/>
      <c r="T68" s="10"/>
    </row>
    <row r="69" spans="1:20" x14ac:dyDescent="0.25">
      <c r="A69" s="14" t="s">
        <v>301</v>
      </c>
      <c r="B69" s="10"/>
      <c r="C69" s="14" t="s">
        <v>178</v>
      </c>
      <c r="D69" s="10">
        <v>0</v>
      </c>
      <c r="E69" s="10"/>
      <c r="F69" s="10"/>
      <c r="G69" s="10"/>
      <c r="H69" s="10"/>
      <c r="I69" s="10"/>
      <c r="J69" s="10"/>
      <c r="K69" s="10"/>
      <c r="L69" s="21">
        <v>0</v>
      </c>
      <c r="M69" s="14"/>
      <c r="N69" s="10"/>
      <c r="O69" s="10"/>
      <c r="P69" s="10"/>
      <c r="Q69" s="10"/>
      <c r="R69" s="10"/>
      <c r="S69" s="10"/>
      <c r="T69" s="10"/>
    </row>
    <row r="70" spans="1:20" x14ac:dyDescent="0.25">
      <c r="A70" s="14" t="s">
        <v>302</v>
      </c>
      <c r="B70" s="10"/>
      <c r="C70" s="14" t="s">
        <v>180</v>
      </c>
      <c r="D70" s="10">
        <v>0</v>
      </c>
      <c r="E70" s="10"/>
      <c r="F70" s="10"/>
      <c r="G70" s="10"/>
      <c r="H70" s="10"/>
      <c r="I70" s="10"/>
      <c r="J70" s="10"/>
      <c r="K70" s="10"/>
      <c r="L70" s="21">
        <v>0</v>
      </c>
      <c r="M70" s="14"/>
      <c r="N70" s="10"/>
      <c r="O70" s="10"/>
      <c r="P70" s="10"/>
      <c r="Q70" s="10"/>
      <c r="R70" s="10"/>
      <c r="S70" s="10"/>
      <c r="T70" s="10"/>
    </row>
    <row r="71" spans="1:20" x14ac:dyDescent="0.25">
      <c r="A71" s="14" t="s">
        <v>303</v>
      </c>
      <c r="B71" s="10"/>
      <c r="C71" s="14" t="s">
        <v>183</v>
      </c>
      <c r="D71" s="10">
        <v>0</v>
      </c>
      <c r="E71" s="10"/>
      <c r="F71" s="10"/>
      <c r="G71" s="10"/>
      <c r="H71" s="10"/>
      <c r="I71" s="10"/>
      <c r="J71" s="10"/>
      <c r="K71" s="10"/>
      <c r="L71" s="21">
        <v>0</v>
      </c>
      <c r="M71" s="14"/>
      <c r="N71" s="10"/>
      <c r="O71" s="10"/>
      <c r="P71" s="10"/>
      <c r="Q71" s="10"/>
      <c r="R71" s="10"/>
      <c r="S71" s="10"/>
      <c r="T71" s="10"/>
    </row>
    <row r="72" spans="1:20" x14ac:dyDescent="0.25">
      <c r="A72" s="14" t="s">
        <v>304</v>
      </c>
      <c r="B72" s="10"/>
      <c r="C72" s="14" t="s">
        <v>136</v>
      </c>
      <c r="D72" s="10">
        <v>0</v>
      </c>
      <c r="E72" s="10"/>
      <c r="F72" s="10"/>
      <c r="G72" s="10"/>
      <c r="H72" s="10"/>
      <c r="I72" s="10"/>
      <c r="J72" s="10"/>
      <c r="K72" s="10"/>
      <c r="L72" s="21">
        <v>0</v>
      </c>
      <c r="M72" s="14"/>
      <c r="N72" s="10"/>
      <c r="O72" s="10"/>
      <c r="P72" s="10"/>
      <c r="Q72" s="10"/>
      <c r="R72" s="10"/>
      <c r="S72" s="10"/>
      <c r="T72" s="10"/>
    </row>
    <row r="73" spans="1:20" x14ac:dyDescent="0.25">
      <c r="A73" s="14" t="s">
        <v>305</v>
      </c>
      <c r="B73" s="10"/>
      <c r="C73" s="14" t="s">
        <v>184</v>
      </c>
      <c r="D73" s="10">
        <v>0</v>
      </c>
      <c r="E73" s="10"/>
      <c r="F73" s="10"/>
      <c r="G73" s="10"/>
      <c r="H73" s="10"/>
      <c r="I73" s="10"/>
      <c r="J73" s="10"/>
      <c r="K73" s="10"/>
      <c r="L73" s="21">
        <v>34.977749829395002</v>
      </c>
      <c r="M73" s="14"/>
      <c r="N73" s="10"/>
      <c r="O73" s="10"/>
      <c r="P73" s="10"/>
      <c r="Q73" s="10"/>
      <c r="R73" s="10"/>
      <c r="S73" s="10"/>
      <c r="T73" s="10"/>
    </row>
    <row r="74" spans="1:20" x14ac:dyDescent="0.25">
      <c r="A74" s="14" t="s">
        <v>306</v>
      </c>
      <c r="B74" s="10"/>
      <c r="C74" s="14" t="s">
        <v>138</v>
      </c>
      <c r="D74" s="10">
        <v>0</v>
      </c>
      <c r="E74" s="10"/>
      <c r="F74" s="10"/>
      <c r="G74" s="10"/>
      <c r="H74" s="10"/>
      <c r="I74" s="10"/>
      <c r="J74" s="10"/>
      <c r="K74" s="10"/>
      <c r="L74" s="21">
        <v>10.1045270920776</v>
      </c>
      <c r="M74" s="14"/>
      <c r="N74" s="10"/>
      <c r="O74" s="10"/>
      <c r="P74" s="10"/>
      <c r="Q74" s="10"/>
      <c r="R74" s="10"/>
      <c r="S74" s="10"/>
      <c r="T74" s="10"/>
    </row>
    <row r="75" spans="1:20" x14ac:dyDescent="0.25">
      <c r="A75" s="14" t="s">
        <v>307</v>
      </c>
      <c r="B75" s="10"/>
      <c r="C75" s="14" t="s">
        <v>160</v>
      </c>
      <c r="D75" s="10">
        <v>0</v>
      </c>
      <c r="E75" s="10"/>
      <c r="F75" s="10"/>
      <c r="G75" s="10"/>
      <c r="H75" s="10"/>
      <c r="I75" s="10"/>
      <c r="J75" s="10"/>
      <c r="K75" s="10"/>
      <c r="L75" s="21">
        <v>21.2358352193176</v>
      </c>
      <c r="M75" s="14"/>
      <c r="N75" s="10"/>
      <c r="O75" s="10"/>
      <c r="P75" s="10"/>
      <c r="Q75" s="10"/>
      <c r="R75" s="10"/>
      <c r="S75" s="10"/>
      <c r="T75" s="10"/>
    </row>
    <row r="76" spans="1:20" x14ac:dyDescent="0.25">
      <c r="A76" s="14" t="s">
        <v>308</v>
      </c>
      <c r="B76" s="10"/>
      <c r="C76" s="14" t="s">
        <v>137</v>
      </c>
      <c r="D76" s="10">
        <v>0</v>
      </c>
      <c r="E76" s="10"/>
      <c r="F76" s="10"/>
      <c r="G76" s="10"/>
      <c r="H76" s="10"/>
      <c r="I76" s="10"/>
      <c r="J76" s="10"/>
      <c r="K76" s="10"/>
      <c r="L76" s="21">
        <v>0</v>
      </c>
      <c r="M76" s="14"/>
      <c r="N76" s="10"/>
      <c r="O76" s="10"/>
      <c r="P76" s="10"/>
      <c r="Q76" s="10"/>
      <c r="R76" s="10"/>
      <c r="S76" s="10"/>
      <c r="T76" s="10"/>
    </row>
    <row r="77" spans="1:20" x14ac:dyDescent="0.25">
      <c r="A77" s="14" t="s">
        <v>309</v>
      </c>
      <c r="B77" s="10"/>
      <c r="C77" s="14" t="s">
        <v>690</v>
      </c>
      <c r="D77" s="10">
        <v>0</v>
      </c>
      <c r="E77" s="10"/>
      <c r="F77" s="10"/>
      <c r="G77" s="10"/>
      <c r="H77" s="10"/>
      <c r="I77" s="10"/>
      <c r="J77" s="10"/>
      <c r="K77" s="10"/>
      <c r="L77" s="21">
        <v>-20</v>
      </c>
      <c r="M77" s="14"/>
      <c r="N77" s="10"/>
      <c r="O77" s="10"/>
      <c r="P77" s="10"/>
      <c r="Q77" s="10"/>
      <c r="R77" s="10"/>
      <c r="S77" s="10"/>
      <c r="T77" s="10"/>
    </row>
    <row r="78" spans="1:20" x14ac:dyDescent="0.25">
      <c r="A78" s="14" t="s">
        <v>310</v>
      </c>
      <c r="B78" s="10"/>
      <c r="C78" s="14" t="s">
        <v>298</v>
      </c>
      <c r="D78" s="10">
        <v>0</v>
      </c>
      <c r="E78" s="10"/>
      <c r="F78" s="10"/>
      <c r="G78" s="10"/>
      <c r="H78" s="10"/>
      <c r="I78" s="10"/>
      <c r="J78" s="10"/>
      <c r="K78" s="10"/>
      <c r="L78" s="21">
        <v>6.25968789018712</v>
      </c>
      <c r="M78" s="14"/>
      <c r="N78" s="10"/>
      <c r="O78" s="10"/>
      <c r="P78" s="10"/>
      <c r="Q78" s="10"/>
      <c r="R78" s="10"/>
      <c r="S78" s="10"/>
      <c r="T78" s="10"/>
    </row>
    <row r="79" spans="1:20" x14ac:dyDescent="0.25">
      <c r="A79" s="14" t="s">
        <v>311</v>
      </c>
      <c r="B79" s="10"/>
      <c r="C79" s="14" t="s">
        <v>152</v>
      </c>
      <c r="D79" s="10">
        <v>0</v>
      </c>
      <c r="E79" s="10"/>
      <c r="F79" s="10"/>
      <c r="G79" s="10"/>
      <c r="H79" s="10"/>
      <c r="I79" s="10"/>
      <c r="J79" s="10"/>
      <c r="K79" s="10"/>
      <c r="L79" s="21">
        <v>65.594624664349297</v>
      </c>
      <c r="M79" s="14"/>
      <c r="N79" s="10"/>
      <c r="O79" s="10"/>
      <c r="P79" s="10"/>
      <c r="Q79" s="10"/>
      <c r="R79" s="10"/>
      <c r="S79" s="10"/>
      <c r="T79" s="10"/>
    </row>
    <row r="80" spans="1:20" x14ac:dyDescent="0.25">
      <c r="A80" s="14" t="s">
        <v>312</v>
      </c>
      <c r="B80" s="10"/>
      <c r="C80" s="14" t="s">
        <v>153</v>
      </c>
      <c r="D80" s="10">
        <v>0</v>
      </c>
      <c r="E80" s="10"/>
      <c r="F80" s="10"/>
      <c r="G80" s="10"/>
      <c r="H80" s="10"/>
      <c r="I80" s="10"/>
      <c r="J80" s="10"/>
      <c r="K80" s="10"/>
      <c r="L80" s="21">
        <v>-7.11118951189348</v>
      </c>
      <c r="M80" s="14"/>
      <c r="N80" s="10"/>
      <c r="O80" s="10"/>
      <c r="P80" s="10"/>
      <c r="Q80" s="10"/>
      <c r="R80" s="10"/>
      <c r="S80" s="10"/>
      <c r="T80" s="10"/>
    </row>
    <row r="81" spans="1:20" x14ac:dyDescent="0.25">
      <c r="A81" s="14" t="s">
        <v>356</v>
      </c>
      <c r="B81" s="10"/>
      <c r="C81" s="14" t="s">
        <v>155</v>
      </c>
      <c r="D81" s="10">
        <v>0</v>
      </c>
      <c r="E81" s="10"/>
      <c r="F81" s="10"/>
      <c r="G81" s="10"/>
      <c r="H81" s="10"/>
      <c r="I81" s="10"/>
      <c r="J81" s="10"/>
      <c r="K81" s="10"/>
      <c r="L81" s="21">
        <v>-3.5703232462952501</v>
      </c>
      <c r="M81" s="14"/>
      <c r="N81" s="10"/>
      <c r="O81" s="10"/>
      <c r="P81" s="10"/>
      <c r="Q81" s="10"/>
      <c r="R81" s="10"/>
      <c r="S81" s="10"/>
      <c r="T81" s="10"/>
    </row>
    <row r="82" spans="1:20" x14ac:dyDescent="0.25">
      <c r="A82" s="14" t="s">
        <v>357</v>
      </c>
      <c r="B82" s="10"/>
      <c r="C82" s="14" t="s">
        <v>358</v>
      </c>
      <c r="D82" s="10">
        <v>0</v>
      </c>
      <c r="E82" s="10"/>
      <c r="F82" s="10"/>
      <c r="G82" s="10"/>
      <c r="H82" s="10"/>
      <c r="I82" s="10"/>
      <c r="J82" s="10"/>
      <c r="K82" s="10"/>
      <c r="L82" s="21">
        <v>-10</v>
      </c>
      <c r="M82" s="14"/>
      <c r="N82" s="10"/>
      <c r="O82" s="10"/>
      <c r="P82" s="10"/>
      <c r="Q82" s="10"/>
      <c r="R82" s="10"/>
      <c r="S82" s="10"/>
      <c r="T82" s="10"/>
    </row>
    <row r="83" spans="1:20" x14ac:dyDescent="0.25">
      <c r="A83" s="15" t="s">
        <v>148</v>
      </c>
      <c r="B83" s="10"/>
      <c r="C83" s="15" t="s">
        <v>689</v>
      </c>
      <c r="D83" s="10">
        <v>0</v>
      </c>
      <c r="E83" s="10"/>
      <c r="F83" s="10"/>
      <c r="G83" s="10"/>
      <c r="H83" s="10"/>
      <c r="I83" s="10"/>
      <c r="J83" s="10"/>
      <c r="K83" s="10"/>
      <c r="L83" s="21">
        <v>0.97053938790751804</v>
      </c>
      <c r="M83" s="10"/>
      <c r="N83" s="10"/>
      <c r="O83" s="10"/>
      <c r="P83" s="10"/>
      <c r="Q83" s="10"/>
      <c r="R83" s="10"/>
      <c r="S83" s="10"/>
      <c r="T83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10" customWidth="1"/>
    <col min="9" max="9" width="50.140625" style="10" customWidth="1"/>
  </cols>
  <sheetData>
    <row r="1" spans="1:11" ht="18" x14ac:dyDescent="0.35">
      <c r="A1" t="s">
        <v>727</v>
      </c>
      <c r="B1">
        <v>20</v>
      </c>
      <c r="E1" s="16" t="s">
        <v>6</v>
      </c>
      <c r="I1" s="16" t="s">
        <v>7</v>
      </c>
    </row>
    <row r="2" spans="1:11" x14ac:dyDescent="0.25">
      <c r="A2" t="s">
        <v>728</v>
      </c>
      <c r="B2">
        <v>19.487319257707199</v>
      </c>
      <c r="D2" s="14" t="s">
        <v>16</v>
      </c>
      <c r="E2" s="21">
        <v>20</v>
      </c>
      <c r="F2">
        <v>20</v>
      </c>
      <c r="G2">
        <v>1</v>
      </c>
      <c r="H2" s="14" t="s">
        <v>16</v>
      </c>
      <c r="I2" s="14" t="s">
        <v>202</v>
      </c>
      <c r="J2" s="10">
        <v>20</v>
      </c>
      <c r="K2">
        <v>1</v>
      </c>
    </row>
    <row r="3" spans="1:11" x14ac:dyDescent="0.25">
      <c r="A3" t="s">
        <v>729</v>
      </c>
      <c r="B3">
        <v>0</v>
      </c>
      <c r="D3" s="14" t="s">
        <v>21</v>
      </c>
      <c r="E3" s="21">
        <v>19.641084088999801</v>
      </c>
      <c r="F3">
        <v>19.487319257707</v>
      </c>
      <c r="G3">
        <v>-5</v>
      </c>
      <c r="H3" s="14" t="s">
        <v>21</v>
      </c>
      <c r="I3" s="14" t="s">
        <v>22</v>
      </c>
      <c r="J3" s="10">
        <v>7.7072621001273998</v>
      </c>
      <c r="K3">
        <v>1</v>
      </c>
    </row>
    <row r="4" spans="1:11" x14ac:dyDescent="0.25">
      <c r="A4" t="s">
        <v>730</v>
      </c>
      <c r="B4">
        <v>17.512373003127401</v>
      </c>
      <c r="D4" s="14" t="s">
        <v>24</v>
      </c>
      <c r="E4" s="21">
        <v>18.2584699674542</v>
      </c>
      <c r="F4">
        <v>17.512373003127401</v>
      </c>
      <c r="G4">
        <v>0</v>
      </c>
      <c r="H4" s="14" t="s">
        <v>24</v>
      </c>
      <c r="I4" s="14" t="s">
        <v>25</v>
      </c>
      <c r="J4" s="10">
        <v>13.6919193029346</v>
      </c>
      <c r="K4">
        <v>1</v>
      </c>
    </row>
    <row r="5" spans="1:11" x14ac:dyDescent="0.25">
      <c r="A5" t="s">
        <v>731</v>
      </c>
      <c r="B5">
        <v>0</v>
      </c>
      <c r="D5" s="14" t="s">
        <v>119</v>
      </c>
      <c r="E5" s="21">
        <v>0</v>
      </c>
      <c r="F5">
        <v>0</v>
      </c>
      <c r="G5">
        <v>1</v>
      </c>
      <c r="H5" s="14" t="s">
        <v>119</v>
      </c>
      <c r="I5" s="14" t="s">
        <v>192</v>
      </c>
      <c r="J5" s="10">
        <v>0</v>
      </c>
      <c r="K5">
        <v>0</v>
      </c>
    </row>
    <row r="6" spans="1:11" x14ac:dyDescent="0.25">
      <c r="A6" t="s">
        <v>732</v>
      </c>
      <c r="B6">
        <v>17.512373003127401</v>
      </c>
      <c r="D6" s="14" t="s">
        <v>27</v>
      </c>
      <c r="E6" s="21">
        <v>18.2584699674542</v>
      </c>
      <c r="F6">
        <v>17.512373003127401</v>
      </c>
      <c r="G6">
        <v>-1</v>
      </c>
      <c r="H6" s="14" t="s">
        <v>27</v>
      </c>
      <c r="I6" s="14" t="s">
        <v>80</v>
      </c>
      <c r="J6" s="10">
        <v>13.6919193029346</v>
      </c>
      <c r="K6">
        <v>1</v>
      </c>
    </row>
    <row r="7" spans="1:11" x14ac:dyDescent="0.25">
      <c r="A7" t="s">
        <v>733</v>
      </c>
      <c r="B7">
        <v>0</v>
      </c>
      <c r="D7" s="14" t="s">
        <v>120</v>
      </c>
      <c r="E7" s="22">
        <v>-18.2584699674542</v>
      </c>
      <c r="F7">
        <v>-17.512373003127401</v>
      </c>
      <c r="G7">
        <v>1</v>
      </c>
      <c r="H7" s="14" t="s">
        <v>120</v>
      </c>
      <c r="I7" s="14" t="s">
        <v>711</v>
      </c>
      <c r="J7" s="10">
        <v>-13.6919193029346</v>
      </c>
      <c r="K7">
        <v>-1</v>
      </c>
    </row>
    <row r="8" spans="1:11" x14ac:dyDescent="0.25">
      <c r="A8" t="s">
        <v>734</v>
      </c>
      <c r="B8">
        <v>0</v>
      </c>
      <c r="D8" s="14" t="s">
        <v>121</v>
      </c>
      <c r="E8" s="21">
        <v>35.345823579454603</v>
      </c>
      <c r="F8">
        <v>33.3519062573776</v>
      </c>
      <c r="G8">
        <v>0</v>
      </c>
      <c r="H8" s="14" t="s">
        <v>121</v>
      </c>
      <c r="I8" s="14" t="s">
        <v>196</v>
      </c>
      <c r="J8" s="10">
        <v>29.7222275420458</v>
      </c>
      <c r="K8">
        <v>2</v>
      </c>
    </row>
    <row r="9" spans="1:11" x14ac:dyDescent="0.25">
      <c r="A9" t="s">
        <v>735</v>
      </c>
      <c r="B9">
        <v>17.512373003127401</v>
      </c>
      <c r="D9" s="14" t="s">
        <v>123</v>
      </c>
      <c r="E9" s="21">
        <v>-35.345823579454603</v>
      </c>
      <c r="F9">
        <v>-33.3519062573776</v>
      </c>
      <c r="G9">
        <v>0</v>
      </c>
      <c r="H9" s="14" t="s">
        <v>123</v>
      </c>
      <c r="I9" s="14" t="s">
        <v>122</v>
      </c>
      <c r="J9" s="10">
        <v>-29.7222275420458</v>
      </c>
      <c r="K9">
        <v>-2</v>
      </c>
    </row>
    <row r="10" spans="1:11" x14ac:dyDescent="0.25">
      <c r="A10" t="s">
        <v>736</v>
      </c>
      <c r="B10">
        <v>33.351906257377699</v>
      </c>
      <c r="D10" s="14" t="s">
        <v>124</v>
      </c>
      <c r="E10" s="21">
        <v>-32.726612833814102</v>
      </c>
      <c r="F10">
        <v>-29.6105872794733</v>
      </c>
      <c r="G10">
        <v>0</v>
      </c>
      <c r="H10" s="14" t="s">
        <v>124</v>
      </c>
      <c r="I10" s="14" t="s">
        <v>199</v>
      </c>
      <c r="J10" s="10">
        <v>-26.152463852282899</v>
      </c>
      <c r="K10">
        <v>-2</v>
      </c>
    </row>
    <row r="11" spans="1:11" x14ac:dyDescent="0.25">
      <c r="A11" t="s">
        <v>737</v>
      </c>
      <c r="B11">
        <v>0</v>
      </c>
      <c r="D11" s="14" t="s">
        <v>125</v>
      </c>
      <c r="E11" s="21">
        <v>32.726612833814102</v>
      </c>
      <c r="F11">
        <v>29.6105872794733</v>
      </c>
      <c r="G11">
        <v>0</v>
      </c>
      <c r="H11" s="14" t="s">
        <v>125</v>
      </c>
      <c r="I11" s="14" t="s">
        <v>201</v>
      </c>
      <c r="J11" s="10">
        <v>26.152463852282899</v>
      </c>
      <c r="K11">
        <v>2</v>
      </c>
    </row>
    <row r="12" spans="1:11" x14ac:dyDescent="0.25">
      <c r="A12" t="s">
        <v>738</v>
      </c>
      <c r="B12">
        <v>0</v>
      </c>
      <c r="D12" s="14" t="s">
        <v>33</v>
      </c>
      <c r="E12" s="21">
        <v>-15.8997796489202</v>
      </c>
      <c r="F12">
        <v>-14.143185217677701</v>
      </c>
      <c r="G12">
        <v>1</v>
      </c>
      <c r="H12" s="14" t="s">
        <v>33</v>
      </c>
      <c r="I12" s="14" t="s">
        <v>712</v>
      </c>
      <c r="J12" s="10">
        <v>-10.477223017608001</v>
      </c>
      <c r="K12">
        <v>-1</v>
      </c>
    </row>
    <row r="13" spans="1:11" x14ac:dyDescent="0.25">
      <c r="A13" t="s">
        <v>739</v>
      </c>
      <c r="B13">
        <v>33.351906257377699</v>
      </c>
      <c r="D13" s="14" t="s">
        <v>127</v>
      </c>
      <c r="E13" s="21">
        <v>0</v>
      </c>
      <c r="F13">
        <v>0</v>
      </c>
      <c r="G13">
        <v>0</v>
      </c>
      <c r="H13" s="14" t="s">
        <v>127</v>
      </c>
      <c r="I13" s="14" t="s">
        <v>126</v>
      </c>
      <c r="J13" s="10">
        <v>0</v>
      </c>
      <c r="K13">
        <v>0</v>
      </c>
    </row>
    <row r="14" spans="1:11" x14ac:dyDescent="0.25">
      <c r="A14" t="s">
        <v>740</v>
      </c>
      <c r="B14">
        <v>0</v>
      </c>
      <c r="D14" s="14" t="s">
        <v>129</v>
      </c>
      <c r="E14" s="21">
        <v>8.4636074707051101</v>
      </c>
      <c r="F14">
        <v>27.058687623688801</v>
      </c>
      <c r="G14">
        <v>0</v>
      </c>
      <c r="H14" s="14" t="s">
        <v>129</v>
      </c>
      <c r="I14" s="14" t="s">
        <v>128</v>
      </c>
      <c r="J14" s="10">
        <v>0</v>
      </c>
      <c r="K14">
        <v>2</v>
      </c>
    </row>
    <row r="15" spans="1:11" x14ac:dyDescent="0.25">
      <c r="A15" t="s">
        <v>741</v>
      </c>
      <c r="B15">
        <v>29.6105872794733</v>
      </c>
      <c r="D15" s="14" t="s">
        <v>166</v>
      </c>
      <c r="E15" s="21">
        <v>7.2101829496634</v>
      </c>
      <c r="F15">
        <v>0</v>
      </c>
      <c r="G15">
        <v>0</v>
      </c>
      <c r="H15" s="14" t="s">
        <v>166</v>
      </c>
      <c r="I15" s="14" t="s">
        <v>714</v>
      </c>
      <c r="J15" s="10">
        <v>-7.4801174400043697</v>
      </c>
      <c r="K15">
        <v>-2</v>
      </c>
    </row>
    <row r="16" spans="1:11" x14ac:dyDescent="0.25">
      <c r="A16" t="s">
        <v>742</v>
      </c>
      <c r="B16">
        <v>29.6105872794733</v>
      </c>
      <c r="D16" s="15" t="s">
        <v>216</v>
      </c>
      <c r="E16" s="21">
        <v>-7.2101829496634</v>
      </c>
      <c r="F16">
        <v>0</v>
      </c>
      <c r="G16">
        <v>0</v>
      </c>
      <c r="H16" s="15" t="s">
        <v>216</v>
      </c>
      <c r="I16" s="15" t="s">
        <v>167</v>
      </c>
      <c r="J16" s="10">
        <v>7.4801174400043697</v>
      </c>
      <c r="K16">
        <v>2</v>
      </c>
    </row>
    <row r="17" spans="1:11" x14ac:dyDescent="0.25">
      <c r="A17" t="s">
        <v>743</v>
      </c>
      <c r="B17">
        <v>0</v>
      </c>
      <c r="D17" s="14" t="s">
        <v>222</v>
      </c>
      <c r="E17" s="21">
        <v>-7.2101829496634</v>
      </c>
      <c r="F17">
        <v>0</v>
      </c>
      <c r="G17">
        <v>0</v>
      </c>
      <c r="H17" s="14" t="s">
        <v>222</v>
      </c>
      <c r="I17" s="14" t="s">
        <v>168</v>
      </c>
      <c r="J17" s="10">
        <v>7.4801174400043697</v>
      </c>
      <c r="K17">
        <v>2</v>
      </c>
    </row>
    <row r="18" spans="1:11" x14ac:dyDescent="0.25">
      <c r="A18" t="s">
        <v>744</v>
      </c>
      <c r="B18">
        <v>0</v>
      </c>
      <c r="D18" s="14" t="s">
        <v>224</v>
      </c>
      <c r="E18" s="21">
        <v>0</v>
      </c>
      <c r="F18">
        <v>0</v>
      </c>
      <c r="G18">
        <v>0</v>
      </c>
      <c r="H18" s="14" t="s">
        <v>224</v>
      </c>
      <c r="I18" s="14" t="s">
        <v>226</v>
      </c>
      <c r="J18" s="10">
        <v>0</v>
      </c>
      <c r="K18">
        <v>0</v>
      </c>
    </row>
    <row r="19" spans="1:11" x14ac:dyDescent="0.25">
      <c r="A19" t="s">
        <v>745</v>
      </c>
      <c r="B19">
        <v>14.1431852176778</v>
      </c>
      <c r="D19" s="14" t="s">
        <v>227</v>
      </c>
      <c r="E19" s="21">
        <v>0</v>
      </c>
      <c r="F19">
        <v>0</v>
      </c>
      <c r="G19">
        <v>0</v>
      </c>
      <c r="H19" s="14" t="s">
        <v>227</v>
      </c>
      <c r="I19" s="14" t="s">
        <v>715</v>
      </c>
      <c r="J19" s="10">
        <v>0</v>
      </c>
      <c r="K19">
        <v>0</v>
      </c>
    </row>
    <row r="20" spans="1:11" x14ac:dyDescent="0.25">
      <c r="A20" t="s">
        <v>746</v>
      </c>
      <c r="B20">
        <v>0</v>
      </c>
      <c r="D20" s="14" t="s">
        <v>170</v>
      </c>
      <c r="E20" s="21">
        <v>0</v>
      </c>
      <c r="F20">
        <v>10.2991308922496</v>
      </c>
      <c r="G20">
        <v>0</v>
      </c>
      <c r="H20" s="14" t="s">
        <v>170</v>
      </c>
      <c r="I20" s="14" t="s">
        <v>169</v>
      </c>
      <c r="J20" s="10">
        <v>17.306989650687299</v>
      </c>
      <c r="K20">
        <v>2</v>
      </c>
    </row>
    <row r="21" spans="1:11" x14ac:dyDescent="0.25">
      <c r="A21" t="s">
        <v>747</v>
      </c>
      <c r="B21">
        <v>27.0586876236889</v>
      </c>
      <c r="D21" s="14" t="s">
        <v>231</v>
      </c>
      <c r="E21" s="21">
        <v>0</v>
      </c>
      <c r="F21">
        <v>-10.2991308922496</v>
      </c>
      <c r="G21">
        <v>0</v>
      </c>
      <c r="H21" s="14" t="s">
        <v>231</v>
      </c>
      <c r="I21" s="14" t="s">
        <v>171</v>
      </c>
      <c r="J21" s="10">
        <v>-17.306989650687299</v>
      </c>
      <c r="K21">
        <v>-2</v>
      </c>
    </row>
    <row r="22" spans="1:11" x14ac:dyDescent="0.25">
      <c r="A22" t="s">
        <v>748</v>
      </c>
      <c r="B22">
        <v>0</v>
      </c>
      <c r="D22" s="15" t="s">
        <v>233</v>
      </c>
      <c r="E22" s="21">
        <v>100</v>
      </c>
      <c r="F22">
        <v>0</v>
      </c>
      <c r="G22">
        <v>100</v>
      </c>
      <c r="H22" s="15" t="s">
        <v>233</v>
      </c>
      <c r="I22" s="24" t="s">
        <v>172</v>
      </c>
      <c r="J22" s="25">
        <v>0</v>
      </c>
      <c r="K22">
        <v>100</v>
      </c>
    </row>
    <row r="23" spans="1:11" x14ac:dyDescent="0.25">
      <c r="A23" t="s">
        <v>749</v>
      </c>
      <c r="B23">
        <v>0</v>
      </c>
      <c r="D23" s="15" t="s">
        <v>174</v>
      </c>
      <c r="E23" s="21">
        <v>-100</v>
      </c>
      <c r="F23">
        <v>10.2991308922496</v>
      </c>
      <c r="G23">
        <v>-100</v>
      </c>
      <c r="H23" s="15" t="s">
        <v>174</v>
      </c>
      <c r="I23" s="24" t="s">
        <v>716</v>
      </c>
      <c r="J23" s="25">
        <v>17.306989650687299</v>
      </c>
      <c r="K23">
        <v>-98</v>
      </c>
    </row>
    <row r="24" spans="1:11" x14ac:dyDescent="0.25">
      <c r="A24" t="s">
        <v>750</v>
      </c>
      <c r="B24">
        <v>0</v>
      </c>
      <c r="D24" s="14" t="s">
        <v>175</v>
      </c>
      <c r="E24" s="21">
        <v>0</v>
      </c>
      <c r="F24">
        <v>-10.2991308922496</v>
      </c>
      <c r="G24">
        <v>0</v>
      </c>
      <c r="H24" s="14" t="s">
        <v>175</v>
      </c>
      <c r="I24" s="14" t="s">
        <v>717</v>
      </c>
      <c r="J24" s="10">
        <v>-17.306989650687299</v>
      </c>
      <c r="K24">
        <v>-2</v>
      </c>
    </row>
    <row r="25" spans="1:11" x14ac:dyDescent="0.25">
      <c r="A25" t="s">
        <v>751</v>
      </c>
      <c r="B25">
        <v>0</v>
      </c>
      <c r="D25" s="14" t="s">
        <v>176</v>
      </c>
      <c r="E25" s="21">
        <v>0</v>
      </c>
      <c r="F25">
        <v>10.2991308922496</v>
      </c>
      <c r="G25">
        <v>0</v>
      </c>
      <c r="H25" s="14" t="s">
        <v>176</v>
      </c>
      <c r="I25" s="14" t="s">
        <v>181</v>
      </c>
      <c r="J25" s="10">
        <v>17.306989650687299</v>
      </c>
      <c r="K25">
        <v>2</v>
      </c>
    </row>
    <row r="26" spans="1:11" x14ac:dyDescent="0.25">
      <c r="A26" t="s">
        <v>752</v>
      </c>
      <c r="B26">
        <v>0</v>
      </c>
      <c r="D26" s="14" t="s">
        <v>130</v>
      </c>
      <c r="E26" s="21">
        <v>-22.476479530989</v>
      </c>
      <c r="F26">
        <v>0</v>
      </c>
      <c r="G26">
        <v>0</v>
      </c>
      <c r="H26" s="14" t="s">
        <v>130</v>
      </c>
      <c r="I26" s="14" t="s">
        <v>718</v>
      </c>
      <c r="J26" s="10">
        <v>-23.7175795815382</v>
      </c>
      <c r="K26">
        <v>0</v>
      </c>
    </row>
    <row r="27" spans="1:11" x14ac:dyDescent="0.25">
      <c r="A27" t="s">
        <v>753</v>
      </c>
      <c r="B27">
        <v>0</v>
      </c>
      <c r="D27" s="14" t="s">
        <v>204</v>
      </c>
      <c r="E27" s="21">
        <v>0</v>
      </c>
      <c r="F27">
        <v>0</v>
      </c>
      <c r="G27">
        <v>0</v>
      </c>
      <c r="H27" s="14" t="s">
        <v>204</v>
      </c>
      <c r="I27" s="14" t="s">
        <v>719</v>
      </c>
      <c r="J27" s="10">
        <v>0</v>
      </c>
      <c r="K27">
        <v>0</v>
      </c>
    </row>
    <row r="28" spans="1:11" x14ac:dyDescent="0.25">
      <c r="A28" t="s">
        <v>754</v>
      </c>
      <c r="B28">
        <v>0</v>
      </c>
      <c r="D28" s="14" t="s">
        <v>157</v>
      </c>
      <c r="E28" s="22">
        <v>31.588586774545199</v>
      </c>
      <c r="F28">
        <v>17.6858833019045</v>
      </c>
      <c r="G28">
        <v>0</v>
      </c>
      <c r="H28" s="14" t="s">
        <v>157</v>
      </c>
      <c r="I28" s="14" t="s">
        <v>156</v>
      </c>
      <c r="J28" s="10">
        <v>7.2944405128616401</v>
      </c>
      <c r="K28">
        <v>0</v>
      </c>
    </row>
    <row r="29" spans="1:11" x14ac:dyDescent="0.25">
      <c r="A29" t="s">
        <v>755</v>
      </c>
      <c r="B29">
        <v>0</v>
      </c>
      <c r="D29" s="14" t="s">
        <v>159</v>
      </c>
      <c r="E29" s="21">
        <v>-31.588586774545199</v>
      </c>
      <c r="F29">
        <v>-17.6858833019045</v>
      </c>
      <c r="G29">
        <v>0</v>
      </c>
      <c r="H29" s="14" t="s">
        <v>159</v>
      </c>
      <c r="I29" s="14" t="s">
        <v>158</v>
      </c>
      <c r="J29" s="10">
        <v>-7.2944405128616401</v>
      </c>
      <c r="K29">
        <v>0</v>
      </c>
    </row>
    <row r="30" spans="1:11" x14ac:dyDescent="0.25">
      <c r="A30" t="s">
        <v>756</v>
      </c>
      <c r="B30">
        <v>0</v>
      </c>
      <c r="D30" s="15" t="s">
        <v>133</v>
      </c>
      <c r="E30" s="21">
        <v>0</v>
      </c>
      <c r="F30" s="9">
        <v>0</v>
      </c>
      <c r="G30">
        <v>0</v>
      </c>
      <c r="H30" s="15" t="s">
        <v>133</v>
      </c>
      <c r="I30" s="15" t="s">
        <v>132</v>
      </c>
      <c r="J30" s="10">
        <v>0</v>
      </c>
      <c r="K30">
        <v>0</v>
      </c>
    </row>
    <row r="31" spans="1:11" x14ac:dyDescent="0.25">
      <c r="A31" t="s">
        <v>757</v>
      </c>
      <c r="B31">
        <v>10.299130892249799</v>
      </c>
      <c r="D31" s="15" t="s">
        <v>134</v>
      </c>
      <c r="E31" s="21">
        <v>0</v>
      </c>
      <c r="F31" s="9">
        <v>0</v>
      </c>
      <c r="G31">
        <v>0</v>
      </c>
      <c r="H31" s="15" t="s">
        <v>134</v>
      </c>
      <c r="I31" s="15" t="s">
        <v>275</v>
      </c>
      <c r="J31" s="10">
        <v>0</v>
      </c>
      <c r="K31">
        <v>0</v>
      </c>
    </row>
    <row r="32" spans="1:11" x14ac:dyDescent="0.25">
      <c r="A32" t="s">
        <v>758</v>
      </c>
      <c r="B32">
        <v>0</v>
      </c>
      <c r="D32" s="14" t="s">
        <v>313</v>
      </c>
      <c r="E32" s="21">
        <v>0</v>
      </c>
      <c r="F32">
        <v>0</v>
      </c>
      <c r="G32">
        <v>6</v>
      </c>
      <c r="H32" s="14" t="s">
        <v>313</v>
      </c>
      <c r="I32" s="14" t="s">
        <v>315</v>
      </c>
      <c r="J32" s="10">
        <v>11.8035657365027</v>
      </c>
      <c r="K32">
        <v>0</v>
      </c>
    </row>
    <row r="33" spans="1:11" x14ac:dyDescent="0.25">
      <c r="A33" t="s">
        <v>759</v>
      </c>
      <c r="B33">
        <v>10.299130892249799</v>
      </c>
      <c r="D33" s="14" t="s">
        <v>317</v>
      </c>
      <c r="E33" s="21">
        <v>0</v>
      </c>
      <c r="F33">
        <v>0</v>
      </c>
      <c r="G33">
        <v>6</v>
      </c>
      <c r="H33" s="14" t="s">
        <v>317</v>
      </c>
      <c r="I33" s="14" t="s">
        <v>319</v>
      </c>
      <c r="J33" s="10">
        <v>11.8035657365027</v>
      </c>
      <c r="K33">
        <v>0</v>
      </c>
    </row>
    <row r="34" spans="1:11" x14ac:dyDescent="0.25">
      <c r="A34" t="s">
        <v>760</v>
      </c>
      <c r="B34">
        <v>0</v>
      </c>
      <c r="D34" s="14" t="s">
        <v>320</v>
      </c>
      <c r="E34" s="21">
        <v>0</v>
      </c>
      <c r="F34">
        <v>0</v>
      </c>
      <c r="G34">
        <v>6</v>
      </c>
      <c r="H34" s="14" t="s">
        <v>320</v>
      </c>
      <c r="I34" s="14" t="s">
        <v>322</v>
      </c>
      <c r="J34" s="10">
        <v>11.8035657365027</v>
      </c>
      <c r="K34">
        <v>0</v>
      </c>
    </row>
    <row r="35" spans="1:11" x14ac:dyDescent="0.25">
      <c r="A35" t="s">
        <v>761</v>
      </c>
      <c r="B35">
        <v>10.299130892249799</v>
      </c>
      <c r="D35" s="14" t="s">
        <v>323</v>
      </c>
      <c r="E35" s="22">
        <v>-1.2584817406192199</v>
      </c>
      <c r="F35">
        <v>-1.79763374419628</v>
      </c>
      <c r="G35">
        <v>4</v>
      </c>
      <c r="H35" s="14" t="s">
        <v>323</v>
      </c>
      <c r="I35" s="14" t="s">
        <v>325</v>
      </c>
      <c r="J35" s="10">
        <v>6.1538391851629299</v>
      </c>
      <c r="K35">
        <v>0</v>
      </c>
    </row>
    <row r="36" spans="1:11" x14ac:dyDescent="0.25">
      <c r="A36" t="s">
        <v>762</v>
      </c>
      <c r="B36">
        <v>0</v>
      </c>
      <c r="D36" s="14" t="s">
        <v>326</v>
      </c>
      <c r="E36" s="22">
        <v>-1.2584817406192199</v>
      </c>
      <c r="F36">
        <v>-1.79763374419628</v>
      </c>
      <c r="G36">
        <v>-2</v>
      </c>
      <c r="H36" s="14" t="s">
        <v>326</v>
      </c>
      <c r="I36" s="14" t="s">
        <v>328</v>
      </c>
      <c r="J36" s="10">
        <v>-5.6497265513397501</v>
      </c>
      <c r="K36">
        <v>0</v>
      </c>
    </row>
    <row r="37" spans="1:11" x14ac:dyDescent="0.25">
      <c r="A37" t="s">
        <v>763</v>
      </c>
      <c r="B37">
        <v>0</v>
      </c>
      <c r="D37" s="14" t="s">
        <v>329</v>
      </c>
      <c r="E37" s="21">
        <v>0.31321978769724201</v>
      </c>
      <c r="F37">
        <v>0.44740773071329298</v>
      </c>
      <c r="G37">
        <v>-2</v>
      </c>
      <c r="H37" s="14" t="s">
        <v>329</v>
      </c>
      <c r="I37" s="14" t="s">
        <v>720</v>
      </c>
      <c r="J37" s="10">
        <v>-3.5076297169144901</v>
      </c>
      <c r="K37">
        <v>0</v>
      </c>
    </row>
    <row r="38" spans="1:11" x14ac:dyDescent="0.25">
      <c r="A38" t="s">
        <v>764</v>
      </c>
      <c r="B38">
        <v>10.299130892249799</v>
      </c>
      <c r="D38" s="14" t="s">
        <v>334</v>
      </c>
      <c r="E38" s="21">
        <v>-0.31321978769724201</v>
      </c>
      <c r="F38">
        <v>-0.44740773071329298</v>
      </c>
      <c r="G38">
        <v>2</v>
      </c>
      <c r="H38" s="14" t="s">
        <v>334</v>
      </c>
      <c r="I38" s="14" t="s">
        <v>336</v>
      </c>
      <c r="J38" s="10">
        <v>3.5076297169144901</v>
      </c>
      <c r="K38">
        <v>0</v>
      </c>
    </row>
    <row r="39" spans="1:11" x14ac:dyDescent="0.25">
      <c r="A39" t="s">
        <v>765</v>
      </c>
      <c r="B39">
        <v>10.299130892249799</v>
      </c>
      <c r="D39" s="14" t="s">
        <v>332</v>
      </c>
      <c r="E39" s="21">
        <v>0.94526195292197401</v>
      </c>
      <c r="F39">
        <v>1.35022601348299</v>
      </c>
      <c r="G39">
        <v>-2</v>
      </c>
      <c r="H39" s="14" t="s">
        <v>332</v>
      </c>
      <c r="I39" s="14" t="s">
        <v>721</v>
      </c>
      <c r="J39" s="10">
        <v>-2.6462094682484398</v>
      </c>
      <c r="K39">
        <v>0</v>
      </c>
    </row>
    <row r="40" spans="1:11" x14ac:dyDescent="0.25">
      <c r="A40" t="s">
        <v>766</v>
      </c>
      <c r="B40">
        <v>0</v>
      </c>
      <c r="D40" s="15" t="s">
        <v>142</v>
      </c>
      <c r="E40" s="21">
        <v>-20</v>
      </c>
      <c r="F40">
        <v>-57.298246643096498</v>
      </c>
      <c r="G40">
        <v>-12</v>
      </c>
      <c r="H40" s="15" t="s">
        <v>142</v>
      </c>
      <c r="I40" s="15" t="s">
        <v>871</v>
      </c>
      <c r="J40" s="10">
        <v>-72.800078372557607</v>
      </c>
      <c r="K40">
        <v>-10</v>
      </c>
    </row>
    <row r="41" spans="1:11" x14ac:dyDescent="0.25">
      <c r="A41" t="s">
        <v>767</v>
      </c>
      <c r="B41">
        <v>0</v>
      </c>
      <c r="D41" s="14" t="s">
        <v>339</v>
      </c>
      <c r="E41" s="21">
        <v>-100</v>
      </c>
      <c r="F41">
        <v>-95.722996525786201</v>
      </c>
      <c r="G41">
        <v>0</v>
      </c>
      <c r="H41" s="14" t="s">
        <v>339</v>
      </c>
      <c r="I41" s="14" t="s">
        <v>723</v>
      </c>
      <c r="J41" s="10">
        <v>0</v>
      </c>
      <c r="K41">
        <v>2</v>
      </c>
    </row>
    <row r="42" spans="1:11" x14ac:dyDescent="0.25">
      <c r="A42" t="s">
        <v>768</v>
      </c>
      <c r="B42">
        <v>0</v>
      </c>
      <c r="D42" s="14" t="s">
        <v>342</v>
      </c>
      <c r="E42" s="21">
        <v>69.980448284876005</v>
      </c>
      <c r="F42">
        <v>63.141760220812799</v>
      </c>
      <c r="G42">
        <v>12</v>
      </c>
      <c r="H42" s="14" t="s">
        <v>342</v>
      </c>
      <c r="I42" s="14" t="s">
        <v>724</v>
      </c>
      <c r="J42" s="10">
        <v>0</v>
      </c>
      <c r="K42">
        <v>0</v>
      </c>
    </row>
    <row r="43" spans="1:11" x14ac:dyDescent="0.25">
      <c r="A43" t="s">
        <v>769</v>
      </c>
      <c r="B43">
        <v>0</v>
      </c>
      <c r="D43" s="14" t="s">
        <v>147</v>
      </c>
      <c r="E43" s="21">
        <v>0</v>
      </c>
      <c r="F43">
        <v>0</v>
      </c>
      <c r="G43">
        <v>0</v>
      </c>
      <c r="H43" s="14" t="s">
        <v>147</v>
      </c>
      <c r="I43" s="14" t="s">
        <v>146</v>
      </c>
      <c r="J43" s="10">
        <v>0</v>
      </c>
      <c r="K43">
        <v>0</v>
      </c>
    </row>
    <row r="44" spans="1:11" x14ac:dyDescent="0.25">
      <c r="A44" t="s">
        <v>770</v>
      </c>
      <c r="B44">
        <v>0</v>
      </c>
      <c r="D44" s="14" t="s">
        <v>143</v>
      </c>
      <c r="E44" s="21">
        <v>8.39</v>
      </c>
      <c r="F44">
        <v>8.39</v>
      </c>
      <c r="G44">
        <v>35</v>
      </c>
      <c r="H44" s="14" t="s">
        <v>143</v>
      </c>
      <c r="I44" s="14" t="s">
        <v>144</v>
      </c>
      <c r="J44" s="10">
        <v>8.39</v>
      </c>
      <c r="K44">
        <v>32</v>
      </c>
    </row>
    <row r="45" spans="1:11" x14ac:dyDescent="0.25">
      <c r="A45" t="s">
        <v>771</v>
      </c>
      <c r="B45">
        <v>17.685883301904202</v>
      </c>
      <c r="D45" s="14" t="s">
        <v>145</v>
      </c>
      <c r="E45" s="21">
        <v>-48.530185510493098</v>
      </c>
      <c r="F45">
        <v>-100</v>
      </c>
      <c r="G45">
        <v>-36</v>
      </c>
      <c r="H45" s="14" t="s">
        <v>145</v>
      </c>
      <c r="I45" s="14" t="s">
        <v>154</v>
      </c>
      <c r="J45" s="10">
        <v>-100</v>
      </c>
      <c r="K45">
        <v>-28</v>
      </c>
    </row>
    <row r="46" spans="1:11" x14ac:dyDescent="0.25">
      <c r="A46" t="s">
        <v>772</v>
      </c>
      <c r="B46">
        <v>0</v>
      </c>
      <c r="D46" s="14" t="s">
        <v>140</v>
      </c>
      <c r="E46" s="21">
        <v>20</v>
      </c>
      <c r="F46">
        <v>67.597377535346098</v>
      </c>
      <c r="G46">
        <v>12</v>
      </c>
      <c r="H46" s="14" t="s">
        <v>140</v>
      </c>
      <c r="I46" s="14" t="s">
        <v>870</v>
      </c>
      <c r="J46" s="10">
        <v>90.107068023245006</v>
      </c>
      <c r="K46">
        <v>12</v>
      </c>
    </row>
    <row r="47" spans="1:11" x14ac:dyDescent="0.25">
      <c r="A47" t="s">
        <v>773</v>
      </c>
      <c r="B47">
        <v>0</v>
      </c>
      <c r="D47" s="14" t="s">
        <v>161</v>
      </c>
      <c r="E47" s="21">
        <v>4.0820119341314696</v>
      </c>
      <c r="F47">
        <v>5.8308056129572003</v>
      </c>
      <c r="G47">
        <v>0</v>
      </c>
      <c r="H47" s="14" t="s">
        <v>161</v>
      </c>
      <c r="I47" s="14" t="s">
        <v>725</v>
      </c>
      <c r="J47" s="10">
        <v>5.5634385312047403</v>
      </c>
      <c r="K47">
        <v>0</v>
      </c>
    </row>
    <row r="48" spans="1:11" x14ac:dyDescent="0.25">
      <c r="A48" t="s">
        <v>774</v>
      </c>
      <c r="B48">
        <v>17.685883301904202</v>
      </c>
      <c r="D48" s="14" t="s">
        <v>164</v>
      </c>
      <c r="E48" s="21">
        <v>0</v>
      </c>
      <c r="F48">
        <v>0</v>
      </c>
      <c r="G48">
        <v>0</v>
      </c>
      <c r="H48" s="14" t="s">
        <v>164</v>
      </c>
      <c r="I48" s="14" t="s">
        <v>163</v>
      </c>
      <c r="J48" s="10">
        <v>0</v>
      </c>
      <c r="K48">
        <v>0</v>
      </c>
    </row>
    <row r="49" spans="1:11" x14ac:dyDescent="0.25">
      <c r="A49" t="s">
        <v>775</v>
      </c>
      <c r="B49">
        <v>0</v>
      </c>
      <c r="D49" s="14" t="s">
        <v>177</v>
      </c>
      <c r="E49" s="21">
        <v>0</v>
      </c>
      <c r="F49">
        <v>0</v>
      </c>
      <c r="G49">
        <v>0</v>
      </c>
      <c r="H49" s="14" t="s">
        <v>177</v>
      </c>
      <c r="I49" s="14" t="s">
        <v>182</v>
      </c>
      <c r="J49" s="10">
        <v>0</v>
      </c>
      <c r="K49">
        <v>0</v>
      </c>
    </row>
    <row r="50" spans="1:11" x14ac:dyDescent="0.25">
      <c r="A50" t="s">
        <v>776</v>
      </c>
      <c r="B50">
        <v>0</v>
      </c>
      <c r="D50" s="14" t="s">
        <v>262</v>
      </c>
      <c r="E50" s="21">
        <v>0</v>
      </c>
      <c r="F50">
        <v>0</v>
      </c>
      <c r="G50">
        <v>0</v>
      </c>
      <c r="H50" s="14" t="s">
        <v>262</v>
      </c>
      <c r="I50" s="14" t="s">
        <v>265</v>
      </c>
      <c r="J50" s="10">
        <v>0</v>
      </c>
      <c r="K50">
        <v>0</v>
      </c>
    </row>
    <row r="51" spans="1:11" x14ac:dyDescent="0.25">
      <c r="A51" t="s">
        <v>777</v>
      </c>
      <c r="B51">
        <v>0</v>
      </c>
      <c r="D51" s="14" t="s">
        <v>559</v>
      </c>
      <c r="E51" s="21">
        <v>0.55691231785686302</v>
      </c>
      <c r="F51">
        <v>-34.771906869445303</v>
      </c>
      <c r="G51">
        <v>-6</v>
      </c>
      <c r="H51" s="14" t="s">
        <v>559</v>
      </c>
      <c r="I51" s="14" t="s">
        <v>561</v>
      </c>
      <c r="J51" s="10">
        <v>-34.123336159270004</v>
      </c>
      <c r="K51">
        <v>-6</v>
      </c>
    </row>
    <row r="52" spans="1:11" x14ac:dyDescent="0.25">
      <c r="A52" t="s">
        <v>778</v>
      </c>
      <c r="B52">
        <v>0</v>
      </c>
      <c r="D52" s="14" t="s">
        <v>359</v>
      </c>
      <c r="E52" s="21">
        <v>10</v>
      </c>
      <c r="F52">
        <v>33.798688767672999</v>
      </c>
      <c r="G52">
        <v>6</v>
      </c>
      <c r="H52" s="14" t="s">
        <v>359</v>
      </c>
      <c r="I52" s="14" t="s">
        <v>139</v>
      </c>
      <c r="J52" s="10">
        <v>45.053534011622503</v>
      </c>
      <c r="K52">
        <v>6</v>
      </c>
    </row>
    <row r="53" spans="1:11" x14ac:dyDescent="0.25">
      <c r="A53" t="s">
        <v>779</v>
      </c>
      <c r="B53" s="9">
        <v>-2.2382096176443199E-13</v>
      </c>
      <c r="D53" s="14" t="s">
        <v>352</v>
      </c>
      <c r="E53" s="21">
        <v>6.4407022526654396</v>
      </c>
      <c r="F53">
        <v>9.19999339840688</v>
      </c>
      <c r="G53">
        <v>0</v>
      </c>
      <c r="H53" s="14" t="s">
        <v>352</v>
      </c>
      <c r="I53" s="14" t="s">
        <v>354</v>
      </c>
      <c r="J53" s="10">
        <v>8.7781348165313595</v>
      </c>
      <c r="K53">
        <v>0</v>
      </c>
    </row>
    <row r="54" spans="1:11" x14ac:dyDescent="0.25">
      <c r="A54" t="s">
        <v>780</v>
      </c>
      <c r="B54">
        <v>0</v>
      </c>
      <c r="D54" s="14" t="s">
        <v>295</v>
      </c>
      <c r="E54" s="21">
        <v>-5.3354364551731797</v>
      </c>
      <c r="F54">
        <v>-43.188624128895299</v>
      </c>
      <c r="G54">
        <v>-6</v>
      </c>
      <c r="H54" s="14" t="s">
        <v>295</v>
      </c>
      <c r="I54" s="14" t="s">
        <v>297</v>
      </c>
      <c r="J54" s="10">
        <v>-42.154111358399099</v>
      </c>
      <c r="K54">
        <v>-6</v>
      </c>
    </row>
    <row r="55" spans="1:11" x14ac:dyDescent="0.25">
      <c r="A55" t="s">
        <v>781</v>
      </c>
      <c r="B55" s="9">
        <v>-2.2315482794965601E-13</v>
      </c>
      <c r="D55" s="14" t="s">
        <v>241</v>
      </c>
      <c r="E55" s="21">
        <v>0</v>
      </c>
      <c r="F55">
        <v>0</v>
      </c>
      <c r="G55">
        <v>0</v>
      </c>
      <c r="H55" s="14" t="s">
        <v>241</v>
      </c>
      <c r="I55" s="14" t="s">
        <v>243</v>
      </c>
      <c r="J55" s="10">
        <v>0</v>
      </c>
      <c r="K55">
        <v>0</v>
      </c>
    </row>
    <row r="56" spans="1:11" x14ac:dyDescent="0.25">
      <c r="A56" t="s">
        <v>782</v>
      </c>
      <c r="B56" s="9">
        <v>-2.2315482794965601E-13</v>
      </c>
      <c r="D56" s="14" t="s">
        <v>244</v>
      </c>
      <c r="E56" s="21">
        <v>0</v>
      </c>
      <c r="F56">
        <v>0</v>
      </c>
      <c r="G56">
        <v>0</v>
      </c>
      <c r="H56" s="14" t="s">
        <v>244</v>
      </c>
      <c r="I56" s="14" t="s">
        <v>250</v>
      </c>
      <c r="J56" s="10">
        <v>100</v>
      </c>
      <c r="K56">
        <v>0</v>
      </c>
    </row>
    <row r="57" spans="1:11" x14ac:dyDescent="0.25">
      <c r="A57" t="s">
        <v>783</v>
      </c>
      <c r="B57">
        <v>0</v>
      </c>
      <c r="D57" s="14" t="s">
        <v>247</v>
      </c>
      <c r="E57" s="21">
        <v>0</v>
      </c>
      <c r="F57">
        <v>0</v>
      </c>
      <c r="G57">
        <v>0</v>
      </c>
      <c r="H57" s="14" t="s">
        <v>247</v>
      </c>
      <c r="I57" s="14" t="s">
        <v>249</v>
      </c>
      <c r="J57" s="10">
        <v>100</v>
      </c>
      <c r="K57">
        <v>0</v>
      </c>
    </row>
    <row r="58" spans="1:11" x14ac:dyDescent="0.25">
      <c r="A58" t="s">
        <v>784</v>
      </c>
      <c r="B58">
        <v>1.7976337441964301</v>
      </c>
      <c r="D58" s="14" t="s">
        <v>251</v>
      </c>
      <c r="E58" s="21">
        <v>0</v>
      </c>
      <c r="F58">
        <v>0</v>
      </c>
      <c r="G58">
        <v>0</v>
      </c>
      <c r="H58" s="14" t="s">
        <v>251</v>
      </c>
      <c r="I58" s="14" t="s">
        <v>253</v>
      </c>
      <c r="J58" s="10">
        <v>0</v>
      </c>
      <c r="K58">
        <v>0</v>
      </c>
    </row>
    <row r="59" spans="1:11" x14ac:dyDescent="0.25">
      <c r="A59" t="s">
        <v>785</v>
      </c>
      <c r="B59">
        <v>0</v>
      </c>
      <c r="D59" s="14" t="s">
        <v>254</v>
      </c>
      <c r="E59" s="21">
        <v>0</v>
      </c>
      <c r="F59">
        <v>0</v>
      </c>
      <c r="G59">
        <v>0</v>
      </c>
      <c r="H59" s="14" t="s">
        <v>254</v>
      </c>
      <c r="I59" s="14" t="s">
        <v>257</v>
      </c>
      <c r="J59" s="10">
        <v>0</v>
      </c>
      <c r="K59">
        <v>0</v>
      </c>
    </row>
    <row r="60" spans="1:11" x14ac:dyDescent="0.25">
      <c r="A60" t="s">
        <v>786</v>
      </c>
      <c r="B60">
        <v>1.79763374419621</v>
      </c>
      <c r="D60" s="15" t="s">
        <v>258</v>
      </c>
      <c r="E60" s="21">
        <v>0</v>
      </c>
      <c r="F60">
        <v>0</v>
      </c>
      <c r="G60">
        <v>0</v>
      </c>
      <c r="H60" s="15" t="s">
        <v>258</v>
      </c>
      <c r="I60" s="15" t="s">
        <v>261</v>
      </c>
      <c r="J60" s="10">
        <v>0</v>
      </c>
      <c r="K60">
        <v>0</v>
      </c>
    </row>
    <row r="61" spans="1:11" x14ac:dyDescent="0.25">
      <c r="A61" t="s">
        <v>787</v>
      </c>
      <c r="B61">
        <v>0.44740773071336798</v>
      </c>
      <c r="D61" s="14" t="s">
        <v>266</v>
      </c>
      <c r="E61" s="21">
        <v>0</v>
      </c>
      <c r="F61">
        <v>0</v>
      </c>
      <c r="G61">
        <v>0</v>
      </c>
      <c r="H61" s="14" t="s">
        <v>266</v>
      </c>
      <c r="I61" s="14" t="s">
        <v>269</v>
      </c>
      <c r="J61" s="10">
        <v>0</v>
      </c>
      <c r="K61">
        <v>0</v>
      </c>
    </row>
    <row r="62" spans="1:11" x14ac:dyDescent="0.25">
      <c r="A62" t="s">
        <v>788</v>
      </c>
      <c r="B62">
        <v>0</v>
      </c>
      <c r="D62" s="15" t="s">
        <v>276</v>
      </c>
      <c r="E62" s="21">
        <v>0</v>
      </c>
      <c r="F62">
        <v>0</v>
      </c>
      <c r="G62">
        <v>0</v>
      </c>
      <c r="H62" s="15" t="s">
        <v>276</v>
      </c>
      <c r="I62" s="15" t="s">
        <v>278</v>
      </c>
      <c r="J62" s="10">
        <v>76.282420418454905</v>
      </c>
      <c r="K62">
        <v>0</v>
      </c>
    </row>
    <row r="63" spans="1:11" x14ac:dyDescent="0.25">
      <c r="A63" t="s">
        <v>789</v>
      </c>
      <c r="B63">
        <v>0</v>
      </c>
      <c r="D63" s="15" t="s">
        <v>279</v>
      </c>
      <c r="E63" s="21">
        <v>22.476479530989</v>
      </c>
      <c r="F63">
        <v>0</v>
      </c>
      <c r="G63">
        <v>0</v>
      </c>
      <c r="H63" s="15" t="s">
        <v>279</v>
      </c>
      <c r="I63" s="15" t="s">
        <v>281</v>
      </c>
      <c r="J63" s="10">
        <v>99.999999999993094</v>
      </c>
      <c r="K63">
        <v>0</v>
      </c>
    </row>
    <row r="64" spans="1:11" x14ac:dyDescent="0.25">
      <c r="A64" t="s">
        <v>790</v>
      </c>
      <c r="B64">
        <v>0.44740773071336798</v>
      </c>
      <c r="D64" s="14" t="s">
        <v>282</v>
      </c>
      <c r="E64" s="21">
        <v>0</v>
      </c>
      <c r="F64" s="9">
        <v>0</v>
      </c>
      <c r="G64">
        <v>0</v>
      </c>
      <c r="H64" s="14" t="s">
        <v>282</v>
      </c>
      <c r="I64" s="14" t="s">
        <v>284</v>
      </c>
      <c r="J64" s="10">
        <v>0</v>
      </c>
      <c r="K64">
        <v>0</v>
      </c>
    </row>
    <row r="65" spans="1:11" x14ac:dyDescent="0.25">
      <c r="A65" t="s">
        <v>791</v>
      </c>
      <c r="B65">
        <v>1.3502260134830599</v>
      </c>
      <c r="D65" s="14" t="s">
        <v>285</v>
      </c>
      <c r="E65" s="21">
        <v>-31.588586774545199</v>
      </c>
      <c r="F65">
        <v>-17.6858833019045</v>
      </c>
      <c r="G65">
        <v>0</v>
      </c>
      <c r="H65" s="14" t="s">
        <v>285</v>
      </c>
      <c r="I65" s="14" t="s">
        <v>287</v>
      </c>
      <c r="J65" s="10">
        <v>-7.2944405128616401</v>
      </c>
      <c r="K65">
        <v>0</v>
      </c>
    </row>
    <row r="66" spans="1:11" x14ac:dyDescent="0.25">
      <c r="A66" t="s">
        <v>792</v>
      </c>
      <c r="B66">
        <v>0</v>
      </c>
      <c r="D66" s="15" t="s">
        <v>288</v>
      </c>
      <c r="E66" s="21">
        <v>0</v>
      </c>
      <c r="F66">
        <v>0</v>
      </c>
      <c r="G66">
        <v>0</v>
      </c>
      <c r="H66" s="15" t="s">
        <v>288</v>
      </c>
      <c r="I66" s="15" t="s">
        <v>290</v>
      </c>
      <c r="J66" s="10">
        <v>0</v>
      </c>
      <c r="K66">
        <v>0</v>
      </c>
    </row>
    <row r="67" spans="1:11" x14ac:dyDescent="0.25">
      <c r="A67" t="s">
        <v>793</v>
      </c>
      <c r="B67">
        <v>0</v>
      </c>
      <c r="D67" s="14" t="s">
        <v>299</v>
      </c>
      <c r="E67" s="21">
        <v>0</v>
      </c>
      <c r="F67">
        <v>0</v>
      </c>
      <c r="G67">
        <v>0</v>
      </c>
      <c r="H67" s="14" t="s">
        <v>299</v>
      </c>
      <c r="I67" s="14" t="s">
        <v>135</v>
      </c>
      <c r="J67" s="10">
        <v>0</v>
      </c>
      <c r="K67">
        <v>0</v>
      </c>
    </row>
    <row r="68" spans="1:11" x14ac:dyDescent="0.25">
      <c r="A68" t="s">
        <v>794</v>
      </c>
      <c r="B68">
        <v>57.298246643096903</v>
      </c>
      <c r="D68" s="14" t="s">
        <v>300</v>
      </c>
      <c r="E68" s="21">
        <v>0</v>
      </c>
      <c r="F68">
        <v>0</v>
      </c>
      <c r="G68">
        <v>0</v>
      </c>
      <c r="H68" s="14" t="s">
        <v>300</v>
      </c>
      <c r="I68" s="14" t="s">
        <v>179</v>
      </c>
      <c r="J68" s="10">
        <v>0</v>
      </c>
      <c r="K68">
        <v>0</v>
      </c>
    </row>
    <row r="69" spans="1:11" x14ac:dyDescent="0.25">
      <c r="A69" t="s">
        <v>795</v>
      </c>
      <c r="B69">
        <v>0</v>
      </c>
      <c r="D69" s="14" t="s">
        <v>301</v>
      </c>
      <c r="E69" s="21">
        <v>0</v>
      </c>
      <c r="F69">
        <v>0</v>
      </c>
      <c r="G69">
        <v>0</v>
      </c>
      <c r="H69" s="14" t="s">
        <v>301</v>
      </c>
      <c r="I69" s="14" t="s">
        <v>178</v>
      </c>
      <c r="J69" s="10">
        <v>0</v>
      </c>
      <c r="K69">
        <v>0</v>
      </c>
    </row>
    <row r="70" spans="1:11" x14ac:dyDescent="0.25">
      <c r="A70" t="s">
        <v>796</v>
      </c>
      <c r="B70">
        <v>95.722996525785405</v>
      </c>
      <c r="D70" s="14" t="s">
        <v>302</v>
      </c>
      <c r="E70" s="21">
        <v>0</v>
      </c>
      <c r="F70">
        <v>0</v>
      </c>
      <c r="G70">
        <v>0</v>
      </c>
      <c r="H70" s="14" t="s">
        <v>302</v>
      </c>
      <c r="I70" s="14" t="s">
        <v>180</v>
      </c>
      <c r="J70" s="10">
        <v>0</v>
      </c>
      <c r="K70">
        <v>0</v>
      </c>
    </row>
    <row r="71" spans="1:11" x14ac:dyDescent="0.25">
      <c r="A71" t="s">
        <v>797</v>
      </c>
      <c r="B71">
        <v>63.141760220811697</v>
      </c>
      <c r="D71" s="14" t="s">
        <v>303</v>
      </c>
      <c r="E71" s="21">
        <v>0</v>
      </c>
      <c r="F71">
        <v>0</v>
      </c>
      <c r="G71">
        <v>0</v>
      </c>
      <c r="H71" s="14" t="s">
        <v>303</v>
      </c>
      <c r="I71" s="14" t="s">
        <v>183</v>
      </c>
      <c r="J71" s="10">
        <v>0</v>
      </c>
      <c r="K71">
        <v>0</v>
      </c>
    </row>
    <row r="72" spans="1:11" x14ac:dyDescent="0.25">
      <c r="A72" t="s">
        <v>798</v>
      </c>
      <c r="B72">
        <v>0</v>
      </c>
      <c r="D72" s="14" t="s">
        <v>304</v>
      </c>
      <c r="E72" s="21">
        <v>0</v>
      </c>
      <c r="F72">
        <v>0</v>
      </c>
      <c r="G72">
        <v>0</v>
      </c>
      <c r="H72" s="14" t="s">
        <v>304</v>
      </c>
      <c r="I72" s="14" t="s">
        <v>136</v>
      </c>
      <c r="J72" s="10">
        <v>0</v>
      </c>
      <c r="K72">
        <v>0</v>
      </c>
    </row>
    <row r="73" spans="1:11" x14ac:dyDescent="0.25">
      <c r="A73" t="s">
        <v>799</v>
      </c>
      <c r="B73">
        <v>0</v>
      </c>
      <c r="D73" s="14" t="s">
        <v>305</v>
      </c>
      <c r="E73" s="21">
        <v>22.476479530989</v>
      </c>
      <c r="F73">
        <v>0</v>
      </c>
      <c r="G73">
        <v>0</v>
      </c>
      <c r="H73" s="14" t="s">
        <v>305</v>
      </c>
      <c r="I73" s="14" t="s">
        <v>184</v>
      </c>
      <c r="J73" s="10">
        <v>23.7175795815381</v>
      </c>
      <c r="K73">
        <v>0</v>
      </c>
    </row>
    <row r="74" spans="1:11" x14ac:dyDescent="0.25">
      <c r="A74" t="s">
        <v>800</v>
      </c>
      <c r="B74">
        <v>0</v>
      </c>
      <c r="D74" s="14" t="s">
        <v>306</v>
      </c>
      <c r="E74" s="21">
        <v>0</v>
      </c>
      <c r="F74" s="9">
        <v>0</v>
      </c>
      <c r="G74">
        <v>0</v>
      </c>
      <c r="H74" s="14" t="s">
        <v>306</v>
      </c>
      <c r="I74" s="14" t="s">
        <v>138</v>
      </c>
      <c r="J74" s="10">
        <v>0</v>
      </c>
      <c r="K74">
        <v>0</v>
      </c>
    </row>
    <row r="75" spans="1:11" x14ac:dyDescent="0.25">
      <c r="A75" t="s">
        <v>801</v>
      </c>
      <c r="B75">
        <v>8.39</v>
      </c>
      <c r="D75" s="14" t="s">
        <v>307</v>
      </c>
      <c r="E75" s="21">
        <v>31.588586774545199</v>
      </c>
      <c r="F75">
        <v>17.6858833019045</v>
      </c>
      <c r="G75">
        <v>0</v>
      </c>
      <c r="H75" s="14" t="s">
        <v>307</v>
      </c>
      <c r="I75" s="14" t="s">
        <v>160</v>
      </c>
      <c r="J75" s="10">
        <v>7.2944405128616401</v>
      </c>
      <c r="K75">
        <v>0</v>
      </c>
    </row>
    <row r="76" spans="1:11" x14ac:dyDescent="0.25">
      <c r="A76" t="s">
        <v>802</v>
      </c>
      <c r="B76">
        <v>0</v>
      </c>
      <c r="D76" s="14" t="s">
        <v>308</v>
      </c>
      <c r="E76" s="21">
        <v>0</v>
      </c>
      <c r="F76">
        <v>0</v>
      </c>
      <c r="G76">
        <v>0</v>
      </c>
      <c r="H76" s="14" t="s">
        <v>308</v>
      </c>
      <c r="I76" s="14" t="s">
        <v>137</v>
      </c>
      <c r="J76" s="10">
        <v>0</v>
      </c>
      <c r="K76">
        <v>0</v>
      </c>
    </row>
    <row r="77" spans="1:11" x14ac:dyDescent="0.25">
      <c r="A77" t="s">
        <v>803</v>
      </c>
      <c r="B77">
        <v>100</v>
      </c>
      <c r="D77" s="14" t="s">
        <v>309</v>
      </c>
      <c r="E77" s="21">
        <v>-20</v>
      </c>
      <c r="F77">
        <v>-20</v>
      </c>
      <c r="G77">
        <v>-1</v>
      </c>
      <c r="H77" s="14" t="s">
        <v>309</v>
      </c>
      <c r="I77" s="14" t="s">
        <v>690</v>
      </c>
      <c r="J77" s="10">
        <v>-20</v>
      </c>
      <c r="K77">
        <v>-1</v>
      </c>
    </row>
    <row r="78" spans="1:11" x14ac:dyDescent="0.25">
      <c r="A78" t="s">
        <v>804</v>
      </c>
      <c r="B78">
        <v>67.597377535346595</v>
      </c>
      <c r="D78" s="14" t="s">
        <v>310</v>
      </c>
      <c r="E78" s="21">
        <v>5.3354364551731797</v>
      </c>
      <c r="F78">
        <v>43.188624128895299</v>
      </c>
      <c r="G78">
        <v>6</v>
      </c>
      <c r="H78" s="14" t="s">
        <v>310</v>
      </c>
      <c r="I78" s="14" t="s">
        <v>298</v>
      </c>
      <c r="J78" s="10">
        <v>42.154111358399099</v>
      </c>
      <c r="K78">
        <v>6</v>
      </c>
    </row>
    <row r="79" spans="1:11" x14ac:dyDescent="0.25">
      <c r="A79" t="s">
        <v>805</v>
      </c>
      <c r="B79">
        <v>5.8308056129572003</v>
      </c>
      <c r="D79" s="14" t="s">
        <v>311</v>
      </c>
      <c r="E79" s="21">
        <v>70.988039049659307</v>
      </c>
      <c r="F79">
        <v>41.858905345104802</v>
      </c>
      <c r="G79">
        <v>0</v>
      </c>
      <c r="H79" s="14" t="s">
        <v>311</v>
      </c>
      <c r="I79" s="14" t="s">
        <v>152</v>
      </c>
      <c r="J79" s="10">
        <v>54.076606907575503</v>
      </c>
      <c r="K79">
        <v>0</v>
      </c>
    </row>
    <row r="80" spans="1:11" x14ac:dyDescent="0.25">
      <c r="A80" t="s">
        <v>806</v>
      </c>
      <c r="B80">
        <v>0</v>
      </c>
      <c r="D80" s="14" t="s">
        <v>312</v>
      </c>
      <c r="E80" s="21">
        <v>-0.55691231785686302</v>
      </c>
      <c r="F80">
        <v>34.771906869445303</v>
      </c>
      <c r="G80">
        <v>6</v>
      </c>
      <c r="H80" s="14" t="s">
        <v>312</v>
      </c>
      <c r="I80" s="14" t="s">
        <v>153</v>
      </c>
      <c r="J80" s="10">
        <v>34.123336159270004</v>
      </c>
      <c r="K80">
        <v>6</v>
      </c>
    </row>
    <row r="81" spans="1:11" x14ac:dyDescent="0.25">
      <c r="A81" t="s">
        <v>807</v>
      </c>
      <c r="B81">
        <v>0</v>
      </c>
      <c r="D81" s="14" t="s">
        <v>356</v>
      </c>
      <c r="E81" s="21">
        <v>-6.4407022526654396</v>
      </c>
      <c r="F81">
        <v>-9.19999339840688</v>
      </c>
      <c r="G81">
        <v>0</v>
      </c>
      <c r="H81" s="14" t="s">
        <v>356</v>
      </c>
      <c r="I81" s="14" t="s">
        <v>155</v>
      </c>
      <c r="J81" s="10">
        <v>-8.7781348165257107</v>
      </c>
      <c r="K81">
        <v>0</v>
      </c>
    </row>
    <row r="82" spans="1:11" x14ac:dyDescent="0.25">
      <c r="A82" t="s">
        <v>808</v>
      </c>
      <c r="B82">
        <v>0</v>
      </c>
      <c r="D82" s="14" t="s">
        <v>357</v>
      </c>
      <c r="E82" s="21">
        <v>-10</v>
      </c>
      <c r="F82">
        <v>-33.798688767672999</v>
      </c>
      <c r="G82">
        <v>-6</v>
      </c>
      <c r="H82" s="14" t="s">
        <v>357</v>
      </c>
      <c r="I82" s="14" t="s">
        <v>358</v>
      </c>
      <c r="J82" s="10">
        <v>-45.053534011622503</v>
      </c>
      <c r="K82">
        <v>-6</v>
      </c>
    </row>
    <row r="83" spans="1:11" x14ac:dyDescent="0.25">
      <c r="A83" t="s">
        <v>809</v>
      </c>
      <c r="B83">
        <v>0</v>
      </c>
      <c r="D83" s="15" t="s">
        <v>148</v>
      </c>
      <c r="E83" s="21">
        <v>1.7508093219521601</v>
      </c>
      <c r="F83">
        <v>2.5008816697221499</v>
      </c>
      <c r="G83">
        <v>0</v>
      </c>
      <c r="H83" s="15" t="s">
        <v>148</v>
      </c>
      <c r="I83" s="15" t="s">
        <v>689</v>
      </c>
      <c r="J83" s="10">
        <v>2.3862056749752201</v>
      </c>
      <c r="K83">
        <v>0</v>
      </c>
    </row>
    <row r="84" spans="1:11" x14ac:dyDescent="0.25">
      <c r="A84" t="s">
        <v>810</v>
      </c>
      <c r="B84">
        <v>0</v>
      </c>
    </row>
    <row r="85" spans="1:11" x14ac:dyDescent="0.25">
      <c r="A85" t="s">
        <v>811</v>
      </c>
      <c r="B85">
        <v>34.771906869445701</v>
      </c>
    </row>
    <row r="86" spans="1:11" x14ac:dyDescent="0.25">
      <c r="A86" t="s">
        <v>812</v>
      </c>
      <c r="B86">
        <v>33.798688767673298</v>
      </c>
    </row>
    <row r="87" spans="1:11" x14ac:dyDescent="0.25">
      <c r="A87" t="s">
        <v>813</v>
      </c>
      <c r="B87">
        <v>0</v>
      </c>
    </row>
    <row r="88" spans="1:11" x14ac:dyDescent="0.25">
      <c r="A88" t="s">
        <v>814</v>
      </c>
      <c r="B88">
        <v>9.1999933984068996</v>
      </c>
    </row>
    <row r="89" spans="1:11" x14ac:dyDescent="0.25">
      <c r="A89" t="s">
        <v>815</v>
      </c>
      <c r="B89">
        <v>0</v>
      </c>
    </row>
    <row r="90" spans="1:11" x14ac:dyDescent="0.25">
      <c r="A90" t="s">
        <v>816</v>
      </c>
      <c r="B90">
        <v>0</v>
      </c>
    </row>
    <row r="91" spans="1:11" x14ac:dyDescent="0.25">
      <c r="A91" t="s">
        <v>817</v>
      </c>
      <c r="B91">
        <v>43.188624128895597</v>
      </c>
    </row>
    <row r="92" spans="1:11" x14ac:dyDescent="0.25">
      <c r="A92" t="s">
        <v>818</v>
      </c>
      <c r="B92">
        <v>0</v>
      </c>
    </row>
    <row r="93" spans="1:11" x14ac:dyDescent="0.25">
      <c r="A93" t="s">
        <v>819</v>
      </c>
      <c r="B93">
        <v>0</v>
      </c>
    </row>
    <row r="94" spans="1:11" x14ac:dyDescent="0.25">
      <c r="A94" t="s">
        <v>820</v>
      </c>
      <c r="B94">
        <v>0</v>
      </c>
    </row>
    <row r="95" spans="1:11" x14ac:dyDescent="0.25">
      <c r="A95" t="s">
        <v>821</v>
      </c>
      <c r="B95">
        <v>0</v>
      </c>
    </row>
    <row r="96" spans="1:11" x14ac:dyDescent="0.25">
      <c r="A96" t="s">
        <v>822</v>
      </c>
      <c r="B96">
        <v>0</v>
      </c>
    </row>
    <row r="97" spans="1:2" x14ac:dyDescent="0.25">
      <c r="A97" t="s">
        <v>823</v>
      </c>
      <c r="B97">
        <v>0</v>
      </c>
    </row>
    <row r="98" spans="1:2" x14ac:dyDescent="0.25">
      <c r="A98" t="s">
        <v>824</v>
      </c>
      <c r="B98">
        <v>0</v>
      </c>
    </row>
    <row r="99" spans="1:2" x14ac:dyDescent="0.25">
      <c r="A99" t="s">
        <v>825</v>
      </c>
      <c r="B99">
        <v>0</v>
      </c>
    </row>
    <row r="100" spans="1:2" x14ac:dyDescent="0.25">
      <c r="A100" t="s">
        <v>826</v>
      </c>
      <c r="B100">
        <v>0</v>
      </c>
    </row>
    <row r="101" spans="1:2" x14ac:dyDescent="0.25">
      <c r="A101" t="s">
        <v>827</v>
      </c>
      <c r="B101">
        <v>0</v>
      </c>
    </row>
    <row r="102" spans="1:2" x14ac:dyDescent="0.25">
      <c r="A102" t="s">
        <v>828</v>
      </c>
      <c r="B102">
        <v>0</v>
      </c>
    </row>
    <row r="103" spans="1:2" x14ac:dyDescent="0.25">
      <c r="A103" t="s">
        <v>829</v>
      </c>
      <c r="B103">
        <v>0</v>
      </c>
    </row>
    <row r="104" spans="1:2" x14ac:dyDescent="0.25">
      <c r="A104" t="s">
        <v>830</v>
      </c>
      <c r="B104">
        <v>0</v>
      </c>
    </row>
    <row r="105" spans="1:2" x14ac:dyDescent="0.25">
      <c r="A105" t="s">
        <v>831</v>
      </c>
      <c r="B105">
        <v>0</v>
      </c>
    </row>
    <row r="106" spans="1:2" x14ac:dyDescent="0.25">
      <c r="A106" t="s">
        <v>832</v>
      </c>
      <c r="B106">
        <v>0</v>
      </c>
    </row>
    <row r="107" spans="1:2" x14ac:dyDescent="0.25">
      <c r="A107" t="s">
        <v>833</v>
      </c>
      <c r="B107">
        <v>17.685883301904202</v>
      </c>
    </row>
    <row r="108" spans="1:2" x14ac:dyDescent="0.25">
      <c r="A108" t="s">
        <v>834</v>
      </c>
      <c r="B108">
        <v>0</v>
      </c>
    </row>
    <row r="109" spans="1:2" x14ac:dyDescent="0.25">
      <c r="A109" t="s">
        <v>835</v>
      </c>
      <c r="B109">
        <v>0</v>
      </c>
    </row>
    <row r="110" spans="1:2" x14ac:dyDescent="0.25">
      <c r="A110" t="s">
        <v>836</v>
      </c>
      <c r="B110">
        <v>0</v>
      </c>
    </row>
    <row r="111" spans="1:2" x14ac:dyDescent="0.25">
      <c r="A111" t="s">
        <v>837</v>
      </c>
      <c r="B111">
        <v>0</v>
      </c>
    </row>
    <row r="112" spans="1:2" x14ac:dyDescent="0.25">
      <c r="A112" t="s">
        <v>838</v>
      </c>
      <c r="B112">
        <v>0</v>
      </c>
    </row>
    <row r="113" spans="1:2" x14ac:dyDescent="0.25">
      <c r="A113" t="s">
        <v>839</v>
      </c>
      <c r="B113">
        <v>0</v>
      </c>
    </row>
    <row r="114" spans="1:2" x14ac:dyDescent="0.25">
      <c r="A114" t="s">
        <v>840</v>
      </c>
      <c r="B114">
        <v>0</v>
      </c>
    </row>
    <row r="115" spans="1:2" x14ac:dyDescent="0.25">
      <c r="A115" t="s">
        <v>841</v>
      </c>
      <c r="B115">
        <v>0</v>
      </c>
    </row>
    <row r="116" spans="1:2" x14ac:dyDescent="0.25">
      <c r="A116" t="s">
        <v>842</v>
      </c>
      <c r="B116">
        <v>0</v>
      </c>
    </row>
    <row r="117" spans="1:2" x14ac:dyDescent="0.25">
      <c r="A117" t="s">
        <v>843</v>
      </c>
      <c r="B117">
        <v>0</v>
      </c>
    </row>
    <row r="118" spans="1:2" x14ac:dyDescent="0.25">
      <c r="A118" t="s">
        <v>844</v>
      </c>
      <c r="B118">
        <v>0</v>
      </c>
    </row>
    <row r="119" spans="1:2" x14ac:dyDescent="0.25">
      <c r="A119" t="s">
        <v>845</v>
      </c>
      <c r="B119">
        <v>0</v>
      </c>
    </row>
    <row r="120" spans="1:2" x14ac:dyDescent="0.25">
      <c r="A120" t="s">
        <v>846</v>
      </c>
      <c r="B120">
        <v>0</v>
      </c>
    </row>
    <row r="121" spans="1:2" x14ac:dyDescent="0.25">
      <c r="A121" t="s">
        <v>847</v>
      </c>
      <c r="B121">
        <v>0</v>
      </c>
    </row>
    <row r="122" spans="1:2" x14ac:dyDescent="0.25">
      <c r="A122" t="s">
        <v>848</v>
      </c>
      <c r="B122">
        <v>0</v>
      </c>
    </row>
    <row r="123" spans="1:2" x14ac:dyDescent="0.25">
      <c r="A123" t="s">
        <v>849</v>
      </c>
      <c r="B123">
        <v>0</v>
      </c>
    </row>
    <row r="124" spans="1:2" x14ac:dyDescent="0.25">
      <c r="A124" t="s">
        <v>850</v>
      </c>
      <c r="B124">
        <v>0</v>
      </c>
    </row>
    <row r="125" spans="1:2" x14ac:dyDescent="0.25">
      <c r="A125" t="s">
        <v>851</v>
      </c>
      <c r="B125">
        <v>0</v>
      </c>
    </row>
    <row r="126" spans="1:2" x14ac:dyDescent="0.25">
      <c r="A126" t="s">
        <v>852</v>
      </c>
      <c r="B126">
        <v>17.685883301904202</v>
      </c>
    </row>
    <row r="127" spans="1:2" x14ac:dyDescent="0.25">
      <c r="A127" t="s">
        <v>853</v>
      </c>
      <c r="B127">
        <v>0</v>
      </c>
    </row>
    <row r="128" spans="1:2" x14ac:dyDescent="0.25">
      <c r="A128" t="s">
        <v>854</v>
      </c>
      <c r="B128">
        <v>0</v>
      </c>
    </row>
    <row r="129" spans="1:2" x14ac:dyDescent="0.25">
      <c r="A129" t="s">
        <v>855</v>
      </c>
      <c r="B129">
        <v>0</v>
      </c>
    </row>
    <row r="130" spans="1:2" x14ac:dyDescent="0.25">
      <c r="A130" t="s">
        <v>856</v>
      </c>
      <c r="B130">
        <v>0</v>
      </c>
    </row>
    <row r="131" spans="1:2" x14ac:dyDescent="0.25">
      <c r="A131" t="s">
        <v>857</v>
      </c>
      <c r="B131">
        <v>20</v>
      </c>
    </row>
    <row r="132" spans="1:2" x14ac:dyDescent="0.25">
      <c r="A132" t="s">
        <v>858</v>
      </c>
      <c r="B132">
        <v>43.188624128895597</v>
      </c>
    </row>
    <row r="133" spans="1:2" x14ac:dyDescent="0.25">
      <c r="A133" t="s">
        <v>859</v>
      </c>
      <c r="B133">
        <v>0</v>
      </c>
    </row>
    <row r="134" spans="1:2" x14ac:dyDescent="0.25">
      <c r="A134" t="s">
        <v>860</v>
      </c>
      <c r="B134">
        <v>41.858905345104603</v>
      </c>
    </row>
    <row r="135" spans="1:2" x14ac:dyDescent="0.25">
      <c r="A135" t="s">
        <v>861</v>
      </c>
      <c r="B135">
        <v>0</v>
      </c>
    </row>
    <row r="136" spans="1:2" x14ac:dyDescent="0.25">
      <c r="A136" t="s">
        <v>862</v>
      </c>
      <c r="B136">
        <v>34.771906869445701</v>
      </c>
    </row>
    <row r="137" spans="1:2" x14ac:dyDescent="0.25">
      <c r="A137" t="s">
        <v>863</v>
      </c>
      <c r="B137">
        <v>0</v>
      </c>
    </row>
    <row r="138" spans="1:2" x14ac:dyDescent="0.25">
      <c r="A138" t="s">
        <v>864</v>
      </c>
      <c r="B138">
        <v>0</v>
      </c>
    </row>
    <row r="139" spans="1:2" x14ac:dyDescent="0.25">
      <c r="A139" t="s">
        <v>865</v>
      </c>
      <c r="B139">
        <v>9.1999933984068996</v>
      </c>
    </row>
    <row r="140" spans="1:2" x14ac:dyDescent="0.25">
      <c r="A140" t="s">
        <v>866</v>
      </c>
      <c r="B140">
        <v>0</v>
      </c>
    </row>
    <row r="141" spans="1:2" x14ac:dyDescent="0.25">
      <c r="A141" t="s">
        <v>867</v>
      </c>
      <c r="B141">
        <v>33.798688767673298</v>
      </c>
    </row>
    <row r="142" spans="1:2" x14ac:dyDescent="0.25">
      <c r="A142" t="s">
        <v>868</v>
      </c>
      <c r="B142">
        <v>2.5008816697221499</v>
      </c>
    </row>
    <row r="143" spans="1:2" x14ac:dyDescent="0.25">
      <c r="A143" t="s">
        <v>869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C13" sqref="C13"/>
    </sheetView>
  </sheetViews>
  <sheetFormatPr defaultRowHeight="15" x14ac:dyDescent="0.25"/>
  <cols>
    <col min="3" max="3" width="48.140625" customWidth="1"/>
    <col min="15" max="15" width="25.140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882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201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712</v>
      </c>
      <c r="E11" s="10">
        <v>-31.12</v>
      </c>
      <c r="F11" s="10">
        <v>-10.8</v>
      </c>
      <c r="G11" s="10">
        <v>65.3</v>
      </c>
      <c r="H11" s="9"/>
      <c r="J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901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14" t="s">
        <v>241</v>
      </c>
      <c r="C12" s="26" t="s">
        <v>243</v>
      </c>
      <c r="D12" s="10" t="s">
        <v>884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14" t="s">
        <v>299</v>
      </c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14" t="s">
        <v>309</v>
      </c>
      <c r="C14" s="28" t="s">
        <v>690</v>
      </c>
      <c r="E14" s="10">
        <v>0</v>
      </c>
      <c r="M14" s="21">
        <v>-20</v>
      </c>
      <c r="N14" s="14"/>
    </row>
    <row r="15" spans="1:21" s="10" customFormat="1" x14ac:dyDescent="0.25">
      <c r="A15" s="29" t="s">
        <v>142</v>
      </c>
      <c r="B15" s="30"/>
      <c r="C15" s="29" t="s">
        <v>871</v>
      </c>
      <c r="D15" s="10" t="s">
        <v>884</v>
      </c>
      <c r="F15" s="10">
        <v>24.2</v>
      </c>
      <c r="G15" s="10">
        <v>122.4</v>
      </c>
      <c r="H15" s="9">
        <v>1.4000000000000001E-15</v>
      </c>
      <c r="J15" s="10">
        <v>200</v>
      </c>
      <c r="M15" s="21">
        <v>-43.153531211344998</v>
      </c>
      <c r="N15" s="14" t="str">
        <f>VLOOKUP(A15,[1]reactions!$A$1:$E$96,5,FALSE)</f>
        <v>1.6.5.3</v>
      </c>
      <c r="O15" s="10" t="s">
        <v>900</v>
      </c>
    </row>
    <row r="16" spans="1:21" s="10" customFormat="1" x14ac:dyDescent="0.25">
      <c r="A16" s="31" t="s">
        <v>140</v>
      </c>
      <c r="B16" s="30"/>
      <c r="C16" s="31" t="s">
        <v>903</v>
      </c>
      <c r="E16" s="10">
        <f>VLOOKUP(A16,ecoli_core!$A$2:$I$84,6,FALSE)</f>
        <v>-37.200000000000003</v>
      </c>
      <c r="I16" s="10">
        <v>469</v>
      </c>
      <c r="J16" s="10">
        <v>0</v>
      </c>
      <c r="M16" s="21">
        <v>46.7215117629625</v>
      </c>
      <c r="N16" s="14" t="s">
        <v>703</v>
      </c>
      <c r="O16" s="10" t="s">
        <v>898</v>
      </c>
    </row>
    <row r="17" spans="1:15" s="10" customFormat="1" x14ac:dyDescent="0.25">
      <c r="A17" s="14" t="s">
        <v>352</v>
      </c>
      <c r="C17" s="26" t="s">
        <v>354</v>
      </c>
      <c r="E17" s="10">
        <f>VLOOKUP(A17,ecoli_core!$A$2:$I$84,6,FALSE)</f>
        <v>0</v>
      </c>
      <c r="I17" s="9">
        <v>6.4799999999999998E-7</v>
      </c>
      <c r="J17" s="9">
        <v>6.4799999999999998E-7</v>
      </c>
      <c r="M17" s="21">
        <v>8.5514960440672301</v>
      </c>
      <c r="N17" s="14"/>
      <c r="O17" s="9" t="s">
        <v>888</v>
      </c>
    </row>
    <row r="18" spans="1:15" s="10" customFormat="1" x14ac:dyDescent="0.25">
      <c r="A18" s="14" t="s">
        <v>356</v>
      </c>
      <c r="C18" s="28" t="s">
        <v>155</v>
      </c>
      <c r="E18" s="10">
        <v>0</v>
      </c>
      <c r="M18" s="21">
        <v>-8.5514960440672301</v>
      </c>
      <c r="N18" s="14"/>
    </row>
    <row r="19" spans="1:15" s="10" customFormat="1" x14ac:dyDescent="0.25">
      <c r="A19" s="14" t="s">
        <v>311</v>
      </c>
      <c r="C19" s="28" t="s">
        <v>152</v>
      </c>
      <c r="E19" s="10">
        <v>0</v>
      </c>
      <c r="M19" s="21">
        <v>63.607356573910501</v>
      </c>
      <c r="N19" s="14"/>
    </row>
    <row r="20" spans="1:15" s="10" customFormat="1" x14ac:dyDescent="0.25">
      <c r="A20" s="14" t="s">
        <v>559</v>
      </c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14" t="s">
        <v>312</v>
      </c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15"/>
      <c r="C22" s="15"/>
      <c r="M22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6" sqref="A6:B6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200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906</v>
      </c>
      <c r="B4" s="9">
        <v>55000</v>
      </c>
    </row>
    <row r="5" spans="1:2" x14ac:dyDescent="0.25">
      <c r="A5" s="10" t="s">
        <v>907</v>
      </c>
      <c r="B5" s="9">
        <v>55000</v>
      </c>
    </row>
    <row r="6" spans="1:2" x14ac:dyDescent="0.25">
      <c r="A6" s="10" t="s">
        <v>47</v>
      </c>
      <c r="B6" s="9">
        <v>1E-4</v>
      </c>
    </row>
    <row r="7" spans="1:2" x14ac:dyDescent="0.25">
      <c r="A7" s="10" t="s">
        <v>48</v>
      </c>
      <c r="B7" s="9">
        <v>50</v>
      </c>
    </row>
    <row r="8" spans="1:2" x14ac:dyDescent="0.25">
      <c r="A8" s="10"/>
      <c r="B8" s="10"/>
    </row>
    <row r="9" spans="1:2" x14ac:dyDescent="0.25">
      <c r="A9" s="10"/>
      <c r="B9" s="10"/>
    </row>
    <row r="10" spans="1:2" x14ac:dyDescent="0.25">
      <c r="A10" s="10"/>
      <c r="B10" s="10"/>
    </row>
    <row r="11" spans="1:2" x14ac:dyDescent="0.25">
      <c r="A11" s="10"/>
      <c r="B11" s="10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9"/>
    </row>
    <row r="20" spans="1:2" x14ac:dyDescent="0.25">
      <c r="A20" s="10"/>
      <c r="B20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A4" workbookViewId="0">
      <selection activeCell="C12" sqref="C12"/>
    </sheetView>
  </sheetViews>
  <sheetFormatPr defaultRowHeight="15" x14ac:dyDescent="0.25"/>
  <cols>
    <col min="3" max="3" width="47.140625" customWidth="1"/>
    <col min="5" max="5" width="13.42578125" customWidth="1"/>
    <col min="15" max="15" width="25.28515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47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911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909</v>
      </c>
      <c r="D11" s="10" t="s">
        <v>47</v>
      </c>
      <c r="E11" s="10">
        <v>-31.12</v>
      </c>
      <c r="F11" s="10">
        <v>-10.8</v>
      </c>
      <c r="G11" s="10">
        <v>65.3</v>
      </c>
      <c r="H11" s="9"/>
      <c r="I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910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26" t="s">
        <v>241</v>
      </c>
      <c r="B12" s="33"/>
      <c r="C12" s="26" t="s">
        <v>243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28" t="s">
        <v>299</v>
      </c>
      <c r="B13" s="34"/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28" t="s">
        <v>309</v>
      </c>
      <c r="B14" s="34"/>
      <c r="C14" s="28" t="s">
        <v>690</v>
      </c>
      <c r="E14" s="10">
        <v>0</v>
      </c>
      <c r="M14" s="21">
        <v>-20</v>
      </c>
      <c r="N14" s="14"/>
    </row>
    <row r="15" spans="1:21" x14ac:dyDescent="0.25">
      <c r="A15" s="14" t="s">
        <v>908</v>
      </c>
      <c r="B15" s="10"/>
      <c r="C15" s="14" t="s">
        <v>144</v>
      </c>
      <c r="D15" s="10"/>
      <c r="E15" s="10">
        <v>-30</v>
      </c>
      <c r="F15" s="10"/>
      <c r="G15" s="10"/>
      <c r="H15" s="10"/>
      <c r="I15" s="10">
        <v>1000</v>
      </c>
      <c r="J15" s="10">
        <v>0</v>
      </c>
      <c r="K15" s="10"/>
      <c r="L15" s="10"/>
      <c r="M15" s="21">
        <v>8.39</v>
      </c>
      <c r="N15" s="10"/>
      <c r="O15" s="10" t="s">
        <v>912</v>
      </c>
      <c r="P15" s="10"/>
      <c r="Q15" s="10"/>
      <c r="R15" s="10"/>
      <c r="S15" s="10"/>
      <c r="T15" s="10"/>
      <c r="U15" s="10"/>
    </row>
    <row r="16" spans="1:21" x14ac:dyDescent="0.25">
      <c r="A16" s="28" t="s">
        <v>311</v>
      </c>
      <c r="B16" s="34"/>
      <c r="C16" s="34" t="s">
        <v>152</v>
      </c>
      <c r="D16" s="10"/>
      <c r="E16" s="10"/>
      <c r="F16" s="10"/>
      <c r="G16" s="10"/>
      <c r="H16" s="10"/>
      <c r="I16" s="10"/>
      <c r="J16" s="10"/>
      <c r="K16" s="10"/>
      <c r="L16" s="10"/>
      <c r="M16" s="21">
        <v>30.903920993548109</v>
      </c>
      <c r="N16" s="10"/>
      <c r="O16" s="10"/>
      <c r="P16" s="10"/>
      <c r="Q16" s="10"/>
      <c r="R16" s="10"/>
      <c r="S16" s="10"/>
      <c r="T16" s="10"/>
      <c r="U16" s="10"/>
    </row>
    <row r="17" spans="1:15" s="10" customFormat="1" x14ac:dyDescent="0.25">
      <c r="A17" s="29" t="s">
        <v>913</v>
      </c>
      <c r="B17" s="30"/>
      <c r="C17" s="29" t="s">
        <v>914</v>
      </c>
      <c r="F17" s="10">
        <v>24.2</v>
      </c>
      <c r="G17" s="10">
        <v>122.4</v>
      </c>
      <c r="H17" s="9">
        <v>1.4000000000000001E-15</v>
      </c>
      <c r="J17" s="10">
        <v>200</v>
      </c>
      <c r="M17" s="21">
        <v>-43.153531211344998</v>
      </c>
      <c r="N17" s="14"/>
      <c r="O17" s="10" t="s">
        <v>915</v>
      </c>
    </row>
    <row r="18" spans="1:15" s="10" customFormat="1" x14ac:dyDescent="0.25">
      <c r="A18" s="26" t="s">
        <v>352</v>
      </c>
      <c r="B18" s="33"/>
      <c r="C18" s="26" t="s">
        <v>354</v>
      </c>
      <c r="E18" s="10">
        <f>VLOOKUP(A18,ecoli_core!$A$2:$I$84,6,FALSE)</f>
        <v>0</v>
      </c>
      <c r="I18" s="9">
        <v>100</v>
      </c>
      <c r="J18" s="9">
        <v>100</v>
      </c>
      <c r="M18" s="21">
        <v>8.5514960440672301</v>
      </c>
      <c r="N18" s="14"/>
      <c r="O18" s="9" t="s">
        <v>888</v>
      </c>
    </row>
    <row r="19" spans="1:15" s="10" customFormat="1" x14ac:dyDescent="0.25">
      <c r="A19" s="28" t="s">
        <v>356</v>
      </c>
      <c r="B19" s="34"/>
      <c r="C19" s="28" t="s">
        <v>155</v>
      </c>
      <c r="E19" s="10">
        <v>0</v>
      </c>
      <c r="M19" s="21">
        <v>-8.5514960440672301</v>
      </c>
      <c r="N19" s="14"/>
    </row>
    <row r="20" spans="1:15" s="10" customFormat="1" x14ac:dyDescent="0.25">
      <c r="A20" s="26" t="s">
        <v>559</v>
      </c>
      <c r="B20" s="33"/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28" t="s">
        <v>312</v>
      </c>
      <c r="B21" s="34"/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29" t="s">
        <v>142</v>
      </c>
      <c r="B22" s="30"/>
      <c r="C22" s="29" t="s">
        <v>871</v>
      </c>
      <c r="D22" s="10" t="s">
        <v>884</v>
      </c>
      <c r="F22" s="10">
        <v>24.2</v>
      </c>
      <c r="G22" s="10">
        <v>122.4</v>
      </c>
      <c r="H22" s="9">
        <v>1.4000000000000001E-15</v>
      </c>
      <c r="J22" s="10">
        <v>26</v>
      </c>
      <c r="M22" s="21">
        <v>-43.153531211344998</v>
      </c>
      <c r="N22" s="14" t="str">
        <f>VLOOKUP(A22,[1]reactions!$A$1:$E$96,5,FALSE)</f>
        <v>1.6.5.3</v>
      </c>
      <c r="O22" s="10" t="s">
        <v>900</v>
      </c>
    </row>
    <row r="23" spans="1:15" s="10" customFormat="1" x14ac:dyDescent="0.25">
      <c r="A23" s="31" t="s">
        <v>145</v>
      </c>
      <c r="B23" s="30"/>
      <c r="C23" s="31" t="s">
        <v>154</v>
      </c>
      <c r="D23" s="10" t="s">
        <v>886</v>
      </c>
      <c r="F23" s="10">
        <v>-62.3</v>
      </c>
      <c r="G23" s="10">
        <v>1.5</v>
      </c>
      <c r="H23" s="9">
        <v>42000</v>
      </c>
      <c r="J23" s="10">
        <v>2200</v>
      </c>
      <c r="M23" s="21">
        <v>-100</v>
      </c>
      <c r="N23" s="14" t="str">
        <f>VLOOKUP(A23,[1]reactions!$A$1:$E$96,5,FALSE)</f>
        <v>3.6.3.14</v>
      </c>
      <c r="O23" s="10" t="s">
        <v>887</v>
      </c>
    </row>
    <row r="24" spans="1:15" s="10" customFormat="1" x14ac:dyDescent="0.25">
      <c r="A24" s="31" t="s">
        <v>140</v>
      </c>
      <c r="B24" s="30"/>
      <c r="C24" s="31" t="s">
        <v>870</v>
      </c>
      <c r="D24" s="10" t="s">
        <v>884</v>
      </c>
      <c r="E24" s="10">
        <f>VLOOKUP(A24,ecoli_core!$A$2:$I$84,6,FALSE)</f>
        <v>-37.200000000000003</v>
      </c>
      <c r="I24" s="10">
        <v>341</v>
      </c>
      <c r="J24" s="10">
        <v>100</v>
      </c>
      <c r="M24" s="21">
        <v>46.7215117629625</v>
      </c>
      <c r="N24" s="14" t="s">
        <v>703</v>
      </c>
    </row>
    <row r="25" spans="1:15" s="10" customFormat="1" x14ac:dyDescent="0.25">
      <c r="A25" s="26" t="s">
        <v>359</v>
      </c>
      <c r="B25" s="33"/>
      <c r="C25" s="26" t="s">
        <v>139</v>
      </c>
      <c r="E25" s="10">
        <f>VLOOKUP(A25,ecoli_core!$A$2:$I$84,6,FALSE)</f>
        <v>0</v>
      </c>
      <c r="I25" s="23">
        <v>1</v>
      </c>
      <c r="J25" s="10">
        <v>0</v>
      </c>
      <c r="M25" s="21">
        <v>23.3607558814812</v>
      </c>
      <c r="N25" s="14"/>
      <c r="O25" s="10" t="s">
        <v>889</v>
      </c>
    </row>
    <row r="26" spans="1:15" s="10" customFormat="1" x14ac:dyDescent="0.25">
      <c r="A26" s="28" t="s">
        <v>357</v>
      </c>
      <c r="B26" s="34"/>
      <c r="C26" s="28" t="s">
        <v>358</v>
      </c>
      <c r="E26" s="10">
        <v>0</v>
      </c>
      <c r="M26" s="21">
        <v>-23.3607558814812</v>
      </c>
      <c r="N26" s="1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6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47</v>
      </c>
      <c r="B4" s="9">
        <v>1E-4</v>
      </c>
    </row>
    <row r="5" spans="1:2" x14ac:dyDescent="0.25">
      <c r="A5" s="10" t="s">
        <v>50</v>
      </c>
      <c r="B5" s="9">
        <v>0</v>
      </c>
    </row>
    <row r="6" spans="1:2" x14ac:dyDescent="0.25">
      <c r="A6" t="s">
        <v>48</v>
      </c>
      <c r="B6" s="9">
        <v>1E-4</v>
      </c>
    </row>
    <row r="7" spans="1:2" x14ac:dyDescent="0.25">
      <c r="B7" s="9"/>
    </row>
    <row r="8" spans="1:2" x14ac:dyDescent="0.25">
      <c r="B8" s="9"/>
    </row>
    <row r="9" spans="1:2" x14ac:dyDescent="0.25">
      <c r="B9" s="9"/>
    </row>
    <row r="10" spans="1:2" x14ac:dyDescent="0.25">
      <c r="B10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topLeftCell="D1" workbookViewId="0">
      <selection sqref="A1:U23"/>
    </sheetView>
  </sheetViews>
  <sheetFormatPr defaultRowHeight="15" x14ac:dyDescent="0.25"/>
  <cols>
    <col min="3" max="3" width="48.5703125" customWidth="1"/>
    <col min="15" max="15" width="2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B2" s="10"/>
      <c r="C2" s="14" t="s">
        <v>202</v>
      </c>
      <c r="D2" s="10"/>
      <c r="E2" s="10">
        <f>VLOOKUP(A2,ecoli_core!$A$2:$I$84,6,FALSE)</f>
        <v>-9.1</v>
      </c>
      <c r="F2" s="10">
        <v>-50.4</v>
      </c>
      <c r="G2" s="10">
        <v>0.9</v>
      </c>
      <c r="H2" s="10"/>
      <c r="I2" s="23">
        <v>250</v>
      </c>
      <c r="J2" s="23">
        <v>0</v>
      </c>
      <c r="K2" s="10"/>
      <c r="L2" s="10"/>
      <c r="M2" s="21">
        <v>20</v>
      </c>
      <c r="N2" s="14">
        <f>VLOOKUP(A2,[1]reactions!$A$1:$E$96,5,FALSE)</f>
        <v>0</v>
      </c>
      <c r="O2" s="10" t="s">
        <v>902</v>
      </c>
      <c r="P2" s="10"/>
      <c r="Q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B3" s="10"/>
      <c r="C3" s="14" t="s">
        <v>22</v>
      </c>
      <c r="D3" s="10"/>
      <c r="E3" s="10">
        <v>3.1320000000000001</v>
      </c>
      <c r="F3" s="10">
        <v>-17.100000000000001</v>
      </c>
      <c r="G3" s="10">
        <v>20.6</v>
      </c>
      <c r="H3" s="10"/>
      <c r="I3" s="10">
        <v>120</v>
      </c>
      <c r="J3" s="10"/>
      <c r="K3" s="10"/>
      <c r="L3" s="10"/>
      <c r="M3" s="21">
        <v>11.639423575531699</v>
      </c>
      <c r="N3" s="14" t="str">
        <f>VLOOKUP(A3,[1]reactions!$A$1:$E$96,5,FALSE)</f>
        <v>5.3.1.9</v>
      </c>
      <c r="O3" s="10" t="s">
        <v>726</v>
      </c>
      <c r="P3" s="10"/>
      <c r="Q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B4" s="10"/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H4" s="10"/>
      <c r="I4" s="10">
        <v>49</v>
      </c>
      <c r="J4" s="10">
        <v>0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 t="s">
        <v>904</v>
      </c>
      <c r="P4" s="10"/>
      <c r="Q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27</v>
      </c>
      <c r="B5" s="10"/>
      <c r="C5" s="14" t="s">
        <v>80</v>
      </c>
      <c r="D5" s="10"/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J5" s="10"/>
      <c r="K5" s="10"/>
      <c r="L5" s="10"/>
      <c r="M5" s="21">
        <v>11.639423575531699</v>
      </c>
      <c r="N5" s="14" t="str">
        <f>VLOOKUP(A5,[1]reactions!$A$1:$E$96,5,FALSE)</f>
        <v>4.1.2.13</v>
      </c>
      <c r="O5" s="10"/>
      <c r="P5" s="10"/>
      <c r="Q5" s="10"/>
      <c r="R5" s="10"/>
      <c r="S5" s="10" t="s">
        <v>691</v>
      </c>
      <c r="T5" s="10">
        <v>0.218</v>
      </c>
      <c r="U5" s="10">
        <v>0.218</v>
      </c>
    </row>
    <row r="6" spans="1:21" x14ac:dyDescent="0.25">
      <c r="A6" s="14" t="s">
        <v>120</v>
      </c>
      <c r="B6" s="10"/>
      <c r="C6" s="14" t="s">
        <v>711</v>
      </c>
      <c r="D6" s="10"/>
      <c r="E6" s="23">
        <v>7.5979999999999999</v>
      </c>
      <c r="F6" s="10">
        <v>-24.3</v>
      </c>
      <c r="G6" s="10">
        <v>13.4</v>
      </c>
      <c r="H6" s="10"/>
      <c r="I6" s="10"/>
      <c r="J6" s="10">
        <v>9000</v>
      </c>
      <c r="K6" s="10"/>
      <c r="L6" s="10"/>
      <c r="M6" s="22">
        <v>-11.639423575531699</v>
      </c>
      <c r="N6" s="14" t="str">
        <f>VLOOKUP(A6,[1]reactions!$A$1:$E$96,5,FALSE)</f>
        <v>5.3.1.1</v>
      </c>
      <c r="O6" s="10"/>
      <c r="P6" s="10"/>
      <c r="Q6" s="10"/>
      <c r="R6" s="10"/>
      <c r="S6" s="10" t="s">
        <v>81</v>
      </c>
      <c r="T6" s="10">
        <v>0.16700000000000001</v>
      </c>
      <c r="U6" s="10">
        <v>0.16700000000000001</v>
      </c>
    </row>
    <row r="7" spans="1:21" x14ac:dyDescent="0.25">
      <c r="A7" s="14" t="s">
        <v>121</v>
      </c>
      <c r="B7" s="10"/>
      <c r="C7" s="14" t="s">
        <v>196</v>
      </c>
      <c r="D7" s="10" t="s">
        <v>876</v>
      </c>
      <c r="E7" s="10">
        <f>VLOOKUP(A7,ecoli_core!$A$2:$I$84,6,FALSE)</f>
        <v>-0.1</v>
      </c>
      <c r="F7" s="10">
        <v>-12.8</v>
      </c>
      <c r="G7" s="10">
        <v>62.6</v>
      </c>
      <c r="H7" s="10"/>
      <c r="I7" s="10">
        <v>268</v>
      </c>
      <c r="J7" s="10"/>
      <c r="K7" s="10"/>
      <c r="L7" s="10"/>
      <c r="M7" s="21">
        <v>27.772223526897601</v>
      </c>
      <c r="N7" s="14" t="str">
        <f>VLOOKUP(A7,[1]reactions!$A$1:$E$96,5,FALSE)</f>
        <v>1.2.1.12</v>
      </c>
      <c r="O7" s="10"/>
      <c r="P7" s="10"/>
      <c r="Q7" s="10"/>
      <c r="R7" s="10"/>
      <c r="S7" s="10" t="s">
        <v>149</v>
      </c>
      <c r="T7" s="10">
        <v>2.13</v>
      </c>
      <c r="U7" s="10">
        <v>2.13</v>
      </c>
    </row>
    <row r="8" spans="1:21" x14ac:dyDescent="0.25">
      <c r="A8" s="14" t="s">
        <v>123</v>
      </c>
      <c r="B8" s="10"/>
      <c r="C8" s="14" t="s">
        <v>122</v>
      </c>
      <c r="D8" s="10"/>
      <c r="E8" s="10">
        <v>-10.51</v>
      </c>
      <c r="F8" s="10">
        <v>-19.2</v>
      </c>
      <c r="G8" s="10">
        <v>56.1</v>
      </c>
      <c r="H8" s="9"/>
      <c r="I8" s="10"/>
      <c r="J8" s="10">
        <v>654</v>
      </c>
      <c r="K8" s="10"/>
      <c r="L8" s="10"/>
      <c r="M8" s="21">
        <v>-27.772223526897601</v>
      </c>
      <c r="N8" s="14" t="str">
        <f>VLOOKUP(A8,[1]reactions!$A$1:$E$96,5,FALSE)</f>
        <v>2.7.2.3</v>
      </c>
      <c r="O8" s="10"/>
      <c r="P8" s="10"/>
      <c r="Q8" s="10"/>
      <c r="R8" s="10"/>
      <c r="S8" s="10" t="s">
        <v>150</v>
      </c>
      <c r="T8" s="10">
        <v>0.39900000000000002</v>
      </c>
      <c r="U8" s="10">
        <v>0.39900000000000002</v>
      </c>
    </row>
    <row r="9" spans="1:21" x14ac:dyDescent="0.25">
      <c r="A9" s="14" t="s">
        <v>124</v>
      </c>
      <c r="B9" s="10"/>
      <c r="C9" s="14" t="s">
        <v>199</v>
      </c>
      <c r="D9" s="10"/>
      <c r="E9" s="10">
        <v>6.2290000000000001</v>
      </c>
      <c r="F9" s="10">
        <v>-23.1</v>
      </c>
      <c r="G9" s="10">
        <v>14.6</v>
      </c>
      <c r="H9" s="10"/>
      <c r="I9" s="10"/>
      <c r="J9" s="10">
        <v>530</v>
      </c>
      <c r="K9" s="10"/>
      <c r="L9" s="10"/>
      <c r="M9" s="21">
        <v>-24.294625983764298</v>
      </c>
      <c r="N9" s="14" t="str">
        <f>VLOOKUP(A9,[1]reactions!$A$1:$E$96,5,FALSE)</f>
        <v>5.4.2.1</v>
      </c>
      <c r="O9" s="10"/>
      <c r="P9" s="10"/>
      <c r="Q9" s="10"/>
      <c r="R9" s="10"/>
      <c r="S9" s="10" t="s">
        <v>23</v>
      </c>
      <c r="T9" s="10">
        <v>2.67</v>
      </c>
      <c r="U9" s="10">
        <v>2.67</v>
      </c>
    </row>
    <row r="10" spans="1:21" x14ac:dyDescent="0.25">
      <c r="A10" s="14" t="s">
        <v>125</v>
      </c>
      <c r="B10" s="10"/>
      <c r="C10" s="14" t="s">
        <v>201</v>
      </c>
      <c r="D10" s="10"/>
      <c r="E10" s="10">
        <f>VLOOKUP(A10,ecoli_core!$A$2:$I$84,6,FALSE)</f>
        <v>-0.9</v>
      </c>
      <c r="F10" s="10">
        <v>-22.9</v>
      </c>
      <c r="G10" s="10">
        <v>14.7</v>
      </c>
      <c r="H10" s="10"/>
      <c r="I10" s="10">
        <v>355.79</v>
      </c>
      <c r="J10" s="10"/>
      <c r="K10" s="10"/>
      <c r="L10" s="10"/>
      <c r="M10" s="21">
        <v>24.294625983764298</v>
      </c>
      <c r="N10" s="14" t="str">
        <f>VLOOKUP(A10,[1]reactions!$A$1:$E$96,5,FALSE)</f>
        <v>4.2.1.11</v>
      </c>
      <c r="O10" s="10"/>
      <c r="P10" s="10"/>
      <c r="Q10" s="10"/>
      <c r="R10" s="10"/>
      <c r="S10" s="10" t="s">
        <v>26</v>
      </c>
      <c r="T10" s="10">
        <v>2.67</v>
      </c>
      <c r="U10" s="10">
        <v>2.67</v>
      </c>
    </row>
    <row r="11" spans="1:21" x14ac:dyDescent="0.25">
      <c r="A11" s="14" t="s">
        <v>33</v>
      </c>
      <c r="B11" s="10"/>
      <c r="C11" s="14" t="s">
        <v>909</v>
      </c>
      <c r="D11" s="10" t="s">
        <v>47</v>
      </c>
      <c r="E11" s="10">
        <v>-31.12</v>
      </c>
      <c r="F11" s="10">
        <v>-10.8</v>
      </c>
      <c r="G11" s="10">
        <v>65.3</v>
      </c>
      <c r="H11" s="9"/>
      <c r="I11" s="10">
        <v>2540</v>
      </c>
      <c r="J11" s="10"/>
      <c r="K11" s="10"/>
      <c r="L11" s="10"/>
      <c r="M11" s="21">
        <v>-8.5077261088811902</v>
      </c>
      <c r="N11" s="14" t="str">
        <f>VLOOKUP(A11,[1]reactions!$A$1:$E$96,5,FALSE)</f>
        <v>2.7.1.40</v>
      </c>
      <c r="O11" s="10" t="s">
        <v>910</v>
      </c>
      <c r="P11" s="10"/>
      <c r="Q11" s="10"/>
      <c r="R11" s="10"/>
      <c r="S11" s="10" t="s">
        <v>692</v>
      </c>
      <c r="T11" s="10">
        <v>0.111</v>
      </c>
      <c r="U11" s="10">
        <v>0.111</v>
      </c>
    </row>
    <row r="12" spans="1:21" x14ac:dyDescent="0.25">
      <c r="A12" s="29" t="s">
        <v>142</v>
      </c>
      <c r="B12" s="30"/>
      <c r="C12" s="29" t="s">
        <v>871</v>
      </c>
      <c r="D12" s="10" t="s">
        <v>884</v>
      </c>
      <c r="E12" s="10"/>
      <c r="F12" s="10">
        <v>24.2</v>
      </c>
      <c r="G12" s="10">
        <v>122.4</v>
      </c>
      <c r="H12" s="9">
        <v>1.4000000000000001E-15</v>
      </c>
      <c r="I12" s="10"/>
      <c r="J12" s="10">
        <v>26</v>
      </c>
      <c r="K12" s="10"/>
      <c r="L12" s="10"/>
      <c r="M12" s="21">
        <v>-43.153531211344998</v>
      </c>
      <c r="N12" s="14" t="str">
        <f>VLOOKUP(A12,[1]reactions!$A$1:$E$96,5,FALSE)</f>
        <v>1.6.5.3</v>
      </c>
      <c r="O12" s="10" t="s">
        <v>900</v>
      </c>
      <c r="P12" s="10"/>
      <c r="Q12" s="10"/>
      <c r="R12" s="10"/>
      <c r="S12" s="10"/>
      <c r="T12" s="10"/>
      <c r="U12" s="10"/>
    </row>
    <row r="13" spans="1:21" x14ac:dyDescent="0.25">
      <c r="A13" s="14" t="s">
        <v>143</v>
      </c>
      <c r="B13" s="10"/>
      <c r="C13" s="14" t="s">
        <v>144</v>
      </c>
      <c r="D13" s="10" t="s">
        <v>885</v>
      </c>
      <c r="E13" s="10">
        <f>VLOOKUP(A13,ecoli_core!$A$2:$I$84,6,FALSE)</f>
        <v>-6.6</v>
      </c>
      <c r="F13" s="10"/>
      <c r="G13" s="10"/>
      <c r="H13" s="10"/>
      <c r="I13" s="10">
        <v>1</v>
      </c>
      <c r="J13" s="10">
        <v>0</v>
      </c>
      <c r="K13" s="10"/>
      <c r="L13" s="10"/>
      <c r="M13" s="21">
        <v>8.39</v>
      </c>
      <c r="N13" s="14"/>
      <c r="O13" s="10"/>
      <c r="P13" s="10"/>
      <c r="Q13" s="10"/>
      <c r="R13" s="10"/>
      <c r="S13" s="10"/>
      <c r="T13" s="10"/>
      <c r="U13" s="10"/>
    </row>
    <row r="14" spans="1:21" x14ac:dyDescent="0.25">
      <c r="A14" s="31" t="s">
        <v>145</v>
      </c>
      <c r="B14" s="30"/>
      <c r="C14" s="31" t="s">
        <v>154</v>
      </c>
      <c r="D14" s="10" t="s">
        <v>886</v>
      </c>
      <c r="E14" s="10"/>
      <c r="F14" s="10">
        <v>-62.3</v>
      </c>
      <c r="G14" s="10">
        <v>1.5</v>
      </c>
      <c r="H14" s="9">
        <v>42000</v>
      </c>
      <c r="I14" s="10"/>
      <c r="J14" s="10">
        <v>2200</v>
      </c>
      <c r="K14" s="10"/>
      <c r="L14" s="10"/>
      <c r="M14" s="21">
        <v>-100</v>
      </c>
      <c r="N14" s="14" t="str">
        <f>VLOOKUP(A14,[1]reactions!$A$1:$E$96,5,FALSE)</f>
        <v>3.6.3.14</v>
      </c>
      <c r="O14" s="10" t="s">
        <v>887</v>
      </c>
      <c r="P14" s="10"/>
      <c r="Q14" s="10"/>
      <c r="R14" s="10"/>
      <c r="S14" s="10"/>
      <c r="T14" s="10"/>
      <c r="U14" s="10"/>
    </row>
    <row r="15" spans="1:21" x14ac:dyDescent="0.25">
      <c r="A15" s="14" t="s">
        <v>559</v>
      </c>
      <c r="B15" s="10"/>
      <c r="C15" s="26" t="s">
        <v>561</v>
      </c>
      <c r="D15" s="10"/>
      <c r="E15" s="10">
        <f>VLOOKUP(A15,ecoli_core!$A$2:$I$84,6,FALSE)</f>
        <v>0</v>
      </c>
      <c r="F15" s="10"/>
      <c r="G15" s="10"/>
      <c r="H15" s="10"/>
      <c r="I15" s="10">
        <v>1</v>
      </c>
      <c r="J15" s="10">
        <v>2</v>
      </c>
      <c r="K15" s="10"/>
      <c r="L15" s="10"/>
      <c r="M15" s="21">
        <v>-13.3040694607334</v>
      </c>
      <c r="N15" s="14"/>
      <c r="O15" s="10" t="s">
        <v>896</v>
      </c>
      <c r="P15" s="10"/>
      <c r="Q15" s="10"/>
      <c r="R15" s="10"/>
      <c r="S15" s="10"/>
      <c r="T15" s="10"/>
      <c r="U15" s="10"/>
    </row>
    <row r="16" spans="1:21" x14ac:dyDescent="0.25">
      <c r="A16" s="14" t="s">
        <v>359</v>
      </c>
      <c r="B16" s="10"/>
      <c r="C16" s="26" t="s">
        <v>139</v>
      </c>
      <c r="D16" s="10"/>
      <c r="E16" s="10">
        <f>VLOOKUP(A16,ecoli_core!$A$2:$I$84,6,FALSE)</f>
        <v>0</v>
      </c>
      <c r="F16" s="10"/>
      <c r="G16" s="10"/>
      <c r="H16" s="10"/>
      <c r="I16" s="23">
        <v>1</v>
      </c>
      <c r="J16" s="10">
        <v>0</v>
      </c>
      <c r="K16" s="10"/>
      <c r="L16" s="10"/>
      <c r="M16" s="21">
        <v>23.3607558814812</v>
      </c>
      <c r="N16" s="14"/>
      <c r="O16" s="10" t="s">
        <v>889</v>
      </c>
      <c r="P16" s="10"/>
      <c r="Q16" s="10"/>
      <c r="R16" s="10"/>
      <c r="S16" s="10"/>
      <c r="T16" s="10"/>
      <c r="U16" s="10"/>
    </row>
    <row r="17" spans="1:21" x14ac:dyDescent="0.25">
      <c r="A17" s="26" t="s">
        <v>241</v>
      </c>
      <c r="B17" s="33"/>
      <c r="C17" s="26" t="s">
        <v>243</v>
      </c>
      <c r="D17" s="10" t="s">
        <v>884</v>
      </c>
      <c r="E17" s="10">
        <v>0</v>
      </c>
      <c r="F17" s="10"/>
      <c r="G17" s="10"/>
      <c r="H17" s="10"/>
      <c r="I17" s="23">
        <v>2540</v>
      </c>
      <c r="J17" s="10">
        <v>2540</v>
      </c>
      <c r="K17" s="10"/>
      <c r="L17" s="10"/>
      <c r="M17" s="21">
        <v>-8.5077261088811902</v>
      </c>
      <c r="N17" s="14"/>
      <c r="O17" s="10" t="s">
        <v>899</v>
      </c>
      <c r="P17" s="10"/>
      <c r="Q17" s="10"/>
      <c r="R17" s="10"/>
      <c r="S17" s="10"/>
      <c r="T17" s="10"/>
      <c r="U17" s="10"/>
    </row>
    <row r="18" spans="1:21" x14ac:dyDescent="0.25">
      <c r="A18" s="14" t="s">
        <v>299</v>
      </c>
      <c r="B18" s="10"/>
      <c r="C18" s="28" t="s">
        <v>135</v>
      </c>
      <c r="D18" s="10"/>
      <c r="E18" s="10">
        <v>0</v>
      </c>
      <c r="F18" s="10"/>
      <c r="G18" s="10"/>
      <c r="H18" s="10"/>
      <c r="I18" s="10"/>
      <c r="J18" s="10"/>
      <c r="K18" s="10"/>
      <c r="L18" s="10"/>
      <c r="M18" s="21">
        <v>0</v>
      </c>
      <c r="N18" s="14"/>
      <c r="O18" s="10"/>
      <c r="P18" s="10"/>
      <c r="Q18" s="10"/>
      <c r="R18" s="10"/>
      <c r="S18" s="10"/>
      <c r="T18" s="10"/>
      <c r="U18" s="10"/>
    </row>
    <row r="19" spans="1:21" x14ac:dyDescent="0.25">
      <c r="A19" s="14" t="s">
        <v>309</v>
      </c>
      <c r="B19" s="10"/>
      <c r="C19" s="28" t="s">
        <v>690</v>
      </c>
      <c r="D19" s="10"/>
      <c r="E19" s="10">
        <v>0</v>
      </c>
      <c r="F19" s="10"/>
      <c r="G19" s="10"/>
      <c r="H19" s="10"/>
      <c r="I19" s="10"/>
      <c r="J19" s="10"/>
      <c r="K19" s="10"/>
      <c r="L19" s="10"/>
      <c r="M19" s="21">
        <v>-20</v>
      </c>
      <c r="N19" s="14"/>
      <c r="O19" s="10"/>
      <c r="P19" s="10"/>
      <c r="Q19" s="10"/>
      <c r="R19" s="10"/>
      <c r="S19" s="10"/>
      <c r="T19" s="10"/>
      <c r="U19" s="10"/>
    </row>
    <row r="20" spans="1:21" x14ac:dyDescent="0.25">
      <c r="A20" s="14" t="s">
        <v>311</v>
      </c>
      <c r="B20" s="10"/>
      <c r="C20" s="28" t="s">
        <v>152</v>
      </c>
      <c r="D20" s="10"/>
      <c r="E20" s="10">
        <v>0</v>
      </c>
      <c r="F20" s="10"/>
      <c r="G20" s="10"/>
      <c r="H20" s="10"/>
      <c r="I20" s="10"/>
      <c r="J20" s="10"/>
      <c r="K20" s="10"/>
      <c r="L20" s="10"/>
      <c r="M20" s="21">
        <v>63.607356573910501</v>
      </c>
      <c r="N20" s="14"/>
      <c r="O20" s="10"/>
      <c r="P20" s="10"/>
      <c r="Q20" s="10"/>
      <c r="R20" s="10"/>
      <c r="S20" s="10"/>
      <c r="T20" s="10"/>
      <c r="U20" s="10"/>
    </row>
    <row r="21" spans="1:21" x14ac:dyDescent="0.25">
      <c r="A21" s="14" t="s">
        <v>312</v>
      </c>
      <c r="B21" s="10"/>
      <c r="C21" s="28" t="s">
        <v>153</v>
      </c>
      <c r="D21" s="10"/>
      <c r="E21" s="10">
        <v>0</v>
      </c>
      <c r="F21" s="10"/>
      <c r="G21" s="10"/>
      <c r="H21" s="10"/>
      <c r="I21" s="10"/>
      <c r="J21" s="10"/>
      <c r="K21" s="10"/>
      <c r="L21" s="10"/>
      <c r="M21" s="21">
        <v>13.304069460733899</v>
      </c>
      <c r="N21" s="14"/>
      <c r="O21" s="10"/>
      <c r="P21" s="10"/>
      <c r="Q21" s="10"/>
      <c r="R21" s="10"/>
      <c r="S21" s="10"/>
      <c r="T21" s="10"/>
      <c r="U21" s="10"/>
    </row>
    <row r="22" spans="1:21" x14ac:dyDescent="0.25">
      <c r="A22" s="14" t="s">
        <v>357</v>
      </c>
      <c r="B22" s="10"/>
      <c r="C22" s="28" t="s">
        <v>358</v>
      </c>
      <c r="D22" s="10"/>
      <c r="E22" s="10">
        <v>0</v>
      </c>
      <c r="F22" s="10"/>
      <c r="G22" s="10"/>
      <c r="H22" s="10"/>
      <c r="I22" s="10"/>
      <c r="J22" s="10"/>
      <c r="K22" s="10"/>
      <c r="L22" s="10"/>
      <c r="M22" s="21">
        <v>-23.3607558814812</v>
      </c>
      <c r="N22" s="14"/>
      <c r="O22" s="10"/>
      <c r="P22" s="10"/>
      <c r="Q22" s="10"/>
      <c r="R22" s="10"/>
      <c r="S22" s="10"/>
      <c r="T22" s="10"/>
      <c r="U22" s="10"/>
    </row>
    <row r="23" spans="1:21" s="10" customFormat="1" x14ac:dyDescent="0.25">
      <c r="A23" s="31" t="s">
        <v>916</v>
      </c>
      <c r="B23" s="30"/>
      <c r="C23" s="31" t="s">
        <v>917</v>
      </c>
      <c r="E23" s="10">
        <v>-37.200000000000003</v>
      </c>
      <c r="I23" s="10">
        <v>469</v>
      </c>
      <c r="J23" s="10">
        <v>0</v>
      </c>
      <c r="M23" s="21">
        <v>46.7215117629625</v>
      </c>
      <c r="N23" s="14" t="s">
        <v>703</v>
      </c>
      <c r="O23" s="10" t="s">
        <v>918</v>
      </c>
    </row>
    <row r="49" spans="1:21" x14ac:dyDescent="0.25">
      <c r="A49" s="14"/>
      <c r="B49" s="10"/>
      <c r="C49" s="14"/>
      <c r="D49" s="10"/>
      <c r="E49" s="10"/>
      <c r="F49" s="10"/>
      <c r="G49" s="10"/>
      <c r="H49" s="10"/>
      <c r="I49" s="10"/>
      <c r="J49" s="10"/>
      <c r="K49" s="10"/>
      <c r="L49" s="10"/>
      <c r="M49" s="21"/>
      <c r="N49" s="14"/>
      <c r="O49" s="10"/>
      <c r="P49" s="10"/>
      <c r="Q49" s="10"/>
      <c r="R49" s="10"/>
      <c r="S49" s="10"/>
      <c r="T49" s="10"/>
      <c r="U49" s="10"/>
    </row>
    <row r="53" spans="1:21" x14ac:dyDescent="0.25">
      <c r="A53" s="14"/>
      <c r="B53" s="10"/>
      <c r="C53" s="14"/>
      <c r="D53" s="10"/>
      <c r="E53" s="10"/>
      <c r="F53" s="10"/>
      <c r="G53" s="10"/>
      <c r="H53" s="10"/>
      <c r="I53" s="23"/>
      <c r="J53" s="10"/>
      <c r="K53" s="10"/>
      <c r="L53" s="10"/>
      <c r="M53" s="21"/>
      <c r="N53" s="14"/>
      <c r="O53" s="10"/>
      <c r="P53" s="10"/>
      <c r="Q53" s="10"/>
      <c r="R53" s="10"/>
      <c r="S53" s="10"/>
      <c r="T53" s="10"/>
      <c r="U53" s="10"/>
    </row>
    <row r="74" spans="1:21" x14ac:dyDescent="0.25">
      <c r="A74" s="14"/>
      <c r="B74" s="10"/>
      <c r="C74" s="14"/>
      <c r="D74" s="10"/>
      <c r="E74" s="10"/>
      <c r="F74" s="10"/>
      <c r="G74" s="10"/>
      <c r="H74" s="10"/>
      <c r="I74" s="10"/>
      <c r="J74" s="10"/>
      <c r="K74" s="10"/>
      <c r="L74" s="10"/>
      <c r="M74" s="21"/>
      <c r="N74" s="14"/>
      <c r="O74" s="10"/>
      <c r="P74" s="10"/>
      <c r="Q74" s="10"/>
      <c r="R74" s="10"/>
      <c r="S74" s="10"/>
      <c r="T74" s="10"/>
      <c r="U74" s="10"/>
    </row>
    <row r="75" spans="1:21" x14ac:dyDescent="0.25">
      <c r="A75" s="14"/>
      <c r="B75" s="10"/>
      <c r="C75" s="14"/>
      <c r="D75" s="10"/>
      <c r="E75" s="10"/>
      <c r="F75" s="10"/>
      <c r="G75" s="10"/>
      <c r="H75" s="10"/>
      <c r="I75" s="10"/>
      <c r="J75" s="10"/>
      <c r="K75" s="10"/>
      <c r="L75" s="10"/>
      <c r="M75" s="21"/>
      <c r="N75" s="14"/>
      <c r="O75" s="10"/>
      <c r="P75" s="10"/>
      <c r="Q75" s="10"/>
      <c r="R75" s="10"/>
      <c r="S75" s="10"/>
      <c r="T75" s="10"/>
      <c r="U75" s="10"/>
    </row>
    <row r="83" spans="1:21" x14ac:dyDescent="0.25">
      <c r="A83" s="15"/>
      <c r="B83" s="10"/>
      <c r="C83" s="15"/>
      <c r="D83" s="10"/>
      <c r="E83" s="10"/>
      <c r="F83" s="10"/>
      <c r="G83" s="10"/>
      <c r="H83" s="10"/>
      <c r="I83" s="10"/>
      <c r="J83" s="10"/>
      <c r="K83" s="10"/>
      <c r="L83" s="10"/>
      <c r="M83" s="21"/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116</v>
      </c>
      <c r="N3" t="s">
        <v>20</v>
      </c>
      <c r="O3">
        <v>1</v>
      </c>
      <c r="P3">
        <v>20</v>
      </c>
    </row>
    <row r="4" spans="1:16" x14ac:dyDescent="0.25">
      <c r="A4" s="4" t="s">
        <v>118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117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26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115</v>
      </c>
      <c r="N7" t="s">
        <v>112</v>
      </c>
      <c r="O7">
        <v>1</v>
      </c>
      <c r="P7">
        <v>20</v>
      </c>
    </row>
    <row r="8" spans="1:16" x14ac:dyDescent="0.25">
      <c r="A8" s="4" t="s">
        <v>109</v>
      </c>
      <c r="H8" s="8" t="s">
        <v>110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97</v>
      </c>
      <c r="O10">
        <v>1</v>
      </c>
      <c r="P10">
        <v>20</v>
      </c>
    </row>
    <row r="11" spans="1:16" x14ac:dyDescent="0.25">
      <c r="A11" s="4"/>
      <c r="H11" s="8"/>
      <c r="N11" t="s">
        <v>98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114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91</v>
      </c>
      <c r="B2" s="4"/>
      <c r="E2" s="5">
        <v>4581156.7432856048</v>
      </c>
      <c r="F2" s="6">
        <v>-22.38</v>
      </c>
      <c r="G2" s="7">
        <v>10</v>
      </c>
      <c r="H2" s="4" t="s">
        <v>83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84</v>
      </c>
      <c r="N4" t="s">
        <v>29</v>
      </c>
      <c r="O4">
        <v>1</v>
      </c>
      <c r="P4">
        <v>20</v>
      </c>
    </row>
    <row r="5" spans="1:16" x14ac:dyDescent="0.25">
      <c r="A5" s="4" t="s">
        <v>89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88</v>
      </c>
      <c r="B6" s="4"/>
      <c r="C6">
        <v>9000</v>
      </c>
      <c r="E6" s="5"/>
      <c r="F6" s="6">
        <v>7.5979999999999999</v>
      </c>
      <c r="G6" s="7">
        <v>7.47</v>
      </c>
      <c r="H6" s="4" t="s">
        <v>85</v>
      </c>
      <c r="N6" t="s">
        <v>81</v>
      </c>
      <c r="O6">
        <v>1</v>
      </c>
      <c r="P6">
        <v>20</v>
      </c>
    </row>
    <row r="7" spans="1:16" x14ac:dyDescent="0.25">
      <c r="A7" s="4" t="s">
        <v>87</v>
      </c>
      <c r="F7" s="6">
        <v>-6.4</v>
      </c>
      <c r="G7" s="7">
        <v>14.72</v>
      </c>
      <c r="H7" s="4" t="s">
        <v>96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86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93</v>
      </c>
      <c r="N9" t="s">
        <v>26</v>
      </c>
      <c r="O9">
        <v>1</v>
      </c>
      <c r="P9">
        <v>20</v>
      </c>
    </row>
    <row r="10" spans="1:16" x14ac:dyDescent="0.25">
      <c r="A10" s="4" t="s">
        <v>94</v>
      </c>
      <c r="H10" s="8" t="s">
        <v>95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99</v>
      </c>
      <c r="N3" t="s">
        <v>20</v>
      </c>
      <c r="O3">
        <v>1</v>
      </c>
      <c r="P3">
        <v>20</v>
      </c>
    </row>
    <row r="4" spans="1:16" x14ac:dyDescent="0.25">
      <c r="A4" s="4" t="s">
        <v>87</v>
      </c>
      <c r="F4" s="6">
        <v>-6.4</v>
      </c>
      <c r="G4" s="7">
        <v>14.72</v>
      </c>
      <c r="H4" s="4" t="s">
        <v>106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32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81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111</v>
      </c>
      <c r="N7" t="s">
        <v>35</v>
      </c>
      <c r="O7">
        <v>1</v>
      </c>
      <c r="P7">
        <v>20</v>
      </c>
    </row>
    <row r="8" spans="1:16" x14ac:dyDescent="0.25">
      <c r="A8" s="4" t="s">
        <v>100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104</v>
      </c>
      <c r="H10" s="8" t="s">
        <v>105</v>
      </c>
      <c r="N10" t="s">
        <v>41</v>
      </c>
      <c r="O10">
        <v>1</v>
      </c>
      <c r="P10">
        <v>20</v>
      </c>
    </row>
    <row r="11" spans="1:16" x14ac:dyDescent="0.25">
      <c r="A11" s="4" t="s">
        <v>109</v>
      </c>
      <c r="H11" s="8" t="s">
        <v>110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82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5" sqref="C15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102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103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113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16" t="s">
        <v>361</v>
      </c>
      <c r="B1" s="16" t="s">
        <v>362</v>
      </c>
      <c r="C1" s="16" t="s">
        <v>7</v>
      </c>
      <c r="D1" s="16" t="s">
        <v>363</v>
      </c>
      <c r="E1" s="16" t="s">
        <v>364</v>
      </c>
      <c r="F1" s="11" t="s">
        <v>5</v>
      </c>
      <c r="G1" s="13" t="s">
        <v>4</v>
      </c>
      <c r="H1" s="16" t="s">
        <v>6</v>
      </c>
      <c r="I1" s="16" t="s">
        <v>365</v>
      </c>
      <c r="J1" s="16" t="s">
        <v>366</v>
      </c>
      <c r="K1" s="16" t="s">
        <v>367</v>
      </c>
      <c r="L1" s="16" t="s">
        <v>368</v>
      </c>
    </row>
    <row r="2" spans="1:12" x14ac:dyDescent="0.25">
      <c r="A2" s="15" t="s">
        <v>133</v>
      </c>
      <c r="B2" s="15" t="s">
        <v>273</v>
      </c>
      <c r="C2" s="15" t="s">
        <v>132</v>
      </c>
      <c r="D2" s="15" t="s">
        <v>207</v>
      </c>
      <c r="E2" s="17" t="s">
        <v>369</v>
      </c>
      <c r="F2" s="18">
        <v>-4.4000000000000004</v>
      </c>
      <c r="G2" s="19">
        <v>1662.2306343841162</v>
      </c>
      <c r="H2" s="15">
        <v>0</v>
      </c>
      <c r="I2" s="15">
        <v>-8.2797999999999998</v>
      </c>
      <c r="J2" s="15" t="s">
        <v>370</v>
      </c>
      <c r="K2" s="15" t="s">
        <v>371</v>
      </c>
      <c r="L2" s="15" t="s">
        <v>372</v>
      </c>
    </row>
    <row r="3" spans="1:12" x14ac:dyDescent="0.25">
      <c r="A3" s="15" t="s">
        <v>288</v>
      </c>
      <c r="B3" s="15" t="s">
        <v>289</v>
      </c>
      <c r="C3" s="15" t="s">
        <v>290</v>
      </c>
      <c r="D3" s="15" t="s">
        <v>187</v>
      </c>
      <c r="E3" s="15"/>
      <c r="F3" s="18">
        <v>0</v>
      </c>
      <c r="G3" s="19">
        <v>1</v>
      </c>
      <c r="H3" s="15">
        <v>0</v>
      </c>
      <c r="I3" s="15">
        <v>0</v>
      </c>
      <c r="J3" s="15" t="s">
        <v>373</v>
      </c>
      <c r="K3" s="15" t="s">
        <v>374</v>
      </c>
      <c r="L3" s="15" t="s">
        <v>375</v>
      </c>
    </row>
    <row r="4" spans="1:12" x14ac:dyDescent="0.25">
      <c r="A4" s="14" t="s">
        <v>159</v>
      </c>
      <c r="B4" s="14" t="s">
        <v>271</v>
      </c>
      <c r="C4" s="14" t="s">
        <v>158</v>
      </c>
      <c r="D4" s="14" t="s">
        <v>207</v>
      </c>
      <c r="E4" s="14" t="s">
        <v>376</v>
      </c>
      <c r="F4" s="12">
        <v>4.3</v>
      </c>
      <c r="G4" s="20">
        <v>7.1204304242112172E-4</v>
      </c>
      <c r="H4" s="15">
        <v>0</v>
      </c>
      <c r="I4" s="15">
        <v>-8.5031999999999996</v>
      </c>
      <c r="J4" s="14" t="s">
        <v>377</v>
      </c>
      <c r="K4" s="14" t="s">
        <v>378</v>
      </c>
      <c r="L4" s="14" t="s">
        <v>379</v>
      </c>
    </row>
    <row r="5" spans="1:12" x14ac:dyDescent="0.25">
      <c r="A5" s="15" t="s">
        <v>216</v>
      </c>
      <c r="B5" s="15" t="s">
        <v>217</v>
      </c>
      <c r="C5" s="15" t="s">
        <v>218</v>
      </c>
      <c r="D5" s="15" t="s">
        <v>215</v>
      </c>
      <c r="E5" s="17" t="s">
        <v>380</v>
      </c>
      <c r="F5" s="18">
        <v>1.5</v>
      </c>
      <c r="G5" s="19">
        <v>7.9806279155107629E-2</v>
      </c>
      <c r="H5" s="15">
        <v>6.0072000000000001</v>
      </c>
      <c r="I5" s="15">
        <v>0.22839999999999999</v>
      </c>
      <c r="J5" s="15" t="s">
        <v>381</v>
      </c>
      <c r="K5" s="15" t="s">
        <v>382</v>
      </c>
      <c r="L5" s="15" t="s">
        <v>383</v>
      </c>
    </row>
    <row r="6" spans="1:12" x14ac:dyDescent="0.25">
      <c r="A6" s="15" t="s">
        <v>219</v>
      </c>
      <c r="B6" s="15" t="s">
        <v>220</v>
      </c>
      <c r="C6" s="15" t="s">
        <v>221</v>
      </c>
      <c r="D6" s="15" t="s">
        <v>215</v>
      </c>
      <c r="E6" s="17" t="s">
        <v>380</v>
      </c>
      <c r="F6" s="18">
        <v>-0.2</v>
      </c>
      <c r="G6" s="19">
        <v>1.4008610438135416</v>
      </c>
      <c r="H6" s="15">
        <v>6.0072000000000001</v>
      </c>
      <c r="I6" s="15">
        <v>0.22839999999999999</v>
      </c>
      <c r="J6" s="15" t="s">
        <v>381</v>
      </c>
      <c r="K6" s="15" t="s">
        <v>382</v>
      </c>
      <c r="L6" s="15" t="s">
        <v>383</v>
      </c>
    </row>
    <row r="7" spans="1:12" x14ac:dyDescent="0.25">
      <c r="A7" s="14" t="s">
        <v>285</v>
      </c>
      <c r="B7" s="14" t="s">
        <v>286</v>
      </c>
      <c r="C7" s="14" t="s">
        <v>287</v>
      </c>
      <c r="D7" s="14" t="s">
        <v>187</v>
      </c>
      <c r="E7" s="10"/>
      <c r="F7" s="12">
        <v>0</v>
      </c>
      <c r="G7" s="20">
        <v>1</v>
      </c>
      <c r="H7" s="15">
        <v>0</v>
      </c>
      <c r="I7" s="15">
        <v>-8.5031999999999996</v>
      </c>
      <c r="J7" s="10"/>
      <c r="K7" s="10"/>
      <c r="L7" s="10"/>
    </row>
    <row r="8" spans="1:12" x14ac:dyDescent="0.25">
      <c r="A8" s="14" t="s">
        <v>147</v>
      </c>
      <c r="B8" s="14" t="s">
        <v>345</v>
      </c>
      <c r="C8" s="14" t="s">
        <v>346</v>
      </c>
      <c r="D8" s="14" t="s">
        <v>235</v>
      </c>
      <c r="E8" s="14" t="s">
        <v>384</v>
      </c>
      <c r="F8" s="12">
        <v>-0.1</v>
      </c>
      <c r="G8" s="20">
        <v>1.1835797581124567</v>
      </c>
      <c r="H8" s="15">
        <v>0</v>
      </c>
      <c r="I8" s="15">
        <v>0</v>
      </c>
      <c r="J8" s="14" t="s">
        <v>385</v>
      </c>
      <c r="K8" s="14" t="s">
        <v>386</v>
      </c>
      <c r="L8" s="14" t="s">
        <v>387</v>
      </c>
    </row>
    <row r="9" spans="1:12" x14ac:dyDescent="0.25">
      <c r="A9" s="14" t="s">
        <v>170</v>
      </c>
      <c r="B9" s="14" t="s">
        <v>230</v>
      </c>
      <c r="C9" s="14" t="s">
        <v>169</v>
      </c>
      <c r="D9" s="14" t="s">
        <v>215</v>
      </c>
      <c r="E9" s="10"/>
      <c r="F9" s="12">
        <v>-8.3000000000000007</v>
      </c>
      <c r="G9" s="20">
        <v>1189583.4630809485</v>
      </c>
      <c r="H9" s="15">
        <v>5.0644</v>
      </c>
      <c r="I9" s="15">
        <v>0</v>
      </c>
      <c r="J9" s="14" t="s">
        <v>388</v>
      </c>
      <c r="K9" s="14" t="s">
        <v>389</v>
      </c>
      <c r="L9" s="14" t="s">
        <v>390</v>
      </c>
    </row>
    <row r="10" spans="1:12" x14ac:dyDescent="0.25">
      <c r="A10" s="14" t="s">
        <v>251</v>
      </c>
      <c r="B10" s="14" t="s">
        <v>252</v>
      </c>
      <c r="C10" s="14" t="s">
        <v>253</v>
      </c>
      <c r="D10" s="14" t="s">
        <v>187</v>
      </c>
      <c r="E10" s="10"/>
      <c r="F10" s="12">
        <v>0</v>
      </c>
      <c r="G10" s="20">
        <v>1</v>
      </c>
      <c r="H10" s="15">
        <v>0</v>
      </c>
      <c r="I10" s="15">
        <v>0</v>
      </c>
      <c r="J10" s="14" t="s">
        <v>391</v>
      </c>
      <c r="K10" s="14" t="s">
        <v>392</v>
      </c>
      <c r="L10" s="14" t="s">
        <v>393</v>
      </c>
    </row>
    <row r="11" spans="1:12" x14ac:dyDescent="0.25">
      <c r="A11" s="15" t="s">
        <v>134</v>
      </c>
      <c r="B11" s="15" t="s">
        <v>274</v>
      </c>
      <c r="C11" s="15" t="s">
        <v>275</v>
      </c>
      <c r="D11" s="15" t="s">
        <v>207</v>
      </c>
      <c r="E11" s="17" t="s">
        <v>394</v>
      </c>
      <c r="F11" s="18">
        <v>6</v>
      </c>
      <c r="G11" s="19">
        <v>4.0564698450902027E-5</v>
      </c>
      <c r="H11" s="15">
        <v>0</v>
      </c>
      <c r="I11" s="15">
        <v>-8.2797999999999998</v>
      </c>
      <c r="J11" s="15" t="s">
        <v>395</v>
      </c>
      <c r="K11" s="15" t="s">
        <v>396</v>
      </c>
      <c r="L11" s="15" t="s">
        <v>397</v>
      </c>
    </row>
    <row r="12" spans="1:12" x14ac:dyDescent="0.25">
      <c r="A12" s="14" t="s">
        <v>143</v>
      </c>
      <c r="B12" s="14" t="s">
        <v>347</v>
      </c>
      <c r="C12" s="14" t="s">
        <v>144</v>
      </c>
      <c r="D12" s="14" t="s">
        <v>235</v>
      </c>
      <c r="E12" s="10"/>
      <c r="F12" s="12">
        <v>-6.6</v>
      </c>
      <c r="G12" s="20">
        <v>67769.912192357311</v>
      </c>
      <c r="H12" s="15">
        <v>8.39</v>
      </c>
      <c r="I12" s="15">
        <v>8.39</v>
      </c>
      <c r="J12" s="10"/>
      <c r="K12" s="10"/>
      <c r="L12" s="10"/>
    </row>
    <row r="13" spans="1:12" x14ac:dyDescent="0.25">
      <c r="A13" s="14" t="s">
        <v>145</v>
      </c>
      <c r="B13" s="14" t="s">
        <v>348</v>
      </c>
      <c r="C13" s="14" t="s">
        <v>349</v>
      </c>
      <c r="D13" s="14" t="s">
        <v>235</v>
      </c>
      <c r="E13" s="14" t="s">
        <v>398</v>
      </c>
      <c r="F13" s="12">
        <v>6.6</v>
      </c>
      <c r="G13" s="20">
        <v>1.4755810766902159E-5</v>
      </c>
      <c r="H13" s="15">
        <v>45.514000000000003</v>
      </c>
      <c r="I13" s="15">
        <v>-5.4518000000000004</v>
      </c>
      <c r="J13" s="14" t="s">
        <v>399</v>
      </c>
      <c r="K13" s="14" t="s">
        <v>400</v>
      </c>
      <c r="L13" s="14" t="s">
        <v>401</v>
      </c>
    </row>
    <row r="14" spans="1:12" x14ac:dyDescent="0.25">
      <c r="A14" s="15" t="s">
        <v>402</v>
      </c>
      <c r="B14" s="15" t="s">
        <v>403</v>
      </c>
      <c r="C14" s="15" t="s">
        <v>404</v>
      </c>
      <c r="D14" s="10"/>
      <c r="E14" s="10"/>
      <c r="F14" s="10"/>
      <c r="G14" s="20"/>
      <c r="H14" s="15">
        <v>0.87390000000000001</v>
      </c>
      <c r="I14" s="15">
        <v>0.2117</v>
      </c>
      <c r="J14" s="10"/>
      <c r="K14" s="10"/>
      <c r="L14" s="10"/>
    </row>
    <row r="15" spans="1:12" x14ac:dyDescent="0.25">
      <c r="A15" s="14" t="s">
        <v>295</v>
      </c>
      <c r="B15" s="14" t="s">
        <v>296</v>
      </c>
      <c r="C15" s="14" t="s">
        <v>297</v>
      </c>
      <c r="D15" s="14" t="s">
        <v>187</v>
      </c>
      <c r="E15" s="10"/>
      <c r="F15" s="12">
        <v>0</v>
      </c>
      <c r="G15" s="20">
        <v>1</v>
      </c>
      <c r="H15" s="15">
        <v>-22.809799999999999</v>
      </c>
      <c r="I15" s="15">
        <v>0.3775</v>
      </c>
      <c r="J15" s="14" t="s">
        <v>373</v>
      </c>
      <c r="K15" s="14" t="s">
        <v>374</v>
      </c>
      <c r="L15" s="14" t="s">
        <v>375</v>
      </c>
    </row>
    <row r="16" spans="1:12" x14ac:dyDescent="0.25">
      <c r="A16" s="14" t="s">
        <v>166</v>
      </c>
      <c r="B16" s="14" t="s">
        <v>214</v>
      </c>
      <c r="C16" s="14" t="s">
        <v>165</v>
      </c>
      <c r="D16" s="14" t="s">
        <v>215</v>
      </c>
      <c r="E16" s="10"/>
      <c r="F16" s="12">
        <v>-8.6</v>
      </c>
      <c r="G16" s="20">
        <v>1972365.99167846</v>
      </c>
      <c r="H16" s="15">
        <v>6.0072000000000001</v>
      </c>
      <c r="I16" s="15">
        <v>0.22839999999999999</v>
      </c>
      <c r="J16" s="14" t="s">
        <v>405</v>
      </c>
      <c r="K16" s="14" t="s">
        <v>406</v>
      </c>
      <c r="L16" s="14" t="s">
        <v>407</v>
      </c>
    </row>
    <row r="17" spans="1:12" x14ac:dyDescent="0.25">
      <c r="A17" s="14" t="s">
        <v>140</v>
      </c>
      <c r="B17" s="14" t="s">
        <v>350</v>
      </c>
      <c r="C17" s="14" t="s">
        <v>351</v>
      </c>
      <c r="D17" s="14" t="s">
        <v>235</v>
      </c>
      <c r="E17" s="10"/>
      <c r="F17" s="12">
        <v>-37.200000000000003</v>
      </c>
      <c r="G17" s="20">
        <v>1.6962147614400713E+27</v>
      </c>
      <c r="H17" s="15">
        <v>43.5989</v>
      </c>
      <c r="I17" s="15">
        <v>0</v>
      </c>
      <c r="J17" s="14" t="s">
        <v>408</v>
      </c>
      <c r="K17" s="14" t="s">
        <v>409</v>
      </c>
      <c r="L17" s="14" t="s">
        <v>410</v>
      </c>
    </row>
    <row r="18" spans="1:12" x14ac:dyDescent="0.25">
      <c r="A18" s="14" t="s">
        <v>266</v>
      </c>
      <c r="B18" s="14" t="s">
        <v>267</v>
      </c>
      <c r="C18" s="14" t="s">
        <v>268</v>
      </c>
      <c r="D18" s="14" t="s">
        <v>187</v>
      </c>
      <c r="E18" s="10"/>
      <c r="F18" s="12">
        <v>0</v>
      </c>
      <c r="G18" s="20">
        <v>1</v>
      </c>
      <c r="H18" s="15">
        <v>0</v>
      </c>
      <c r="I18" s="15">
        <v>0</v>
      </c>
      <c r="J18" s="14" t="s">
        <v>411</v>
      </c>
      <c r="K18" s="14" t="s">
        <v>412</v>
      </c>
      <c r="L18" s="14" t="s">
        <v>413</v>
      </c>
    </row>
    <row r="19" spans="1:12" x14ac:dyDescent="0.25">
      <c r="A19" s="14" t="s">
        <v>125</v>
      </c>
      <c r="B19" s="14" t="s">
        <v>200</v>
      </c>
      <c r="C19" s="14" t="s">
        <v>201</v>
      </c>
      <c r="D19" s="14" t="s">
        <v>189</v>
      </c>
      <c r="E19" s="14" t="s">
        <v>414</v>
      </c>
      <c r="F19" s="12">
        <v>-0.9</v>
      </c>
      <c r="G19" s="20">
        <v>4.5580361179955871</v>
      </c>
      <c r="H19" s="15">
        <v>14.716100000000001</v>
      </c>
      <c r="I19" s="15">
        <v>19.120699999999999</v>
      </c>
      <c r="J19" s="14" t="s">
        <v>415</v>
      </c>
      <c r="K19" s="14" t="s">
        <v>416</v>
      </c>
      <c r="L19" s="14" t="s">
        <v>417</v>
      </c>
    </row>
    <row r="20" spans="1:12" x14ac:dyDescent="0.25">
      <c r="A20" s="14" t="s">
        <v>282</v>
      </c>
      <c r="B20" s="14" t="s">
        <v>283</v>
      </c>
      <c r="C20" s="14" t="s">
        <v>284</v>
      </c>
      <c r="D20" s="14" t="s">
        <v>187</v>
      </c>
      <c r="E20" s="10"/>
      <c r="F20" s="12">
        <v>0</v>
      </c>
      <c r="G20" s="20">
        <v>1</v>
      </c>
      <c r="H20" s="15">
        <v>0</v>
      </c>
      <c r="I20" s="15">
        <v>-8.2797999999999998</v>
      </c>
      <c r="J20" s="10"/>
      <c r="K20" s="10"/>
      <c r="L20" s="10"/>
    </row>
    <row r="21" spans="1:12" x14ac:dyDescent="0.25">
      <c r="A21" s="14" t="s">
        <v>291</v>
      </c>
      <c r="B21" s="14" t="s">
        <v>292</v>
      </c>
      <c r="C21" s="14" t="s">
        <v>293</v>
      </c>
      <c r="D21" s="14" t="s">
        <v>294</v>
      </c>
      <c r="E21" s="10"/>
      <c r="F21" s="12"/>
      <c r="G21" s="20"/>
      <c r="H21" s="15">
        <v>0</v>
      </c>
      <c r="I21" s="15">
        <v>8.5031999999999996</v>
      </c>
      <c r="J21" s="10"/>
      <c r="K21" s="10"/>
      <c r="L21" s="10"/>
    </row>
    <row r="22" spans="1:12" x14ac:dyDescent="0.25">
      <c r="A22" s="15" t="s">
        <v>418</v>
      </c>
      <c r="B22" s="15" t="s">
        <v>419</v>
      </c>
      <c r="C22" s="15" t="s">
        <v>420</v>
      </c>
      <c r="D22" s="14" t="s">
        <v>294</v>
      </c>
      <c r="E22" s="10"/>
      <c r="F22" s="12"/>
      <c r="G22" s="20"/>
      <c r="H22" s="15">
        <v>0</v>
      </c>
      <c r="I22" s="15">
        <v>0</v>
      </c>
      <c r="J22" s="10"/>
      <c r="K22" s="10"/>
      <c r="L22" s="10"/>
    </row>
    <row r="23" spans="1:12" x14ac:dyDescent="0.25">
      <c r="A23" s="14" t="s">
        <v>421</v>
      </c>
      <c r="B23" s="14" t="s">
        <v>422</v>
      </c>
      <c r="C23" s="14" t="s">
        <v>423</v>
      </c>
      <c r="D23" s="14" t="s">
        <v>294</v>
      </c>
      <c r="E23" s="10"/>
      <c r="F23" s="12"/>
      <c r="G23" s="20"/>
      <c r="H23" s="15">
        <v>0</v>
      </c>
      <c r="I23" s="15">
        <v>0</v>
      </c>
      <c r="J23" s="10"/>
      <c r="K23" s="10"/>
      <c r="L23" s="10"/>
    </row>
    <row r="24" spans="1:12" x14ac:dyDescent="0.25">
      <c r="A24" s="14" t="s">
        <v>424</v>
      </c>
      <c r="B24" s="14" t="s">
        <v>425</v>
      </c>
      <c r="C24" s="14" t="s">
        <v>426</v>
      </c>
      <c r="D24" s="14" t="s">
        <v>294</v>
      </c>
      <c r="E24" s="10"/>
      <c r="F24" s="12"/>
      <c r="G24" s="20"/>
      <c r="H24" s="15">
        <v>22.809799999999999</v>
      </c>
      <c r="I24" s="15">
        <v>-0.3775</v>
      </c>
      <c r="J24" s="10"/>
      <c r="K24" s="10"/>
      <c r="L24" s="10"/>
    </row>
    <row r="25" spans="1:12" x14ac:dyDescent="0.25">
      <c r="A25" s="14" t="s">
        <v>427</v>
      </c>
      <c r="B25" s="14" t="s">
        <v>428</v>
      </c>
      <c r="C25" s="14" t="s">
        <v>429</v>
      </c>
      <c r="D25" s="14" t="s">
        <v>294</v>
      </c>
      <c r="E25" s="10"/>
      <c r="F25" s="12"/>
      <c r="G25" s="20"/>
      <c r="H25" s="15">
        <v>0</v>
      </c>
      <c r="I25" s="15">
        <v>8.2797999999999998</v>
      </c>
      <c r="J25" s="10"/>
      <c r="K25" s="10"/>
      <c r="L25" s="10"/>
    </row>
    <row r="26" spans="1:12" x14ac:dyDescent="0.25">
      <c r="A26" s="14" t="s">
        <v>430</v>
      </c>
      <c r="B26" s="14" t="s">
        <v>431</v>
      </c>
      <c r="C26" s="14" t="s">
        <v>432</v>
      </c>
      <c r="D26" s="14" t="s">
        <v>294</v>
      </c>
      <c r="E26" s="10"/>
      <c r="F26" s="12"/>
      <c r="G26" s="20"/>
      <c r="H26" s="15">
        <v>0</v>
      </c>
      <c r="I26" s="15">
        <v>17.803999999999998</v>
      </c>
      <c r="J26" s="10"/>
      <c r="K26" s="10"/>
      <c r="L26" s="10"/>
    </row>
    <row r="27" spans="1:12" x14ac:dyDescent="0.25">
      <c r="A27" s="15" t="s">
        <v>433</v>
      </c>
      <c r="B27" s="15" t="s">
        <v>434</v>
      </c>
      <c r="C27" s="15" t="s">
        <v>435</v>
      </c>
      <c r="D27" s="14" t="s">
        <v>294</v>
      </c>
      <c r="E27" s="10"/>
      <c r="F27" s="12"/>
      <c r="G27" s="20"/>
      <c r="H27" s="15">
        <v>0</v>
      </c>
      <c r="I27" s="15">
        <v>0</v>
      </c>
      <c r="J27" s="10"/>
      <c r="K27" s="10"/>
      <c r="L27" s="10"/>
    </row>
    <row r="28" spans="1:12" x14ac:dyDescent="0.25">
      <c r="A28" s="14" t="s">
        <v>436</v>
      </c>
      <c r="B28" s="14" t="s">
        <v>437</v>
      </c>
      <c r="C28" s="14" t="s">
        <v>438</v>
      </c>
      <c r="D28" s="14" t="s">
        <v>294</v>
      </c>
      <c r="E28" s="10"/>
      <c r="F28" s="12"/>
      <c r="G28" s="20"/>
      <c r="H28" s="15">
        <v>0</v>
      </c>
      <c r="I28" s="15">
        <v>0</v>
      </c>
      <c r="J28" s="10"/>
      <c r="K28" s="10"/>
      <c r="L28" s="10"/>
    </row>
    <row r="29" spans="1:12" x14ac:dyDescent="0.25">
      <c r="A29" s="14" t="s">
        <v>439</v>
      </c>
      <c r="B29" s="14" t="s">
        <v>440</v>
      </c>
      <c r="C29" s="14" t="s">
        <v>441</v>
      </c>
      <c r="D29" s="14" t="s">
        <v>294</v>
      </c>
      <c r="E29" s="10"/>
      <c r="F29" s="12"/>
      <c r="G29" s="20"/>
      <c r="H29" s="15">
        <v>-10</v>
      </c>
      <c r="I29" s="15">
        <v>-10</v>
      </c>
      <c r="J29" s="10"/>
      <c r="K29" s="10"/>
      <c r="L29" s="10"/>
    </row>
    <row r="30" spans="1:12" x14ac:dyDescent="0.25">
      <c r="A30" s="14" t="s">
        <v>442</v>
      </c>
      <c r="B30" s="15" t="s">
        <v>443</v>
      </c>
      <c r="C30" s="14" t="s">
        <v>444</v>
      </c>
      <c r="D30" s="14" t="s">
        <v>294</v>
      </c>
      <c r="E30" s="10"/>
      <c r="F30" s="12"/>
      <c r="G30" s="20"/>
      <c r="H30" s="15">
        <v>0</v>
      </c>
      <c r="I30" s="15">
        <v>0</v>
      </c>
      <c r="J30" s="10"/>
      <c r="K30" s="10"/>
      <c r="L30" s="10"/>
    </row>
    <row r="31" spans="1:12" x14ac:dyDescent="0.25">
      <c r="A31" s="14" t="s">
        <v>445</v>
      </c>
      <c r="B31" s="15" t="s">
        <v>446</v>
      </c>
      <c r="C31" s="14" t="s">
        <v>447</v>
      </c>
      <c r="D31" s="14" t="s">
        <v>294</v>
      </c>
      <c r="E31" s="10"/>
      <c r="F31" s="12"/>
      <c r="G31" s="20"/>
      <c r="H31" s="15">
        <v>0</v>
      </c>
      <c r="I31" s="15">
        <v>0</v>
      </c>
      <c r="J31" s="10"/>
      <c r="K31" s="10"/>
      <c r="L31" s="10"/>
    </row>
    <row r="32" spans="1:12" x14ac:dyDescent="0.25">
      <c r="A32" s="14" t="s">
        <v>448</v>
      </c>
      <c r="B32" s="14" t="s">
        <v>449</v>
      </c>
      <c r="C32" s="14" t="s">
        <v>450</v>
      </c>
      <c r="D32" s="14" t="s">
        <v>294</v>
      </c>
      <c r="E32" s="10"/>
      <c r="F32" s="12"/>
      <c r="G32" s="20"/>
      <c r="H32" s="15">
        <v>17.530899999999999</v>
      </c>
      <c r="I32" s="15">
        <v>30.5532</v>
      </c>
      <c r="J32" s="10"/>
      <c r="K32" s="10"/>
      <c r="L32" s="10"/>
    </row>
    <row r="33" spans="1:12" x14ac:dyDescent="0.25">
      <c r="A33" s="14" t="s">
        <v>451</v>
      </c>
      <c r="B33" s="14" t="s">
        <v>452</v>
      </c>
      <c r="C33" s="14" t="s">
        <v>453</v>
      </c>
      <c r="D33" s="14" t="s">
        <v>294</v>
      </c>
      <c r="E33" s="10"/>
      <c r="F33" s="12"/>
      <c r="G33" s="20"/>
      <c r="H33" s="15">
        <v>29.175799999999999</v>
      </c>
      <c r="I33" s="15">
        <v>-7.1154999999999999</v>
      </c>
      <c r="J33" s="10"/>
      <c r="K33" s="10"/>
      <c r="L33" s="10"/>
    </row>
    <row r="34" spans="1:12" x14ac:dyDescent="0.25">
      <c r="A34" s="15" t="s">
        <v>454</v>
      </c>
      <c r="B34" s="15" t="s">
        <v>455</v>
      </c>
      <c r="C34" s="14" t="s">
        <v>456</v>
      </c>
      <c r="D34" s="14" t="s">
        <v>294</v>
      </c>
      <c r="E34" s="10"/>
      <c r="F34" s="12"/>
      <c r="G34" s="20"/>
      <c r="H34" s="15">
        <v>0</v>
      </c>
      <c r="I34" s="15">
        <v>0</v>
      </c>
      <c r="J34" s="10"/>
      <c r="K34" s="10"/>
      <c r="L34" s="10"/>
    </row>
    <row r="35" spans="1:12" x14ac:dyDescent="0.25">
      <c r="A35" s="15" t="s">
        <v>457</v>
      </c>
      <c r="B35" s="15" t="s">
        <v>458</v>
      </c>
      <c r="C35" s="15" t="s">
        <v>459</v>
      </c>
      <c r="D35" s="14" t="s">
        <v>294</v>
      </c>
      <c r="E35" s="10"/>
      <c r="F35" s="12"/>
      <c r="G35" s="20"/>
      <c r="H35" s="15">
        <v>0</v>
      </c>
      <c r="I35" s="15">
        <v>0</v>
      </c>
      <c r="J35" s="10"/>
      <c r="K35" s="10"/>
      <c r="L35" s="10"/>
    </row>
    <row r="36" spans="1:12" x14ac:dyDescent="0.25">
      <c r="A36" s="14" t="s">
        <v>460</v>
      </c>
      <c r="B36" s="14" t="s">
        <v>461</v>
      </c>
      <c r="C36" s="14" t="s">
        <v>462</v>
      </c>
      <c r="D36" s="14" t="s">
        <v>294</v>
      </c>
      <c r="E36" s="10"/>
      <c r="F36" s="12"/>
      <c r="G36" s="20"/>
      <c r="H36" s="15">
        <v>-4.7652999999999999</v>
      </c>
      <c r="I36" s="15">
        <v>-1.1541999999999999</v>
      </c>
      <c r="J36" s="10"/>
      <c r="K36" s="10"/>
      <c r="L36" s="10"/>
    </row>
    <row r="37" spans="1:12" x14ac:dyDescent="0.25">
      <c r="A37" s="14" t="s">
        <v>463</v>
      </c>
      <c r="B37" s="14" t="s">
        <v>464</v>
      </c>
      <c r="C37" s="14" t="s">
        <v>465</v>
      </c>
      <c r="D37" s="14" t="s">
        <v>294</v>
      </c>
      <c r="E37" s="10"/>
      <c r="F37" s="12"/>
      <c r="G37" s="20"/>
      <c r="H37" s="15">
        <v>-21.799499999999998</v>
      </c>
      <c r="I37" s="15">
        <v>0</v>
      </c>
      <c r="J37" s="10"/>
      <c r="K37" s="10"/>
      <c r="L37" s="10"/>
    </row>
    <row r="38" spans="1:12" x14ac:dyDescent="0.25">
      <c r="A38" s="14" t="s">
        <v>466</v>
      </c>
      <c r="B38" s="14" t="s">
        <v>467</v>
      </c>
      <c r="C38" s="14" t="s">
        <v>468</v>
      </c>
      <c r="D38" s="14" t="s">
        <v>294</v>
      </c>
      <c r="E38" s="10"/>
      <c r="F38" s="12"/>
      <c r="G38" s="20"/>
      <c r="H38" s="15">
        <v>-3.2149000000000001</v>
      </c>
      <c r="I38" s="15">
        <v>-0.77859999999999996</v>
      </c>
      <c r="J38" s="10"/>
      <c r="K38" s="10"/>
      <c r="L38" s="10"/>
    </row>
    <row r="39" spans="1:12" x14ac:dyDescent="0.25">
      <c r="A39" s="14" t="s">
        <v>469</v>
      </c>
      <c r="B39" s="14" t="s">
        <v>470</v>
      </c>
      <c r="C39" s="14" t="s">
        <v>471</v>
      </c>
      <c r="D39" s="14" t="s">
        <v>294</v>
      </c>
      <c r="E39" s="10"/>
      <c r="F39" s="12"/>
      <c r="G39" s="20"/>
      <c r="H39" s="15">
        <v>0</v>
      </c>
      <c r="I39" s="15">
        <v>0</v>
      </c>
      <c r="J39" s="10"/>
      <c r="K39" s="10"/>
      <c r="L39" s="10"/>
    </row>
    <row r="40" spans="1:12" x14ac:dyDescent="0.25">
      <c r="A40" s="14" t="s">
        <v>472</v>
      </c>
      <c r="B40" s="14" t="s">
        <v>473</v>
      </c>
      <c r="C40" s="14" t="s">
        <v>474</v>
      </c>
      <c r="D40" s="14" t="s">
        <v>294</v>
      </c>
      <c r="E40" s="10"/>
      <c r="F40" s="12"/>
      <c r="G40" s="20"/>
      <c r="H40" s="15">
        <v>0</v>
      </c>
      <c r="I40" s="15">
        <v>0</v>
      </c>
      <c r="J40" s="10"/>
      <c r="K40" s="10"/>
      <c r="L40" s="10"/>
    </row>
    <row r="41" spans="1:12" x14ac:dyDescent="0.25">
      <c r="A41" s="14" t="s">
        <v>27</v>
      </c>
      <c r="B41" s="14" t="s">
        <v>193</v>
      </c>
      <c r="C41" s="14" t="s">
        <v>80</v>
      </c>
      <c r="D41" s="14" t="s">
        <v>189</v>
      </c>
      <c r="E41" s="14" t="s">
        <v>475</v>
      </c>
      <c r="F41" s="12">
        <v>4.2</v>
      </c>
      <c r="G41" s="20">
        <v>8.4275973191444799E-4</v>
      </c>
      <c r="H41" s="15">
        <v>7.4774000000000003</v>
      </c>
      <c r="I41" s="15">
        <v>9.7895000000000003</v>
      </c>
      <c r="J41" s="14" t="s">
        <v>476</v>
      </c>
      <c r="K41" s="14" t="s">
        <v>477</v>
      </c>
      <c r="L41" s="14" t="s">
        <v>478</v>
      </c>
    </row>
    <row r="42" spans="1:12" x14ac:dyDescent="0.25">
      <c r="A42" s="14" t="s">
        <v>119</v>
      </c>
      <c r="B42" s="14" t="s">
        <v>191</v>
      </c>
      <c r="C42" s="14" t="s">
        <v>192</v>
      </c>
      <c r="D42" s="14" t="s">
        <v>189</v>
      </c>
      <c r="E42" s="14" t="s">
        <v>479</v>
      </c>
      <c r="F42" s="12">
        <v>-2.8</v>
      </c>
      <c r="G42" s="20">
        <v>112.08069512728699</v>
      </c>
      <c r="H42" s="15">
        <v>0</v>
      </c>
      <c r="I42" s="15">
        <v>0</v>
      </c>
      <c r="J42" s="14" t="s">
        <v>480</v>
      </c>
      <c r="K42" s="14" t="s">
        <v>481</v>
      </c>
      <c r="L42" s="14" t="s">
        <v>482</v>
      </c>
    </row>
    <row r="43" spans="1:12" x14ac:dyDescent="0.25">
      <c r="A43" s="15" t="s">
        <v>276</v>
      </c>
      <c r="B43" s="15" t="s">
        <v>277</v>
      </c>
      <c r="C43" s="15" t="s">
        <v>278</v>
      </c>
      <c r="D43" s="15" t="s">
        <v>187</v>
      </c>
      <c r="E43" s="15"/>
      <c r="F43" s="18">
        <v>0</v>
      </c>
      <c r="G43" s="19">
        <v>1</v>
      </c>
      <c r="H43" s="15">
        <v>0</v>
      </c>
      <c r="I43" s="15">
        <v>0</v>
      </c>
      <c r="J43" s="15" t="s">
        <v>483</v>
      </c>
      <c r="K43" s="15" t="s">
        <v>484</v>
      </c>
      <c r="L43" s="15" t="s">
        <v>485</v>
      </c>
    </row>
    <row r="44" spans="1:12" x14ac:dyDescent="0.25">
      <c r="A44" s="15" t="s">
        <v>279</v>
      </c>
      <c r="B44" s="15" t="s">
        <v>280</v>
      </c>
      <c r="C44" s="15" t="s">
        <v>281</v>
      </c>
      <c r="D44" s="15" t="s">
        <v>187</v>
      </c>
      <c r="E44" s="15"/>
      <c r="F44" s="18">
        <v>0</v>
      </c>
      <c r="G44" s="19">
        <v>1</v>
      </c>
      <c r="H44" s="15">
        <v>0</v>
      </c>
      <c r="I44" s="15">
        <v>17.803999999999998</v>
      </c>
      <c r="J44" s="15" t="s">
        <v>483</v>
      </c>
      <c r="K44" s="15" t="s">
        <v>484</v>
      </c>
      <c r="L44" s="15" t="s">
        <v>485</v>
      </c>
    </row>
    <row r="45" spans="1:12" x14ac:dyDescent="0.25">
      <c r="A45" s="15" t="s">
        <v>174</v>
      </c>
      <c r="B45" s="15" t="s">
        <v>236</v>
      </c>
      <c r="C45" s="15" t="s">
        <v>173</v>
      </c>
      <c r="D45" s="15" t="s">
        <v>235</v>
      </c>
      <c r="E45" s="17" t="s">
        <v>486</v>
      </c>
      <c r="F45" s="15">
        <v>5.9</v>
      </c>
      <c r="G45" s="15">
        <v>4.8011555980423353E-5</v>
      </c>
      <c r="H45" s="15">
        <v>0</v>
      </c>
      <c r="I45" s="15">
        <v>0</v>
      </c>
      <c r="J45" s="15" t="s">
        <v>487</v>
      </c>
      <c r="K45" s="15" t="s">
        <v>488</v>
      </c>
      <c r="L45" s="15" t="s">
        <v>489</v>
      </c>
    </row>
    <row r="46" spans="1:12" x14ac:dyDescent="0.25">
      <c r="A46" s="15" t="s">
        <v>490</v>
      </c>
      <c r="B46" s="15" t="s">
        <v>491</v>
      </c>
      <c r="C46" s="15" t="s">
        <v>492</v>
      </c>
      <c r="D46" s="15" t="s">
        <v>187</v>
      </c>
      <c r="E46" s="15"/>
      <c r="F46" s="18">
        <v>-9.1</v>
      </c>
      <c r="G46" s="19">
        <v>4581156.7432856048</v>
      </c>
      <c r="H46" s="15">
        <v>0</v>
      </c>
      <c r="I46" s="15">
        <v>0</v>
      </c>
      <c r="J46" s="15" t="s">
        <v>493</v>
      </c>
      <c r="K46" s="15" t="s">
        <v>494</v>
      </c>
      <c r="L46" s="15" t="s">
        <v>495</v>
      </c>
    </row>
    <row r="47" spans="1:12" x14ac:dyDescent="0.25">
      <c r="A47" s="14" t="s">
        <v>175</v>
      </c>
      <c r="B47" s="14" t="s">
        <v>237</v>
      </c>
      <c r="C47" s="14" t="s">
        <v>238</v>
      </c>
      <c r="D47" s="14" t="s">
        <v>215</v>
      </c>
      <c r="E47" s="14" t="s">
        <v>496</v>
      </c>
      <c r="F47" s="12">
        <v>-0.6</v>
      </c>
      <c r="G47" s="20">
        <v>2.7490660521270844</v>
      </c>
      <c r="H47" s="15">
        <v>5.0644</v>
      </c>
      <c r="I47" s="15">
        <v>0</v>
      </c>
      <c r="J47" s="14" t="s">
        <v>497</v>
      </c>
      <c r="K47" s="14" t="s">
        <v>498</v>
      </c>
      <c r="L47" s="14" t="s">
        <v>499</v>
      </c>
    </row>
    <row r="48" spans="1:12" x14ac:dyDescent="0.25">
      <c r="A48" s="14" t="s">
        <v>254</v>
      </c>
      <c r="B48" s="14" t="s">
        <v>255</v>
      </c>
      <c r="C48" s="14" t="s">
        <v>256</v>
      </c>
      <c r="D48" s="14" t="s">
        <v>187</v>
      </c>
      <c r="E48" s="10"/>
      <c r="F48" s="12">
        <v>0</v>
      </c>
      <c r="G48" s="20">
        <v>1</v>
      </c>
      <c r="H48" s="15">
        <v>0</v>
      </c>
      <c r="I48" s="15">
        <v>0</v>
      </c>
      <c r="J48" s="14" t="s">
        <v>500</v>
      </c>
      <c r="K48" s="14" t="s">
        <v>501</v>
      </c>
      <c r="L48" s="14" t="s">
        <v>502</v>
      </c>
    </row>
    <row r="49" spans="1:12" x14ac:dyDescent="0.25">
      <c r="A49" s="14" t="s">
        <v>313</v>
      </c>
      <c r="B49" s="14" t="s">
        <v>314</v>
      </c>
      <c r="C49" s="14" t="s">
        <v>315</v>
      </c>
      <c r="D49" s="14" t="s">
        <v>316</v>
      </c>
      <c r="E49" s="14" t="s">
        <v>503</v>
      </c>
      <c r="F49" s="12">
        <v>-1.6</v>
      </c>
      <c r="G49" s="20">
        <v>14.830659575195945</v>
      </c>
      <c r="H49" s="15">
        <v>4.96</v>
      </c>
      <c r="I49" s="15">
        <v>0</v>
      </c>
      <c r="J49" s="14" t="s">
        <v>504</v>
      </c>
      <c r="K49" s="14" t="s">
        <v>505</v>
      </c>
      <c r="L49" s="14" t="s">
        <v>506</v>
      </c>
    </row>
    <row r="50" spans="1:12" x14ac:dyDescent="0.25">
      <c r="A50" s="14" t="s">
        <v>121</v>
      </c>
      <c r="B50" s="14" t="s">
        <v>195</v>
      </c>
      <c r="C50" s="14" t="s">
        <v>196</v>
      </c>
      <c r="D50" s="14" t="s">
        <v>189</v>
      </c>
      <c r="E50" s="14" t="s">
        <v>507</v>
      </c>
      <c r="F50" s="12">
        <v>-0.1</v>
      </c>
      <c r="G50" s="20">
        <v>1.1835797581124567</v>
      </c>
      <c r="H50" s="15">
        <v>16.023499999999999</v>
      </c>
      <c r="I50" s="15">
        <v>19.4373</v>
      </c>
      <c r="J50" s="14" t="s">
        <v>508</v>
      </c>
      <c r="K50" s="14" t="s">
        <v>509</v>
      </c>
      <c r="L50" s="14" t="s">
        <v>510</v>
      </c>
    </row>
    <row r="51" spans="1:12" x14ac:dyDescent="0.25">
      <c r="A51" s="14" t="s">
        <v>16</v>
      </c>
      <c r="B51" s="14" t="s">
        <v>185</v>
      </c>
      <c r="C51" s="14" t="s">
        <v>186</v>
      </c>
      <c r="D51" s="14" t="s">
        <v>187</v>
      </c>
      <c r="E51" s="10"/>
      <c r="F51" s="12">
        <v>-9.1</v>
      </c>
      <c r="G51" s="20">
        <v>4581156.7432856048</v>
      </c>
      <c r="H51" s="15">
        <v>10</v>
      </c>
      <c r="I51" s="15">
        <v>10</v>
      </c>
      <c r="J51" s="14" t="s">
        <v>511</v>
      </c>
      <c r="K51" s="14" t="s">
        <v>512</v>
      </c>
      <c r="L51" s="14" t="s">
        <v>513</v>
      </c>
    </row>
    <row r="52" spans="1:12" x14ac:dyDescent="0.25">
      <c r="A52" s="14" t="s">
        <v>514</v>
      </c>
      <c r="B52" s="14" t="s">
        <v>515</v>
      </c>
      <c r="C52" s="14" t="s">
        <v>516</v>
      </c>
      <c r="D52" s="14" t="s">
        <v>517</v>
      </c>
      <c r="E52" s="14" t="s">
        <v>518</v>
      </c>
      <c r="F52" s="12">
        <v>-1.7</v>
      </c>
      <c r="G52" s="20">
        <v>17.553268472658598</v>
      </c>
      <c r="H52" s="15">
        <v>0.2235</v>
      </c>
      <c r="I52" s="15">
        <v>5.4100000000000002E-2</v>
      </c>
      <c r="J52" s="14" t="s">
        <v>519</v>
      </c>
      <c r="K52" s="14" t="s">
        <v>520</v>
      </c>
      <c r="L52" s="14" t="s">
        <v>521</v>
      </c>
    </row>
    <row r="53" spans="1:12" x14ac:dyDescent="0.25">
      <c r="A53" s="14" t="s">
        <v>522</v>
      </c>
      <c r="B53" s="14" t="s">
        <v>523</v>
      </c>
      <c r="C53" s="14" t="s">
        <v>524</v>
      </c>
      <c r="D53" s="14" t="s">
        <v>187</v>
      </c>
      <c r="E53" s="10"/>
      <c r="F53" s="12">
        <v>-6.6</v>
      </c>
      <c r="G53" s="20">
        <v>67769.912192357311</v>
      </c>
      <c r="H53" s="15">
        <v>0</v>
      </c>
      <c r="I53" s="15">
        <v>0</v>
      </c>
      <c r="J53" s="14" t="s">
        <v>525</v>
      </c>
      <c r="K53" s="14" t="s">
        <v>526</v>
      </c>
      <c r="L53" s="14" t="s">
        <v>527</v>
      </c>
    </row>
    <row r="54" spans="1:12" x14ac:dyDescent="0.25">
      <c r="A54" s="14" t="s">
        <v>528</v>
      </c>
      <c r="B54" s="14" t="s">
        <v>529</v>
      </c>
      <c r="C54" s="14" t="s">
        <v>530</v>
      </c>
      <c r="D54" s="14" t="s">
        <v>517</v>
      </c>
      <c r="E54" s="14" t="s">
        <v>531</v>
      </c>
      <c r="F54" s="12">
        <v>9.3000000000000007</v>
      </c>
      <c r="G54" s="20">
        <v>1.558223645776738E-7</v>
      </c>
      <c r="H54" s="15">
        <v>-4.5419</v>
      </c>
      <c r="I54" s="15">
        <v>-1.1000000000000001</v>
      </c>
      <c r="J54" s="14" t="s">
        <v>532</v>
      </c>
      <c r="K54" s="14" t="s">
        <v>533</v>
      </c>
      <c r="L54" s="14" t="s">
        <v>534</v>
      </c>
    </row>
    <row r="55" spans="1:12" x14ac:dyDescent="0.25">
      <c r="A55" s="14" t="s">
        <v>535</v>
      </c>
      <c r="B55" s="14" t="s">
        <v>536</v>
      </c>
      <c r="C55" s="14" t="s">
        <v>537</v>
      </c>
      <c r="D55" s="14" t="s">
        <v>517</v>
      </c>
      <c r="E55" s="14" t="s">
        <v>538</v>
      </c>
      <c r="F55" s="12">
        <v>-4.9000000000000004</v>
      </c>
      <c r="G55" s="20">
        <v>3860.8144288294484</v>
      </c>
      <c r="H55" s="15">
        <v>0</v>
      </c>
      <c r="I55" s="15">
        <v>0</v>
      </c>
      <c r="J55" s="14" t="s">
        <v>539</v>
      </c>
      <c r="K55" s="14" t="s">
        <v>540</v>
      </c>
      <c r="L55" s="14" t="s">
        <v>541</v>
      </c>
    </row>
    <row r="56" spans="1:12" x14ac:dyDescent="0.25">
      <c r="A56" s="14" t="s">
        <v>542</v>
      </c>
      <c r="B56" s="14" t="s">
        <v>543</v>
      </c>
      <c r="C56" s="14" t="s">
        <v>544</v>
      </c>
      <c r="D56" s="14" t="s">
        <v>517</v>
      </c>
      <c r="E56" s="14" t="s">
        <v>545</v>
      </c>
      <c r="F56" s="12">
        <v>-14.2</v>
      </c>
      <c r="G56" s="20">
        <v>24777023755.822395</v>
      </c>
      <c r="H56" s="15">
        <v>0</v>
      </c>
      <c r="I56" s="15">
        <v>0</v>
      </c>
      <c r="J56" s="14" t="s">
        <v>546</v>
      </c>
      <c r="K56" s="14" t="s">
        <v>547</v>
      </c>
      <c r="L56" s="14" t="s">
        <v>548</v>
      </c>
    </row>
    <row r="57" spans="1:12" x14ac:dyDescent="0.25">
      <c r="A57" s="14" t="s">
        <v>549</v>
      </c>
      <c r="B57" s="14" t="s">
        <v>550</v>
      </c>
      <c r="C57" s="14" t="s">
        <v>551</v>
      </c>
      <c r="D57" s="14" t="s">
        <v>187</v>
      </c>
      <c r="E57" s="10"/>
      <c r="F57" s="12">
        <v>0</v>
      </c>
      <c r="G57" s="20">
        <v>1</v>
      </c>
      <c r="H57" s="15">
        <v>0</v>
      </c>
      <c r="I57" s="15">
        <v>0</v>
      </c>
      <c r="J57" s="14" t="s">
        <v>552</v>
      </c>
      <c r="K57" s="14" t="s">
        <v>553</v>
      </c>
      <c r="L57" s="14" t="s">
        <v>554</v>
      </c>
    </row>
    <row r="58" spans="1:12" x14ac:dyDescent="0.25">
      <c r="A58" s="14" t="s">
        <v>320</v>
      </c>
      <c r="B58" s="14" t="s">
        <v>321</v>
      </c>
      <c r="C58" s="14" t="s">
        <v>322</v>
      </c>
      <c r="D58" s="14" t="s">
        <v>316</v>
      </c>
      <c r="E58" s="14" t="s">
        <v>555</v>
      </c>
      <c r="F58" s="12">
        <v>0.9</v>
      </c>
      <c r="G58" s="20">
        <v>0.2193927327718837</v>
      </c>
      <c r="H58" s="15">
        <v>4.96</v>
      </c>
      <c r="I58" s="15">
        <v>0</v>
      </c>
      <c r="J58" s="14" t="s">
        <v>556</v>
      </c>
      <c r="K58" s="14" t="s">
        <v>557</v>
      </c>
      <c r="L58" s="14" t="s">
        <v>558</v>
      </c>
    </row>
    <row r="59" spans="1:12" x14ac:dyDescent="0.25">
      <c r="A59" s="14" t="s">
        <v>559</v>
      </c>
      <c r="B59" s="14" t="s">
        <v>560</v>
      </c>
      <c r="C59" s="14" t="s">
        <v>561</v>
      </c>
      <c r="D59" s="14" t="s">
        <v>187</v>
      </c>
      <c r="E59" s="10"/>
      <c r="F59" s="12">
        <v>0</v>
      </c>
      <c r="G59" s="20">
        <v>1</v>
      </c>
      <c r="H59" s="15">
        <v>-29.175799999999999</v>
      </c>
      <c r="I59" s="15">
        <v>7.1154999999999999</v>
      </c>
      <c r="J59" s="14" t="s">
        <v>562</v>
      </c>
      <c r="K59" s="14" t="s">
        <v>563</v>
      </c>
      <c r="L59" s="14" t="s">
        <v>564</v>
      </c>
    </row>
    <row r="60" spans="1:12" x14ac:dyDescent="0.25">
      <c r="A60" s="14" t="s">
        <v>222</v>
      </c>
      <c r="B60" s="14" t="s">
        <v>223</v>
      </c>
      <c r="C60" s="14" t="s">
        <v>168</v>
      </c>
      <c r="D60" s="14" t="s">
        <v>215</v>
      </c>
      <c r="E60" s="14" t="s">
        <v>565</v>
      </c>
      <c r="F60" s="12">
        <v>3.4</v>
      </c>
      <c r="G60" s="20">
        <v>3.2455179049229346E-3</v>
      </c>
      <c r="H60" s="15">
        <v>6.0072000000000001</v>
      </c>
      <c r="I60" s="15">
        <v>0.22839999999999999</v>
      </c>
      <c r="J60" s="14" t="s">
        <v>566</v>
      </c>
      <c r="K60" s="14" t="s">
        <v>567</v>
      </c>
      <c r="L60" s="14" t="s">
        <v>568</v>
      </c>
    </row>
    <row r="61" spans="1:12" x14ac:dyDescent="0.25">
      <c r="A61" s="14" t="s">
        <v>224</v>
      </c>
      <c r="B61" s="14" t="s">
        <v>225</v>
      </c>
      <c r="C61" s="14" t="s">
        <v>226</v>
      </c>
      <c r="D61" s="14" t="s">
        <v>210</v>
      </c>
      <c r="E61" s="14" t="s">
        <v>569</v>
      </c>
      <c r="F61" s="12">
        <v>4.9000000000000004</v>
      </c>
      <c r="G61" s="20">
        <v>2.5901270792317975E-4</v>
      </c>
      <c r="H61" s="15">
        <v>0</v>
      </c>
      <c r="I61" s="15">
        <v>0</v>
      </c>
      <c r="J61" s="14" t="s">
        <v>570</v>
      </c>
      <c r="K61" s="14" t="s">
        <v>571</v>
      </c>
      <c r="L61" s="14" t="s">
        <v>572</v>
      </c>
    </row>
    <row r="62" spans="1:12" x14ac:dyDescent="0.25">
      <c r="A62" s="14" t="s">
        <v>204</v>
      </c>
      <c r="B62" s="14" t="s">
        <v>205</v>
      </c>
      <c r="C62" s="14" t="s">
        <v>206</v>
      </c>
      <c r="D62" s="14" t="s">
        <v>207</v>
      </c>
      <c r="E62" s="14" t="s">
        <v>573</v>
      </c>
      <c r="F62" s="12">
        <v>6.4</v>
      </c>
      <c r="G62" s="20">
        <v>2.0670840473237604E-5</v>
      </c>
      <c r="H62" s="15">
        <v>0</v>
      </c>
      <c r="I62" s="15">
        <v>0</v>
      </c>
      <c r="J62" s="14" t="s">
        <v>574</v>
      </c>
      <c r="K62" s="14" t="s">
        <v>575</v>
      </c>
      <c r="L62" s="14" t="s">
        <v>576</v>
      </c>
    </row>
    <row r="63" spans="1:12" x14ac:dyDescent="0.25">
      <c r="A63" s="14" t="s">
        <v>227</v>
      </c>
      <c r="B63" s="14" t="s">
        <v>228</v>
      </c>
      <c r="C63" s="14" t="s">
        <v>229</v>
      </c>
      <c r="D63" s="14" t="s">
        <v>210</v>
      </c>
      <c r="E63" s="14" t="s">
        <v>577</v>
      </c>
      <c r="F63" s="12">
        <v>-8.6999999999999993</v>
      </c>
      <c r="G63" s="20">
        <v>2334452.463340031</v>
      </c>
      <c r="H63" s="15">
        <v>0</v>
      </c>
      <c r="I63" s="15">
        <v>0</v>
      </c>
      <c r="J63" s="14" t="s">
        <v>578</v>
      </c>
      <c r="K63" s="14" t="s">
        <v>579</v>
      </c>
      <c r="L63" s="14" t="s">
        <v>580</v>
      </c>
    </row>
    <row r="64" spans="1:12" x14ac:dyDescent="0.25">
      <c r="A64" s="15" t="s">
        <v>258</v>
      </c>
      <c r="B64" s="15" t="s">
        <v>259</v>
      </c>
      <c r="C64" s="15" t="s">
        <v>260</v>
      </c>
      <c r="D64" s="15" t="s">
        <v>187</v>
      </c>
      <c r="E64" s="15"/>
      <c r="F64" s="18">
        <v>0</v>
      </c>
      <c r="G64" s="19">
        <v>1</v>
      </c>
      <c r="H64" s="15">
        <v>0</v>
      </c>
      <c r="I64" s="15">
        <v>0</v>
      </c>
      <c r="J64" s="15" t="s">
        <v>500</v>
      </c>
      <c r="K64" s="15" t="s">
        <v>501</v>
      </c>
      <c r="L64" s="15" t="s">
        <v>502</v>
      </c>
    </row>
    <row r="65" spans="1:12" x14ac:dyDescent="0.25">
      <c r="A65" s="14" t="s">
        <v>176</v>
      </c>
      <c r="B65" s="14" t="s">
        <v>239</v>
      </c>
      <c r="C65" s="14" t="s">
        <v>240</v>
      </c>
      <c r="D65" s="14" t="s">
        <v>215</v>
      </c>
      <c r="E65" s="14" t="s">
        <v>581</v>
      </c>
      <c r="F65" s="12">
        <v>6.4</v>
      </c>
      <c r="G65" s="20">
        <v>2.0670840473237604E-5</v>
      </c>
      <c r="H65" s="15">
        <v>5.0644</v>
      </c>
      <c r="I65" s="15">
        <v>0</v>
      </c>
      <c r="J65" s="14" t="s">
        <v>582</v>
      </c>
      <c r="K65" s="14" t="s">
        <v>583</v>
      </c>
      <c r="L65" s="14" t="s">
        <v>584</v>
      </c>
    </row>
    <row r="66" spans="1:12" x14ac:dyDescent="0.25">
      <c r="A66" s="14" t="s">
        <v>177</v>
      </c>
      <c r="B66" s="14" t="s">
        <v>208</v>
      </c>
      <c r="C66" s="14" t="s">
        <v>209</v>
      </c>
      <c r="D66" s="14" t="s">
        <v>210</v>
      </c>
      <c r="E66" s="14" t="s">
        <v>585</v>
      </c>
      <c r="F66" s="12">
        <v>1.3</v>
      </c>
      <c r="G66" s="20">
        <v>0.11179750752009893</v>
      </c>
      <c r="H66" s="15">
        <v>0</v>
      </c>
      <c r="I66" s="15">
        <v>0</v>
      </c>
      <c r="J66" s="14" t="s">
        <v>586</v>
      </c>
      <c r="K66" s="14" t="s">
        <v>587</v>
      </c>
      <c r="L66" s="14" t="s">
        <v>588</v>
      </c>
    </row>
    <row r="67" spans="1:12" x14ac:dyDescent="0.25">
      <c r="A67" s="14" t="s">
        <v>262</v>
      </c>
      <c r="B67" s="14" t="s">
        <v>263</v>
      </c>
      <c r="C67" s="14" t="s">
        <v>264</v>
      </c>
      <c r="D67" s="14" t="s">
        <v>210</v>
      </c>
      <c r="E67" s="14" t="s">
        <v>589</v>
      </c>
      <c r="F67" s="12">
        <v>1.6</v>
      </c>
      <c r="G67" s="20">
        <v>6.7427884439643204E-2</v>
      </c>
      <c r="H67" s="15">
        <v>0</v>
      </c>
      <c r="I67" s="15">
        <v>0</v>
      </c>
      <c r="J67" s="14" t="s">
        <v>590</v>
      </c>
      <c r="K67" s="14" t="s">
        <v>591</v>
      </c>
      <c r="L67" s="14" t="s">
        <v>592</v>
      </c>
    </row>
    <row r="68" spans="1:12" x14ac:dyDescent="0.25">
      <c r="A68" s="15" t="s">
        <v>142</v>
      </c>
      <c r="B68" s="15" t="s">
        <v>337</v>
      </c>
      <c r="C68" s="15" t="s">
        <v>338</v>
      </c>
      <c r="D68" s="15" t="s">
        <v>235</v>
      </c>
      <c r="E68" s="17" t="s">
        <v>593</v>
      </c>
      <c r="F68" s="18">
        <v>-17.399999999999999</v>
      </c>
      <c r="G68" s="19">
        <v>5449668303594.3379</v>
      </c>
      <c r="H68" s="15">
        <v>38.534599999999998</v>
      </c>
      <c r="I68" s="15">
        <v>0</v>
      </c>
      <c r="J68" s="15" t="s">
        <v>594</v>
      </c>
      <c r="K68" s="15" t="s">
        <v>595</v>
      </c>
      <c r="L68" s="15" t="s">
        <v>596</v>
      </c>
    </row>
    <row r="69" spans="1:12" x14ac:dyDescent="0.25">
      <c r="A69" s="14" t="s">
        <v>339</v>
      </c>
      <c r="B69" s="14" t="s">
        <v>340</v>
      </c>
      <c r="C69" s="14" t="s">
        <v>341</v>
      </c>
      <c r="D69" s="14" t="s">
        <v>235</v>
      </c>
      <c r="E69" s="14" t="s">
        <v>597</v>
      </c>
      <c r="F69" s="12">
        <v>-0.3</v>
      </c>
      <c r="G69" s="20">
        <v>1.6580307753859953</v>
      </c>
      <c r="H69" s="15">
        <v>0</v>
      </c>
      <c r="I69" s="15">
        <v>0</v>
      </c>
      <c r="J69" s="14" t="s">
        <v>598</v>
      </c>
      <c r="K69" s="14" t="s">
        <v>599</v>
      </c>
      <c r="L69" s="14" t="s">
        <v>600</v>
      </c>
    </row>
    <row r="70" spans="1:12" x14ac:dyDescent="0.25">
      <c r="A70" s="14" t="s">
        <v>601</v>
      </c>
      <c r="B70" s="14" t="s">
        <v>602</v>
      </c>
      <c r="C70" s="14" t="s">
        <v>603</v>
      </c>
      <c r="D70" s="14" t="s">
        <v>355</v>
      </c>
      <c r="E70" s="10"/>
      <c r="F70" s="12">
        <v>0</v>
      </c>
      <c r="G70" s="20">
        <v>1</v>
      </c>
      <c r="H70" s="15">
        <v>4.7652999999999999</v>
      </c>
      <c r="I70" s="15">
        <v>1.1541999999999999</v>
      </c>
      <c r="J70" s="14" t="s">
        <v>604</v>
      </c>
      <c r="K70" s="14" t="s">
        <v>605</v>
      </c>
      <c r="L70" s="14" t="s">
        <v>606</v>
      </c>
    </row>
    <row r="71" spans="1:12" x14ac:dyDescent="0.25">
      <c r="A71" s="14" t="s">
        <v>359</v>
      </c>
      <c r="B71" s="15" t="s">
        <v>360</v>
      </c>
      <c r="C71" s="14" t="s">
        <v>139</v>
      </c>
      <c r="D71" s="14" t="s">
        <v>187</v>
      </c>
      <c r="E71" s="10"/>
      <c r="F71" s="12">
        <v>0</v>
      </c>
      <c r="G71" s="20">
        <v>1</v>
      </c>
      <c r="H71" s="15">
        <v>21.799499999999998</v>
      </c>
      <c r="I71" s="15">
        <v>0</v>
      </c>
      <c r="J71" s="14" t="s">
        <v>373</v>
      </c>
      <c r="K71" s="14" t="s">
        <v>374</v>
      </c>
      <c r="L71" s="14" t="s">
        <v>375</v>
      </c>
    </row>
    <row r="72" spans="1:12" x14ac:dyDescent="0.25">
      <c r="A72" s="14" t="s">
        <v>129</v>
      </c>
      <c r="B72" s="14" t="s">
        <v>211</v>
      </c>
      <c r="C72" s="14" t="s">
        <v>128</v>
      </c>
      <c r="D72" s="14" t="s">
        <v>189</v>
      </c>
      <c r="E72" s="10"/>
      <c r="F72" s="12">
        <v>-8.3000000000000007</v>
      </c>
      <c r="G72" s="20">
        <v>1189583.4630809485</v>
      </c>
      <c r="H72" s="15">
        <v>9.2825000000000006</v>
      </c>
      <c r="I72" s="15">
        <v>6.9999999999999999E-4</v>
      </c>
      <c r="J72" s="14" t="s">
        <v>607</v>
      </c>
      <c r="K72" s="14" t="s">
        <v>608</v>
      </c>
      <c r="L72" s="14" t="s">
        <v>609</v>
      </c>
    </row>
    <row r="73" spans="1:12" x14ac:dyDescent="0.25">
      <c r="A73" s="14" t="s">
        <v>24</v>
      </c>
      <c r="B73" s="14" t="s">
        <v>190</v>
      </c>
      <c r="C73" s="14" t="s">
        <v>25</v>
      </c>
      <c r="D73" s="14" t="s">
        <v>189</v>
      </c>
      <c r="E73" s="14" t="s">
        <v>610</v>
      </c>
      <c r="F73" s="12">
        <v>-3.8</v>
      </c>
      <c r="G73" s="20">
        <v>604.65285404763836</v>
      </c>
      <c r="H73" s="15">
        <v>7.4774000000000003</v>
      </c>
      <c r="I73" s="15">
        <v>9.7895000000000003</v>
      </c>
      <c r="J73" s="14" t="s">
        <v>611</v>
      </c>
      <c r="K73" s="14" t="s">
        <v>612</v>
      </c>
      <c r="L73" s="14" t="s">
        <v>613</v>
      </c>
    </row>
    <row r="74" spans="1:12" x14ac:dyDescent="0.25">
      <c r="A74" s="14" t="s">
        <v>130</v>
      </c>
      <c r="B74" s="14" t="s">
        <v>272</v>
      </c>
      <c r="C74" s="14" t="s">
        <v>131</v>
      </c>
      <c r="D74" s="14" t="s">
        <v>207</v>
      </c>
      <c r="E74" s="10"/>
      <c r="F74" s="12">
        <v>-5.0999999999999996</v>
      </c>
      <c r="G74" s="20">
        <v>5408.4645307404089</v>
      </c>
      <c r="H74" s="15">
        <v>0</v>
      </c>
      <c r="I74" s="15">
        <v>17.803999999999998</v>
      </c>
      <c r="J74" s="14" t="s">
        <v>614</v>
      </c>
      <c r="K74" s="14" t="s">
        <v>615</v>
      </c>
      <c r="L74" s="14" t="s">
        <v>616</v>
      </c>
    </row>
    <row r="75" spans="1:12" x14ac:dyDescent="0.25">
      <c r="A75" s="14" t="s">
        <v>21</v>
      </c>
      <c r="B75" s="14" t="s">
        <v>188</v>
      </c>
      <c r="C75" s="14" t="s">
        <v>22</v>
      </c>
      <c r="D75" s="14" t="s">
        <v>189</v>
      </c>
      <c r="E75" s="14" t="s">
        <v>617</v>
      </c>
      <c r="F75" s="12">
        <v>-0.8</v>
      </c>
      <c r="G75" s="20">
        <v>3.8510595392951203</v>
      </c>
      <c r="H75" s="15">
        <v>4.8609</v>
      </c>
      <c r="I75" s="15">
        <v>9.9565999999999999</v>
      </c>
      <c r="J75" s="14" t="s">
        <v>618</v>
      </c>
      <c r="K75" s="14" t="s">
        <v>619</v>
      </c>
      <c r="L75" s="14" t="s">
        <v>620</v>
      </c>
    </row>
    <row r="76" spans="1:12" x14ac:dyDescent="0.25">
      <c r="A76" s="14" t="s">
        <v>123</v>
      </c>
      <c r="B76" s="14" t="s">
        <v>197</v>
      </c>
      <c r="C76" s="14" t="s">
        <v>122</v>
      </c>
      <c r="D76" s="14" t="s">
        <v>189</v>
      </c>
      <c r="E76" s="14" t="s">
        <v>621</v>
      </c>
      <c r="F76" s="12">
        <v>2.8</v>
      </c>
      <c r="G76" s="20">
        <v>8.9221430939942625E-3</v>
      </c>
      <c r="H76" s="15">
        <v>-16.023499999999999</v>
      </c>
      <c r="I76" s="15">
        <v>-19.4373</v>
      </c>
      <c r="J76" s="14" t="s">
        <v>622</v>
      </c>
      <c r="K76" s="14" t="s">
        <v>623</v>
      </c>
      <c r="L76" s="14" t="s">
        <v>624</v>
      </c>
    </row>
    <row r="77" spans="1:12" x14ac:dyDescent="0.25">
      <c r="A77" s="14" t="s">
        <v>317</v>
      </c>
      <c r="B77" s="14" t="s">
        <v>318</v>
      </c>
      <c r="C77" s="14" t="s">
        <v>319</v>
      </c>
      <c r="D77" s="14" t="s">
        <v>316</v>
      </c>
      <c r="E77" s="14" t="s">
        <v>625</v>
      </c>
      <c r="F77" s="12">
        <v>-5.0999999999999996</v>
      </c>
      <c r="G77" s="20">
        <v>5408.4645307404089</v>
      </c>
      <c r="H77" s="15">
        <v>4.96</v>
      </c>
      <c r="I77" s="15">
        <v>0</v>
      </c>
      <c r="J77" s="14" t="s">
        <v>626</v>
      </c>
      <c r="K77" s="14" t="s">
        <v>627</v>
      </c>
      <c r="L77" s="14" t="s">
        <v>628</v>
      </c>
    </row>
    <row r="78" spans="1:12" x14ac:dyDescent="0.25">
      <c r="A78" s="14" t="s">
        <v>124</v>
      </c>
      <c r="B78" s="14" t="s">
        <v>198</v>
      </c>
      <c r="C78" s="14" t="s">
        <v>199</v>
      </c>
      <c r="D78" s="14" t="s">
        <v>189</v>
      </c>
      <c r="E78" s="14" t="s">
        <v>629</v>
      </c>
      <c r="F78" s="12">
        <v>0</v>
      </c>
      <c r="G78" s="20">
        <v>1</v>
      </c>
      <c r="H78" s="15">
        <v>-14.716100000000001</v>
      </c>
      <c r="I78" s="15">
        <v>-19.120699999999999</v>
      </c>
      <c r="J78" s="14" t="s">
        <v>630</v>
      </c>
      <c r="K78" s="14" t="s">
        <v>631</v>
      </c>
      <c r="L78" s="14" t="s">
        <v>632</v>
      </c>
    </row>
    <row r="79" spans="1:12" x14ac:dyDescent="0.25">
      <c r="A79" s="14" t="s">
        <v>352</v>
      </c>
      <c r="B79" s="14" t="s">
        <v>353</v>
      </c>
      <c r="C79" s="14" t="s">
        <v>354</v>
      </c>
      <c r="D79" s="14" t="s">
        <v>355</v>
      </c>
      <c r="E79" s="10"/>
      <c r="F79" s="12">
        <v>0</v>
      </c>
      <c r="G79" s="20">
        <v>1</v>
      </c>
      <c r="H79" s="15">
        <v>3.2149000000000001</v>
      </c>
      <c r="I79" s="15">
        <v>0.77859999999999996</v>
      </c>
      <c r="J79" s="14" t="s">
        <v>633</v>
      </c>
      <c r="K79" s="14" t="s">
        <v>634</v>
      </c>
      <c r="L79" s="14" t="s">
        <v>635</v>
      </c>
    </row>
    <row r="80" spans="1:12" x14ac:dyDescent="0.25">
      <c r="A80" s="14" t="s">
        <v>161</v>
      </c>
      <c r="B80" s="14" t="s">
        <v>212</v>
      </c>
      <c r="C80" s="14" t="s">
        <v>162</v>
      </c>
      <c r="D80" s="14" t="s">
        <v>210</v>
      </c>
      <c r="E80" s="14" t="s">
        <v>636</v>
      </c>
      <c r="F80" s="12">
        <v>-6.8</v>
      </c>
      <c r="G80" s="20">
        <v>94936.229932937829</v>
      </c>
      <c r="H80" s="15">
        <v>2.5043000000000002</v>
      </c>
      <c r="I80" s="15">
        <v>0.60650000000000004</v>
      </c>
      <c r="J80" s="14" t="s">
        <v>637</v>
      </c>
      <c r="K80" s="14" t="s">
        <v>638</v>
      </c>
      <c r="L80" s="14" t="s">
        <v>639</v>
      </c>
    </row>
    <row r="81" spans="1:12" x14ac:dyDescent="0.25">
      <c r="A81" s="14" t="s">
        <v>164</v>
      </c>
      <c r="B81" s="14" t="s">
        <v>213</v>
      </c>
      <c r="C81" s="14" t="s">
        <v>163</v>
      </c>
      <c r="D81" s="14" t="s">
        <v>210</v>
      </c>
      <c r="E81" s="14" t="s">
        <v>640</v>
      </c>
      <c r="F81" s="12">
        <v>0.2</v>
      </c>
      <c r="G81" s="20">
        <v>0.71384667623971898</v>
      </c>
      <c r="H81" s="15">
        <v>0</v>
      </c>
      <c r="I81" s="15">
        <v>0</v>
      </c>
      <c r="J81" s="14" t="s">
        <v>641</v>
      </c>
      <c r="K81" s="14" t="s">
        <v>642</v>
      </c>
      <c r="L81" s="14" t="s">
        <v>643</v>
      </c>
    </row>
    <row r="82" spans="1:12" x14ac:dyDescent="0.25">
      <c r="A82" s="14" t="s">
        <v>127</v>
      </c>
      <c r="B82" s="14" t="s">
        <v>644</v>
      </c>
      <c r="C82" s="14" t="s">
        <v>645</v>
      </c>
      <c r="D82" s="14" t="s">
        <v>189</v>
      </c>
      <c r="E82" s="14" t="s">
        <v>646</v>
      </c>
      <c r="F82" s="12">
        <v>-1.2</v>
      </c>
      <c r="G82" s="20">
        <v>7.5573641589575944</v>
      </c>
      <c r="H82" s="15">
        <v>0</v>
      </c>
      <c r="I82" s="15">
        <v>0</v>
      </c>
      <c r="J82" s="14" t="s">
        <v>647</v>
      </c>
      <c r="K82" s="14" t="s">
        <v>648</v>
      </c>
      <c r="L82" s="14" t="s">
        <v>649</v>
      </c>
    </row>
    <row r="83" spans="1:12" x14ac:dyDescent="0.25">
      <c r="A83" s="14" t="s">
        <v>157</v>
      </c>
      <c r="B83" s="14" t="s">
        <v>270</v>
      </c>
      <c r="C83" s="14" t="s">
        <v>156</v>
      </c>
      <c r="D83" s="14" t="s">
        <v>207</v>
      </c>
      <c r="E83" s="14" t="s">
        <v>650</v>
      </c>
      <c r="F83" s="12">
        <v>3.8</v>
      </c>
      <c r="G83" s="20">
        <v>1.6538415279210997E-3</v>
      </c>
      <c r="H83" s="15">
        <v>0</v>
      </c>
      <c r="I83" s="15">
        <v>8.5031999999999996</v>
      </c>
      <c r="J83" s="14" t="s">
        <v>651</v>
      </c>
      <c r="K83" s="14" t="s">
        <v>652</v>
      </c>
      <c r="L83" s="14" t="s">
        <v>653</v>
      </c>
    </row>
    <row r="84" spans="1:12" x14ac:dyDescent="0.25">
      <c r="A84" s="14" t="s">
        <v>33</v>
      </c>
      <c r="B84" s="14" t="s">
        <v>203</v>
      </c>
      <c r="C84" s="14" t="s">
        <v>34</v>
      </c>
      <c r="D84" s="14" t="s">
        <v>189</v>
      </c>
      <c r="E84" s="14" t="s">
        <v>654</v>
      </c>
      <c r="F84" s="12">
        <v>-5.3</v>
      </c>
      <c r="G84" s="20">
        <v>7576.5072679615205</v>
      </c>
      <c r="H84" s="15">
        <v>1.7582</v>
      </c>
      <c r="I84" s="15">
        <v>8.4042999999999992</v>
      </c>
      <c r="J84" s="14" t="s">
        <v>655</v>
      </c>
      <c r="K84" s="14" t="s">
        <v>656</v>
      </c>
      <c r="L84" s="14" t="s">
        <v>657</v>
      </c>
    </row>
    <row r="85" spans="1:12" x14ac:dyDescent="0.25">
      <c r="A85" s="14" t="s">
        <v>241</v>
      </c>
      <c r="B85" s="14" t="s">
        <v>242</v>
      </c>
      <c r="C85" s="14" t="s">
        <v>243</v>
      </c>
      <c r="D85" s="14" t="s">
        <v>187</v>
      </c>
      <c r="E85" s="10"/>
      <c r="F85" s="12">
        <v>0</v>
      </c>
      <c r="G85" s="20">
        <v>1</v>
      </c>
      <c r="H85" s="15">
        <v>0</v>
      </c>
      <c r="I85" s="15">
        <v>0</v>
      </c>
      <c r="J85" s="10"/>
      <c r="K85" s="10"/>
      <c r="L85" s="10"/>
    </row>
    <row r="86" spans="1:12" x14ac:dyDescent="0.25">
      <c r="A86" s="14" t="s">
        <v>323</v>
      </c>
      <c r="B86" s="14" t="s">
        <v>324</v>
      </c>
      <c r="C86" s="14" t="s">
        <v>325</v>
      </c>
      <c r="D86" s="14" t="s">
        <v>316</v>
      </c>
      <c r="E86" s="14" t="s">
        <v>658</v>
      </c>
      <c r="F86" s="12">
        <v>0</v>
      </c>
      <c r="G86" s="20">
        <v>1</v>
      </c>
      <c r="H86" s="15">
        <v>2.6785000000000001</v>
      </c>
      <c r="I86" s="15">
        <v>-0.15210000000000001</v>
      </c>
      <c r="J86" s="14" t="s">
        <v>659</v>
      </c>
      <c r="K86" s="14" t="s">
        <v>660</v>
      </c>
      <c r="L86" s="14" t="s">
        <v>661</v>
      </c>
    </row>
    <row r="87" spans="1:12" x14ac:dyDescent="0.25">
      <c r="A87" s="14" t="s">
        <v>326</v>
      </c>
      <c r="B87" s="14" t="s">
        <v>327</v>
      </c>
      <c r="C87" s="14" t="s">
        <v>328</v>
      </c>
      <c r="D87" s="14" t="s">
        <v>316</v>
      </c>
      <c r="E87" s="14" t="s">
        <v>662</v>
      </c>
      <c r="F87" s="12">
        <v>0.5</v>
      </c>
      <c r="G87" s="20">
        <v>0.43053885780469486</v>
      </c>
      <c r="H87" s="15">
        <v>-2.2814999999999999</v>
      </c>
      <c r="I87" s="15">
        <v>-0.15210000000000001</v>
      </c>
      <c r="J87" s="14" t="s">
        <v>663</v>
      </c>
      <c r="K87" s="14" t="s">
        <v>664</v>
      </c>
      <c r="L87" s="14" t="s">
        <v>665</v>
      </c>
    </row>
    <row r="88" spans="1:12" x14ac:dyDescent="0.25">
      <c r="A88" s="14" t="s">
        <v>244</v>
      </c>
      <c r="B88" s="14" t="s">
        <v>245</v>
      </c>
      <c r="C88" s="14" t="s">
        <v>246</v>
      </c>
      <c r="D88" s="14" t="s">
        <v>187</v>
      </c>
      <c r="E88" s="10"/>
      <c r="F88" s="12">
        <v>0</v>
      </c>
      <c r="G88" s="20">
        <v>1</v>
      </c>
      <c r="H88" s="15">
        <v>0</v>
      </c>
      <c r="I88" s="15">
        <v>0</v>
      </c>
      <c r="J88" s="14" t="s">
        <v>500</v>
      </c>
      <c r="K88" s="14" t="s">
        <v>501</v>
      </c>
      <c r="L88" s="14" t="s">
        <v>502</v>
      </c>
    </row>
    <row r="89" spans="1:12" x14ac:dyDescent="0.25">
      <c r="A89" s="14" t="s">
        <v>247</v>
      </c>
      <c r="B89" s="14" t="s">
        <v>248</v>
      </c>
      <c r="C89" s="14" t="s">
        <v>249</v>
      </c>
      <c r="D89" s="14" t="s">
        <v>187</v>
      </c>
      <c r="E89" s="10"/>
      <c r="F89" s="12">
        <v>0</v>
      </c>
      <c r="G89" s="20">
        <v>1</v>
      </c>
      <c r="H89" s="15">
        <v>0</v>
      </c>
      <c r="I89" s="15">
        <v>0</v>
      </c>
      <c r="J89" s="10"/>
      <c r="K89" s="10"/>
      <c r="L89" s="10"/>
    </row>
    <row r="90" spans="1:12" x14ac:dyDescent="0.25">
      <c r="A90" s="15" t="s">
        <v>233</v>
      </c>
      <c r="B90" s="15" t="s">
        <v>234</v>
      </c>
      <c r="C90" s="15" t="s">
        <v>172</v>
      </c>
      <c r="D90" s="15" t="s">
        <v>235</v>
      </c>
      <c r="E90" s="15" t="s">
        <v>486</v>
      </c>
      <c r="F90" s="15">
        <v>-2.1</v>
      </c>
      <c r="G90" s="15">
        <v>34.446738793374067</v>
      </c>
      <c r="H90" s="15">
        <v>5.0644</v>
      </c>
      <c r="I90" s="15">
        <v>0</v>
      </c>
      <c r="J90" s="15" t="s">
        <v>666</v>
      </c>
      <c r="K90" s="15" t="s">
        <v>667</v>
      </c>
      <c r="L90" s="15" t="s">
        <v>668</v>
      </c>
    </row>
    <row r="91" spans="1:12" x14ac:dyDescent="0.25">
      <c r="A91" s="14" t="s">
        <v>231</v>
      </c>
      <c r="B91" s="14" t="s">
        <v>232</v>
      </c>
      <c r="C91" s="14" t="s">
        <v>171</v>
      </c>
      <c r="D91" s="14" t="s">
        <v>215</v>
      </c>
      <c r="E91" s="14" t="s">
        <v>669</v>
      </c>
      <c r="F91" s="12">
        <v>-1</v>
      </c>
      <c r="G91" s="20">
        <v>5.3947992860050586</v>
      </c>
      <c r="H91" s="15">
        <v>-5.0644</v>
      </c>
      <c r="I91" s="15">
        <v>0</v>
      </c>
      <c r="J91" s="14" t="s">
        <v>670</v>
      </c>
      <c r="K91" s="14" t="s">
        <v>671</v>
      </c>
      <c r="L91" s="14" t="s">
        <v>672</v>
      </c>
    </row>
    <row r="92" spans="1:12" x14ac:dyDescent="0.25">
      <c r="A92" s="14" t="s">
        <v>334</v>
      </c>
      <c r="B92" s="14" t="s">
        <v>335</v>
      </c>
      <c r="C92" s="14" t="s">
        <v>336</v>
      </c>
      <c r="D92" s="14" t="s">
        <v>316</v>
      </c>
      <c r="E92" s="14" t="s">
        <v>673</v>
      </c>
      <c r="F92" s="12">
        <v>-1.7</v>
      </c>
      <c r="G92" s="20">
        <v>17.553268472658598</v>
      </c>
      <c r="H92" s="15">
        <v>1.4970000000000001</v>
      </c>
      <c r="I92" s="15">
        <v>-3.7900000000000003E-2</v>
      </c>
      <c r="J92" s="14" t="s">
        <v>674</v>
      </c>
      <c r="K92" s="14" t="s">
        <v>675</v>
      </c>
      <c r="L92" s="14" t="s">
        <v>676</v>
      </c>
    </row>
    <row r="93" spans="1:12" x14ac:dyDescent="0.25">
      <c r="A93" s="14" t="s">
        <v>342</v>
      </c>
      <c r="B93" s="14" t="s">
        <v>343</v>
      </c>
      <c r="C93" s="14" t="s">
        <v>344</v>
      </c>
      <c r="D93" s="14" t="s">
        <v>235</v>
      </c>
      <c r="E93" s="14" t="s">
        <v>677</v>
      </c>
      <c r="F93" s="12">
        <v>0.3</v>
      </c>
      <c r="G93" s="20">
        <v>0.60312511374657485</v>
      </c>
      <c r="H93" s="15">
        <v>0</v>
      </c>
      <c r="I93" s="15">
        <v>3.6292</v>
      </c>
      <c r="J93" s="14" t="s">
        <v>678</v>
      </c>
      <c r="K93" s="14" t="s">
        <v>679</v>
      </c>
      <c r="L93" s="14" t="s">
        <v>680</v>
      </c>
    </row>
    <row r="94" spans="1:12" x14ac:dyDescent="0.25">
      <c r="A94" s="14" t="s">
        <v>329</v>
      </c>
      <c r="B94" s="14" t="s">
        <v>330</v>
      </c>
      <c r="C94" s="14" t="s">
        <v>331</v>
      </c>
      <c r="D94" s="14" t="s">
        <v>316</v>
      </c>
      <c r="E94" s="14" t="s">
        <v>681</v>
      </c>
      <c r="F94" s="12">
        <v>1.9</v>
      </c>
      <c r="G94" s="20">
        <v>4.0667450472350736E-2</v>
      </c>
      <c r="H94" s="15">
        <v>1.4970000000000001</v>
      </c>
      <c r="I94" s="15">
        <v>-3.7900000000000003E-2</v>
      </c>
      <c r="J94" s="14" t="s">
        <v>682</v>
      </c>
      <c r="K94" s="14" t="s">
        <v>683</v>
      </c>
      <c r="L94" s="14" t="s">
        <v>684</v>
      </c>
    </row>
    <row r="95" spans="1:12" x14ac:dyDescent="0.25">
      <c r="A95" s="14" t="s">
        <v>332</v>
      </c>
      <c r="B95" s="14" t="s">
        <v>330</v>
      </c>
      <c r="C95" s="14" t="s">
        <v>333</v>
      </c>
      <c r="D95" s="14" t="s">
        <v>316</v>
      </c>
      <c r="E95" s="14" t="s">
        <v>681</v>
      </c>
      <c r="F95" s="12">
        <v>-1.7</v>
      </c>
      <c r="G95" s="20">
        <v>17.553268472658598</v>
      </c>
      <c r="H95" s="15">
        <v>1.1815</v>
      </c>
      <c r="I95" s="15">
        <v>-0.1143</v>
      </c>
      <c r="J95" s="14" t="s">
        <v>682</v>
      </c>
      <c r="K95" s="14" t="s">
        <v>683</v>
      </c>
      <c r="L95" s="14" t="s">
        <v>684</v>
      </c>
    </row>
    <row r="96" spans="1:12" x14ac:dyDescent="0.25">
      <c r="A96" s="14" t="s">
        <v>120</v>
      </c>
      <c r="B96" s="14" t="s">
        <v>194</v>
      </c>
      <c r="C96" s="14" t="s">
        <v>85</v>
      </c>
      <c r="D96" s="14" t="s">
        <v>189</v>
      </c>
      <c r="E96" s="14" t="s">
        <v>685</v>
      </c>
      <c r="F96" s="12">
        <v>1.4</v>
      </c>
      <c r="G96" s="20">
        <v>9.4457096578257488E-2</v>
      </c>
      <c r="H96" s="15">
        <v>7.4774000000000003</v>
      </c>
      <c r="I96" s="15">
        <v>9.7895000000000003</v>
      </c>
      <c r="J96" s="14" t="s">
        <v>686</v>
      </c>
      <c r="K96" s="14" t="s">
        <v>687</v>
      </c>
      <c r="L96" s="14" t="s">
        <v>688</v>
      </c>
    </row>
  </sheetData>
  <sortState ref="A2:L85">
    <sortCondition ref="D2:D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Sheet2</vt:lpstr>
      <vt:lpstr>ecoli_core</vt:lpstr>
      <vt:lpstr>ecoliN1</vt:lpstr>
      <vt:lpstr>Sheet1</vt:lpstr>
      <vt:lpstr>Sheet4</vt:lpstr>
      <vt:lpstr>Sheet5</vt:lpstr>
      <vt:lpstr>Sheet3</vt:lpstr>
      <vt:lpstr>glc_test</vt:lpstr>
      <vt:lpstr>glc_testC</vt:lpstr>
      <vt:lpstr>gly_test</vt:lpstr>
      <vt:lpstr>gly_testC</vt:lpstr>
      <vt:lpstr>red_test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2016-03-04T18:20:14Z</dcterms:modified>
</cp:coreProperties>
</file>