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480" yWindow="900" windowWidth="18195" windowHeight="6705" firstSheet="5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M16" i="13" l="1"/>
  <c r="M17" i="13"/>
  <c r="M18" i="13"/>
  <c r="M21" i="13"/>
  <c r="M22" i="13"/>
  <c r="M23" i="13"/>
  <c r="M24" i="13"/>
  <c r="M2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5" i="13"/>
  <c r="M47" i="13"/>
  <c r="M48" i="13"/>
  <c r="M49" i="13"/>
  <c r="M50" i="13"/>
  <c r="M3" i="13"/>
  <c r="M4" i="13"/>
  <c r="M5" i="13"/>
  <c r="M6" i="13"/>
  <c r="M7" i="13"/>
  <c r="M8" i="13"/>
  <c r="M9" i="13"/>
  <c r="M10" i="13"/>
  <c r="M11" i="13"/>
  <c r="M12" i="13"/>
  <c r="M13" i="13"/>
  <c r="M2" i="13"/>
  <c r="D66" i="13"/>
  <c r="D65" i="13"/>
  <c r="D64" i="13"/>
  <c r="D63" i="13"/>
  <c r="D62" i="13"/>
  <c r="D61" i="13"/>
  <c r="D60" i="13"/>
  <c r="D59" i="13"/>
  <c r="D58" i="13"/>
  <c r="D54" i="13"/>
  <c r="D53" i="13"/>
  <c r="D52" i="13"/>
  <c r="D51" i="13"/>
  <c r="D50" i="13"/>
  <c r="D49" i="13"/>
  <c r="D48" i="13"/>
  <c r="D46" i="13"/>
  <c r="D44" i="13"/>
  <c r="D34" i="13"/>
  <c r="D33" i="13"/>
  <c r="D32" i="13"/>
  <c r="D30" i="13"/>
  <c r="D29" i="13"/>
  <c r="D28" i="13"/>
  <c r="D20" i="13"/>
  <c r="D18" i="13"/>
  <c r="D17" i="13"/>
  <c r="D16" i="13"/>
  <c r="D14" i="13"/>
  <c r="D13" i="13"/>
  <c r="D11" i="13"/>
  <c r="D8" i="13"/>
  <c r="D6" i="13"/>
  <c r="D5" i="13"/>
  <c r="D4" i="13"/>
  <c r="D3" i="13"/>
  <c r="D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<sst xmlns="http://schemas.openxmlformats.org/spreadsheetml/2006/main" count="2178" uniqueCount="977">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</sst>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7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workbookViewId="0">
      <pane ySplit="1" topLeftCell="A29" activePane="bottomLeft" state="frozen"/>
      <selection pane="bottomLeft" activeCell="C33" sqref="C33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4" max="4" width="7.7109375" customWidth="1"/>
    <col min="5" max="5" width="6.85546875" customWidth="1"/>
    <col min="6" max="6" width="7" customWidth="1"/>
    <col min="7" max="7" width="8.7109375" customWidth="1"/>
    <col min="8" max="8" width="6.5703125" customWidth="1"/>
    <col min="9" max="9" width="5.28515625" customWidth="1"/>
    <col min="11" max="11" width="6.5703125" customWidth="1"/>
    <col min="12" max="12" width="8.28515625" customWidth="1"/>
    <col min="13" max="13" width="11.85546875" customWidth="1"/>
    <col min="14" max="14" width="18.140625" customWidth="1"/>
  </cols>
  <sheetData>
    <row r="1" spans="1:20" ht="18" x14ac:dyDescent="0.35">
      <c r="A1" s="73" t="s">
        <v>0</v>
      </c>
      <c r="B1" t="s">
        <v>813</v>
      </c>
      <c r="C1" s="79" t="s">
        <v>7</v>
      </c>
      <c r="D1" s="74" t="s">
        <v>5</v>
      </c>
      <c r="E1" t="s">
        <v>814</v>
      </c>
      <c r="F1" t="s">
        <v>815</v>
      </c>
      <c r="G1" t="s">
        <v>4</v>
      </c>
      <c r="H1" s="73" t="s">
        <v>816</v>
      </c>
      <c r="I1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C2" s="77" t="s">
        <v>303</v>
      </c>
      <c r="D2" s="73">
        <f>VLOOKUP(A2,Sheet3!$A$2:$I$84,6,FALSE)</f>
        <v>-9.1</v>
      </c>
      <c r="E2">
        <v>-50.4</v>
      </c>
      <c r="F2">
        <v>0.9</v>
      </c>
      <c r="H2" s="86">
        <v>250</v>
      </c>
      <c r="J2" s="73"/>
      <c r="K2" s="73"/>
      <c r="L2" s="84">
        <v>20</v>
      </c>
      <c r="M2" s="77">
        <f>VLOOKUP(A2,[1]reactions!$A$1:$E$96,5,FALSE)</f>
        <v>0</v>
      </c>
      <c r="N2" s="73"/>
      <c r="O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C3" s="77" t="s">
        <v>22</v>
      </c>
      <c r="D3" s="73">
        <f>VLOOKUP(A3,Sheet3!$A$2:$I$84,6,FALSE)</f>
        <v>-0.8</v>
      </c>
      <c r="E3">
        <v>-17.100000000000001</v>
      </c>
      <c r="F3">
        <v>20.6</v>
      </c>
      <c r="H3" s="73">
        <v>11.09</v>
      </c>
      <c r="J3" s="73"/>
      <c r="K3" s="73"/>
      <c r="L3" s="84">
        <v>19.641084088999801</v>
      </c>
      <c r="M3" s="77" t="str">
        <f>VLOOKUP(A3,[1]reactions!$A$1:$E$96,5,FALSE)</f>
        <v>5.3.1.9</v>
      </c>
      <c r="N3" s="73" t="s">
        <v>833</v>
      </c>
      <c r="O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C4" s="77" t="s">
        <v>25</v>
      </c>
      <c r="D4" s="73">
        <f>VLOOKUP(A4,Sheet3!$A$2:$I$84,6,FALSE)</f>
        <v>-3.8</v>
      </c>
      <c r="E4">
        <v>-53.9</v>
      </c>
      <c r="F4">
        <v>21.4</v>
      </c>
      <c r="H4" s="73">
        <v>49</v>
      </c>
      <c r="J4" s="73"/>
      <c r="K4" s="73"/>
      <c r="L4" s="84">
        <v>18.2584699674542</v>
      </c>
      <c r="M4" s="77" t="str">
        <f>VLOOKUP(A4,[1]reactions!$A$1:$E$96,5,FALSE)</f>
        <v>2.7.1.11</v>
      </c>
      <c r="N4" s="73"/>
      <c r="O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C5" s="77" t="s">
        <v>293</v>
      </c>
      <c r="D5" s="73">
        <f>VLOOKUP(A5,Sheet3!$A$2:$I$84,6,FALSE)</f>
        <v>-2.8</v>
      </c>
      <c r="E5">
        <v>-48.8</v>
      </c>
      <c r="F5">
        <v>-9.6999999999999993</v>
      </c>
      <c r="H5" s="73">
        <v>22</v>
      </c>
      <c r="J5" s="73"/>
      <c r="K5" s="73"/>
      <c r="L5" s="84">
        <v>0</v>
      </c>
      <c r="M5" s="77" t="str">
        <f>VLOOKUP(A5,[1]reactions!$A$1:$E$96,5,FALSE)</f>
        <v>3.1.3.11</v>
      </c>
      <c r="N5" s="73"/>
      <c r="O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C6" s="77" t="s">
        <v>80</v>
      </c>
      <c r="D6" s="73">
        <f>VLOOKUP(A6,Sheet3!$A$2:$I$84,6,FALSE)</f>
        <v>4.2</v>
      </c>
      <c r="E6">
        <v>-29.4</v>
      </c>
      <c r="F6">
        <v>27.1</v>
      </c>
      <c r="G6" s="11"/>
      <c r="H6" s="73">
        <v>8.5</v>
      </c>
      <c r="J6" s="73"/>
      <c r="K6" s="73"/>
      <c r="L6" s="84">
        <v>18.2584699674542</v>
      </c>
      <c r="M6" s="77" t="str">
        <f>VLOOKUP(A6,[1]reactions!$A$1:$E$96,5,FALSE)</f>
        <v>4.1.2.13</v>
      </c>
      <c r="N6" s="73"/>
      <c r="O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C7" s="77" t="s">
        <v>818</v>
      </c>
      <c r="D7" s="73">
        <v>-1.4</v>
      </c>
      <c r="E7">
        <v>-24.3</v>
      </c>
      <c r="F7">
        <v>13.4</v>
      </c>
      <c r="G7">
        <v>9.1199999999999992</v>
      </c>
      <c r="H7" s="73"/>
      <c r="I7">
        <v>9000</v>
      </c>
      <c r="J7" s="73"/>
      <c r="K7" s="73"/>
      <c r="L7" s="85">
        <v>-18.2584699674542</v>
      </c>
      <c r="M7" s="77" t="str">
        <f>VLOOKUP(A7,[1]reactions!$A$1:$E$96,5,FALSE)</f>
        <v>5.3.1.1</v>
      </c>
      <c r="N7" s="73"/>
      <c r="O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C8" s="77" t="s">
        <v>297</v>
      </c>
      <c r="D8" s="73">
        <f>VLOOKUP(A8,Sheet3!$A$2:$I$84,6,FALSE)</f>
        <v>-0.1</v>
      </c>
      <c r="E8">
        <v>-12.8</v>
      </c>
      <c r="F8">
        <v>62.6</v>
      </c>
      <c r="H8" s="73">
        <v>671.72</v>
      </c>
      <c r="J8" s="73"/>
      <c r="K8" s="73"/>
      <c r="L8" s="84">
        <v>35.345823579454603</v>
      </c>
      <c r="M8" s="77" t="str">
        <f>VLOOKUP(A8,[1]reactions!$A$1:$E$96,5,FALSE)</f>
        <v>1.2.1.12</v>
      </c>
      <c r="N8" s="73"/>
      <c r="O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C9" s="77" t="s">
        <v>128</v>
      </c>
      <c r="D9" s="73">
        <v>2.8</v>
      </c>
      <c r="E9">
        <v>-19.2</v>
      </c>
      <c r="F9">
        <v>56.1</v>
      </c>
      <c r="G9" s="11"/>
      <c r="I9" s="73">
        <v>2225</v>
      </c>
      <c r="J9" s="73"/>
      <c r="K9" s="73"/>
      <c r="L9" s="84">
        <v>-35.345823579454603</v>
      </c>
      <c r="M9" s="77" t="str">
        <f>VLOOKUP(A9,[1]reactions!$A$1:$E$96,5,FALSE)</f>
        <v>2.7.2.3</v>
      </c>
      <c r="N9" s="73"/>
      <c r="O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C10" s="77" t="s">
        <v>300</v>
      </c>
      <c r="D10" s="73"/>
      <c r="E10">
        <v>-23.1</v>
      </c>
      <c r="F10">
        <v>14.6</v>
      </c>
      <c r="G10">
        <v>5.49</v>
      </c>
      <c r="I10" s="73">
        <v>90.55</v>
      </c>
      <c r="J10" s="73"/>
      <c r="K10" s="73"/>
      <c r="L10" s="84">
        <v>-32.726612833814102</v>
      </c>
      <c r="M10" s="77" t="str">
        <f>VLOOKUP(A10,[1]reactions!$A$1:$E$96,5,FALSE)</f>
        <v>5.4.2.1</v>
      </c>
      <c r="N10" s="73"/>
      <c r="O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C11" s="77" t="s">
        <v>302</v>
      </c>
      <c r="D11" s="73">
        <f>VLOOKUP(A11,Sheet3!$A$2:$I$84,6,FALSE)</f>
        <v>-0.9</v>
      </c>
      <c r="E11">
        <v>-22.9</v>
      </c>
      <c r="F11">
        <v>14.7</v>
      </c>
      <c r="H11" s="73">
        <v>355.79</v>
      </c>
      <c r="J11" s="73"/>
      <c r="K11" s="73"/>
      <c r="L11" s="84">
        <v>32.726612833814102</v>
      </c>
      <c r="M11" s="77" t="str">
        <f>VLOOKUP(A11,[1]reactions!$A$1:$E$96,5,FALSE)</f>
        <v>4.2.1.11</v>
      </c>
      <c r="N11" s="73"/>
      <c r="O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C12" s="77" t="s">
        <v>819</v>
      </c>
      <c r="D12" s="73"/>
      <c r="E12">
        <v>-10.8</v>
      </c>
      <c r="F12">
        <v>65.3</v>
      </c>
      <c r="G12" s="11">
        <v>1.4E-5</v>
      </c>
      <c r="I12" s="73">
        <v>10.17</v>
      </c>
      <c r="J12" s="73"/>
      <c r="K12" s="73">
        <v>0.97</v>
      </c>
      <c r="L12" s="84">
        <v>-15.8997796489202</v>
      </c>
      <c r="M12" s="77" t="str">
        <f>VLOOKUP(A12,[1]reactions!$A$1:$E$96,5,FALSE)</f>
        <v>2.7.1.40</v>
      </c>
      <c r="N12" s="73"/>
      <c r="O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C13" s="77" t="s">
        <v>135</v>
      </c>
      <c r="D13" s="73">
        <f>VLOOKUP(A13,Sheet3!$A$2:$I$84,6,FALSE)</f>
        <v>-1.2</v>
      </c>
      <c r="E13">
        <v>-50.9</v>
      </c>
      <c r="F13">
        <v>24.4</v>
      </c>
      <c r="H13" s="73">
        <v>1</v>
      </c>
      <c r="J13" s="73"/>
      <c r="K13" s="73"/>
      <c r="L13" s="84">
        <v>0</v>
      </c>
      <c r="M13" s="77" t="str">
        <f>VLOOKUP(A13,[1]reactions!$A$1:$E$96,5,FALSE)</f>
        <v>2.7.9.2</v>
      </c>
      <c r="N13" s="73"/>
      <c r="O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C14" s="77" t="s">
        <v>139</v>
      </c>
      <c r="D14" s="73">
        <f>VLOOKUP(A14,Sheet3!$A$2:$I$84,6,FALSE)</f>
        <v>-8.3000000000000007</v>
      </c>
      <c r="E14">
        <v>-73</v>
      </c>
      <c r="F14">
        <v>2.2999999999999998</v>
      </c>
      <c r="H14" s="73">
        <v>6.32</v>
      </c>
      <c r="J14" s="73"/>
      <c r="K14" s="73"/>
      <c r="L14" s="84">
        <v>8.4636074707051101</v>
      </c>
      <c r="M14" s="77" t="s">
        <v>820</v>
      </c>
      <c r="N14" s="73"/>
      <c r="O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C15" s="77" t="s">
        <v>821</v>
      </c>
      <c r="D15" s="73">
        <v>8.6</v>
      </c>
      <c r="E15">
        <v>-4</v>
      </c>
      <c r="F15">
        <v>60.9</v>
      </c>
      <c r="I15" s="73">
        <v>81</v>
      </c>
      <c r="J15" s="73"/>
      <c r="K15" s="73"/>
      <c r="L15" s="84">
        <v>7.2101829496634</v>
      </c>
      <c r="M15" s="77" t="s">
        <v>811</v>
      </c>
      <c r="N15" s="73"/>
      <c r="O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C16" s="78" t="s">
        <v>240</v>
      </c>
      <c r="D16" s="73">
        <f>VLOOKUP(A16,Sheet3!$A$2:$I$84,6,FALSE)</f>
        <v>1.5</v>
      </c>
      <c r="E16">
        <v>-11.2</v>
      </c>
      <c r="F16">
        <v>26.5</v>
      </c>
      <c r="H16" s="73">
        <v>5.3</v>
      </c>
      <c r="J16" s="73"/>
      <c r="K16" s="73"/>
      <c r="L16" s="84">
        <v>-7.2101829496634</v>
      </c>
      <c r="M16" s="77" t="str">
        <f>VLOOKUP(A16,[1]reactions!$A$1:$E$96,5,FALSE)</f>
        <v>4.2.1.3</v>
      </c>
      <c r="N16" s="73"/>
      <c r="O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C17" s="77" t="s">
        <v>242</v>
      </c>
      <c r="D17" s="73">
        <f>VLOOKUP(A17,Sheet3!$A$2:$I$84,6,FALSE)</f>
        <v>3.4</v>
      </c>
      <c r="E17">
        <v>-48.4</v>
      </c>
      <c r="F17">
        <v>26.9</v>
      </c>
      <c r="H17" s="73">
        <v>106.4</v>
      </c>
      <c r="J17" s="73"/>
      <c r="K17" s="73"/>
      <c r="L17" s="84">
        <v>-7.2101829496634</v>
      </c>
      <c r="M17" s="77" t="str">
        <f>VLOOKUP(A17,[1]reactions!$A$1:$E$96,5,FALSE)</f>
        <v>1.1.1.42</v>
      </c>
      <c r="N17" s="73"/>
      <c r="O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C18" s="77" t="s">
        <v>327</v>
      </c>
      <c r="D18" s="73">
        <f>VLOOKUP(A18,Sheet3!$A$2:$I$84,6,FALSE)</f>
        <v>4.9000000000000004</v>
      </c>
      <c r="E18">
        <v>-38.700000000000003</v>
      </c>
      <c r="F18">
        <v>17.8</v>
      </c>
      <c r="H18" s="73">
        <v>5.2</v>
      </c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C19" s="77" t="s">
        <v>822</v>
      </c>
      <c r="D19" s="73">
        <v>8.6999999999999993</v>
      </c>
      <c r="E19">
        <v>-9.1</v>
      </c>
      <c r="F19">
        <v>63.1</v>
      </c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C20" s="77" t="s">
        <v>244</v>
      </c>
      <c r="D20" s="73">
        <f>VLOOKUP(A20,Sheet3!$A$2:$I$84,6,FALSE)</f>
        <v>-8.3000000000000007</v>
      </c>
      <c r="E20">
        <v>-72.3</v>
      </c>
      <c r="F20">
        <v>20.3</v>
      </c>
      <c r="H20" s="73">
        <v>49</v>
      </c>
      <c r="J20" s="73"/>
      <c r="K20" s="73"/>
      <c r="L20" s="84">
        <v>0</v>
      </c>
      <c r="M20" s="77" t="s">
        <v>808</v>
      </c>
      <c r="N20" s="73"/>
      <c r="O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C21" s="77" t="s">
        <v>246</v>
      </c>
      <c r="D21" s="73"/>
      <c r="E21">
        <v>-39.5</v>
      </c>
      <c r="F21">
        <v>35.799999999999997</v>
      </c>
      <c r="G21">
        <v>2.12</v>
      </c>
      <c r="H21" s="73">
        <v>44.73</v>
      </c>
      <c r="J21" s="73"/>
      <c r="K21" s="73"/>
      <c r="L21" s="84">
        <v>0</v>
      </c>
      <c r="M21" s="77" t="str">
        <f>VLOOKUP(A21,[1]reactions!$A$1:$E$96,5,FALSE)</f>
        <v>6.2.1.5</v>
      </c>
      <c r="N21" s="73"/>
      <c r="O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C22" s="78" t="s">
        <v>248</v>
      </c>
      <c r="D22" s="73">
        <v>-2.1</v>
      </c>
      <c r="E22">
        <v>-40.4</v>
      </c>
      <c r="F22">
        <v>16.100000000000001</v>
      </c>
      <c r="H22" s="73">
        <v>24</v>
      </c>
      <c r="J22" s="73"/>
      <c r="K22" s="73"/>
      <c r="L22" s="84">
        <v>100</v>
      </c>
      <c r="M22" s="77" t="str">
        <f>VLOOKUP(A22,[1]reactions!$A$1:$E$96,5,FALSE)</f>
        <v>1.3.99.1</v>
      </c>
      <c r="N22" s="73"/>
      <c r="O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C23" s="78" t="s">
        <v>823</v>
      </c>
      <c r="D23" s="73">
        <v>-5.9</v>
      </c>
      <c r="E23">
        <v>-40.4</v>
      </c>
      <c r="F23">
        <v>16.100000000000001</v>
      </c>
      <c r="H23" s="73">
        <v>250</v>
      </c>
      <c r="J23" s="73"/>
      <c r="K23" s="73"/>
      <c r="L23" s="84">
        <v>-100</v>
      </c>
      <c r="M23" s="77" t="str">
        <f>VLOOKUP(A23,[1]reactions!$A$1:$E$96,5,FALSE)</f>
        <v>1.3.99.1</v>
      </c>
      <c r="N23" s="73"/>
      <c r="O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C24" s="77" t="s">
        <v>824</v>
      </c>
      <c r="D24" s="73">
        <v>0.6</v>
      </c>
      <c r="E24">
        <v>-15.4</v>
      </c>
      <c r="F24">
        <v>22.3</v>
      </c>
      <c r="H24" s="73">
        <v>51.7</v>
      </c>
      <c r="J24" s="73"/>
      <c r="K24" s="73"/>
      <c r="L24" s="84">
        <v>0</v>
      </c>
      <c r="M24" s="77" t="str">
        <f>VLOOKUP(A24,[1]reactions!$A$1:$E$96,5,FALSE)</f>
        <v>4.2.1.2</v>
      </c>
      <c r="N24" s="73"/>
      <c r="O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C25" s="77" t="s">
        <v>261</v>
      </c>
      <c r="D25" s="73">
        <v>6.4</v>
      </c>
      <c r="E25">
        <v>-7.3</v>
      </c>
      <c r="F25">
        <v>68.599999999999994</v>
      </c>
      <c r="H25" s="73">
        <v>931</v>
      </c>
      <c r="J25" s="73"/>
      <c r="K25" s="73">
        <v>50</v>
      </c>
      <c r="L25" s="84">
        <v>0</v>
      </c>
      <c r="M25" s="77" t="str">
        <f>VLOOKUP(A25,[1]reactions!$A$1:$E$96,5,FALSE)</f>
        <v>1.1.1.37</v>
      </c>
      <c r="N25" s="73"/>
      <c r="O25" s="73"/>
      <c r="Q25" s="73"/>
      <c r="R25" s="73"/>
      <c r="S25" s="73"/>
      <c r="T25" s="73"/>
    </row>
    <row r="26" spans="1:20" x14ac:dyDescent="0.25">
      <c r="A26" s="77" t="s">
        <v>141</v>
      </c>
      <c r="C26" s="77" t="s">
        <v>825</v>
      </c>
      <c r="D26" s="73">
        <v>5.0999999999999996</v>
      </c>
      <c r="E26">
        <v>-16.399999999999999</v>
      </c>
      <c r="F26">
        <v>51.5</v>
      </c>
      <c r="H26" s="73">
        <v>12.8</v>
      </c>
      <c r="J26" s="73"/>
      <c r="K26" s="73">
        <v>0.125</v>
      </c>
      <c r="L26" s="84">
        <v>-22.476479530989</v>
      </c>
      <c r="M26" s="77" t="s">
        <v>809</v>
      </c>
      <c r="N26" s="73"/>
      <c r="O26" s="73"/>
      <c r="Q26" s="73"/>
      <c r="R26" s="73"/>
      <c r="S26" s="73"/>
      <c r="T26" s="73"/>
    </row>
    <row r="27" spans="1:20" x14ac:dyDescent="0.25">
      <c r="A27" s="77" t="s">
        <v>305</v>
      </c>
      <c r="C27" s="77" t="s">
        <v>826</v>
      </c>
      <c r="D27" s="73">
        <v>6.4</v>
      </c>
      <c r="E27">
        <v>-13.2</v>
      </c>
      <c r="F27">
        <v>62.1</v>
      </c>
      <c r="H27">
        <v>320</v>
      </c>
      <c r="I27" s="73"/>
      <c r="J27" s="73"/>
      <c r="K27" s="73"/>
      <c r="L27" s="84">
        <v>0</v>
      </c>
      <c r="M27" s="77" t="str">
        <f>VLOOKUP(A27,[1]reactions!$A$1:$E$96,5,FALSE)</f>
        <v>1.1.1.28</v>
      </c>
      <c r="N27" s="73"/>
      <c r="O27" s="73"/>
      <c r="Q27" s="73"/>
      <c r="R27" s="73"/>
      <c r="S27" s="73"/>
      <c r="T27" s="73"/>
    </row>
    <row r="28" spans="1:20" x14ac:dyDescent="0.25">
      <c r="A28" s="77" t="s">
        <v>212</v>
      </c>
      <c r="C28" s="77" t="s">
        <v>211</v>
      </c>
      <c r="D28" s="73">
        <f>VLOOKUP(A28,Sheet3!$A$2:$I$84,6,FALSE)</f>
        <v>3.8</v>
      </c>
      <c r="E28">
        <v>-20.399999999999999</v>
      </c>
      <c r="F28">
        <v>28.7</v>
      </c>
      <c r="H28" s="73">
        <v>120</v>
      </c>
      <c r="J28" s="73"/>
      <c r="K28" s="73"/>
      <c r="L28" s="85">
        <v>31.588586774545199</v>
      </c>
      <c r="M28" s="77" t="str">
        <f>VLOOKUP(A28,[1]reactions!$A$1:$E$96,5,FALSE)</f>
        <v>2.3.1.8</v>
      </c>
      <c r="N28" s="73"/>
      <c r="O28" s="73"/>
      <c r="Q28" s="73"/>
      <c r="R28" s="73"/>
      <c r="S28" s="73"/>
      <c r="T28" s="73"/>
    </row>
    <row r="29" spans="1:20" x14ac:dyDescent="0.25">
      <c r="A29" s="77" t="s">
        <v>214</v>
      </c>
      <c r="C29" s="77" t="s">
        <v>213</v>
      </c>
      <c r="D29" s="73">
        <f>VLOOKUP(A29,Sheet3!$A$2:$I$84,6,FALSE)</f>
        <v>4.3</v>
      </c>
      <c r="E29">
        <v>-24.3</v>
      </c>
      <c r="F29">
        <v>52.1</v>
      </c>
      <c r="H29" s="73">
        <v>280</v>
      </c>
      <c r="J29" s="73"/>
      <c r="K29" s="73"/>
      <c r="L29" s="84">
        <v>-31.588586774545199</v>
      </c>
      <c r="M29" s="77" t="str">
        <f>VLOOKUP(A29,[1]reactions!$A$1:$E$96,5,FALSE)</f>
        <v>2.7.2.1</v>
      </c>
      <c r="N29" s="73"/>
      <c r="O29" s="73"/>
      <c r="Q29" s="73"/>
      <c r="R29" s="73"/>
      <c r="S29" s="73"/>
      <c r="T29" s="73"/>
    </row>
    <row r="30" spans="1:20" x14ac:dyDescent="0.25">
      <c r="A30" s="78" t="s">
        <v>144</v>
      </c>
      <c r="C30" s="78" t="s">
        <v>143</v>
      </c>
      <c r="D30" s="73">
        <f>VLOOKUP(A30,Sheet3!$A$2:$I$84,6,FALSE)</f>
        <v>-4.4000000000000004</v>
      </c>
      <c r="E30">
        <v>-47.4</v>
      </c>
      <c r="F30">
        <v>49.2</v>
      </c>
      <c r="H30" s="73">
        <v>15.7</v>
      </c>
      <c r="J30" s="73"/>
      <c r="K30" s="73"/>
      <c r="L30" s="84">
        <v>0</v>
      </c>
      <c r="M30" s="77" t="str">
        <f>VLOOKUP(A30,[1]reactions!$A$1:$E$96,5,FALSE)</f>
        <v>1.2.1.10</v>
      </c>
      <c r="N30" s="73"/>
      <c r="O30" s="73"/>
      <c r="Q30" s="73"/>
      <c r="R30" s="73"/>
      <c r="S30" s="73"/>
      <c r="T30" s="73"/>
    </row>
    <row r="31" spans="1:20" x14ac:dyDescent="0.25">
      <c r="A31" s="78" t="s">
        <v>145</v>
      </c>
      <c r="C31" s="78" t="s">
        <v>377</v>
      </c>
      <c r="D31" s="73"/>
      <c r="E31">
        <v>-16.600000000000001</v>
      </c>
      <c r="F31">
        <v>59.3</v>
      </c>
      <c r="G31" s="11">
        <v>1.6000000000000001E-4</v>
      </c>
      <c r="H31" s="73">
        <v>150.19999999999999</v>
      </c>
      <c r="J31" s="73"/>
      <c r="K31" s="73"/>
      <c r="L31" s="84">
        <v>0</v>
      </c>
      <c r="M31" s="77" t="str">
        <f>VLOOKUP(A31,[1]reactions!$A$1:$E$96,5,FALSE)</f>
        <v>1.1.1.1</v>
      </c>
      <c r="N31" s="73"/>
      <c r="O31" s="73"/>
      <c r="Q31" s="73"/>
      <c r="R31" s="73"/>
      <c r="S31" s="73"/>
      <c r="T31" s="73"/>
    </row>
    <row r="32" spans="1:20" x14ac:dyDescent="0.25">
      <c r="A32" s="77" t="s">
        <v>415</v>
      </c>
      <c r="C32" s="77" t="s">
        <v>417</v>
      </c>
      <c r="D32" s="73">
        <f>VLOOKUP(A32,Sheet3!$A$2:$I$84,6,FALSE)</f>
        <v>-1.6</v>
      </c>
      <c r="E32">
        <v>-42.6</v>
      </c>
      <c r="F32">
        <v>35.299999999999997</v>
      </c>
      <c r="H32" s="73">
        <v>174</v>
      </c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Q32" s="73"/>
      <c r="R32" s="73"/>
      <c r="S32" s="73"/>
      <c r="T32" s="73"/>
    </row>
    <row r="33" spans="1:20" x14ac:dyDescent="0.25">
      <c r="A33" s="77" t="s">
        <v>419</v>
      </c>
      <c r="C33" s="77" t="s">
        <v>421</v>
      </c>
      <c r="D33" s="73">
        <f>VLOOKUP(A33,Sheet3!$A$2:$I$84,6,FALSE)</f>
        <v>-5.0999999999999996</v>
      </c>
      <c r="E33">
        <v>-39.799999999999997</v>
      </c>
      <c r="F33">
        <v>-2.1</v>
      </c>
      <c r="H33" s="73">
        <v>25</v>
      </c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Q33" s="73"/>
      <c r="R33" s="73"/>
      <c r="S33" s="73"/>
      <c r="T33" s="73"/>
    </row>
    <row r="34" spans="1:20" x14ac:dyDescent="0.25">
      <c r="A34" s="77" t="s">
        <v>422</v>
      </c>
      <c r="C34" s="77" t="s">
        <v>424</v>
      </c>
      <c r="D34" s="73">
        <f>VLOOKUP(A34,Sheet3!$A$2:$I$84,6,FALSE)</f>
        <v>0.9</v>
      </c>
      <c r="E34">
        <v>-43.6</v>
      </c>
      <c r="F34">
        <v>31.7</v>
      </c>
      <c r="H34" s="73">
        <v>75.650000000000006</v>
      </c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Q34" s="73"/>
      <c r="R34" s="73"/>
      <c r="S34" s="73"/>
      <c r="T34" s="73"/>
    </row>
    <row r="35" spans="1:20" x14ac:dyDescent="0.25">
      <c r="A35" s="77" t="s">
        <v>425</v>
      </c>
      <c r="C35" s="77" t="s">
        <v>427</v>
      </c>
      <c r="D35" s="73"/>
      <c r="E35">
        <v>-22.2</v>
      </c>
      <c r="F35">
        <v>15.5</v>
      </c>
      <c r="G35">
        <v>3.91</v>
      </c>
      <c r="H35" s="73">
        <v>21.05</v>
      </c>
      <c r="J35" s="73"/>
      <c r="K35" s="73"/>
      <c r="L35" s="85">
        <v>-1.2584817406192199</v>
      </c>
      <c r="M35" s="77" t="str">
        <f>VLOOKUP(A35,[1]reactions!$A$1:$E$96,5,FALSE)</f>
        <v>5.1.3.1</v>
      </c>
      <c r="N35" s="73"/>
      <c r="O35" s="73"/>
      <c r="Q35" s="73"/>
      <c r="R35" s="73"/>
      <c r="S35" s="73"/>
      <c r="T35" s="73"/>
    </row>
    <row r="36" spans="1:20" x14ac:dyDescent="0.25">
      <c r="A36" s="77" t="s">
        <v>428</v>
      </c>
      <c r="C36" s="77" t="s">
        <v>430</v>
      </c>
      <c r="D36" s="73">
        <v>0.5</v>
      </c>
      <c r="E36">
        <v>-16.899999999999999</v>
      </c>
      <c r="F36">
        <v>20.8</v>
      </c>
      <c r="H36" s="73">
        <v>2100</v>
      </c>
      <c r="J36" s="73"/>
      <c r="K36" s="73"/>
      <c r="L36" s="85">
        <v>-1.2584817406192199</v>
      </c>
      <c r="M36" s="77" t="str">
        <f>VLOOKUP(A36,[1]reactions!$A$1:$E$96,5,FALSE)</f>
        <v>5.3.1.6</v>
      </c>
      <c r="N36" s="73"/>
      <c r="O36" s="73"/>
      <c r="Q36" s="73"/>
      <c r="R36" s="73"/>
      <c r="S36" s="73"/>
      <c r="T36" s="73"/>
    </row>
    <row r="37" spans="1:20" x14ac:dyDescent="0.25">
      <c r="A37" s="77" t="s">
        <v>431</v>
      </c>
      <c r="C37" s="77" t="s">
        <v>827</v>
      </c>
      <c r="D37" s="73"/>
      <c r="E37">
        <v>-33.9</v>
      </c>
      <c r="F37">
        <v>41.5</v>
      </c>
      <c r="G37">
        <v>0.216</v>
      </c>
      <c r="I37" s="73">
        <v>55.57</v>
      </c>
      <c r="J37" s="73"/>
      <c r="K37" s="73"/>
      <c r="L37" s="84">
        <v>0.31321978769724201</v>
      </c>
      <c r="M37" s="77" t="str">
        <f>VLOOKUP(A37,[1]reactions!$A$1:$E$96,5,FALSE)</f>
        <v>2.2.1.1</v>
      </c>
      <c r="N37" s="73"/>
      <c r="O37" s="73"/>
      <c r="Q37" s="73"/>
      <c r="R37" s="73"/>
      <c r="S37" s="73"/>
      <c r="T37" s="73"/>
    </row>
    <row r="38" spans="1:20" x14ac:dyDescent="0.25">
      <c r="A38" s="77" t="s">
        <v>436</v>
      </c>
      <c r="C38" s="77" t="s">
        <v>438</v>
      </c>
      <c r="D38" s="73">
        <v>-1.7</v>
      </c>
      <c r="E38">
        <v>-38.4</v>
      </c>
      <c r="F38">
        <v>36.9</v>
      </c>
      <c r="H38" s="73">
        <v>16.57</v>
      </c>
      <c r="J38" s="73"/>
      <c r="K38" s="73"/>
      <c r="L38" s="84">
        <v>-0.31321978769724201</v>
      </c>
      <c r="M38" s="77" t="str">
        <f>VLOOKUP(A38,[1]reactions!$A$1:$E$96,5,FALSE)</f>
        <v>2.2.1.2</v>
      </c>
      <c r="N38" s="73"/>
      <c r="O38" s="73"/>
      <c r="Q38" s="73"/>
      <c r="R38" s="73"/>
      <c r="S38" s="73"/>
      <c r="T38" s="73"/>
    </row>
    <row r="39" spans="1:20" x14ac:dyDescent="0.25">
      <c r="A39" s="77" t="s">
        <v>434</v>
      </c>
      <c r="C39" s="77" t="s">
        <v>828</v>
      </c>
      <c r="D39" s="73">
        <v>1.7</v>
      </c>
      <c r="E39">
        <v>-27.7</v>
      </c>
      <c r="F39">
        <v>47.7</v>
      </c>
      <c r="G39">
        <v>1.77E-2</v>
      </c>
      <c r="I39" s="73">
        <v>15.45</v>
      </c>
      <c r="J39" s="73"/>
      <c r="K39" s="73"/>
      <c r="L39" s="84">
        <v>0.94526195292197401</v>
      </c>
      <c r="M39" s="77" t="str">
        <f>VLOOKUP(A39,[1]reactions!$A$1:$E$96,5,FALSE)</f>
        <v>2.2.1.1</v>
      </c>
      <c r="N39" s="73"/>
      <c r="O39" s="73"/>
      <c r="Q39" s="73"/>
      <c r="R39" s="73"/>
      <c r="S39" s="73"/>
      <c r="T39" s="73"/>
    </row>
    <row r="40" spans="1:20" x14ac:dyDescent="0.25">
      <c r="A40" s="78" t="s">
        <v>169</v>
      </c>
      <c r="C40" s="78" t="s">
        <v>829</v>
      </c>
      <c r="D40" s="73">
        <v>17.399999999999999</v>
      </c>
      <c r="E40">
        <v>24.2</v>
      </c>
      <c r="F40">
        <v>122.4</v>
      </c>
      <c r="H40" s="73"/>
      <c r="I40">
        <v>26</v>
      </c>
      <c r="J40" s="73"/>
      <c r="K40" s="73"/>
      <c r="L40" s="84">
        <v>-20</v>
      </c>
      <c r="M40" s="77" t="str">
        <f>VLOOKUP(A40,[1]reactions!$A$1:$E$96,5,FALSE)</f>
        <v>1.6.5.3</v>
      </c>
      <c r="N40" s="73"/>
      <c r="O40" s="73"/>
      <c r="Q40" s="73"/>
      <c r="R40" s="73"/>
      <c r="S40" s="73"/>
      <c r="T40" s="73"/>
    </row>
    <row r="41" spans="1:20" x14ac:dyDescent="0.25">
      <c r="A41" s="77" t="s">
        <v>441</v>
      </c>
      <c r="C41" s="77" t="s">
        <v>830</v>
      </c>
      <c r="D41" s="73"/>
      <c r="E41">
        <v>-38.6</v>
      </c>
      <c r="F41">
        <v>36.700000000000003</v>
      </c>
      <c r="G41">
        <v>1.48</v>
      </c>
      <c r="H41" s="73"/>
      <c r="I41">
        <v>6.6699999999999995E-2</v>
      </c>
      <c r="J41" s="73"/>
      <c r="K41" s="73"/>
      <c r="L41" s="84">
        <v>-100</v>
      </c>
      <c r="M41" s="77" t="str">
        <f>VLOOKUP(A41,[1]reactions!$A$1:$E$96,5,FALSE)</f>
        <v>1.6.1.2</v>
      </c>
      <c r="N41" s="73"/>
      <c r="O41" s="73"/>
      <c r="Q41" s="73"/>
      <c r="R41" s="73"/>
      <c r="S41" s="73"/>
      <c r="T41" s="73"/>
    </row>
    <row r="42" spans="1:20" x14ac:dyDescent="0.25">
      <c r="A42" s="77" t="s">
        <v>444</v>
      </c>
      <c r="C42" s="77" t="s">
        <v>831</v>
      </c>
      <c r="D42" s="73"/>
      <c r="E42" s="73">
        <v>-38.6</v>
      </c>
      <c r="F42" s="73">
        <v>36.700000000000003</v>
      </c>
      <c r="G42">
        <v>1.48</v>
      </c>
      <c r="H42" s="73">
        <v>167.9</v>
      </c>
      <c r="J42" s="73"/>
      <c r="K42" s="73"/>
      <c r="L42" s="84">
        <v>69.980448284876005</v>
      </c>
      <c r="M42" s="77" t="str">
        <f>VLOOKUP(A42,[1]reactions!$A$1:$E$96,5,FALSE)</f>
        <v>1.6.1.1</v>
      </c>
      <c r="N42" s="73"/>
      <c r="O42" s="73"/>
      <c r="Q42" s="73"/>
      <c r="R42" s="73"/>
      <c r="S42" s="73"/>
      <c r="T42" s="73"/>
    </row>
    <row r="43" spans="1:20" x14ac:dyDescent="0.25">
      <c r="A43" s="77" t="s">
        <v>178</v>
      </c>
      <c r="C43" s="77" t="s">
        <v>177</v>
      </c>
      <c r="D43" s="73"/>
      <c r="E43">
        <v>-40.200000000000003</v>
      </c>
      <c r="F43">
        <v>35.1</v>
      </c>
      <c r="G43">
        <v>2.82</v>
      </c>
      <c r="H43" s="73">
        <v>5.2999999999999999E-2</v>
      </c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Q43" s="73"/>
      <c r="R43" s="73"/>
      <c r="S43" s="73"/>
      <c r="T43" s="73"/>
    </row>
    <row r="44" spans="1:20" x14ac:dyDescent="0.25">
      <c r="A44" s="77" t="s">
        <v>171</v>
      </c>
      <c r="C44" s="77" t="s">
        <v>172</v>
      </c>
      <c r="D44" s="73">
        <f>VLOOKUP(A44,Sheet3!$A$2:$I$84,6,FALSE)</f>
        <v>-6.6</v>
      </c>
      <c r="H44" s="73">
        <v>1</v>
      </c>
      <c r="I44">
        <v>0</v>
      </c>
      <c r="J44" s="73"/>
      <c r="K44" s="73"/>
      <c r="L44" s="84">
        <v>8.39</v>
      </c>
      <c r="M44" s="77"/>
      <c r="N44" s="73"/>
      <c r="O44" s="73"/>
      <c r="Q44" s="73"/>
      <c r="R44" s="73"/>
      <c r="S44" s="73"/>
      <c r="T44" s="73"/>
    </row>
    <row r="45" spans="1:20" x14ac:dyDescent="0.25">
      <c r="A45" s="77" t="s">
        <v>173</v>
      </c>
      <c r="C45" s="77" t="s">
        <v>207</v>
      </c>
      <c r="D45" s="73"/>
      <c r="E45">
        <v>-62.3</v>
      </c>
      <c r="F45">
        <v>1.5</v>
      </c>
      <c r="G45" s="11">
        <v>42000</v>
      </c>
      <c r="H45" s="73"/>
      <c r="I45">
        <v>2200</v>
      </c>
      <c r="J45" s="73"/>
      <c r="K45" s="73"/>
      <c r="L45" s="84">
        <v>-48.530185510493098</v>
      </c>
      <c r="M45" s="77" t="str">
        <f>VLOOKUP(A45,[1]reactions!$A$1:$E$96,5,FALSE)</f>
        <v>3.6.3.14</v>
      </c>
      <c r="N45" s="73"/>
      <c r="O45" s="73"/>
      <c r="Q45" s="73"/>
      <c r="R45" s="73"/>
      <c r="S45" s="73"/>
      <c r="T45" s="73"/>
    </row>
    <row r="46" spans="1:20" x14ac:dyDescent="0.25">
      <c r="A46" s="77" t="s">
        <v>167</v>
      </c>
      <c r="C46" s="77" t="s">
        <v>168</v>
      </c>
      <c r="D46" s="73">
        <f>VLOOKUP(A46,Sheet3!$A$2:$I$84,6,FALSE)</f>
        <v>-37.200000000000003</v>
      </c>
      <c r="H46" s="73">
        <v>341</v>
      </c>
      <c r="I46">
        <v>0</v>
      </c>
      <c r="J46" s="73"/>
      <c r="K46" s="73"/>
      <c r="L46" s="84">
        <v>20</v>
      </c>
      <c r="M46" s="77" t="s">
        <v>810</v>
      </c>
      <c r="N46" s="73"/>
      <c r="O46" s="73"/>
      <c r="Q46" s="73"/>
      <c r="R46" s="73"/>
      <c r="S46" s="73"/>
      <c r="T46" s="73"/>
    </row>
    <row r="47" spans="1:20" x14ac:dyDescent="0.25">
      <c r="A47" s="77" t="s">
        <v>234</v>
      </c>
      <c r="C47" s="77" t="s">
        <v>832</v>
      </c>
      <c r="D47" s="73">
        <v>6.8</v>
      </c>
      <c r="E47">
        <v>-7.1</v>
      </c>
      <c r="F47">
        <v>55.6</v>
      </c>
      <c r="I47" s="73">
        <v>540</v>
      </c>
      <c r="J47" s="73"/>
      <c r="K47" s="73">
        <v>18.2</v>
      </c>
      <c r="L47" s="84">
        <v>4.0820119341314696</v>
      </c>
      <c r="M47" s="77" t="str">
        <f>VLOOKUP(A47,[1]reactions!$A$1:$E$96,5,FALSE)</f>
        <v>4.1.1.31</v>
      </c>
      <c r="N47" s="73"/>
      <c r="O47" s="73"/>
      <c r="Q47" s="73"/>
      <c r="R47" s="73"/>
      <c r="S47" s="73"/>
      <c r="T47" s="73"/>
    </row>
    <row r="48" spans="1:20" x14ac:dyDescent="0.25">
      <c r="A48" s="77" t="s">
        <v>237</v>
      </c>
      <c r="C48" s="77" t="s">
        <v>236</v>
      </c>
      <c r="D48" s="73">
        <f>VLOOKUP(A48,Sheet3!$A$2:$I$84,6,FALSE)</f>
        <v>0.2</v>
      </c>
      <c r="E48">
        <v>-44.4</v>
      </c>
      <c r="F48">
        <v>30.9</v>
      </c>
      <c r="H48" s="73">
        <v>1</v>
      </c>
      <c r="J48" s="73"/>
      <c r="K48" s="73"/>
      <c r="L48" s="84">
        <v>0</v>
      </c>
      <c r="M48" s="77" t="str">
        <f>VLOOKUP(A48,[1]reactions!$A$1:$E$96,5,FALSE)</f>
        <v>4.1.1.49</v>
      </c>
      <c r="N48" s="73"/>
      <c r="O48" s="73"/>
      <c r="Q48" s="73"/>
      <c r="R48" s="73"/>
      <c r="S48" s="73"/>
      <c r="T48" s="73"/>
    </row>
    <row r="49" spans="1:20" x14ac:dyDescent="0.25">
      <c r="A49" s="77" t="s">
        <v>254</v>
      </c>
      <c r="C49" s="77" t="s">
        <v>262</v>
      </c>
      <c r="D49" s="73">
        <f>VLOOKUP(A49,Sheet3!$A$2:$I$84,6,FALSE)</f>
        <v>1.3</v>
      </c>
      <c r="E49">
        <v>-41.8</v>
      </c>
      <c r="F49">
        <v>33.6</v>
      </c>
      <c r="H49" s="73">
        <v>1</v>
      </c>
      <c r="J49" s="73"/>
      <c r="K49" s="73"/>
      <c r="L49" s="84">
        <v>0</v>
      </c>
      <c r="M49" s="77" t="str">
        <f>VLOOKUP(A49,[1]reactions!$A$1:$E$96,5,FALSE)</f>
        <v>1.1.1.38</v>
      </c>
      <c r="N49" s="73"/>
      <c r="O49" s="73"/>
      <c r="Q49" s="73"/>
      <c r="R49" s="73"/>
      <c r="S49" s="73"/>
      <c r="T49" s="73"/>
    </row>
    <row r="50" spans="1:20" x14ac:dyDescent="0.25">
      <c r="A50" s="77" t="s">
        <v>364</v>
      </c>
      <c r="C50" s="77" t="s">
        <v>367</v>
      </c>
      <c r="D50" s="73">
        <f>VLOOKUP(A50,Sheet3!$A$2:$I$84,6,FALSE)</f>
        <v>1.6</v>
      </c>
      <c r="E50">
        <v>-40.799999999999997</v>
      </c>
      <c r="F50">
        <v>34.5</v>
      </c>
      <c r="H50" s="73">
        <v>1</v>
      </c>
      <c r="J50" s="73"/>
      <c r="K50" s="73"/>
      <c r="L50" s="84">
        <v>0</v>
      </c>
      <c r="M50" s="77" t="str">
        <f>VLOOKUP(A50,[1]reactions!$A$1:$E$96,5,FALSE)</f>
        <v>1.1.1.40</v>
      </c>
      <c r="N50" s="73"/>
      <c r="O50" s="73"/>
      <c r="Q50" s="73"/>
      <c r="R50" s="73"/>
      <c r="S50" s="73"/>
      <c r="T50" s="73"/>
    </row>
    <row r="51" spans="1:20" x14ac:dyDescent="0.25">
      <c r="A51" s="77" t="s">
        <v>663</v>
      </c>
      <c r="C51" s="77" t="s">
        <v>665</v>
      </c>
      <c r="D51" s="73">
        <f>VLOOKUP(A51,Sheet3!$A$2:$I$84,6,FALSE)</f>
        <v>0</v>
      </c>
      <c r="H51" s="73">
        <v>1</v>
      </c>
      <c r="I51">
        <v>1</v>
      </c>
      <c r="J51" s="73"/>
      <c r="K51" s="73"/>
      <c r="L51" s="84">
        <v>0.55691231785686302</v>
      </c>
      <c r="M51" s="77"/>
      <c r="N51" s="73"/>
      <c r="O51" s="73"/>
      <c r="Q51" s="73"/>
      <c r="R51" s="73"/>
      <c r="S51" s="73"/>
      <c r="T51" s="73"/>
    </row>
    <row r="52" spans="1:20" x14ac:dyDescent="0.25">
      <c r="A52" s="77" t="s">
        <v>463</v>
      </c>
      <c r="C52" s="77" t="s">
        <v>166</v>
      </c>
      <c r="D52" s="73">
        <f>VLOOKUP(A52,Sheet3!$A$2:$I$84,6,FALSE)</f>
        <v>0</v>
      </c>
      <c r="H52" s="86">
        <v>1</v>
      </c>
      <c r="I52">
        <v>1</v>
      </c>
      <c r="J52" s="73"/>
      <c r="K52" s="73"/>
      <c r="L52" s="84">
        <v>10</v>
      </c>
      <c r="M52" s="77"/>
      <c r="N52" s="73"/>
      <c r="O52" s="73"/>
      <c r="Q52" s="73"/>
      <c r="R52" s="73"/>
      <c r="S52" s="73"/>
      <c r="T52" s="73"/>
    </row>
    <row r="53" spans="1:20" x14ac:dyDescent="0.25">
      <c r="A53" s="77" t="s">
        <v>456</v>
      </c>
      <c r="C53" s="77" t="s">
        <v>458</v>
      </c>
      <c r="D53" s="73">
        <f>VLOOKUP(A53,Sheet3!$A$2:$I$84,6,FALSE)</f>
        <v>0</v>
      </c>
      <c r="H53" s="86">
        <v>1</v>
      </c>
      <c r="I53">
        <v>1</v>
      </c>
      <c r="J53" s="73"/>
      <c r="K53" s="73"/>
      <c r="L53" s="84">
        <v>6.4407022526654396</v>
      </c>
      <c r="M53" s="77"/>
      <c r="N53" s="73"/>
      <c r="O53" s="73"/>
      <c r="Q53" s="73"/>
      <c r="R53" s="73"/>
      <c r="S53" s="73"/>
      <c r="T53" s="73"/>
    </row>
    <row r="54" spans="1:20" x14ac:dyDescent="0.25">
      <c r="A54" s="77" t="s">
        <v>397</v>
      </c>
      <c r="C54" s="77" t="s">
        <v>399</v>
      </c>
      <c r="D54" s="73">
        <f>VLOOKUP(A54,Sheet3!$A$2:$I$84,6,FALSE)</f>
        <v>0</v>
      </c>
      <c r="H54" s="86">
        <v>1</v>
      </c>
      <c r="I54">
        <v>1</v>
      </c>
      <c r="J54" s="73"/>
      <c r="K54" s="73"/>
      <c r="L54" s="84">
        <v>-5.3354364551731797</v>
      </c>
      <c r="M54" s="77"/>
      <c r="N54" s="73"/>
      <c r="O54" s="73"/>
      <c r="Q54" s="73"/>
      <c r="R54" s="73"/>
      <c r="S54" s="73"/>
      <c r="T54" s="73"/>
    </row>
    <row r="55" spans="1:20" x14ac:dyDescent="0.25">
      <c r="A55" s="77" t="s">
        <v>343</v>
      </c>
      <c r="C55" s="77" t="s">
        <v>345</v>
      </c>
      <c r="D55" s="73">
        <v>0</v>
      </c>
      <c r="H55" s="86">
        <v>1</v>
      </c>
      <c r="I55">
        <v>1</v>
      </c>
      <c r="J55" s="73"/>
      <c r="K55" s="73"/>
      <c r="L55" s="84">
        <v>0</v>
      </c>
      <c r="M55" s="77"/>
      <c r="N55" s="73"/>
      <c r="O55" s="73"/>
      <c r="Q55" s="73"/>
      <c r="R55" s="73"/>
      <c r="S55" s="73"/>
      <c r="T55" s="73"/>
    </row>
    <row r="56" spans="1:20" x14ac:dyDescent="0.25">
      <c r="A56" s="77" t="s">
        <v>346</v>
      </c>
      <c r="C56" s="77" t="s">
        <v>352</v>
      </c>
      <c r="D56" s="73">
        <v>0</v>
      </c>
      <c r="H56" s="86">
        <v>1</v>
      </c>
      <c r="I56">
        <v>1</v>
      </c>
      <c r="J56" s="73"/>
      <c r="K56" s="73"/>
      <c r="L56" s="84">
        <v>0</v>
      </c>
      <c r="M56" s="77"/>
      <c r="N56" s="73"/>
      <c r="O56" s="73"/>
      <c r="Q56" s="73"/>
      <c r="R56" s="73"/>
      <c r="S56" s="73"/>
      <c r="T56" s="73"/>
    </row>
    <row r="57" spans="1:20" x14ac:dyDescent="0.25">
      <c r="A57" s="77" t="s">
        <v>349</v>
      </c>
      <c r="C57" s="77" t="s">
        <v>351</v>
      </c>
      <c r="D57" s="73">
        <v>0</v>
      </c>
      <c r="H57" s="86">
        <v>1</v>
      </c>
      <c r="I57">
        <v>1</v>
      </c>
      <c r="J57" s="73"/>
      <c r="K57" s="73"/>
      <c r="L57" s="84">
        <v>0</v>
      </c>
      <c r="M57" s="77"/>
      <c r="N57" s="73"/>
      <c r="O57" s="73"/>
      <c r="Q57" s="73"/>
      <c r="R57" s="73"/>
      <c r="S57" s="73"/>
      <c r="T57" s="73"/>
    </row>
    <row r="58" spans="1:20" x14ac:dyDescent="0.25">
      <c r="A58" s="77" t="s">
        <v>353</v>
      </c>
      <c r="C58" s="77" t="s">
        <v>355</v>
      </c>
      <c r="D58" s="73">
        <f>VLOOKUP(A58,Sheet3!$A$2:$I$84,6,FALSE)</f>
        <v>0</v>
      </c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Q58" s="73"/>
      <c r="R58" s="73"/>
      <c r="S58" s="73"/>
      <c r="T58" s="73"/>
    </row>
    <row r="59" spans="1:20" x14ac:dyDescent="0.25">
      <c r="A59" s="77" t="s">
        <v>356</v>
      </c>
      <c r="C59" s="77" t="s">
        <v>359</v>
      </c>
      <c r="D59" s="73">
        <f>VLOOKUP(A59,Sheet3!$A$2:$I$84,6,FALSE)</f>
        <v>0</v>
      </c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Q59" s="73"/>
      <c r="R59" s="73"/>
      <c r="S59" s="73"/>
      <c r="T59" s="73"/>
    </row>
    <row r="60" spans="1:20" x14ac:dyDescent="0.25">
      <c r="A60" s="78" t="s">
        <v>360</v>
      </c>
      <c r="C60" s="78" t="s">
        <v>363</v>
      </c>
      <c r="D60" s="73">
        <f>VLOOKUP(A60,Sheet3!$A$2:$I$84,6,FALSE)</f>
        <v>0</v>
      </c>
      <c r="H60" s="86">
        <v>1</v>
      </c>
      <c r="I60">
        <v>0</v>
      </c>
      <c r="J60" s="73"/>
      <c r="K60" s="73"/>
      <c r="L60" s="84">
        <v>0</v>
      </c>
      <c r="M60" s="77"/>
      <c r="N60" s="73"/>
      <c r="O60" s="73"/>
      <c r="Q60" s="73"/>
      <c r="R60" s="73"/>
      <c r="S60" s="73"/>
      <c r="T60" s="73"/>
    </row>
    <row r="61" spans="1:20" x14ac:dyDescent="0.25">
      <c r="A61" s="77" t="s">
        <v>368</v>
      </c>
      <c r="C61" s="77" t="s">
        <v>371</v>
      </c>
      <c r="D61" s="73">
        <f>VLOOKUP(A61,Sheet3!$A$2:$I$84,6,FALSE)</f>
        <v>0</v>
      </c>
      <c r="H61" s="86">
        <v>1</v>
      </c>
      <c r="I61">
        <v>1</v>
      </c>
      <c r="J61" s="73"/>
      <c r="K61" s="73"/>
      <c r="L61" s="84">
        <v>0</v>
      </c>
      <c r="M61" s="77"/>
      <c r="N61" s="73"/>
      <c r="O61" s="73"/>
      <c r="Q61" s="73"/>
      <c r="R61" s="73"/>
      <c r="S61" s="73"/>
      <c r="T61" s="73"/>
    </row>
    <row r="62" spans="1:20" x14ac:dyDescent="0.25">
      <c r="A62" s="78" t="s">
        <v>378</v>
      </c>
      <c r="C62" s="78" t="s">
        <v>380</v>
      </c>
      <c r="D62" s="73">
        <f>VLOOKUP(A62,Sheet3!$A$2:$I$84,6,FALSE)</f>
        <v>0</v>
      </c>
      <c r="H62" s="86">
        <v>1</v>
      </c>
      <c r="I62">
        <v>0</v>
      </c>
      <c r="J62" s="73"/>
      <c r="K62" s="73"/>
      <c r="L62" s="84">
        <v>0</v>
      </c>
      <c r="M62" s="77"/>
      <c r="N62" s="73"/>
      <c r="O62" s="73"/>
      <c r="Q62" s="73"/>
      <c r="R62" s="73"/>
      <c r="S62" s="73"/>
      <c r="T62" s="73"/>
    </row>
    <row r="63" spans="1:20" x14ac:dyDescent="0.25">
      <c r="A63" s="78" t="s">
        <v>381</v>
      </c>
      <c r="C63" s="78" t="s">
        <v>383</v>
      </c>
      <c r="D63" s="73">
        <f>VLOOKUP(A63,Sheet3!$A$2:$I$84,6,FALSE)</f>
        <v>0</v>
      </c>
      <c r="H63" s="86">
        <v>1</v>
      </c>
      <c r="I63">
        <v>0</v>
      </c>
      <c r="J63" s="73"/>
      <c r="K63" s="73"/>
      <c r="L63" s="84">
        <v>22.476479530989</v>
      </c>
      <c r="M63" s="77"/>
      <c r="N63" s="73"/>
      <c r="O63" s="73"/>
      <c r="Q63" s="73"/>
      <c r="R63" s="73"/>
      <c r="S63" s="73"/>
      <c r="T63" s="73"/>
    </row>
    <row r="64" spans="1:20" x14ac:dyDescent="0.25">
      <c r="A64" s="77" t="s">
        <v>384</v>
      </c>
      <c r="C64" s="77" t="s">
        <v>386</v>
      </c>
      <c r="D64" s="73">
        <f>VLOOKUP(A64,Sheet3!$A$2:$I$84,6,FALSE)</f>
        <v>0</v>
      </c>
      <c r="H64" s="86">
        <v>1</v>
      </c>
      <c r="I64">
        <v>1</v>
      </c>
      <c r="J64" s="73"/>
      <c r="K64" s="73"/>
      <c r="L64" s="84">
        <v>0</v>
      </c>
      <c r="M64" s="77"/>
      <c r="N64" s="73"/>
      <c r="O64" s="73"/>
      <c r="Q64" s="73"/>
      <c r="R64" s="73"/>
      <c r="S64" s="73"/>
      <c r="T64" s="73"/>
    </row>
    <row r="65" spans="1:20" x14ac:dyDescent="0.25">
      <c r="A65" s="77" t="s">
        <v>387</v>
      </c>
      <c r="C65" s="77" t="s">
        <v>389</v>
      </c>
      <c r="D65" s="73">
        <f>VLOOKUP(A65,Sheet3!$A$2:$I$84,6,FALSE)</f>
        <v>0</v>
      </c>
      <c r="H65" s="86">
        <v>1</v>
      </c>
      <c r="I65">
        <v>1</v>
      </c>
      <c r="J65" s="73"/>
      <c r="K65" s="73"/>
      <c r="L65" s="84">
        <v>-31.588586774545199</v>
      </c>
      <c r="M65" s="77"/>
      <c r="N65" s="73"/>
      <c r="O65" s="73"/>
      <c r="Q65" s="73"/>
      <c r="R65" s="73"/>
      <c r="S65" s="73"/>
      <c r="T65" s="73"/>
    </row>
    <row r="66" spans="1:20" x14ac:dyDescent="0.25">
      <c r="A66" s="78" t="s">
        <v>390</v>
      </c>
      <c r="C66" s="78" t="s">
        <v>392</v>
      </c>
      <c r="D66" s="73">
        <f>VLOOKUP(A66,Sheet3!$A$2:$I$84,6,FALSE)</f>
        <v>0</v>
      </c>
      <c r="H66" s="86">
        <v>1</v>
      </c>
      <c r="I66">
        <v>1</v>
      </c>
      <c r="J66" s="73"/>
      <c r="K66" s="73"/>
      <c r="L66" s="84">
        <v>0</v>
      </c>
      <c r="M66" s="77"/>
      <c r="N66" s="73"/>
      <c r="O66" s="73"/>
      <c r="Q66" s="73"/>
      <c r="R66" s="73"/>
      <c r="S66" s="73"/>
      <c r="T66" s="73"/>
    </row>
    <row r="67" spans="1:20" x14ac:dyDescent="0.25">
      <c r="A67" s="77" t="s">
        <v>401</v>
      </c>
      <c r="C67" s="77" t="s">
        <v>149</v>
      </c>
      <c r="D67" s="73">
        <v>0</v>
      </c>
      <c r="H67" s="73"/>
      <c r="J67" s="73"/>
      <c r="K67" s="73"/>
      <c r="L67" s="84">
        <v>0</v>
      </c>
      <c r="M67" s="77"/>
      <c r="N67" s="73"/>
      <c r="O67" s="73"/>
      <c r="Q67" s="73"/>
      <c r="R67" s="73"/>
      <c r="S67" s="73"/>
      <c r="T67" s="73"/>
    </row>
    <row r="68" spans="1:20" x14ac:dyDescent="0.25">
      <c r="A68" s="77" t="s">
        <v>402</v>
      </c>
      <c r="C68" s="77" t="s">
        <v>258</v>
      </c>
      <c r="D68" s="73">
        <v>0</v>
      </c>
      <c r="H68" s="73"/>
      <c r="J68" s="73"/>
      <c r="K68" s="73"/>
      <c r="L68" s="84">
        <v>0</v>
      </c>
      <c r="M68" s="77"/>
      <c r="N68" s="73"/>
      <c r="O68" s="73"/>
      <c r="Q68" s="73"/>
      <c r="R68" s="73"/>
      <c r="S68" s="73"/>
      <c r="T68" s="73"/>
    </row>
    <row r="69" spans="1:20" x14ac:dyDescent="0.25">
      <c r="A69" s="77" t="s">
        <v>403</v>
      </c>
      <c r="C69" s="77" t="s">
        <v>256</v>
      </c>
      <c r="D69" s="73">
        <v>0</v>
      </c>
      <c r="H69" s="73"/>
      <c r="J69" s="73"/>
      <c r="K69" s="73"/>
      <c r="L69" s="84">
        <v>0</v>
      </c>
      <c r="M69" s="77"/>
      <c r="N69" s="73"/>
      <c r="O69" s="73"/>
      <c r="Q69" s="73"/>
      <c r="R69" s="73"/>
      <c r="S69" s="73"/>
      <c r="T69" s="73"/>
    </row>
    <row r="70" spans="1:20" x14ac:dyDescent="0.25">
      <c r="A70" s="77" t="s">
        <v>404</v>
      </c>
      <c r="C70" s="77" t="s">
        <v>260</v>
      </c>
      <c r="D70" s="73">
        <v>0</v>
      </c>
      <c r="H70" s="73"/>
      <c r="J70" s="73"/>
      <c r="K70" s="73"/>
      <c r="L70" s="84">
        <v>0</v>
      </c>
      <c r="M70" s="77"/>
      <c r="N70" s="73"/>
      <c r="O70" s="73"/>
      <c r="Q70" s="73"/>
      <c r="R70" s="73"/>
      <c r="S70" s="73"/>
      <c r="T70" s="73"/>
    </row>
    <row r="71" spans="1:20" x14ac:dyDescent="0.25">
      <c r="A71" s="77" t="s">
        <v>405</v>
      </c>
      <c r="C71" s="77" t="s">
        <v>265</v>
      </c>
      <c r="D71" s="73">
        <v>0</v>
      </c>
      <c r="H71" s="73"/>
      <c r="J71" s="73"/>
      <c r="K71" s="73"/>
      <c r="L71" s="84">
        <v>0</v>
      </c>
      <c r="M71" s="77"/>
      <c r="N71" s="73"/>
      <c r="O71" s="73"/>
      <c r="Q71" s="73"/>
      <c r="R71" s="73"/>
      <c r="S71" s="73"/>
      <c r="T71" s="73"/>
    </row>
    <row r="72" spans="1:20" x14ac:dyDescent="0.25">
      <c r="A72" s="77" t="s">
        <v>406</v>
      </c>
      <c r="C72" s="77" t="s">
        <v>152</v>
      </c>
      <c r="D72" s="73">
        <v>0</v>
      </c>
      <c r="H72" s="73"/>
      <c r="J72" s="73"/>
      <c r="K72" s="73"/>
      <c r="L72" s="84">
        <v>0</v>
      </c>
      <c r="M72" s="77"/>
      <c r="N72" s="73"/>
      <c r="O72" s="73"/>
      <c r="Q72" s="73"/>
      <c r="R72" s="73"/>
      <c r="S72" s="73"/>
      <c r="T72" s="73"/>
    </row>
    <row r="73" spans="1:20" x14ac:dyDescent="0.25">
      <c r="A73" s="77" t="s">
        <v>407</v>
      </c>
      <c r="C73" s="77" t="s">
        <v>285</v>
      </c>
      <c r="D73" s="73">
        <v>0</v>
      </c>
      <c r="H73" s="73"/>
      <c r="J73" s="73"/>
      <c r="K73" s="73"/>
      <c r="L73" s="84">
        <v>22.476479530989</v>
      </c>
      <c r="M73" s="77"/>
      <c r="N73" s="73"/>
      <c r="O73" s="73"/>
      <c r="Q73" s="73"/>
      <c r="R73" s="73"/>
      <c r="S73" s="73"/>
      <c r="T73" s="73"/>
    </row>
    <row r="74" spans="1:20" x14ac:dyDescent="0.25">
      <c r="A74" s="77" t="s">
        <v>408</v>
      </c>
      <c r="C74" s="77" t="s">
        <v>161</v>
      </c>
      <c r="D74" s="73">
        <v>0</v>
      </c>
      <c r="H74" s="73"/>
      <c r="J74" s="73"/>
      <c r="K74" s="73"/>
      <c r="L74" s="84">
        <v>0</v>
      </c>
      <c r="M74" s="77"/>
      <c r="N74" s="73"/>
      <c r="O74" s="73"/>
      <c r="Q74" s="73"/>
      <c r="R74" s="73"/>
      <c r="S74" s="73"/>
      <c r="T74" s="73"/>
    </row>
    <row r="75" spans="1:20" x14ac:dyDescent="0.25">
      <c r="A75" s="77" t="s">
        <v>409</v>
      </c>
      <c r="C75" s="77" t="s">
        <v>216</v>
      </c>
      <c r="D75" s="73">
        <v>0</v>
      </c>
      <c r="H75" s="73"/>
      <c r="J75" s="73"/>
      <c r="K75" s="73"/>
      <c r="L75" s="84">
        <v>31.588586774545199</v>
      </c>
      <c r="M75" s="77"/>
      <c r="N75" s="73"/>
      <c r="O75" s="73"/>
      <c r="Q75" s="73"/>
      <c r="R75" s="73"/>
      <c r="S75" s="73"/>
      <c r="T75" s="73"/>
    </row>
    <row r="76" spans="1:20" x14ac:dyDescent="0.25">
      <c r="A76" s="77" t="s">
        <v>410</v>
      </c>
      <c r="C76" s="77" t="s">
        <v>157</v>
      </c>
      <c r="D76" s="73">
        <v>0</v>
      </c>
      <c r="H76" s="73"/>
      <c r="J76" s="73"/>
      <c r="K76" s="73"/>
      <c r="L76" s="84">
        <v>0</v>
      </c>
      <c r="M76" s="77"/>
      <c r="N76" s="73"/>
      <c r="O76" s="73"/>
      <c r="Q76" s="73"/>
      <c r="R76" s="73"/>
      <c r="S76" s="73"/>
      <c r="T76" s="73"/>
    </row>
    <row r="77" spans="1:20" x14ac:dyDescent="0.25">
      <c r="A77" s="77" t="s">
        <v>411</v>
      </c>
      <c r="C77" s="77" t="s">
        <v>794</v>
      </c>
      <c r="D77" s="73">
        <v>0</v>
      </c>
      <c r="H77" s="73"/>
      <c r="J77" s="73"/>
      <c r="K77" s="73"/>
      <c r="L77" s="84">
        <v>-20</v>
      </c>
      <c r="M77" s="77"/>
      <c r="N77" s="73"/>
      <c r="O77" s="73"/>
      <c r="Q77" s="73"/>
      <c r="R77" s="73"/>
      <c r="S77" s="73"/>
      <c r="T77" s="73"/>
    </row>
    <row r="78" spans="1:20" x14ac:dyDescent="0.25">
      <c r="A78" s="77" t="s">
        <v>412</v>
      </c>
      <c r="C78" s="77" t="s">
        <v>400</v>
      </c>
      <c r="D78" s="73">
        <v>0</v>
      </c>
      <c r="H78" s="73"/>
      <c r="J78" s="73"/>
      <c r="K78" s="73"/>
      <c r="L78" s="84">
        <v>5.3354364551731797</v>
      </c>
      <c r="M78" s="77"/>
      <c r="N78" s="73"/>
      <c r="O78" s="73"/>
      <c r="Q78" s="73"/>
      <c r="R78" s="73"/>
      <c r="S78" s="73"/>
      <c r="T78" s="73"/>
    </row>
    <row r="79" spans="1:20" x14ac:dyDescent="0.25">
      <c r="A79" s="77" t="s">
        <v>413</v>
      </c>
      <c r="C79" s="77" t="s">
        <v>205</v>
      </c>
      <c r="D79" s="73">
        <v>0</v>
      </c>
      <c r="H79" s="73"/>
      <c r="J79" s="73"/>
      <c r="K79" s="73"/>
      <c r="L79" s="84">
        <v>70.988039049659307</v>
      </c>
      <c r="M79" s="77"/>
      <c r="N79" s="73"/>
      <c r="O79" s="73"/>
      <c r="Q79" s="73"/>
      <c r="R79" s="73"/>
      <c r="S79" s="73"/>
      <c r="T79" s="73"/>
    </row>
    <row r="80" spans="1:20" x14ac:dyDescent="0.25">
      <c r="A80" s="77" t="s">
        <v>414</v>
      </c>
      <c r="C80" s="77" t="s">
        <v>206</v>
      </c>
      <c r="D80" s="73">
        <v>0</v>
      </c>
      <c r="H80" s="73"/>
      <c r="J80" s="73"/>
      <c r="K80" s="73"/>
      <c r="L80" s="84">
        <v>-0.55691231785686302</v>
      </c>
      <c r="M80" s="77"/>
      <c r="N80" s="73"/>
      <c r="O80" s="73"/>
      <c r="Q80" s="73"/>
      <c r="R80" s="73"/>
      <c r="S80" s="73"/>
      <c r="T80" s="73"/>
    </row>
    <row r="81" spans="1:20" x14ac:dyDescent="0.25">
      <c r="A81" s="77" t="s">
        <v>460</v>
      </c>
      <c r="C81" s="77" t="s">
        <v>209</v>
      </c>
      <c r="D81" s="73">
        <v>0</v>
      </c>
      <c r="H81" s="73"/>
      <c r="J81" s="73"/>
      <c r="K81" s="73"/>
      <c r="L81" s="84">
        <v>-6.4407022526654396</v>
      </c>
      <c r="M81" s="77"/>
      <c r="N81" s="73"/>
      <c r="O81" s="73"/>
      <c r="Q81" s="73"/>
      <c r="R81" s="73"/>
      <c r="S81" s="73"/>
      <c r="T81" s="73"/>
    </row>
    <row r="82" spans="1:20" x14ac:dyDescent="0.25">
      <c r="A82" s="77" t="s">
        <v>461</v>
      </c>
      <c r="C82" s="77" t="s">
        <v>462</v>
      </c>
      <c r="D82" s="73">
        <v>0</v>
      </c>
      <c r="H82" s="73"/>
      <c r="J82" s="73"/>
      <c r="K82" s="73"/>
      <c r="L82" s="84">
        <v>-10</v>
      </c>
      <c r="M82" s="77"/>
      <c r="N82" s="73"/>
      <c r="O82" s="73"/>
      <c r="Q82" s="73"/>
      <c r="R82" s="73"/>
      <c r="S82" s="73"/>
      <c r="T82" s="73"/>
    </row>
    <row r="83" spans="1:20" x14ac:dyDescent="0.25">
      <c r="A83" s="78" t="s">
        <v>179</v>
      </c>
      <c r="C83" s="78" t="s">
        <v>793</v>
      </c>
      <c r="D83" s="73">
        <v>0</v>
      </c>
      <c r="H83" s="73"/>
      <c r="J83" s="73"/>
      <c r="K83" s="73"/>
      <c r="L83" s="84">
        <v>1.7508093219521601</v>
      </c>
      <c r="M83" s="73"/>
      <c r="N83" s="73"/>
      <c r="O83" s="73"/>
      <c r="Q83" s="73"/>
      <c r="R83" s="73"/>
      <c r="S83" s="73"/>
      <c r="T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B6" sqref="B6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workbookViewId="0">
      <selection activeCell="F7" sqref="F7"/>
    </sheetView>
  </sheetViews>
  <sheetFormatPr defaultRowHeight="15" x14ac:dyDescent="0.25"/>
  <cols>
    <col min="1" max="1" width="12.85546875" customWidth="1"/>
    <col min="5" max="5" width="8.28515625" style="73" customWidth="1"/>
  </cols>
  <sheetData>
    <row r="1" spans="1:6" ht="18" x14ac:dyDescent="0.35">
      <c r="A1" t="s">
        <v>834</v>
      </c>
      <c r="B1">
        <v>20</v>
      </c>
      <c r="E1" s="79" t="s">
        <v>6</v>
      </c>
    </row>
    <row r="2" spans="1:6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</row>
    <row r="3" spans="1:6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19.641084088999801</v>
      </c>
    </row>
    <row r="4" spans="1:6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18.2584699674542</v>
      </c>
    </row>
    <row r="5" spans="1:6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</row>
    <row r="6" spans="1:6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18.2584699674542</v>
      </c>
    </row>
    <row r="7" spans="1:6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-18.2584699674542</v>
      </c>
    </row>
    <row r="8" spans="1:6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35.345823579454603</v>
      </c>
    </row>
    <row r="9" spans="1:6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-35.345823579454603</v>
      </c>
    </row>
    <row r="10" spans="1:6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-32.726612833814102</v>
      </c>
    </row>
    <row r="11" spans="1:6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32.726612833814102</v>
      </c>
    </row>
    <row r="12" spans="1:6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-15.8997796489202</v>
      </c>
    </row>
    <row r="13" spans="1:6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</row>
    <row r="14" spans="1:6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8.4636074707046305</v>
      </c>
    </row>
    <row r="15" spans="1:6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7.2101829496634</v>
      </c>
    </row>
    <row r="16" spans="1:6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-7.2101829496634</v>
      </c>
    </row>
    <row r="17" spans="1:6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-7.2101829496634</v>
      </c>
    </row>
    <row r="18" spans="1:6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</row>
    <row r="19" spans="1:6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</row>
    <row r="20" spans="1:6" x14ac:dyDescent="0.25">
      <c r="A20" t="s">
        <v>853</v>
      </c>
      <c r="B20">
        <v>0</v>
      </c>
      <c r="D20" s="77" t="s">
        <v>245</v>
      </c>
      <c r="E20" s="84">
        <v>0</v>
      </c>
      <c r="F20">
        <v>0</v>
      </c>
    </row>
    <row r="21" spans="1:6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0</v>
      </c>
    </row>
    <row r="22" spans="1:6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</row>
    <row r="23" spans="1:6" x14ac:dyDescent="0.25">
      <c r="A23" t="s">
        <v>856</v>
      </c>
      <c r="B23">
        <v>0</v>
      </c>
      <c r="D23" s="78" t="s">
        <v>251</v>
      </c>
      <c r="E23" s="84">
        <v>-100</v>
      </c>
      <c r="F23">
        <v>0</v>
      </c>
    </row>
    <row r="24" spans="1:6" x14ac:dyDescent="0.25">
      <c r="A24" t="s">
        <v>857</v>
      </c>
      <c r="B24">
        <v>0</v>
      </c>
      <c r="D24" s="77" t="s">
        <v>252</v>
      </c>
      <c r="E24" s="84">
        <v>0</v>
      </c>
      <c r="F24">
        <v>0</v>
      </c>
    </row>
    <row r="25" spans="1:6" x14ac:dyDescent="0.25">
      <c r="A25" t="s">
        <v>858</v>
      </c>
      <c r="B25">
        <v>0</v>
      </c>
      <c r="D25" s="77" t="s">
        <v>253</v>
      </c>
      <c r="E25" s="84">
        <v>0</v>
      </c>
      <c r="F25">
        <v>0</v>
      </c>
    </row>
    <row r="26" spans="1:6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-22.476479530989501</v>
      </c>
    </row>
    <row r="27" spans="1:6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</row>
    <row r="28" spans="1:6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31.588586774545501</v>
      </c>
    </row>
    <row r="29" spans="1:6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-31.588586774545501</v>
      </c>
    </row>
    <row r="30" spans="1:6" x14ac:dyDescent="0.25">
      <c r="A30" t="s">
        <v>863</v>
      </c>
      <c r="B30">
        <v>0</v>
      </c>
      <c r="D30" s="78" t="s">
        <v>144</v>
      </c>
      <c r="E30" s="84">
        <v>0</v>
      </c>
      <c r="F30" s="11">
        <v>2.4868995751603501E-13</v>
      </c>
    </row>
    <row r="31" spans="1:6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2.4868995751603501E-13</v>
      </c>
    </row>
    <row r="32" spans="1:6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</row>
    <row r="33" spans="1:6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</row>
    <row r="34" spans="1:6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</row>
    <row r="35" spans="1:6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-1.2584817406192199</v>
      </c>
    </row>
    <row r="36" spans="1:6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-1.2584817406192199</v>
      </c>
    </row>
    <row r="37" spans="1:6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0.31321978769724201</v>
      </c>
    </row>
    <row r="38" spans="1:6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-0.31321978769724201</v>
      </c>
    </row>
    <row r="39" spans="1:6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0.94526195292197401</v>
      </c>
    </row>
    <row r="40" spans="1:6" x14ac:dyDescent="0.25">
      <c r="A40" t="s">
        <v>873</v>
      </c>
      <c r="B40">
        <v>0</v>
      </c>
      <c r="D40" s="78" t="s">
        <v>169</v>
      </c>
      <c r="E40" s="84">
        <v>-20</v>
      </c>
      <c r="F40">
        <v>-20</v>
      </c>
    </row>
    <row r="41" spans="1:6" x14ac:dyDescent="0.25">
      <c r="A41" t="s">
        <v>874</v>
      </c>
      <c r="B41">
        <v>0</v>
      </c>
      <c r="D41" s="77" t="s">
        <v>441</v>
      </c>
      <c r="E41" s="84">
        <v>-100</v>
      </c>
      <c r="F41">
        <v>-100</v>
      </c>
    </row>
    <row r="42" spans="1:6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69.980448284876005</v>
      </c>
    </row>
    <row r="43" spans="1:6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</row>
    <row r="44" spans="1:6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</row>
    <row r="45" spans="1:6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-48.530185510492899</v>
      </c>
    </row>
    <row r="46" spans="1:6" x14ac:dyDescent="0.25">
      <c r="A46" t="s">
        <v>879</v>
      </c>
      <c r="B46">
        <v>0</v>
      </c>
      <c r="D46" s="77" t="s">
        <v>167</v>
      </c>
      <c r="E46" s="84">
        <v>20</v>
      </c>
      <c r="F46">
        <v>20</v>
      </c>
    </row>
    <row r="47" spans="1:6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4.0820119341314696</v>
      </c>
    </row>
    <row r="48" spans="1:6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</row>
    <row r="49" spans="1:6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</row>
    <row r="50" spans="1:6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</row>
    <row r="51" spans="1:6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0.55691231785706197</v>
      </c>
    </row>
    <row r="52" spans="1:6" x14ac:dyDescent="0.25">
      <c r="A52" t="s">
        <v>885</v>
      </c>
      <c r="B52">
        <v>0</v>
      </c>
      <c r="D52" s="77" t="s">
        <v>463</v>
      </c>
      <c r="E52" s="84">
        <v>10</v>
      </c>
      <c r="F52">
        <v>10</v>
      </c>
    </row>
    <row r="53" spans="1:6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6.4407022526654298</v>
      </c>
    </row>
    <row r="54" spans="1:6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-5.3354364551727</v>
      </c>
    </row>
    <row r="55" spans="1:6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</row>
    <row r="56" spans="1:6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</row>
    <row r="57" spans="1:6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</row>
    <row r="58" spans="1:6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</row>
    <row r="59" spans="1:6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</row>
    <row r="60" spans="1:6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</row>
    <row r="61" spans="1:6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</row>
    <row r="62" spans="1:6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</row>
    <row r="63" spans="1:6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22.476479530989501</v>
      </c>
    </row>
    <row r="64" spans="1:6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2.4868995751603501E-13</v>
      </c>
    </row>
    <row r="65" spans="1:6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-31.588586774545501</v>
      </c>
    </row>
    <row r="66" spans="1:6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</row>
    <row r="67" spans="1:6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</row>
    <row r="68" spans="1:6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</row>
    <row r="69" spans="1:6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</row>
    <row r="70" spans="1:6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</row>
    <row r="71" spans="1:6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</row>
    <row r="72" spans="1:6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</row>
    <row r="73" spans="1:6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22.476479530989501</v>
      </c>
    </row>
    <row r="74" spans="1:6" x14ac:dyDescent="0.25">
      <c r="A74" t="s">
        <v>907</v>
      </c>
      <c r="B74">
        <v>0</v>
      </c>
      <c r="D74" s="77" t="s">
        <v>408</v>
      </c>
      <c r="E74" s="84">
        <v>0</v>
      </c>
      <c r="F74" s="11">
        <v>-2.4868995751603501E-13</v>
      </c>
    </row>
    <row r="75" spans="1:6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31.588586774545501</v>
      </c>
    </row>
    <row r="76" spans="1:6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</row>
    <row r="77" spans="1:6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</row>
    <row r="78" spans="1:6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5.3354364551727</v>
      </c>
    </row>
    <row r="79" spans="1:6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70.988039049660202</v>
      </c>
    </row>
    <row r="80" spans="1:6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-0.55691231785706197</v>
      </c>
    </row>
    <row r="81" spans="1:6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-6.4407022526654298</v>
      </c>
    </row>
    <row r="82" spans="1:6" x14ac:dyDescent="0.25">
      <c r="A82" t="s">
        <v>915</v>
      </c>
      <c r="B82">
        <v>0</v>
      </c>
      <c r="D82" s="77" t="s">
        <v>461</v>
      </c>
      <c r="E82" s="84">
        <v>-10</v>
      </c>
      <c r="F82">
        <v>-10</v>
      </c>
    </row>
    <row r="83" spans="1:6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1.7508093219521601</v>
      </c>
    </row>
    <row r="84" spans="1:6" x14ac:dyDescent="0.25">
      <c r="A84" t="s">
        <v>917</v>
      </c>
      <c r="B84">
        <v>0</v>
      </c>
    </row>
    <row r="85" spans="1:6" x14ac:dyDescent="0.25">
      <c r="A85" t="s">
        <v>918</v>
      </c>
      <c r="B85">
        <v>34.771906869445701</v>
      </c>
    </row>
    <row r="86" spans="1:6" x14ac:dyDescent="0.25">
      <c r="A86" t="s">
        <v>919</v>
      </c>
      <c r="B86">
        <v>33.798688767673298</v>
      </c>
    </row>
    <row r="87" spans="1:6" x14ac:dyDescent="0.25">
      <c r="A87" t="s">
        <v>920</v>
      </c>
      <c r="B87">
        <v>0</v>
      </c>
    </row>
    <row r="88" spans="1:6" x14ac:dyDescent="0.25">
      <c r="A88" t="s">
        <v>921</v>
      </c>
      <c r="B88">
        <v>9.1999933984068996</v>
      </c>
    </row>
    <row r="89" spans="1:6" x14ac:dyDescent="0.25">
      <c r="A89" t="s">
        <v>922</v>
      </c>
      <c r="B89">
        <v>0</v>
      </c>
    </row>
    <row r="90" spans="1:6" x14ac:dyDescent="0.25">
      <c r="A90" t="s">
        <v>923</v>
      </c>
      <c r="B90">
        <v>0</v>
      </c>
    </row>
    <row r="91" spans="1:6" x14ac:dyDescent="0.25">
      <c r="A91" t="s">
        <v>924</v>
      </c>
      <c r="B91">
        <v>43.188624128895597</v>
      </c>
    </row>
    <row r="92" spans="1:6" x14ac:dyDescent="0.25">
      <c r="A92" t="s">
        <v>925</v>
      </c>
      <c r="B92">
        <v>0</v>
      </c>
    </row>
    <row r="93" spans="1:6" x14ac:dyDescent="0.25">
      <c r="A93" t="s">
        <v>926</v>
      </c>
      <c r="B93">
        <v>0</v>
      </c>
    </row>
    <row r="94" spans="1:6" x14ac:dyDescent="0.25">
      <c r="A94" t="s">
        <v>927</v>
      </c>
      <c r="B94">
        <v>0</v>
      </c>
    </row>
    <row r="95" spans="1:6" x14ac:dyDescent="0.25">
      <c r="A95" t="s">
        <v>928</v>
      </c>
      <c r="B95">
        <v>0</v>
      </c>
    </row>
    <row r="96" spans="1:6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2015-06-14T16:38:21Z</dcterms:created>
  <dcterms:modified xsi:type="dcterms:W3CDTF">2015-10-08T05:44:42Z</dcterms:modified>
</cp:coreProperties>
</file>