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0" windowWidth="18195" windowHeight="6405" firstSheet="7" activeTab="16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  <sheet name="g6p_test" sheetId="22" r:id="rId17"/>
    <sheet name="g6p_testC" sheetId="23" r:id="rId18"/>
  </sheets>
  <externalReferences>
    <externalReference r:id="rId19"/>
  </externalReferences>
  <definedNames>
    <definedName name="_xlnm._FilterDatabase" localSheetId="12" hidden="1">Sheet5!$A$1:$J$143</definedName>
  </definedNames>
  <calcPr calcId="145621"/>
  <fileRecoveryPr repairLoad="1"/>
</workbook>
</file>

<file path=xl/calcChain.xml><?xml version="1.0" encoding="utf-8"?>
<calcChain xmlns="http://schemas.openxmlformats.org/spreadsheetml/2006/main">
  <c r="N11" i="22" l="1"/>
  <c r="N10" i="22"/>
  <c r="E10" i="22"/>
  <c r="N9" i="22"/>
  <c r="N8" i="22"/>
  <c r="N7" i="22"/>
  <c r="E7" i="22"/>
  <c r="N6" i="22"/>
  <c r="N5" i="22"/>
  <c r="E5" i="22"/>
  <c r="N4" i="22"/>
  <c r="E4" i="22"/>
  <c r="N3" i="22"/>
  <c r="N2" i="22"/>
  <c r="E2" i="22"/>
  <c r="E20" i="20"/>
  <c r="E17" i="20" l="1"/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<sst xmlns="http://schemas.openxmlformats.org/spreadsheetml/2006/main" count="2349" uniqueCount="914">
  <si>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</si>
  <si>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</si>
  <si>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</si>
  <si>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</si>
  <si>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</si>
  <si>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</si>
  <si>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</si>
  <si>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</si>
  <si>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</si>
  <si>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</si>
  <si>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</si>
  <si>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</si>
  <si>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</si>
  <si>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</si>
  <si>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</si>
  <si>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</si>
  <si>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</si>
  <si>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</si>
  <si>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</si>
  <si>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</si>
  <si>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</si>
  <si>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</si>
  <si>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</si>
  <si>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</si>
  <si>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</si>
  <si>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</si>
  <si>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</si>
  <si>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</si>
  <si>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</si>
  <si>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</si>
  <si>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</si>
  <si>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</si>
  <si>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</si>
  <si>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</si>
  <si>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</si>
  <si>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</si>
  <si>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</si>
  <si>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</si>
  <si>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</si>
  <si>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</si>
  <si>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</si>
  <si>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</si>
  <si>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</si>
  <si>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</si>
  <si>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</si>
  <si>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</si>
  <si>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</si>
  <si>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</si>
  <si>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</si>
  <si>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</si>
  <si>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</si>
  <si>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</si>
  <si>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</si>
  <si>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</si>
  <si>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</si>
  <si>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</si>
  <si>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</si>
  <si>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</si>
  <si>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</si>
  <si>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</si>
  <si>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</si>
  <si>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</si>
  <si>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</si>
  <si>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</si>
  <si>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</si>
  <si>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</si>
  <si>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</si>
  <si>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</si>
  <si>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</si>
  <si>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</si>
  <si>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</si>
  <si>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</si>
  <si>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</si>
  <si>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</si>
  <si>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</si>
  <si>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</si>
  <si>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</si>
  <si>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</si>
  <si>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</si>
  <si>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</si>
  <si>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</si>
  <si>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</si>
  <si>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</si>
  <si>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</si>
  <si>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</si>
  <si>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</si>
  <si>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</si>
  <si>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</si>
  <si>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</si>
  <si>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</si>
  <si>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</si>
  <si>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</si>
  <si>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</si>
  <si>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</si>
  <si>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</si>
  <si>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</si>
  <si>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</si>
  <si>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</si>
  <si>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</si>
  <si>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</si>
  <si>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</si>
  <si>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</si>
  <si>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</si>
  <si>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</si>
  <si>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</si>
  <si>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</si>
  <si>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</si>
  <si>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</si>
  <si>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</si>
  <si>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</si>
  <si>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</si>
  <si>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</si>
  <si>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</si>
  <si>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</si>
  <si>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</si>
  <si>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</si>
  <si>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</si>
  <si>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</si>
  <si>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</si>
  <si>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</si>
  <si>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</si>
  <si>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</si>
  <si>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</si>
  <si>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</si>
  <si>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</si>
  <si>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</si>
  <si>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</si>
  <si>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</si>
  <si>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</si>
  <si>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</si>
  <si>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</si>
  <si>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</si>
  <si>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</si>
  <si>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</si>
  <si>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</si>
  <si>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</si>
  <si>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</si>
  <si>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</si>
  <si>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</si>
  <si>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</si>
  <si>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</si>
  <si>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</si>
  <si>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</si>
  <si>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</si>
  <si>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</si>
  <si>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</si>
  <si>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</si>
  <si>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</si>
  <si>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</si>
  <si>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</si>
  <si>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</si>
  <si>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</si>
  <si>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</si>
  <si>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</si>
  <si>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</si>
  <si>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</si>
  <si>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</si>
  <si>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</si>
  <si>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</si>
  <si>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</si>
  <si>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</si>
  <si>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</si>
  <si>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</si>
  <si>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</si>
  <si>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</si>
  <si>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</si>
  <si>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</si>
  <si>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</si>
  <si>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</si>
  <si>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</si>
  <si>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</si>
  <si>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</si>
  <si>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</si>
  <si>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</si>
  <si>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</si>
  <si>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</si>
  <si>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</si>
  <si>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</si>
  <si>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</si>
  <si>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</si>
  <si>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</si>
  <si>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</si>
  <si>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</si>
  <si>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</si>
  <si>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</si>
  <si>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</si>
  <si>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</si>
  <si>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</si>
  <si>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</si>
  <si>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</si>
  <si>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</si>
  <si>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</si>
  <si>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</si>
  <si>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</si>
  <si>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</si>
  <si>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</si>
  <si>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</si>
  <si>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</si>
  <si>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</si>
  <si>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</si>
  <si>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</si>
  <si>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</si>
  <si>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</si>
  <si>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</si>
  <si>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</si>
  <si>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</si>
  <si>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</si>
  <si>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</si>
  <si>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</si>
  <si>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</si>
  <si>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</si>
  <si>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</si>
  <si>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</si>
  <si>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</si>
  <si>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</si>
  <si>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</si>
  <si>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</si>
  <si>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</si>
  <si>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</si>
  <si>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</si>
  <si>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</si>
  <si>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</si>
  <si>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</si>
  <si>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</si>
  <si>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</si>
  <si>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</si>
  <si>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</si>
  <si>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</si>
  <si>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</si>
  <si>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</si>
  <si>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</si>
  <si>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</si>
  <si>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</si>
  <si>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</si>
  <si>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</si>
  <si>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</si>
  <si>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</si>
  <si>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</si>
  <si>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</si>
  <si>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</si>
  <si>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</si>
  <si>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</si>
  <si>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</si>
  <si>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</si>
  <si>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</si>
  <si>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</si>
  <si>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</si>
  <si>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</si>
  <si>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</si>
  <si>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</si>
  <si>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</si>
  <si>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</si>
  <si>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</si>
  <si>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</si>
  <si>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</si>
  <si>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</si>
  <si>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</si>
  <si>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</si>
  <si>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</si>
  <si>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</si>
  <si>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</si>
  <si>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</si>
  <si>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</si>
  <si>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</si>
  <si>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</si>
  <si>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</si>
  <si>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</si>
  <si>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</si>
  <si>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</si>
  <si>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</si>
  <si>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</si>
  <si>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</si>
  <si>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</si>
  <si>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</si>
  <si>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</si>
  <si>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</si>
  <si>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</si>
  <si>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</si>
  <si>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</si>
  <si>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</si>
  <si>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</si>
  <si>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</si>
  <si>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</si>
  <si>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</si>
  <si>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</si>
  <si>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</si>
  <si>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</si>
  <si>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</si>
  <si>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</si>
  <si>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</si>
  <si>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</si>
  <si>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</si>
  <si>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</si>
  <si>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</si>
  <si>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</si>
  <si>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</si>
  <si>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</si>
  <si>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</si>
  <si>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</si>
  <si>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</si>
  <si>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</si>
  <si>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</si>
  <si>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</si>
  <si>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</si>
  <si>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</si>
  <si>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</si>
  <si>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</si>
  <si>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</si>
  <si>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</si>
  <si>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</si>
  <si>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</si>
  <si>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</si>
  <si>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</si>
  <si>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</si>
  <si>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</si>
  <si>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</si>
  <si>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</si>
  <si>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</si>
  <si>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</si>
  <si>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</si>
  <si>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</si>
  <si>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</si>
  <si>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</si>
  <si>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</si>
  <si>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</si>
  <si>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</si>
  <si>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</si>
  <si>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</si>
  <si>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</si>
  <si>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</si>
  <si>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</si>
  <si>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</si>
  <si>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</si>
  <si>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</si>
  <si>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</si>
  <si>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</si>
  <si>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</si>
  <si>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</si>
  <si>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</si>
  <si>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</si>
  <si>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</si>
  <si>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</si>
  <si>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</si>
  <si>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</si>
  <si>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</si>
  <si>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</si>
  <si>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</si>
  <si>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</si>
  <si>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</si>
  <si>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</si>
  <si>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</si>
  <si>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</si>
  <si>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</si>
  <si>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</si>
  <si>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</si>
  <si>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</si>
  <si>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</si>
  <si>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</si>
  <si>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</si>
  <si>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</si>
  <si>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</si>
  <si>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</si>
  <si>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</si>
  <si>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</si>
  <si>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</si>
  <si>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</si>
  <si>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</si>
  <si>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</si>
  <si>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</si>
  <si>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</si>
  <si>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</si>
  <si>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</si>
  <si>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</si>
  <si>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</si>
  <si>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</si>
  <si>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</si>
  <si>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</si>
  <si>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</si>
  <si>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</si>
  <si>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</si>
  <si>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</si>
  <si>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</si>
  <si>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</si>
  <si>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</si>
  <si>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</si>
  <si>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</si>
  <si>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</si>
  <si>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</si>
  <si>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</si>
  <si>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</si>
  <si>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</si>
  <si>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</si>
  <si>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</si>
  <si>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</si>
  <si>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</si>
  <si>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</si>
  <si>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</si>
  <si>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</si>
  <si>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</si>
  <si>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</si>
  <si>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</si>
  <si>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</si>
  <si>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</si>
  <si>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</si>
  <si>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</si>
  <si>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</si>
  <si>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</si>
  <si>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</si>
  <si>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</si>
  <si>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</si>
  <si>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</si>
  <si>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</si>
  <si>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</si>
  <si>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</si>
  <si>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</si>
  <si>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</si>
  <si>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</si>
  <si>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</si>
  <si>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</si>
  <si>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</si>
  <si>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</si>
  <si>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</si>
  <si>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</si>
  <si>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</si>
  <si>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</si>
  <si>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</si>
  <si>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</si>
  <si>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</si>
  <si>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</si>
  <si>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</si>
  <si>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</si>
  <si>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</si>
  <si>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</si>
  <si>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</si>
  <si>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</si>
  <si>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</si>
  <si>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</si>
  <si>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</si>
  <si>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</si>
  <si>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</si>
  <si>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</si>
  <si>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</si>
  <si>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</si>
  <si>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</si>
  <si>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</si>
  <si>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</si>
  <si>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</si>
  <si>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</si>
  <si>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</si>
  <si>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</si>
  <si>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</si>
  <si>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</si>
  <si>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</si>
  <si>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</si>
  <si>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</si>
  <si>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</si>
  <si>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</si>
  <si>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</si>
  <si>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</si>
  <si>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</si>
  <si>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</si>
  <si>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</si>
  <si>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</si>
  <si>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</si>
  <si>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</si>
  <si>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</si>
  <si>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</si>
  <si>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</si>
  <si>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</si>
  <si>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</si>
  <si>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</si>
  <si>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</si>
  <si>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</si>
  <si>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</si>
  <si>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</si>
  <si>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</si>
  <si>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</si>
  <si>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</si>
  <si>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</si>
  <si>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</si>
  <si>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</si>
  <si>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</si>
  <si>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</si>
  <si>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</si>
  <si>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</si>
  <si>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</si>
  <si>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</si>
  <si>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</si>
  <si>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</si>
  <si>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</si>
  <si>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</si>
  <si>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</si>
  <si>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</si>
  <si>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</si>
  <si>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</si>
  <si>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</si>
  <si>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</si>
  <si>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</si>
  <si>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</si>
  <si>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</si>
  <si>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</si>
  <si>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</si>
  <si>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</si>
  <si>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</si>
  <si>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</si>
  <si>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</si>
  <si>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</si>
  <si>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</si>
  <si>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</si>
  <si>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</si>
  <si>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</si>
  <si>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</si>
  <si>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</si>
  <si>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</si>
  <si>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</si>
  <si>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</si>
  <si>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</si>
  <si>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</si>
  <si>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</si>
  <si>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</si>
  <si>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</si>
  <si>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</si>
  <si>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</si>
  <si>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</si>
  <si>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</si>
  <si>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</si>
  <si>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</si>
  <si>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</si>
  <si>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</si>
  <si>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</si>
  <si>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</si>
  <si>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</si>
  <si>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</si>
  <si>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</si>
  <si>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</si>
  <si>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</si>
  <si>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</si>
  <si>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</si>
  <si>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</si>
  <si>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</si>
  <si>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</si>
  <si>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</si>
  <si>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</si>
  <si>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</si>
  <si>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</si>
  <si>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</si>
  <si>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</si>
  <si>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</si>
  <si>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</si>
  <si>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</si>
  <si>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</si>
  <si>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</si>
  <si>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</si>
  <si>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</si>
  <si>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</si>
  <si>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</si>
  <si>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</si>
  <si>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</si>
  <si>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</si>
  <si>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</si>
  <si>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</si>
  <si>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</si>
  <si>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</si>
  <si>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</si>
  <si>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</si>
  <si>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</si>
  <si>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</si>
  <si>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</si>
  <si>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</si>
  <si>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</si>
  <si>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</si>
  <si>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</si>
  <si>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</si>
  <si>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</si>
  <si>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</si>
  <si>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</si>
  <si>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</si>
  <si>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</si>
  <si>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</si>
  <si>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</si>
  <si>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</si>
  <si>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</si>
  <si>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</si>
  <si>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</si>
  <si>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</si>
  <si>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</si>
  <si>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</si>
  <si>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</si>
  <si>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</si>
  <si>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</si>
  <si>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</si>
  <si>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</si>
  <si>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</si>
  <si>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</si>
  <si>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</si>
  <si>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</si>
  <si>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</si>
  <si>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</si>
  <si>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</si>
  <si>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</si>
  <si>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</si>
  <si>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</si>
  <si>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</si>
  <si>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</si>
  <si>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</si>
  <si>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</si>
  <si>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</si>
  <si>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</si>
  <si>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</si>
  <si>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</si>
  <si>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</si>
  <si>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</si>
  <si>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</si>
  <si>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</si>
  <si>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</si>
  <si>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</si>
  <si>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</si>
  <si>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</si>
  <si>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</si>
  <si>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</si>
  <si>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</si>
  <si>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</si>
  <si>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</si>
  <si>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</si>
  <si>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</si>
  <si>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</si>
  <si>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</si>
  <si>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</si>
  <si>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</si>
  <si>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</si>
  <si>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</si>
  <si>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</si>
  <si>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</si>
  <si>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</si>
  <si>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</si>
  <si>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</si>
  <si>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</si>
  <si>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</si>
  <si>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</si>
  <si>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</si>
  <si>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</si>
  <si>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</si>
  <si>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</si>
  <si>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</si>
  <si>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</si>
  <si>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</si>
  <si>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</si>
  <si>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</si>
  <si>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</si>
  <si>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</si>
  <si>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</si>
  <si>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</si>
  <si>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</si>
  <si>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</si>
  <si>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</si>
  <si>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</si>
  <si>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</si>
  <si>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</si>
  <si>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</si>
  <si>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</si>
  <si>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</si>
  <si>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</si>
  <si>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</si>
  <si>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</si>
  <si>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</si>
  <si>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</si>
  <si>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</si>
  <si>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</si>
  <si>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</si>
  <si>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</si>
  <si>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</si>
  <si>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</si>
  <si>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</si>
  <si>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</si>
  <si>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</si>
  <si>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</si>
  <si>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</si>
  <si>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</si>
  <si>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</si>
  <si>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</si>
  <si>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</si>
  <si>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</si>
  <si>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</si>
  <si>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</si>
  <si>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</si>
  <si>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</si>
  <si>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</si>
  <si>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</si>
  <si>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</si>
  <si>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</si>
  <si>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</si>
  <si>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</si>
  <si>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</si>
  <si>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</si>
  <si>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</si>
  <si>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</si>
  <si>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</si>
  <si>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</si>
  <si>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</si>
  <si>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</si>
  <si>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</si>
  <si>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</si>
  <si>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</si>
  <si>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</si>
  <si>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</si>
  <si>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</si>
  <si>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</si>
  <si>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</si>
  <si>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</si>
  <si>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</si>
  <si>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</si>
  <si>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</si>
  <si>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</si>
  <si>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</si>
  <si>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</si>
  <si>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</si>
  <si>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</si>
  <si>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</si>
  <si>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</si>
  <si>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</si>
  <si>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</si>
  <si>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</si>
  <si>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</si>
  <si>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</si>
  <si>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</si>
  <si>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</si>
  <si>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</si>
  <si>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</si>
  <si>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</si>
  <si>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</si>
  <si>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</si>
  <si>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</si>
  <si>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</si>
  <si>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</si>
  <si>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</si>
  <si>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</si>
  <si>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</si>
  <si>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</si>
  <si>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</si>
  <si>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</si>
  <si>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</si>
  <si>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</si>
  <si>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</si>
  <si>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</si>
  <si>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</si>
  <si>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</si>
  <si>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</si>
  <si>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</si>
  <si>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</si>
  <si>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</si>
  <si>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</si>
  <si>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</si>
  <si>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</si>
  <si>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</si>
  <si>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</si>
  <si>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</si>
  <si>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</si>
  <si>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</si>
  <si>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</si>
  <si>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</si>
  <si>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</si>
  <si>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</si>
  <si>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</si>
  <si>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</si>
  <si>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</si>
  <si>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</si>
  <si>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</si>
  <si>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</si>
  <si>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</si>
  <si>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</si>
  <si>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</si>
  <si>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</si>
  <si>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</si>
  <si>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</si>
  <si>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</si>
  <si>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</si>
  <si>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</si>
  <si>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</si>
  <si>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</si>
  <si>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</si>
  <si>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</si>
  <si>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</si>
  <si>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</si>
  <si>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</si>
  <si>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</si>
  <si>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</si>
  <si>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</si>
  <si>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</si>
  <si>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</si>
  <si>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</si>
  <si>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</si>
  <si>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</si>
  <si>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</si>
  <si>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</si>
  <si>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</si>
  <si>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</si>
  <si>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</si>
  <si>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</si>
  <si>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</si>
  <si>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</si>
  <si>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</si>
  <si>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</si>
  <si>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</si>
  <si>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</si>
  <si>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</si>
  <si>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</si>
  <si>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</si>
  <si>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</si>
  <si>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</si>
  <si>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</si>
  <si>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</si>
  <si>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</si>
  <si>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</si>
  <si>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</si>
  <si>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</si>
  <si>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</si>
  <si>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</si>
  <si>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</si>
  <si>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</si>
  <si>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</si>
  <si>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</si>
  <si>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</si>
  <si>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</si>
  <si>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</si>
  <si>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</si>
  <si>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</si>
  <si>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</si>
  <si>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</si>
  <si>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</si>
  <si>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</si>
  <si>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</si>
  <si>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</si>
  <si>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</si>
  <si>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</si>
  <si>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</si>
  <si>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</si>
  <si>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</si>
  <si>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</si>
  <si>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</si>
  <si>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</si>
  <si>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</si>
  <si>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</si>
  <si>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</si>
  <si>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</si>
  <si>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</si>
  <si>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</si>
  <si>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</si>
  <si>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</si>
  <si>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</si>
  <si>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</si>
  <si>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</si>
  <si>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</si>
  <si>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</si>
  <si>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</si>
  <si>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</si>
  <si>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</si>
  <si>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</si>
  <si>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</si>
  <si>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</si>
  <si>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</si>
  <si>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</si>
  <si>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</si>
  <si>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</si>
  <si>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</si>
  <si>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</si>
  <si>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</si>
  <si>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</si>
  <si>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</si>
  <si>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</si>
  <si>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</si>
  <si>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</si>
  <si>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</si>
  <si>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</si>
  <si>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</si>
  <si>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</si>
  <si>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</si>
  <si>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</si>
  <si>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</si>
  <si>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</si>
  <si>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</si>
  <si>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</si>
  <si>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</si>
  <si>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</si>
  <si>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</si>
  <si>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</si>
  <si>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</si>
  <si>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</si>
  <si>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</si>
  <si>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</si>
  <si>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</si>
  <si>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</si>
  <si>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</si>
  <si>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</si>
  <si>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</si>
  <si>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</si>
  <si>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</si>
  <si>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</si>
  <si>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</si>
  <si>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</si>
  <si>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</si>
  <si>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</si>
  <si>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</si>
  <si>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</si>
  <si>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</si>
  <si>
    <t>6e-2,1.25e-2,2e-1,1.25e-2,1</t>
  </si>
  <si>
    <t>Mc (mM)</t>
  </si>
  <si>
    <t>h2o[c]</t>
  </si>
  <si>
    <t>h2o[e]</t>
  </si>
  <si>
    <t>[c] : 2pg &lt;==&gt; pep</t>
  </si>
  <si>
    <t>[c] : g3p &lt;==&gt; 13dpg + h</t>
  </si>
  <si>
    <t>ATPt</t>
  </si>
  <si>
    <t>atp[c] &lt;==&gt; atp[e]</t>
  </si>
  <si>
    <t>exATP</t>
  </si>
  <si>
    <t>atp[e] &lt;==&gt;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</si>
</sst>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49" workbookViewId="0">
      <selection activeCell="C83" sqref="C83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9" sqref="A19:XFD19"/>
    </sheetView>
  </sheetViews>
  <sheetFormatPr defaultRowHeight="15" x14ac:dyDescent="0.25"/>
  <cols>
    <col min="3" max="3" width="48.140625" customWidth="1"/>
    <col min="15" max="15" width="25.140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882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  <row r="17" spans="1:15" s="10" customFormat="1" x14ac:dyDescent="0.25">
      <c r="A17" s="14" t="s">
        <v>352</v>
      </c>
      <c r="C17" s="26" t="s">
        <v>354</v>
      </c>
      <c r="E17" s="10">
        <f>VLOOKUP(A17,ecoli_core!$A$2:$I$84,6,FALSE)</f>
        <v>0</v>
      </c>
      <c r="I17" s="9">
        <v>6.4799999999999998E-7</v>
      </c>
      <c r="J17" s="9">
        <v>6.4799999999999998E-7</v>
      </c>
      <c r="M17" s="21">
        <v>8.5514960440672301</v>
      </c>
      <c r="N17" s="14"/>
      <c r="O17" s="9" t="s">
        <v>888</v>
      </c>
    </row>
    <row r="18" spans="1:15" s="10" customFormat="1" x14ac:dyDescent="0.25">
      <c r="A18" s="14" t="s">
        <v>356</v>
      </c>
      <c r="C18" s="28" t="s">
        <v>155</v>
      </c>
      <c r="E18" s="10">
        <v>0</v>
      </c>
      <c r="M18" s="21">
        <v>-8.5514960440672301</v>
      </c>
      <c r="N18" s="14"/>
    </row>
    <row r="19" spans="1:15" s="10" customFormat="1" x14ac:dyDescent="0.25">
      <c r="A19" s="14" t="s">
        <v>311</v>
      </c>
      <c r="C19" s="28" t="s">
        <v>152</v>
      </c>
      <c r="E19" s="10">
        <v>0</v>
      </c>
      <c r="M19" s="21">
        <v>63.607356573910501</v>
      </c>
      <c r="N19" s="14"/>
    </row>
    <row r="20" spans="1:15" s="10" customFormat="1" x14ac:dyDescent="0.25">
      <c r="A20" s="14" t="s">
        <v>559</v>
      </c>
      <c r="C20" s="26" t="s">
        <v>561</v>
      </c>
      <c r="E20" s="10">
        <f>VLOOKUP(A20,ecoli_core!$A$2:$I$84,6,FALSE)</f>
        <v>0</v>
      </c>
      <c r="I20" s="10">
        <v>1</v>
      </c>
      <c r="J20" s="10">
        <v>2</v>
      </c>
      <c r="M20" s="21">
        <v>-13.3040694607334</v>
      </c>
      <c r="N20" s="14"/>
      <c r="O20" s="10" t="s">
        <v>896</v>
      </c>
    </row>
    <row r="21" spans="1:15" s="10" customFormat="1" x14ac:dyDescent="0.25">
      <c r="A21" s="14" t="s">
        <v>312</v>
      </c>
      <c r="C21" s="28" t="s">
        <v>153</v>
      </c>
      <c r="E21" s="10">
        <v>0</v>
      </c>
      <c r="M21" s="21">
        <v>13.304069460733899</v>
      </c>
      <c r="N21" s="14"/>
    </row>
    <row r="22" spans="1:15" s="10" customFormat="1" x14ac:dyDescent="0.25">
      <c r="A22" s="15"/>
      <c r="C22" s="15"/>
      <c r="M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6" sqref="A6:B6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200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906</v>
      </c>
      <c r="B4" s="9">
        <v>55000</v>
      </c>
    </row>
    <row r="5" spans="1:2" x14ac:dyDescent="0.25">
      <c r="A5" s="10" t="s">
        <v>907</v>
      </c>
      <c r="B5" s="9">
        <v>55000</v>
      </c>
    </row>
    <row r="6" spans="1:2" x14ac:dyDescent="0.25">
      <c r="A6" s="10" t="s">
        <v>47</v>
      </c>
      <c r="B6" s="9">
        <v>1E-4</v>
      </c>
    </row>
    <row r="7" spans="1:2" x14ac:dyDescent="0.25">
      <c r="A7" s="10" t="s">
        <v>48</v>
      </c>
      <c r="B7" s="9">
        <v>50</v>
      </c>
    </row>
    <row r="8" spans="1:2" x14ac:dyDescent="0.25">
      <c r="A8" s="10"/>
      <c r="B8" s="10"/>
    </row>
    <row r="9" spans="1:2" x14ac:dyDescent="0.25">
      <c r="A9" s="10"/>
      <c r="B9" s="10"/>
    </row>
    <row r="10" spans="1:2" x14ac:dyDescent="0.25">
      <c r="A10" s="10"/>
      <c r="B10" s="10"/>
    </row>
    <row r="11" spans="1:2" x14ac:dyDescent="0.25">
      <c r="A11" s="10"/>
      <c r="B11" s="10"/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9"/>
    </row>
    <row r="20" spans="1:2" x14ac:dyDescent="0.25">
      <c r="A20" s="10"/>
      <c r="B20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I6" sqref="I6"/>
    </sheetView>
  </sheetViews>
  <sheetFormatPr defaultRowHeight="15" x14ac:dyDescent="0.25"/>
  <cols>
    <col min="3" max="3" width="37.5703125" customWidth="1"/>
    <col min="5" max="5" width="13.42578125" customWidth="1"/>
    <col min="15" max="15" width="25.2851562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11.639423575531699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O4" s="10" t="s">
        <v>904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909</v>
      </c>
      <c r="D7" s="10" t="s">
        <v>47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908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I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14" t="s">
        <v>311</v>
      </c>
      <c r="C15" s="28" t="s">
        <v>152</v>
      </c>
      <c r="E15" s="10">
        <v>0</v>
      </c>
      <c r="M15" s="21">
        <v>63.607356573910501</v>
      </c>
      <c r="N15" s="14"/>
    </row>
    <row r="16" spans="1:21" x14ac:dyDescent="0.25">
      <c r="A16" s="14" t="s">
        <v>910</v>
      </c>
      <c r="C16" s="26" t="s">
        <v>911</v>
      </c>
      <c r="E16">
        <v>0</v>
      </c>
      <c r="I16">
        <v>1000</v>
      </c>
      <c r="J16">
        <v>0</v>
      </c>
      <c r="M16" s="21">
        <v>27.772223526897601</v>
      </c>
    </row>
    <row r="17" spans="1:5" x14ac:dyDescent="0.25">
      <c r="A17" s="14" t="s">
        <v>912</v>
      </c>
      <c r="C17" s="28" t="s">
        <v>913</v>
      </c>
      <c r="E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5"/>
    </sheetView>
  </sheetViews>
  <sheetFormatPr defaultRowHeight="15" x14ac:dyDescent="0.25"/>
  <sheetData>
    <row r="1" spans="1:2" x14ac:dyDescent="0.25">
      <c r="A1" s="32" t="s">
        <v>13</v>
      </c>
      <c r="B1" s="32" t="s">
        <v>905</v>
      </c>
    </row>
    <row r="2" spans="1:2" x14ac:dyDescent="0.25">
      <c r="A2" s="10" t="s">
        <v>18</v>
      </c>
      <c r="B2" s="10">
        <v>2</v>
      </c>
    </row>
    <row r="3" spans="1:2" x14ac:dyDescent="0.25">
      <c r="A3" s="10" t="s">
        <v>49</v>
      </c>
      <c r="B3" s="9">
        <v>1E-4</v>
      </c>
    </row>
    <row r="4" spans="1:2" x14ac:dyDescent="0.25">
      <c r="A4" s="10" t="s">
        <v>47</v>
      </c>
      <c r="B4" s="9">
        <v>1E-4</v>
      </c>
    </row>
    <row r="5" spans="1:2" x14ac:dyDescent="0.25">
      <c r="A5" t="s">
        <v>50</v>
      </c>
      <c r="B5" s="9">
        <v>0</v>
      </c>
    </row>
    <row r="6" spans="1:2" x14ac:dyDescent="0.25">
      <c r="B6" s="9"/>
    </row>
    <row r="7" spans="1:2" x14ac:dyDescent="0.25">
      <c r="B7" s="9"/>
    </row>
    <row r="8" spans="1:2" x14ac:dyDescent="0.25">
      <c r="B8" s="9"/>
    </row>
    <row r="9" spans="1:2" x14ac:dyDescent="0.25">
      <c r="B9" s="9"/>
    </row>
    <row r="10" spans="1:2" x14ac:dyDescent="0.25">
      <c r="B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  <vt:lpstr>g6p_test</vt:lpstr>
      <vt:lpstr>g6p_testC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2016-03-03T00:14:48Z</dcterms:modified>
</cp:coreProperties>
</file>