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0" windowWidth="18195" windowHeight="652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definedNames>
    <definedName name="_xlnm._FilterDatabase" localSheetId="14" hidden="1">Sheet5!$A$1:$J$143</definedName>
  </definedNam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<sst xmlns="http://schemas.openxmlformats.org/spreadsheetml/2006/main" count="2383" uniqueCount="998">
  <si>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</si>
  <si>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</si>
  <si>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</si>
  <si>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</si>
  <si>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</si>
  <si>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</si>
  <si>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</si>
  <si>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</si>
  <si>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</si>
  <si>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</si>
  <si>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</si>
  <si>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</si>
  <si>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</si>
  <si>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</si>
  <si>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</si>
  <si>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</si>
  <si>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</si>
  <si>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</si>
  <si>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</si>
  <si>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</si>
  <si>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</si>
  <si>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</si>
  <si>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</si>
  <si>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</si>
  <si>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</si>
  <si>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</si>
  <si>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</si>
  <si>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</si>
  <si>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</si>
  <si>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</si>
  <si>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</si>
  <si>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</si>
  <si>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</si>
  <si>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</si>
  <si>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</si>
  <si>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</si>
  <si>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</si>
  <si>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</si>
  <si>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</si>
  <si>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</si>
  <si>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</si>
  <si>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</si>
  <si>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</si>
  <si>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</si>
  <si>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</si>
  <si>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</si>
  <si>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</si>
  <si>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</si>
  <si>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</si>
  <si>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</si>
  <si>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</si>
  <si>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</si>
  <si>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</si>
  <si>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</si>
  <si>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</si>
  <si>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</si>
  <si>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</si>
  <si>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</si>
  <si>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</si>
  <si>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</si>
  <si>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</si>
  <si>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</si>
  <si>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</si>
  <si>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</si>
  <si>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</si>
  <si>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</si>
  <si>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</si>
  <si>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</si>
  <si>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</si>
  <si>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</si>
  <si>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</si>
  <si>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</si>
  <si>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</si>
  <si>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</si>
  <si>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</si>
  <si>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</si>
  <si>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</si>
  <si>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</si>
  <si>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</si>
  <si>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</si>
  <si>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</si>
  <si>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</si>
  <si>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</si>
  <si>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</si>
  <si>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</si>
  <si>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</si>
  <si>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</si>
  <si>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</si>
  <si>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</si>
  <si>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</si>
  <si>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</si>
  <si>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</si>
  <si>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</si>
  <si>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</si>
  <si>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</si>
  <si>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</si>
  <si>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</si>
  <si>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</si>
  <si>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</si>
  <si>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</si>
  <si>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</si>
  <si>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</si>
  <si>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</si>
  <si>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</si>
  <si>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</si>
  <si>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</si>
  <si>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</si>
  <si>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</si>
  <si>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</si>
  <si>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</si>
  <si>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</si>
  <si>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</si>
  <si>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</si>
  <si>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</si>
  <si>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</si>
  <si>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</si>
  <si>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</si>
  <si>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</si>
  <si>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</si>
  <si>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</si>
  <si>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</si>
  <si>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</si>
  <si>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</si>
  <si>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</si>
  <si>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</si>
  <si>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</si>
  <si>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</si>
  <si>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</si>
  <si>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</si>
  <si>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</si>
  <si>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</si>
  <si>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</si>
  <si>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</si>
  <si>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</si>
  <si>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</si>
  <si>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</si>
  <si>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</si>
  <si>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</si>
  <si>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</si>
  <si>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</si>
  <si>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</si>
  <si>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</si>
  <si>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</si>
  <si>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</si>
  <si>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</si>
  <si>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</si>
  <si>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</si>
  <si>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</si>
  <si>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</si>
  <si>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</si>
  <si>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</si>
  <si>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</si>
  <si>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</si>
  <si>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</si>
  <si>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</si>
  <si>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</si>
  <si>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</si>
  <si>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</si>
  <si>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</si>
  <si>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</si>
  <si>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</si>
  <si>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</si>
  <si>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</si>
  <si>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</si>
  <si>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</si>
  <si>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</si>
  <si>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</si>
  <si>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</si>
  <si>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</si>
  <si>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</si>
  <si>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</si>
  <si>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</si>
  <si>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</si>
  <si>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</si>
  <si>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</si>
  <si>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</si>
  <si>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</si>
  <si>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</si>
  <si>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</si>
  <si>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</si>
  <si>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</si>
  <si>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</si>
  <si>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</si>
  <si>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</si>
  <si>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</si>
  <si>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</si>
  <si>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</si>
  <si>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</si>
  <si>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</si>
  <si>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</si>
  <si>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</si>
  <si>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</si>
  <si>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</si>
  <si>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</si>
  <si>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</si>
  <si>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</si>
  <si>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</si>
  <si>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</si>
  <si>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</si>
  <si>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</si>
  <si>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</si>
  <si>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</si>
  <si>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</si>
  <si>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</si>
  <si>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</si>
  <si>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</si>
  <si>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</si>
  <si>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</si>
  <si>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</si>
  <si>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</si>
  <si>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</si>
  <si>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</si>
  <si>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</si>
  <si>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</si>
  <si>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</si>
  <si>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</si>
  <si>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</si>
  <si>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</si>
  <si>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</si>
  <si>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</si>
  <si>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</si>
  <si>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</si>
  <si>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</si>
  <si>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</si>
  <si>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</si>
  <si>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</si>
  <si>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</si>
  <si>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</si>
  <si>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</si>
  <si>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</si>
  <si>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</si>
  <si>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</si>
  <si>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</si>
  <si>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</si>
  <si>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</si>
  <si>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</si>
  <si>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</si>
  <si>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</si>
  <si>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</si>
  <si>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</si>
  <si>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</si>
  <si>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</si>
  <si>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</si>
  <si>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</si>
  <si>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</si>
  <si>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</si>
  <si>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</si>
  <si>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</si>
  <si>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</si>
  <si>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</si>
  <si>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</si>
  <si>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</si>
  <si>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</si>
  <si>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</si>
  <si>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</si>
  <si>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</si>
  <si>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</si>
  <si>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</si>
  <si>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</si>
  <si>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</si>
  <si>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</si>
  <si>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</si>
  <si>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</si>
  <si>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</si>
  <si>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</si>
  <si>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</si>
  <si>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</si>
  <si>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</si>
  <si>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</si>
  <si>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</si>
  <si>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</si>
  <si>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</si>
  <si>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</si>
  <si>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</si>
  <si>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</si>
  <si>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</si>
  <si>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</si>
  <si>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</si>
  <si>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</si>
  <si>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</si>
  <si>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</si>
  <si>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</si>
  <si>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</si>
  <si>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</si>
  <si>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</si>
  <si>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</si>
  <si>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</si>
  <si>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</si>
  <si>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</si>
  <si>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</si>
  <si>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</si>
  <si>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</si>
  <si>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</si>
  <si>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</si>
  <si>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</si>
  <si>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</si>
  <si>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</si>
  <si>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</si>
  <si>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</si>
  <si>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</si>
  <si>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</si>
  <si>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</si>
  <si>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</si>
  <si>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</si>
  <si>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</si>
  <si>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</si>
  <si>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</si>
  <si>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</si>
  <si>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</si>
  <si>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</si>
  <si>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</si>
  <si>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</si>
  <si>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</si>
  <si>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</si>
  <si>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</si>
  <si>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</si>
  <si>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</si>
  <si>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</si>
  <si>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</si>
  <si>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</si>
  <si>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</si>
  <si>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</si>
  <si>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</si>
  <si>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</si>
  <si>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</si>
  <si>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</si>
  <si>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</si>
  <si>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</si>
  <si>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</si>
  <si>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</si>
  <si>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</si>
  <si>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</si>
  <si>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</si>
  <si>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</si>
  <si>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</si>
  <si>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</si>
  <si>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</si>
  <si>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</si>
  <si>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</si>
  <si>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</si>
  <si>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</si>
  <si>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</si>
  <si>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</si>
  <si>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</si>
  <si>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</si>
  <si>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</si>
  <si>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</si>
  <si>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</si>
  <si>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</si>
  <si>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</si>
  <si>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</si>
  <si>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</si>
  <si>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</si>
  <si>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</si>
  <si>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</si>
  <si>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</si>
  <si>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</si>
  <si>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</si>
  <si>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</si>
  <si>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</si>
  <si>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</si>
  <si>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</si>
  <si>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</si>
  <si>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</si>
  <si>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</si>
  <si>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</si>
  <si>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</si>
  <si>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</si>
  <si>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</si>
  <si>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</si>
  <si>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</si>
  <si>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</si>
  <si>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</si>
  <si>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</si>
  <si>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</si>
  <si>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</si>
  <si>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</si>
  <si>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</si>
  <si>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</si>
  <si>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</si>
  <si>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</si>
  <si>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</si>
  <si>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</si>
  <si>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</si>
  <si>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</si>
  <si>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</si>
  <si>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</si>
  <si>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</si>
  <si>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</si>
  <si>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</si>
  <si>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</si>
  <si>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</si>
  <si>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</si>
  <si>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</si>
  <si>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</si>
  <si>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</si>
  <si>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</si>
  <si>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</si>
  <si>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</si>
  <si>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</si>
  <si>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</si>
  <si>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</si>
  <si>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</si>
  <si>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</si>
  <si>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</si>
  <si>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</si>
  <si>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</si>
  <si>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</si>
  <si>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</si>
  <si>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</si>
  <si>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</si>
  <si>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</si>
  <si>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</si>
  <si>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</si>
  <si>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</si>
  <si>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</si>
  <si>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</si>
  <si>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</si>
  <si>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</si>
  <si>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</si>
  <si>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</si>
  <si>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</si>
  <si>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</si>
  <si>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</si>
  <si>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</si>
  <si>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</si>
  <si>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</si>
  <si>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</si>
  <si>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</si>
  <si>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</si>
  <si>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</si>
  <si>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</si>
  <si>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</si>
  <si>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</si>
  <si>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</si>
  <si>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</si>
  <si>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</si>
  <si>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</si>
  <si>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</si>
  <si>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</si>
  <si>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</si>
  <si>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</si>
  <si>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</si>
  <si>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</si>
  <si>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</si>
  <si>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</si>
  <si>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</si>
  <si>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</si>
  <si>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</si>
  <si>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</si>
  <si>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</si>
  <si>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</si>
  <si>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</si>
  <si>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</si>
  <si>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</si>
  <si>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</si>
  <si>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</si>
  <si>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</si>
  <si>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</si>
  <si>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</si>
  <si>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</si>
  <si>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</si>
  <si>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</si>
  <si>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</si>
  <si>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</si>
  <si>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</si>
  <si>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</si>
  <si>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</si>
  <si>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</si>
  <si>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</si>
  <si>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</si>
  <si>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</si>
  <si>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</si>
  <si>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</si>
  <si>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</si>
  <si>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</si>
  <si>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</si>
  <si>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</si>
  <si>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</si>
  <si>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</si>
  <si>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</si>
  <si>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</si>
  <si>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</si>
  <si>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</si>
  <si>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</si>
  <si>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</si>
  <si>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</si>
  <si>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</si>
  <si>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</si>
  <si>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</si>
  <si>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</si>
  <si>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</si>
  <si>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</si>
  <si>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</si>
  <si>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</si>
  <si>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</si>
  <si>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</si>
  <si>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</si>
  <si>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</si>
  <si>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</si>
  <si>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</si>
  <si>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</si>
  <si>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</si>
  <si>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</si>
  <si>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</si>
  <si>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</si>
  <si>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</si>
  <si>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</si>
  <si>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</si>
  <si>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</si>
  <si>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</si>
  <si>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</si>
  <si>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</si>
  <si>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</si>
  <si>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</si>
  <si>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</si>
  <si>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</si>
  <si>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</si>
  <si>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</si>
  <si>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</si>
  <si>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</si>
  <si>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</si>
  <si>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</si>
  <si>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</si>
  <si>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</si>
  <si>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</si>
  <si>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</si>
  <si>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</si>
  <si>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</si>
  <si>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</si>
  <si>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</si>
  <si>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</si>
  <si>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</si>
  <si>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</si>
  <si>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</si>
  <si>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</si>
  <si>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</si>
  <si>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</si>
  <si>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</si>
  <si>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</si>
  <si>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</si>
  <si>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</si>
  <si>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</si>
  <si>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</si>
  <si>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</si>
  <si>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</si>
  <si>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</si>
  <si>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</si>
  <si>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</si>
  <si>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</si>
  <si>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</si>
  <si>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</si>
  <si>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</si>
  <si>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</si>
  <si>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</si>
  <si>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</si>
  <si>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</si>
  <si>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</si>
  <si>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</si>
  <si>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</si>
  <si>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</si>
  <si>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</si>
  <si>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</si>
  <si>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</si>
  <si>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</si>
  <si>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</si>
  <si>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</si>
  <si>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</si>
  <si>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</si>
  <si>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</si>
  <si>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</si>
  <si>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</si>
  <si>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</si>
  <si>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</si>
  <si>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</si>
  <si>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</si>
  <si>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</si>
  <si>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</si>
  <si>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</si>
  <si>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</si>
  <si>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</si>
  <si>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</si>
  <si>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</si>
  <si>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</si>
  <si>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</si>
  <si>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</si>
  <si>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</si>
  <si>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</si>
  <si>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</si>
  <si>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</si>
  <si>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</si>
  <si>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</si>
  <si>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</si>
  <si>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</si>
  <si>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</si>
  <si>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</si>
  <si>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</si>
  <si>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</si>
  <si>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</si>
  <si>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</si>
  <si>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</si>
  <si>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</si>
  <si>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</si>
  <si>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</si>
  <si>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</si>
  <si>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</si>
  <si>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</si>
  <si>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</si>
  <si>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</si>
  <si>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</si>
  <si>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</si>
  <si>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</si>
  <si>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</si>
  <si>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</si>
  <si>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</si>
  <si>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</si>
  <si>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</si>
  <si>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</si>
  <si>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</si>
  <si>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</si>
  <si>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</si>
  <si>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</si>
  <si>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</si>
  <si>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</si>
  <si>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</si>
  <si>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</si>
  <si>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</si>
  <si>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</si>
  <si>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</si>
  <si>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</si>
  <si>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</si>
  <si>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</si>
  <si>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</si>
  <si>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</si>
  <si>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</si>
  <si>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</si>
  <si>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</si>
  <si>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</si>
  <si>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</si>
  <si>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</si>
  <si>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</si>
  <si>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</si>
  <si>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</si>
  <si>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</si>
  <si>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</si>
  <si>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</si>
  <si>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</si>
  <si>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</si>
  <si>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</si>
  <si>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</si>
  <si>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</si>
  <si>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</si>
  <si>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</si>
  <si>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</si>
  <si>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</si>
  <si>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</si>
  <si>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</si>
  <si>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</si>
  <si>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</si>
  <si>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</si>
  <si>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</si>
  <si>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</si>
  <si>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</si>
  <si>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</si>
  <si>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</si>
  <si>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</si>
  <si>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</si>
  <si>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</si>
  <si>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</si>
  <si>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</si>
  <si>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</si>
  <si>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</si>
  <si>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</si>
  <si>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</si>
  <si>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</si>
  <si>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</si>
  <si>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</si>
  <si>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</si>
  <si>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</si>
  <si>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</si>
  <si>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</si>
  <si>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</si>
  <si>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</si>
  <si>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</si>
  <si>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</si>
  <si>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</si>
  <si>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</si>
  <si>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</si>
  <si>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</si>
  <si>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</si>
  <si>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</si>
  <si>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</si>
  <si>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</si>
  <si>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</si>
  <si>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</si>
  <si>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</si>
  <si>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</si>
  <si>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</si>
  <si>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</si>
  <si>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</si>
  <si>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</si>
  <si>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</si>
  <si>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</si>
  <si>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</si>
  <si>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</si>
  <si>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</si>
  <si>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</si>
  <si>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</si>
  <si>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</si>
  <si>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</si>
  <si>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</si>
  <si>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</si>
  <si>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</si>
  <si>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</si>
  <si>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</si>
  <si>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</si>
  <si>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</si>
  <si>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</si>
  <si>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</si>
  <si>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</si>
  <si>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</si>
  <si>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</si>
  <si>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</si>
  <si>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</si>
  <si>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</si>
  <si>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</si>
  <si>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</si>
  <si>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</si>
  <si>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</si>
  <si>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</si>
  <si>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</si>
  <si>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</si>
  <si>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</si>
  <si>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</si>
  <si>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</si>
  <si>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</si>
  <si>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</si>
  <si>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</si>
  <si>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</si>
  <si>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</si>
  <si>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</si>
  <si>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</si>
  <si>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</si>
  <si>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</si>
  <si>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</si>
  <si>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</si>
  <si>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</si>
  <si>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</si>
  <si>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</si>
  <si>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</si>
  <si>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</si>
  <si>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</si>
  <si>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</si>
  <si>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</si>
  <si>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</si>
  <si>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</si>
  <si>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</si>
  <si>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</si>
  <si>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</si>
  <si>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</si>
  <si>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</si>
  <si>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</si>
  <si>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</si>
  <si>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</si>
  <si>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</si>
  <si>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</si>
  <si>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</si>
  <si>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</si>
  <si>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</si>
  <si>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</si>
  <si>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</si>
  <si>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</si>
  <si>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</si>
  <si>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</si>
  <si>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</si>
  <si>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</si>
  <si>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</si>
  <si>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</si>
  <si>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</si>
  <si>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</si>
  <si>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</si>
  <si>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</si>
  <si>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</si>
  <si>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</si>
  <si>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</si>
  <si>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</si>
  <si>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</si>
  <si>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</si>
  <si>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</si>
  <si>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</si>
  <si>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</si>
  <si>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</si>
  <si>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</si>
  <si>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</si>
  <si>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</si>
  <si>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</si>
  <si>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</si>
  <si>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</si>
  <si>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</si>
  <si>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</si>
  <si>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</si>
  <si>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</si>
  <si>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</si>
  <si>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</si>
  <si>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</si>
  <si>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</si>
  <si>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</si>
  <si>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</si>
  <si>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</si>
  <si>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</si>
  <si>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</si>
  <si>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</si>
  <si>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</si>
  <si>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</si>
  <si>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</si>
  <si>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</si>
  <si>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</si>
  <si>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</si>
  <si>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</si>
  <si>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</si>
  <si>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</si>
  <si>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</si>
  <si>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</si>
  <si>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</si>
  <si>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</si>
  <si>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</si>
  <si>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</si>
  <si>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</si>
  <si>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</si>
  <si>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</si>
  <si>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</si>
  <si>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</si>
  <si>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</si>
  <si>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</si>
  <si>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</si>
  <si>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</si>
  <si>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</si>
  <si>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</si>
  <si>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</si>
  <si>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</si>
  <si>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</si>
  <si>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</si>
  <si>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</si>
  <si>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</si>
  <si>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</si>
  <si>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</si>
  <si>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</si>
  <si>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</si>
  <si>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</si>
  <si>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</si>
  <si>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</si>
  <si>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</si>
  <si>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</si>
  <si>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</si>
  <si>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</si>
  <si>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</si>
  <si>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</si>
  <si>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</si>
  <si>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</si>
  <si>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</si>
  <si>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</si>
  <si>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</si>
  <si>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</si>
  <si>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</si>
  <si>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</si>
  <si>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</si>
  <si>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</si>
  <si>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</si>
  <si>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</si>
  <si>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</si>
  <si>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</si>
  <si>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</si>
  <si>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</si>
  <si>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</si>
  <si>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</si>
  <si>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</si>
  <si>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</si>
  <si>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</si>
  <si>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</si>
  <si>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</si>
  <si>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</si>
  <si>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</si>
  <si>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</si>
  <si>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</si>
  <si>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</si>
  <si>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</si>
  <si>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</si>
  <si>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</si>
  <si>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</si>
  <si>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</si>
  <si>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</si>
  <si>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</si>
  <si>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</si>
  <si>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</si>
  <si>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</si>
  <si>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</si>
  <si>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</si>
  <si>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</si>
  <si>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</si>
  <si>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</si>
  <si>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</si>
  <si>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</si>
  <si>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</si>
  <si>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</si>
  <si>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</si>
  <si>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</si>
  <si>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</si>
  <si>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</si>
  <si>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</si>
  <si>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</si>
  <si>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</si>
  <si>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</si>
  <si>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</si>
  <si>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</si>
  <si>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</si>
  <si>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</si>
  <si>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</si>
  <si>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</si>
  <si>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</si>
  <si>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</si>
  <si>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</si>
  <si>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</si>
  <si>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</si>
  <si>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</si>
  <si>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</si>
  <si>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</si>
  <si>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</si>
  <si>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</si>
  <si>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</si>
  <si>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</si>
  <si>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</si>
  <si>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</si>
  <si>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</si>
  <si>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</si>
  <si>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</si>
  <si>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</si>
  <si>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</si>
  <si>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</si>
  <si>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</si>
  <si>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</si>
  <si>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</si>
  <si>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</si>
  <si>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</si>
  <si>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</si>
  <si>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</si>
  <si>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</si>
  <si>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</si>
  <si>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</si>
  <si>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</si>
  <si>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</si>
  <si>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</si>
  <si>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</si>
  <si>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</si>
  <si>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</si>
  <si>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</si>
  <si>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</si>
  <si>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</si>
  <si>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</si>
  <si>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</si>
  <si>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</si>
  <si>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</si>
  <si>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</si>
  <si>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</si>
  <si>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</si>
  <si>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</si>
  <si>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</si>
  <si>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</si>
  <si>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</si>
  <si>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</si>
  <si>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</si>
  <si>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</si>
  <si>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</si>
  <si>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</si>
  <si>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</si>
  <si>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</si>
  <si>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</si>
  <si>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</si>
  <si>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</si>
  <si>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</si>
  <si>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</si>
  <si>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</si>
  <si>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</si>
  <si>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</si>
  <si>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</si>
  <si>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</si>
  <si>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</si>
  <si>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</si>
  <si>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</si>
  <si>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</si>
  <si>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</si>
  <si>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</si>
  <si>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</si>
  <si>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</si>
  <si>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</si>
  <si>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</si>
  <si>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2.2e-5,1</t>
  </si>
  <si>
    <t>1,0.02,1,0.02</t>
  </si>
  <si>
    <t>1,2.2e-5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</si>
</sst>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 refreshError="1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pane ySplit="1" topLeftCell="A32" activePane="bottomLeft" state="frozen"/>
      <selection pane="bottomLeft" activeCell="H38" sqref="H38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9" width="8" customWidth="1"/>
    <col min="10" max="10" width="5.28515625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73" t="s">
        <v>0</v>
      </c>
      <c r="B1" t="s">
        <v>813</v>
      </c>
      <c r="C1" s="79" t="s">
        <v>7</v>
      </c>
      <c r="D1" t="s">
        <v>982</v>
      </c>
      <c r="E1" s="74" t="s">
        <v>5</v>
      </c>
      <c r="F1" t="s">
        <v>814</v>
      </c>
      <c r="G1" t="s">
        <v>815</v>
      </c>
      <c r="H1" t="s">
        <v>4</v>
      </c>
      <c r="I1" s="73" t="s">
        <v>816</v>
      </c>
      <c r="J1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C2" s="77" t="s">
        <v>303</v>
      </c>
      <c r="E2" s="73">
        <f>VLOOKUP(A2,Sheet3!$A$2:$I$84,6,FALSE)</f>
        <v>-9.1</v>
      </c>
      <c r="F2">
        <v>-50.4</v>
      </c>
      <c r="G2">
        <v>0.9</v>
      </c>
      <c r="I2" s="86">
        <v>250</v>
      </c>
      <c r="K2" s="73"/>
      <c r="L2" s="73"/>
      <c r="M2" s="84">
        <v>20</v>
      </c>
      <c r="N2" s="77">
        <f>VLOOKUP(A2,[1]reactions!$A$1:$E$96,5,FALSE)</f>
        <v>0</v>
      </c>
      <c r="O2" s="73"/>
      <c r="P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C3" s="77" t="s">
        <v>22</v>
      </c>
      <c r="E3" s="73">
        <v>3.1320000000000001</v>
      </c>
      <c r="F3">
        <v>-17.100000000000001</v>
      </c>
      <c r="G3">
        <v>20.6</v>
      </c>
      <c r="I3" s="73">
        <v>120</v>
      </c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C4" s="77" t="s">
        <v>25</v>
      </c>
      <c r="E4" s="73">
        <f>VLOOKUP(A4,Sheet3!$A$2:$I$84,6,FALSE)</f>
        <v>-3.8</v>
      </c>
      <c r="F4">
        <v>-53.9</v>
      </c>
      <c r="G4">
        <v>21.4</v>
      </c>
      <c r="I4" s="73">
        <v>49</v>
      </c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C5" s="77" t="s">
        <v>293</v>
      </c>
      <c r="D5" t="s">
        <v>984</v>
      </c>
      <c r="E5" s="73">
        <f>VLOOKUP(A5,Sheet3!$A$2:$I$84,6,FALSE)</f>
        <v>-2.8</v>
      </c>
      <c r="F5">
        <v>-48.8</v>
      </c>
      <c r="G5">
        <v>-9.6999999999999993</v>
      </c>
      <c r="I5" s="73">
        <v>22</v>
      </c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C6" s="77" t="s">
        <v>80</v>
      </c>
      <c r="E6" s="73">
        <f>VLOOKUP(A6,Sheet3!$A$2:$I$84,6,FALSE)</f>
        <v>4.2</v>
      </c>
      <c r="F6">
        <v>-29.4</v>
      </c>
      <c r="G6">
        <v>27.1</v>
      </c>
      <c r="H6" s="11"/>
      <c r="I6" s="73">
        <v>8.5</v>
      </c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C7" s="77" t="s">
        <v>818</v>
      </c>
      <c r="E7" s="86">
        <v>7.5979999999999999</v>
      </c>
      <c r="F7">
        <v>-24.3</v>
      </c>
      <c r="G7">
        <v>13.4</v>
      </c>
      <c r="I7" s="73"/>
      <c r="J7">
        <v>9000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C8" s="77" t="s">
        <v>297</v>
      </c>
      <c r="D8" t="s">
        <v>983</v>
      </c>
      <c r="E8" s="73">
        <f>VLOOKUP(A8,Sheet3!$A$2:$I$84,6,FALSE)</f>
        <v>-0.1</v>
      </c>
      <c r="F8">
        <v>-12.8</v>
      </c>
      <c r="G8">
        <v>62.6</v>
      </c>
      <c r="I8" s="73">
        <v>268</v>
      </c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C9" s="77" t="s">
        <v>128</v>
      </c>
      <c r="E9" s="73">
        <v>-10.51</v>
      </c>
      <c r="F9">
        <v>-19.2</v>
      </c>
      <c r="G9">
        <v>56.1</v>
      </c>
      <c r="H9" s="11"/>
      <c r="J9" s="73">
        <v>654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C10" s="77" t="s">
        <v>300</v>
      </c>
      <c r="E10" s="73">
        <v>6.2290000000000001</v>
      </c>
      <c r="F10">
        <v>-23.1</v>
      </c>
      <c r="G10">
        <v>14.6</v>
      </c>
      <c r="J10" s="73">
        <v>530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C11" s="77" t="s">
        <v>302</v>
      </c>
      <c r="E11" s="73">
        <f>VLOOKUP(A11,Sheet3!$A$2:$I$84,6,FALSE)</f>
        <v>-0.9</v>
      </c>
      <c r="F11">
        <v>-22.9</v>
      </c>
      <c r="G11">
        <v>14.7</v>
      </c>
      <c r="I11" s="73">
        <v>355.79</v>
      </c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C12" s="77" t="s">
        <v>819</v>
      </c>
      <c r="E12" s="73">
        <v>-31.12</v>
      </c>
      <c r="F12">
        <v>-10.8</v>
      </c>
      <c r="G12">
        <v>65.3</v>
      </c>
      <c r="H12" s="11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C13" s="77" t="s">
        <v>135</v>
      </c>
      <c r="D13" t="s">
        <v>985</v>
      </c>
      <c r="E13" s="73">
        <f>VLOOKUP(A13,Sheet3!$A$2:$I$84,6,FALSE)</f>
        <v>-1.2</v>
      </c>
      <c r="F13">
        <v>-50.9</v>
      </c>
      <c r="G13">
        <v>24.4</v>
      </c>
      <c r="I13" s="73">
        <v>1</v>
      </c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C14" s="77" t="s">
        <v>139</v>
      </c>
      <c r="D14" t="s">
        <v>986</v>
      </c>
      <c r="E14" s="73">
        <f>VLOOKUP(A14,Sheet3!$A$2:$I$84,6,FALSE)</f>
        <v>-8.3000000000000007</v>
      </c>
      <c r="F14">
        <v>-73</v>
      </c>
      <c r="G14">
        <v>2.2999999999999998</v>
      </c>
      <c r="I14" s="73">
        <v>6.32</v>
      </c>
      <c r="K14" s="73"/>
      <c r="L14" s="73"/>
      <c r="M14" s="84">
        <v>0</v>
      </c>
      <c r="N14" s="77" t="s">
        <v>820</v>
      </c>
      <c r="O14" s="73"/>
      <c r="P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C15" s="77" t="s">
        <v>821</v>
      </c>
      <c r="E15" s="73">
        <v>8.6</v>
      </c>
      <c r="F15">
        <v>-4</v>
      </c>
      <c r="G15">
        <v>60.9</v>
      </c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C16" s="78" t="s">
        <v>240</v>
      </c>
      <c r="E16" s="73">
        <f>VLOOKUP(A16,Sheet3!$A$2:$I$84,6,FALSE)</f>
        <v>1.5</v>
      </c>
      <c r="F16">
        <v>-11.2</v>
      </c>
      <c r="G16">
        <v>26.5</v>
      </c>
      <c r="I16" s="73">
        <v>5.3</v>
      </c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C17" s="77" t="s">
        <v>242</v>
      </c>
      <c r="D17" t="s">
        <v>986</v>
      </c>
      <c r="E17" s="73">
        <f>VLOOKUP(A17,Sheet3!$A$2:$I$84,6,FALSE)</f>
        <v>3.4</v>
      </c>
      <c r="F17">
        <v>-48.4</v>
      </c>
      <c r="G17">
        <v>26.9</v>
      </c>
      <c r="I17" s="73">
        <v>106.4</v>
      </c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C18" s="77" t="s">
        <v>327</v>
      </c>
      <c r="E18" s="73">
        <f>VLOOKUP(A18,Sheet3!$A$2:$I$84,6,FALSE)</f>
        <v>4.9000000000000004</v>
      </c>
      <c r="F18">
        <v>-38.700000000000003</v>
      </c>
      <c r="G18">
        <v>17.8</v>
      </c>
      <c r="I18" s="73">
        <v>5.2</v>
      </c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C19" s="77" t="s">
        <v>822</v>
      </c>
      <c r="D19" t="s">
        <v>987</v>
      </c>
      <c r="E19" s="73">
        <v>8.6999999999999993</v>
      </c>
      <c r="F19">
        <v>-9.1</v>
      </c>
      <c r="G19">
        <v>63.1</v>
      </c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C20" s="77" t="s">
        <v>244</v>
      </c>
      <c r="D20" t="s">
        <v>986</v>
      </c>
      <c r="E20" s="73">
        <f>VLOOKUP(A20,Sheet3!$A$2:$I$84,6,FALSE)</f>
        <v>-8.3000000000000007</v>
      </c>
      <c r="F20">
        <v>-72.3</v>
      </c>
      <c r="G20">
        <v>20.3</v>
      </c>
      <c r="I20" s="73">
        <v>49</v>
      </c>
      <c r="K20" s="73"/>
      <c r="L20" s="73"/>
      <c r="M20" s="84">
        <v>3.5679805516174299</v>
      </c>
      <c r="N20" s="77" t="s">
        <v>808</v>
      </c>
      <c r="O20" s="73"/>
      <c r="P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C21" s="77" t="s">
        <v>246</v>
      </c>
      <c r="D21" t="s">
        <v>988</v>
      </c>
      <c r="E21" s="73"/>
      <c r="F21">
        <v>-39.5</v>
      </c>
      <c r="G21">
        <v>35.799999999999997</v>
      </c>
      <c r="H21">
        <v>2.12</v>
      </c>
      <c r="I21" s="73">
        <v>44.73</v>
      </c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C22" s="78" t="s">
        <v>248</v>
      </c>
      <c r="E22" s="73">
        <v>-2.1</v>
      </c>
      <c r="F22">
        <v>-40.4</v>
      </c>
      <c r="G22">
        <v>16.100000000000001</v>
      </c>
      <c r="I22" s="73">
        <v>24</v>
      </c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C23" s="78" t="s">
        <v>823</v>
      </c>
      <c r="E23" s="73">
        <v>-5.9</v>
      </c>
      <c r="F23">
        <v>-40.4</v>
      </c>
      <c r="G23">
        <v>16.100000000000001</v>
      </c>
      <c r="I23" s="73">
        <v>250</v>
      </c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C24" s="77" t="s">
        <v>824</v>
      </c>
      <c r="E24" s="73">
        <v>0.6</v>
      </c>
      <c r="F24">
        <v>-15.4</v>
      </c>
      <c r="G24">
        <v>22.3</v>
      </c>
      <c r="I24" s="73">
        <v>51.7</v>
      </c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C25" s="77" t="s">
        <v>261</v>
      </c>
      <c r="D25" t="s">
        <v>989</v>
      </c>
      <c r="E25" s="73">
        <v>6.4</v>
      </c>
      <c r="F25">
        <v>-7.3</v>
      </c>
      <c r="G25">
        <v>68.599999999999994</v>
      </c>
      <c r="I25" s="73">
        <v>931</v>
      </c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R25" s="73"/>
      <c r="S25" s="73"/>
      <c r="T25" s="73"/>
      <c r="U25" s="73"/>
    </row>
    <row r="26" spans="1:21" x14ac:dyDescent="0.25">
      <c r="A26" s="77" t="s">
        <v>141</v>
      </c>
      <c r="C26" s="77" t="s">
        <v>825</v>
      </c>
      <c r="E26" s="73">
        <v>5.0999999999999996</v>
      </c>
      <c r="F26">
        <v>-16.399999999999999</v>
      </c>
      <c r="G26">
        <v>51.5</v>
      </c>
      <c r="I26" s="73">
        <v>12.8</v>
      </c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R26" s="73"/>
      <c r="S26" s="73"/>
      <c r="T26" s="73"/>
      <c r="U26" s="73"/>
    </row>
    <row r="27" spans="1:21" x14ac:dyDescent="0.25">
      <c r="A27" s="77" t="s">
        <v>305</v>
      </c>
      <c r="C27" s="77" t="s">
        <v>826</v>
      </c>
      <c r="D27" t="s">
        <v>989</v>
      </c>
      <c r="E27" s="73">
        <v>6.4</v>
      </c>
      <c r="F27">
        <v>-13.2</v>
      </c>
      <c r="G27">
        <v>62.1</v>
      </c>
      <c r="I27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R27" s="73"/>
      <c r="S27" s="73"/>
      <c r="T27" s="73"/>
      <c r="U27" s="73"/>
    </row>
    <row r="28" spans="1:21" x14ac:dyDescent="0.25">
      <c r="A28" s="77" t="s">
        <v>212</v>
      </c>
      <c r="C28" s="77" t="s">
        <v>211</v>
      </c>
      <c r="D28" t="s">
        <v>988</v>
      </c>
      <c r="E28" s="73">
        <f>VLOOKUP(A28,Sheet3!$A$2:$I$84,6,FALSE)</f>
        <v>3.8</v>
      </c>
      <c r="F28">
        <v>-20.399999999999999</v>
      </c>
      <c r="G28">
        <v>28.7</v>
      </c>
      <c r="I28" s="73">
        <v>120</v>
      </c>
      <c r="J28">
        <v>0.02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R28" s="73"/>
      <c r="S28" s="73"/>
      <c r="T28" s="73"/>
      <c r="U28" s="73"/>
    </row>
    <row r="29" spans="1:21" x14ac:dyDescent="0.25">
      <c r="A29" s="77" t="s">
        <v>214</v>
      </c>
      <c r="C29" s="77" t="s">
        <v>213</v>
      </c>
      <c r="E29" s="73">
        <f>VLOOKUP(A29,Sheet3!$A$2:$I$84,6,FALSE)</f>
        <v>4.3</v>
      </c>
      <c r="F29">
        <v>-24.3</v>
      </c>
      <c r="G29">
        <v>52.1</v>
      </c>
      <c r="I29" s="73">
        <v>280</v>
      </c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R29" s="73"/>
      <c r="S29" s="73"/>
      <c r="T29" s="73"/>
      <c r="U29" s="73"/>
    </row>
    <row r="30" spans="1:21" x14ac:dyDescent="0.25">
      <c r="A30" s="78" t="s">
        <v>144</v>
      </c>
      <c r="C30" s="78" t="s">
        <v>143</v>
      </c>
      <c r="D30" t="s">
        <v>989</v>
      </c>
      <c r="E30" s="73">
        <f>VLOOKUP(A30,Sheet3!$A$2:$I$84,6,FALSE)</f>
        <v>-4.4000000000000004</v>
      </c>
      <c r="F30">
        <v>-47.4</v>
      </c>
      <c r="G30">
        <v>49.2</v>
      </c>
      <c r="I30" s="73">
        <v>15.7</v>
      </c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R30" s="73"/>
      <c r="S30" s="73"/>
      <c r="T30" s="73"/>
      <c r="U30" s="73"/>
    </row>
    <row r="31" spans="1:21" x14ac:dyDescent="0.25">
      <c r="A31" s="78" t="s">
        <v>145</v>
      </c>
      <c r="C31" s="78" t="s">
        <v>377</v>
      </c>
      <c r="D31" t="s">
        <v>989</v>
      </c>
      <c r="E31" s="73"/>
      <c r="F31">
        <v>-16.600000000000001</v>
      </c>
      <c r="G31">
        <v>59.3</v>
      </c>
      <c r="H31" s="11">
        <v>1.6000000000000001E-4</v>
      </c>
      <c r="I31" s="73">
        <v>150.19999999999999</v>
      </c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R31" s="73"/>
      <c r="S31" s="73"/>
      <c r="T31" s="73"/>
      <c r="U31" s="73"/>
    </row>
    <row r="32" spans="1:21" x14ac:dyDescent="0.25">
      <c r="A32" s="77" t="s">
        <v>415</v>
      </c>
      <c r="C32" s="77" t="s">
        <v>981</v>
      </c>
      <c r="D32" t="s">
        <v>989</v>
      </c>
      <c r="E32" s="73">
        <f>VLOOKUP(A32,Sheet3!$A$2:$I$84,6,FALSE)</f>
        <v>-1.6</v>
      </c>
      <c r="F32">
        <v>-42.6</v>
      </c>
      <c r="G32">
        <v>35.299999999999997</v>
      </c>
      <c r="I32" s="73">
        <v>174</v>
      </c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R32" s="73"/>
      <c r="S32" s="73"/>
      <c r="T32" s="73"/>
      <c r="U32" s="73"/>
    </row>
    <row r="33" spans="1:21" x14ac:dyDescent="0.25">
      <c r="A33" s="77" t="s">
        <v>419</v>
      </c>
      <c r="C33" s="77" t="s">
        <v>421</v>
      </c>
      <c r="D33" t="s">
        <v>990</v>
      </c>
      <c r="E33" s="73">
        <f>VLOOKUP(A33,Sheet3!$A$2:$I$84,6,FALSE)</f>
        <v>-5.0999999999999996</v>
      </c>
      <c r="F33">
        <v>-39.799999999999997</v>
      </c>
      <c r="G33">
        <v>-2.1</v>
      </c>
      <c r="I33" s="73">
        <v>25</v>
      </c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R33" s="73"/>
      <c r="S33" s="73"/>
      <c r="T33" s="73"/>
      <c r="U33" s="73"/>
    </row>
    <row r="34" spans="1:21" x14ac:dyDescent="0.25">
      <c r="A34" s="77" t="s">
        <v>422</v>
      </c>
      <c r="C34" s="77" t="s">
        <v>424</v>
      </c>
      <c r="D34" t="s">
        <v>986</v>
      </c>
      <c r="E34" s="73">
        <f>VLOOKUP(A34,Sheet3!$A$2:$I$84,6,FALSE)</f>
        <v>0.9</v>
      </c>
      <c r="F34">
        <v>-43.6</v>
      </c>
      <c r="G34">
        <v>31.7</v>
      </c>
      <c r="I34" s="73">
        <v>75.650000000000006</v>
      </c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R34" s="73"/>
      <c r="S34" s="73"/>
      <c r="T34" s="73"/>
      <c r="U34" s="73"/>
    </row>
    <row r="35" spans="1:21" x14ac:dyDescent="0.25">
      <c r="A35" s="77" t="s">
        <v>425</v>
      </c>
      <c r="C35" s="77" t="s">
        <v>427</v>
      </c>
      <c r="E35" s="73"/>
      <c r="F35">
        <v>-22.2</v>
      </c>
      <c r="G35">
        <v>15.5</v>
      </c>
      <c r="H35">
        <v>3.91</v>
      </c>
      <c r="I35" s="73">
        <v>21.05</v>
      </c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R35" s="73"/>
      <c r="S35" s="73"/>
      <c r="T35" s="73"/>
      <c r="U35" s="73"/>
    </row>
    <row r="36" spans="1:21" x14ac:dyDescent="0.25">
      <c r="A36" s="77" t="s">
        <v>428</v>
      </c>
      <c r="C36" s="77" t="s">
        <v>430</v>
      </c>
      <c r="E36" s="73">
        <v>0.5</v>
      </c>
      <c r="F36">
        <v>-16.899999999999999</v>
      </c>
      <c r="G36">
        <v>20.8</v>
      </c>
      <c r="I36" s="73">
        <v>2100</v>
      </c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R36" s="73"/>
      <c r="S36" s="73"/>
      <c r="T36" s="73"/>
      <c r="U36" s="73"/>
    </row>
    <row r="37" spans="1:21" x14ac:dyDescent="0.25">
      <c r="A37" s="77" t="s">
        <v>431</v>
      </c>
      <c r="C37" s="77" t="s">
        <v>827</v>
      </c>
      <c r="E37" s="73"/>
      <c r="F37">
        <v>-33.9</v>
      </c>
      <c r="G37">
        <v>41.5</v>
      </c>
      <c r="H37">
        <v>0.216</v>
      </c>
      <c r="J37" s="73">
        <v>55.57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R37" s="73"/>
      <c r="S37" s="73"/>
      <c r="T37" s="73"/>
      <c r="U37" s="73"/>
    </row>
    <row r="38" spans="1:21" x14ac:dyDescent="0.25">
      <c r="A38" s="77" t="s">
        <v>436</v>
      </c>
      <c r="C38" s="77" t="s">
        <v>438</v>
      </c>
      <c r="E38" s="73">
        <v>-1.7</v>
      </c>
      <c r="F38">
        <v>-38.4</v>
      </c>
      <c r="G38">
        <v>36.9</v>
      </c>
      <c r="I38" s="73">
        <v>16.57</v>
      </c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R38" s="73"/>
      <c r="S38" s="73"/>
      <c r="T38" s="73"/>
      <c r="U38" s="73"/>
    </row>
    <row r="39" spans="1:21" x14ac:dyDescent="0.25">
      <c r="A39" s="77" t="s">
        <v>434</v>
      </c>
      <c r="C39" s="77" t="s">
        <v>828</v>
      </c>
      <c r="E39" s="73">
        <v>1.7</v>
      </c>
      <c r="F39">
        <v>-27.7</v>
      </c>
      <c r="G39">
        <v>47.7</v>
      </c>
      <c r="H39">
        <v>1.77E-2</v>
      </c>
      <c r="J39" s="73">
        <v>15.45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t="s">
        <v>991</v>
      </c>
      <c r="E40" s="73"/>
      <c r="F40">
        <v>24.2</v>
      </c>
      <c r="G40">
        <v>122.4</v>
      </c>
      <c r="H40" s="11">
        <v>1.4000000000000001E-15</v>
      </c>
      <c r="I40" s="73"/>
      <c r="J40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E41" s="73"/>
      <c r="F41">
        <v>-38.6</v>
      </c>
      <c r="G41">
        <v>36.700000000000003</v>
      </c>
      <c r="H41">
        <v>1.48</v>
      </c>
      <c r="I41" s="73"/>
      <c r="J41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t="s">
        <v>991</v>
      </c>
      <c r="E42" s="73"/>
      <c r="F42" s="73">
        <v>-38.6</v>
      </c>
      <c r="G42" s="73">
        <v>36.700000000000003</v>
      </c>
      <c r="H42">
        <v>1.48</v>
      </c>
      <c r="I42" s="73">
        <v>167.9</v>
      </c>
      <c r="J42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R42" s="73"/>
      <c r="S42" s="73"/>
      <c r="T42" s="73"/>
      <c r="U42" s="73"/>
    </row>
    <row r="43" spans="1:21" x14ac:dyDescent="0.25">
      <c r="A43" s="77" t="s">
        <v>178</v>
      </c>
      <c r="C43" s="77" t="s">
        <v>177</v>
      </c>
      <c r="E43" s="73"/>
      <c r="F43">
        <v>-40.200000000000003</v>
      </c>
      <c r="G43">
        <v>35.1</v>
      </c>
      <c r="H43">
        <v>2.82</v>
      </c>
      <c r="I43" s="73">
        <v>5.2999999999999999E-2</v>
      </c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R43" s="73"/>
      <c r="S43" s="73"/>
      <c r="T43" s="73"/>
      <c r="U43" s="73"/>
    </row>
    <row r="44" spans="1:21" x14ac:dyDescent="0.25">
      <c r="A44" s="77" t="s">
        <v>171</v>
      </c>
      <c r="C44" s="77" t="s">
        <v>172</v>
      </c>
      <c r="D44" t="s">
        <v>992</v>
      </c>
      <c r="E44" s="73">
        <f>VLOOKUP(A44,Sheet3!$A$2:$I$84,6,FALSE)</f>
        <v>-6.6</v>
      </c>
      <c r="I44" s="73">
        <v>1</v>
      </c>
      <c r="J44">
        <v>0</v>
      </c>
      <c r="K44" s="73"/>
      <c r="L44" s="73"/>
      <c r="M44" s="84">
        <v>8.39</v>
      </c>
      <c r="N44" s="77"/>
      <c r="O44" s="73"/>
      <c r="P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t="s">
        <v>993</v>
      </c>
      <c r="E45" s="73"/>
      <c r="F45">
        <v>-62.3</v>
      </c>
      <c r="G45">
        <v>1.5</v>
      </c>
      <c r="H45" s="11">
        <v>42000</v>
      </c>
      <c r="I45" s="73"/>
      <c r="J45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E46" s="73">
        <f>VLOOKUP(A46,Sheet3!$A$2:$I$84,6,FALSE)</f>
        <v>-37.200000000000003</v>
      </c>
      <c r="I46" s="73">
        <v>341</v>
      </c>
      <c r="J46">
        <v>100</v>
      </c>
      <c r="K46" s="73"/>
      <c r="L46" s="73"/>
      <c r="M46" s="84">
        <v>46.7215117629625</v>
      </c>
      <c r="N46" s="77" t="s">
        <v>810</v>
      </c>
      <c r="O46" s="73"/>
      <c r="P46" s="73"/>
      <c r="R46" s="73"/>
      <c r="S46" s="73"/>
      <c r="T46" s="73"/>
      <c r="U46" s="73"/>
    </row>
    <row r="47" spans="1:21" x14ac:dyDescent="0.25">
      <c r="A47" s="77" t="s">
        <v>234</v>
      </c>
      <c r="C47" s="77" t="s">
        <v>832</v>
      </c>
      <c r="D47" t="s">
        <v>988</v>
      </c>
      <c r="E47" s="73">
        <v>6.8</v>
      </c>
      <c r="F47">
        <v>-7.1</v>
      </c>
      <c r="G47">
        <v>55.6</v>
      </c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R47" s="73"/>
      <c r="S47" s="73"/>
      <c r="T47" s="73"/>
      <c r="U47" s="73"/>
    </row>
    <row r="48" spans="1:21" x14ac:dyDescent="0.25">
      <c r="A48" s="77" t="s">
        <v>237</v>
      </c>
      <c r="C48" s="77" t="s">
        <v>236</v>
      </c>
      <c r="D48" t="s">
        <v>986</v>
      </c>
      <c r="E48" s="73">
        <f>VLOOKUP(A48,Sheet3!$A$2:$I$84,6,FALSE)</f>
        <v>0.2</v>
      </c>
      <c r="F48">
        <v>-44.4</v>
      </c>
      <c r="G48">
        <v>30.9</v>
      </c>
      <c r="I48" s="73">
        <v>1</v>
      </c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R48" s="73"/>
      <c r="S48" s="73"/>
      <c r="T48" s="73"/>
      <c r="U48" s="73"/>
    </row>
    <row r="49" spans="1:21" x14ac:dyDescent="0.25">
      <c r="A49" s="77" t="s">
        <v>254</v>
      </c>
      <c r="C49" s="77" t="s">
        <v>262</v>
      </c>
      <c r="D49" t="s">
        <v>986</v>
      </c>
      <c r="E49" s="73">
        <f>VLOOKUP(A49,Sheet3!$A$2:$I$84,6,FALSE)</f>
        <v>1.3</v>
      </c>
      <c r="F49">
        <v>-41.8</v>
      </c>
      <c r="G49">
        <v>33.6</v>
      </c>
      <c r="I49" s="73">
        <v>1</v>
      </c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R49" s="73"/>
      <c r="S49" s="73"/>
      <c r="T49" s="73"/>
      <c r="U49" s="73"/>
    </row>
    <row r="50" spans="1:21" x14ac:dyDescent="0.25">
      <c r="A50" s="77" t="s">
        <v>364</v>
      </c>
      <c r="C50" s="77" t="s">
        <v>367</v>
      </c>
      <c r="D50" t="s">
        <v>986</v>
      </c>
      <c r="E50" s="73">
        <f>VLOOKUP(A50,Sheet3!$A$2:$I$84,6,FALSE)</f>
        <v>1.6</v>
      </c>
      <c r="F50">
        <v>-40.799999999999997</v>
      </c>
      <c r="G50">
        <v>34.5</v>
      </c>
      <c r="I50" s="73">
        <v>1</v>
      </c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R50" s="73"/>
      <c r="S50" s="73"/>
      <c r="T50" s="73"/>
      <c r="U50" s="73"/>
    </row>
    <row r="51" spans="1:21" x14ac:dyDescent="0.25">
      <c r="A51" s="77" t="s">
        <v>663</v>
      </c>
      <c r="C51" s="89" t="s">
        <v>665</v>
      </c>
      <c r="E51" s="73">
        <f>VLOOKUP(A51,Sheet3!$A$2:$I$84,6,FALSE)</f>
        <v>0</v>
      </c>
      <c r="I51" s="73">
        <v>1</v>
      </c>
      <c r="J51">
        <v>1</v>
      </c>
      <c r="K51" s="73"/>
      <c r="L51" s="73"/>
      <c r="M51" s="84">
        <v>-13.3040694607334</v>
      </c>
      <c r="N51" s="77"/>
      <c r="O51" s="73"/>
      <c r="P51" s="73"/>
      <c r="R51" s="73"/>
      <c r="S51" s="73"/>
      <c r="T51" s="73"/>
      <c r="U51" s="73"/>
    </row>
    <row r="52" spans="1:21" x14ac:dyDescent="0.25">
      <c r="A52" s="77" t="s">
        <v>463</v>
      </c>
      <c r="C52" s="89" t="s">
        <v>166</v>
      </c>
      <c r="E52" s="73">
        <f>VLOOKUP(A52,Sheet3!$A$2:$I$84,6,FALSE)</f>
        <v>0</v>
      </c>
      <c r="I52" s="86">
        <v>1</v>
      </c>
      <c r="J52">
        <v>1</v>
      </c>
      <c r="K52" s="73"/>
      <c r="L52" s="73"/>
      <c r="M52" s="84">
        <v>23.3607558814812</v>
      </c>
      <c r="N52" s="77"/>
      <c r="O52" s="73" t="s">
        <v>995</v>
      </c>
      <c r="P52" s="73"/>
      <c r="R52" s="73"/>
      <c r="S52" s="73"/>
      <c r="T52" s="73"/>
      <c r="U52" s="73"/>
    </row>
    <row r="53" spans="1:21" x14ac:dyDescent="0.25">
      <c r="A53" s="77" t="s">
        <v>456</v>
      </c>
      <c r="C53" s="89" t="s">
        <v>458</v>
      </c>
      <c r="E53" s="73">
        <f>VLOOKUP(A53,Sheet3!$A$2:$I$84,6,FALSE)</f>
        <v>0</v>
      </c>
      <c r="I53" s="11">
        <v>6.4800000000000004E-10</v>
      </c>
      <c r="J53" s="11">
        <v>6.4800000000000004E-10</v>
      </c>
      <c r="K53" s="73"/>
      <c r="L53" s="73"/>
      <c r="M53" s="84">
        <v>8.5514960440672301</v>
      </c>
      <c r="N53" s="77"/>
      <c r="O53" s="11" t="s">
        <v>996</v>
      </c>
      <c r="P53" s="73"/>
      <c r="R53" s="73"/>
      <c r="S53" s="73"/>
      <c r="T53" s="73"/>
      <c r="U53" s="73"/>
    </row>
    <row r="54" spans="1:21" x14ac:dyDescent="0.25">
      <c r="A54" s="77" t="s">
        <v>397</v>
      </c>
      <c r="C54" s="89" t="s">
        <v>399</v>
      </c>
      <c r="E54" s="73">
        <f>VLOOKUP(A54,Sheet3!$A$2:$I$84,6,FALSE)</f>
        <v>0</v>
      </c>
      <c r="I54" s="86">
        <v>1</v>
      </c>
      <c r="J54">
        <v>1</v>
      </c>
      <c r="K54" s="73"/>
      <c r="L54" s="73"/>
      <c r="M54" s="84">
        <v>-21.1275016341393</v>
      </c>
      <c r="N54" s="77"/>
      <c r="O54" s="73" t="s">
        <v>997</v>
      </c>
      <c r="P54" s="73"/>
      <c r="R54" s="73"/>
      <c r="S54" s="73"/>
      <c r="T54" s="73"/>
      <c r="U54" s="73"/>
    </row>
    <row r="55" spans="1:21" x14ac:dyDescent="0.25">
      <c r="A55" s="77" t="s">
        <v>343</v>
      </c>
      <c r="C55" s="89" t="s">
        <v>345</v>
      </c>
      <c r="D55" t="s">
        <v>991</v>
      </c>
      <c r="E55" s="73">
        <v>0</v>
      </c>
      <c r="I55" s="86">
        <v>1</v>
      </c>
      <c r="J55">
        <v>1</v>
      </c>
      <c r="K55" s="73"/>
      <c r="L55" s="73"/>
      <c r="M55" s="84">
        <v>0</v>
      </c>
      <c r="N55" s="77"/>
      <c r="O55" s="73"/>
      <c r="P55" s="73"/>
      <c r="R55" s="73"/>
      <c r="S55" s="73"/>
      <c r="T55" s="73"/>
      <c r="U55" s="73"/>
    </row>
    <row r="56" spans="1:21" x14ac:dyDescent="0.25">
      <c r="A56" s="77" t="s">
        <v>346</v>
      </c>
      <c r="C56" s="89" t="s">
        <v>352</v>
      </c>
      <c r="D56" t="s">
        <v>991</v>
      </c>
      <c r="E56" s="73">
        <v>0</v>
      </c>
      <c r="I56" s="86">
        <v>1</v>
      </c>
      <c r="J56">
        <v>1</v>
      </c>
      <c r="K56" s="73"/>
      <c r="L56" s="73"/>
      <c r="M56" s="84">
        <v>0</v>
      </c>
      <c r="N56" s="77"/>
      <c r="O56" s="73"/>
      <c r="P56" s="73"/>
      <c r="R56" s="73"/>
      <c r="S56" s="73"/>
      <c r="T56" s="73"/>
      <c r="U56" s="73"/>
    </row>
    <row r="57" spans="1:21" x14ac:dyDescent="0.25">
      <c r="A57" s="77" t="s">
        <v>349</v>
      </c>
      <c r="C57" s="89" t="s">
        <v>351</v>
      </c>
      <c r="D57" t="s">
        <v>991</v>
      </c>
      <c r="E57" s="73">
        <v>0</v>
      </c>
      <c r="I57" s="86">
        <v>1</v>
      </c>
      <c r="J57">
        <v>1</v>
      </c>
      <c r="K57" s="73"/>
      <c r="L57" s="73"/>
      <c r="M57" s="84">
        <v>0</v>
      </c>
      <c r="N57" s="77"/>
      <c r="O57" s="73"/>
      <c r="P57" s="73"/>
      <c r="R57" s="73"/>
      <c r="S57" s="73"/>
      <c r="T57" s="73"/>
      <c r="U57" s="73"/>
    </row>
    <row r="58" spans="1:21" x14ac:dyDescent="0.25">
      <c r="A58" s="77" t="s">
        <v>353</v>
      </c>
      <c r="C58" s="89" t="s">
        <v>355</v>
      </c>
      <c r="D58" s="73" t="s">
        <v>991</v>
      </c>
      <c r="E58" s="73">
        <f>VLOOKUP(A58,Sheet3!$A$2:$I$84,6,FALSE)</f>
        <v>0</v>
      </c>
      <c r="I58" s="86">
        <v>1</v>
      </c>
      <c r="J58" s="73">
        <v>1</v>
      </c>
      <c r="K58" s="73"/>
      <c r="L58" s="73"/>
      <c r="M58" s="84">
        <v>0</v>
      </c>
      <c r="N58" s="77"/>
      <c r="O58" s="73"/>
      <c r="P58" s="73"/>
      <c r="R58" s="73"/>
      <c r="S58" s="73"/>
      <c r="T58" s="73"/>
      <c r="U58" s="73"/>
    </row>
    <row r="59" spans="1:21" x14ac:dyDescent="0.25">
      <c r="A59" s="77" t="s">
        <v>356</v>
      </c>
      <c r="C59" s="89" t="s">
        <v>359</v>
      </c>
      <c r="D59" s="73" t="s">
        <v>991</v>
      </c>
      <c r="E59" s="73">
        <f>VLOOKUP(A59,Sheet3!$A$2:$I$84,6,FALSE)</f>
        <v>0</v>
      </c>
      <c r="I59" s="86">
        <v>1</v>
      </c>
      <c r="J59" s="73">
        <v>0</v>
      </c>
      <c r="K59" s="73"/>
      <c r="L59" s="73"/>
      <c r="M59" s="84">
        <v>0</v>
      </c>
      <c r="N59" s="77"/>
      <c r="O59" s="73"/>
      <c r="P59" s="73"/>
      <c r="R59" s="73"/>
      <c r="S59" s="73"/>
      <c r="T59" s="73"/>
      <c r="U59" s="73"/>
    </row>
    <row r="60" spans="1:21" x14ac:dyDescent="0.25">
      <c r="A60" s="78" t="s">
        <v>360</v>
      </c>
      <c r="C60" s="90" t="s">
        <v>363</v>
      </c>
      <c r="D60" s="73" t="s">
        <v>991</v>
      </c>
      <c r="E60" s="73">
        <f>VLOOKUP(A60,Sheet3!$A$2:$I$84,6,FALSE)</f>
        <v>0</v>
      </c>
      <c r="I60" s="86">
        <v>1</v>
      </c>
      <c r="J60">
        <v>0</v>
      </c>
      <c r="K60" s="73"/>
      <c r="L60" s="73"/>
      <c r="M60" s="84">
        <v>0</v>
      </c>
      <c r="N60" s="77"/>
      <c r="O60" s="73"/>
      <c r="P60" s="73"/>
      <c r="R60" s="73"/>
      <c r="S60" s="73"/>
      <c r="T60" s="73"/>
      <c r="U60" s="73"/>
    </row>
    <row r="61" spans="1:21" x14ac:dyDescent="0.25">
      <c r="A61" s="77" t="s">
        <v>368</v>
      </c>
      <c r="C61" s="89" t="s">
        <v>371</v>
      </c>
      <c r="D61" s="73" t="s">
        <v>991</v>
      </c>
      <c r="E61" s="73">
        <f>VLOOKUP(A61,Sheet3!$A$2:$I$84,6,FALSE)</f>
        <v>0</v>
      </c>
      <c r="I61" s="86">
        <v>1</v>
      </c>
      <c r="J61">
        <v>1</v>
      </c>
      <c r="K61" s="73"/>
      <c r="L61" s="73"/>
      <c r="M61" s="84">
        <v>0</v>
      </c>
      <c r="N61" s="77"/>
      <c r="O61" s="73"/>
      <c r="P61" s="73"/>
      <c r="R61" s="73"/>
      <c r="S61" s="73"/>
      <c r="T61" s="73"/>
      <c r="U61" s="73"/>
    </row>
    <row r="62" spans="1:21" x14ac:dyDescent="0.25">
      <c r="A62" s="78" t="s">
        <v>378</v>
      </c>
      <c r="C62" s="90" t="s">
        <v>380</v>
      </c>
      <c r="D62" s="73" t="s">
        <v>991</v>
      </c>
      <c r="E62" s="73">
        <f>VLOOKUP(A62,Sheet3!$A$2:$I$84,6,FALSE)</f>
        <v>0</v>
      </c>
      <c r="I62" s="86">
        <v>1</v>
      </c>
      <c r="J62">
        <v>0</v>
      </c>
      <c r="K62" s="73"/>
      <c r="L62" s="73"/>
      <c r="M62" s="84">
        <v>0</v>
      </c>
      <c r="N62" s="77"/>
      <c r="O62" s="73"/>
      <c r="P62" s="73"/>
      <c r="R62" s="73"/>
      <c r="S62" s="73"/>
      <c r="T62" s="73"/>
      <c r="U62" s="73"/>
    </row>
    <row r="63" spans="1:21" x14ac:dyDescent="0.25">
      <c r="A63" s="78" t="s">
        <v>381</v>
      </c>
      <c r="C63" s="90" t="s">
        <v>383</v>
      </c>
      <c r="E63" s="73">
        <f>VLOOKUP(A63,Sheet3!$A$2:$I$84,6,FALSE)</f>
        <v>0</v>
      </c>
      <c r="I63" s="86">
        <v>1</v>
      </c>
      <c r="J63">
        <v>0</v>
      </c>
      <c r="K63" s="73"/>
      <c r="L63" s="73"/>
      <c r="M63" s="84">
        <v>21.922606910894501</v>
      </c>
      <c r="N63" s="77"/>
      <c r="O63" s="73"/>
      <c r="P63" s="73"/>
      <c r="R63" s="73"/>
      <c r="S63" s="73"/>
      <c r="T63" s="73"/>
      <c r="U63" s="73"/>
    </row>
    <row r="64" spans="1:21" x14ac:dyDescent="0.25">
      <c r="A64" s="77" t="s">
        <v>384</v>
      </c>
      <c r="C64" s="89" t="s">
        <v>386</v>
      </c>
      <c r="E64" s="73">
        <f>VLOOKUP(A64,Sheet3!$A$2:$I$84,6,FALSE)</f>
        <v>0</v>
      </c>
      <c r="I64" s="86">
        <v>1</v>
      </c>
      <c r="J64">
        <v>1</v>
      </c>
      <c r="K64" s="73"/>
      <c r="L64" s="73"/>
      <c r="M64" s="84">
        <v>0</v>
      </c>
      <c r="N64" s="77"/>
      <c r="O64" s="73"/>
      <c r="P64" s="73"/>
      <c r="R64" s="73"/>
      <c r="S64" s="73"/>
      <c r="T64" s="73"/>
      <c r="U64" s="73"/>
    </row>
    <row r="65" spans="1:21" x14ac:dyDescent="0.25">
      <c r="A65" s="77" t="s">
        <v>387</v>
      </c>
      <c r="C65" s="89" t="s">
        <v>389</v>
      </c>
      <c r="D65" s="73" t="s">
        <v>991</v>
      </c>
      <c r="E65" s="73">
        <f>VLOOKUP(A65,Sheet3!$A$2:$I$84,6,FALSE)</f>
        <v>0</v>
      </c>
      <c r="I65" s="86">
        <v>1</v>
      </c>
      <c r="J65">
        <v>1</v>
      </c>
      <c r="K65" s="73"/>
      <c r="L65" s="73"/>
      <c r="M65" s="84">
        <v>-19.215657194822899</v>
      </c>
      <c r="N65" s="77"/>
      <c r="O65" s="73"/>
      <c r="P65" s="73"/>
      <c r="R65" s="73"/>
      <c r="S65" s="73"/>
      <c r="T65" s="73"/>
      <c r="U65" s="73"/>
    </row>
    <row r="66" spans="1:21" x14ac:dyDescent="0.25">
      <c r="A66" s="78" t="s">
        <v>390</v>
      </c>
      <c r="C66" s="90" t="s">
        <v>392</v>
      </c>
      <c r="E66" s="73">
        <f>VLOOKUP(A66,Sheet3!$A$2:$I$84,6,FALSE)</f>
        <v>0</v>
      </c>
      <c r="I66" s="86">
        <v>1</v>
      </c>
      <c r="J66">
        <v>1</v>
      </c>
      <c r="K66" s="73"/>
      <c r="L66" s="73"/>
      <c r="M66" s="84">
        <v>0</v>
      </c>
      <c r="N66" s="77"/>
      <c r="O66" s="73"/>
      <c r="P66" s="73"/>
      <c r="R66" s="73"/>
      <c r="S66" s="73"/>
      <c r="T66" s="73"/>
      <c r="U66" s="73"/>
    </row>
    <row r="67" spans="1:21" x14ac:dyDescent="0.25">
      <c r="A67" s="77" t="s">
        <v>401</v>
      </c>
      <c r="C67" s="91" t="s">
        <v>149</v>
      </c>
      <c r="E67" s="73">
        <v>0</v>
      </c>
      <c r="I67" s="73"/>
      <c r="K67" s="73"/>
      <c r="L67" s="73"/>
      <c r="M67" s="84">
        <v>0</v>
      </c>
      <c r="N67" s="77"/>
      <c r="O67" s="73"/>
      <c r="P67" s="73"/>
      <c r="R67" s="73"/>
      <c r="S67" s="73"/>
      <c r="T67" s="73"/>
      <c r="U67" s="73"/>
    </row>
    <row r="68" spans="1:21" x14ac:dyDescent="0.25">
      <c r="A68" s="77" t="s">
        <v>402</v>
      </c>
      <c r="C68" s="91" t="s">
        <v>258</v>
      </c>
      <c r="E68" s="73">
        <v>0</v>
      </c>
      <c r="I68" s="73"/>
      <c r="K68" s="73"/>
      <c r="L68" s="73"/>
      <c r="M68" s="84">
        <v>0</v>
      </c>
      <c r="N68" s="77"/>
      <c r="O68" s="73"/>
      <c r="P68" s="73"/>
      <c r="R68" s="73"/>
      <c r="S68" s="73"/>
      <c r="T68" s="73"/>
      <c r="U68" s="73"/>
    </row>
    <row r="69" spans="1:21" x14ac:dyDescent="0.25">
      <c r="A69" s="77" t="s">
        <v>403</v>
      </c>
      <c r="C69" s="91" t="s">
        <v>256</v>
      </c>
      <c r="E69" s="73">
        <v>0</v>
      </c>
      <c r="I69" s="73"/>
      <c r="K69" s="73"/>
      <c r="L69" s="73"/>
      <c r="M69" s="84">
        <v>0</v>
      </c>
      <c r="N69" s="77"/>
      <c r="O69" s="73"/>
      <c r="P69" s="73"/>
      <c r="R69" s="73"/>
      <c r="S69" s="73"/>
      <c r="T69" s="73"/>
      <c r="U69" s="73"/>
    </row>
    <row r="70" spans="1:21" x14ac:dyDescent="0.25">
      <c r="A70" s="77" t="s">
        <v>404</v>
      </c>
      <c r="C70" s="91" t="s">
        <v>260</v>
      </c>
      <c r="E70" s="73">
        <v>0</v>
      </c>
      <c r="I70" s="73"/>
      <c r="K70" s="73"/>
      <c r="L70" s="73"/>
      <c r="M70" s="84">
        <v>0</v>
      </c>
      <c r="N70" s="77"/>
      <c r="O70" s="73"/>
      <c r="P70" s="73"/>
      <c r="R70" s="73"/>
      <c r="S70" s="73"/>
      <c r="T70" s="73"/>
      <c r="U70" s="73"/>
    </row>
    <row r="71" spans="1:21" x14ac:dyDescent="0.25">
      <c r="A71" s="77" t="s">
        <v>405</v>
      </c>
      <c r="C71" s="91" t="s">
        <v>265</v>
      </c>
      <c r="E71" s="73">
        <v>0</v>
      </c>
      <c r="I71" s="73"/>
      <c r="K71" s="73"/>
      <c r="L71" s="73"/>
      <c r="M71" s="84">
        <v>0</v>
      </c>
      <c r="N71" s="77"/>
      <c r="O71" s="73"/>
      <c r="P71" s="73"/>
      <c r="R71" s="73"/>
      <c r="S71" s="73"/>
      <c r="T71" s="73"/>
      <c r="U71" s="73"/>
    </row>
    <row r="72" spans="1:21" x14ac:dyDescent="0.25">
      <c r="A72" s="77" t="s">
        <v>406</v>
      </c>
      <c r="C72" s="91" t="s">
        <v>152</v>
      </c>
      <c r="E72" s="73">
        <v>0</v>
      </c>
      <c r="I72" s="73"/>
      <c r="K72" s="73"/>
      <c r="L72" s="73"/>
      <c r="M72" s="84">
        <v>0</v>
      </c>
      <c r="N72" s="77"/>
      <c r="O72" s="73"/>
      <c r="P72" s="73"/>
      <c r="R72" s="73"/>
      <c r="S72" s="73"/>
      <c r="T72" s="73"/>
      <c r="U72" s="73"/>
    </row>
    <row r="73" spans="1:21" x14ac:dyDescent="0.25">
      <c r="A73" s="77" t="s">
        <v>407</v>
      </c>
      <c r="C73" s="91" t="s">
        <v>285</v>
      </c>
      <c r="E73" s="73">
        <v>0</v>
      </c>
      <c r="I73" s="73"/>
      <c r="K73" s="73"/>
      <c r="L73" s="73"/>
      <c r="M73" s="84">
        <v>21.922606910894501</v>
      </c>
      <c r="N73" s="77"/>
      <c r="O73" s="73"/>
      <c r="P73" s="73"/>
      <c r="R73" s="73"/>
      <c r="S73" s="73"/>
      <c r="T73" s="73"/>
      <c r="U73" s="73"/>
    </row>
    <row r="74" spans="1:21" x14ac:dyDescent="0.25">
      <c r="A74" s="77" t="s">
        <v>408</v>
      </c>
      <c r="C74" s="91" t="s">
        <v>161</v>
      </c>
      <c r="E74" s="73">
        <v>0</v>
      </c>
      <c r="I74" s="73"/>
      <c r="K74" s="73"/>
      <c r="L74" s="73"/>
      <c r="M74" s="84">
        <v>0</v>
      </c>
      <c r="N74" s="77"/>
      <c r="O74" s="73"/>
      <c r="P74" s="73"/>
      <c r="R74" s="73"/>
      <c r="S74" s="73"/>
      <c r="T74" s="73"/>
      <c r="U74" s="73"/>
    </row>
    <row r="75" spans="1:21" x14ac:dyDescent="0.25">
      <c r="A75" s="77" t="s">
        <v>409</v>
      </c>
      <c r="C75" s="91" t="s">
        <v>216</v>
      </c>
      <c r="E75" s="73">
        <v>0</v>
      </c>
      <c r="I75" s="73"/>
      <c r="K75" s="73"/>
      <c r="L75" s="73"/>
      <c r="M75" s="84">
        <v>19.215657194822899</v>
      </c>
      <c r="N75" s="77"/>
      <c r="O75" s="73"/>
      <c r="P75" s="73"/>
      <c r="R75" s="73"/>
      <c r="S75" s="73"/>
      <c r="T75" s="73"/>
      <c r="U75" s="73"/>
    </row>
    <row r="76" spans="1:21" x14ac:dyDescent="0.25">
      <c r="A76" s="77" t="s">
        <v>410</v>
      </c>
      <c r="C76" s="91" t="s">
        <v>157</v>
      </c>
      <c r="E76" s="73">
        <v>0</v>
      </c>
      <c r="I76" s="73"/>
      <c r="K76" s="73"/>
      <c r="L76" s="73"/>
      <c r="M76" s="84">
        <v>0</v>
      </c>
      <c r="N76" s="77"/>
      <c r="O76" s="73"/>
      <c r="P76" s="73"/>
      <c r="R76" s="73"/>
      <c r="S76" s="73"/>
      <c r="T76" s="73"/>
      <c r="U76" s="73"/>
    </row>
    <row r="77" spans="1:21" x14ac:dyDescent="0.25">
      <c r="A77" s="77" t="s">
        <v>411</v>
      </c>
      <c r="C77" s="91" t="s">
        <v>794</v>
      </c>
      <c r="E77" s="73">
        <v>0</v>
      </c>
      <c r="I77" s="73"/>
      <c r="K77" s="73"/>
      <c r="L77" s="73"/>
      <c r="M77" s="84">
        <v>-20</v>
      </c>
      <c r="N77" s="77"/>
      <c r="O77" s="73"/>
      <c r="P77" s="73"/>
      <c r="R77" s="73"/>
      <c r="S77" s="73"/>
      <c r="T77" s="73"/>
      <c r="U77" s="73"/>
    </row>
    <row r="78" spans="1:21" x14ac:dyDescent="0.25">
      <c r="A78" s="77" t="s">
        <v>412</v>
      </c>
      <c r="C78" s="91" t="s">
        <v>400</v>
      </c>
      <c r="E78" s="73">
        <v>0</v>
      </c>
      <c r="I78" s="73"/>
      <c r="K78" s="73"/>
      <c r="L78" s="73"/>
      <c r="M78" s="84">
        <v>21.1275016341393</v>
      </c>
      <c r="N78" s="77"/>
      <c r="O78" s="73"/>
      <c r="P78" s="73"/>
      <c r="R78" s="73"/>
      <c r="S78" s="73"/>
      <c r="T78" s="73"/>
      <c r="U78" s="73"/>
    </row>
    <row r="79" spans="1:21" x14ac:dyDescent="0.25">
      <c r="A79" s="77" t="s">
        <v>413</v>
      </c>
      <c r="C79" s="91" t="s">
        <v>205</v>
      </c>
      <c r="E79" s="73">
        <v>0</v>
      </c>
      <c r="I79" s="73"/>
      <c r="K79" s="73"/>
      <c r="L79" s="73"/>
      <c r="M79" s="84">
        <v>63.607356573910501</v>
      </c>
      <c r="N79" s="77"/>
      <c r="O79" s="73"/>
      <c r="P79" s="73"/>
      <c r="R79" s="73"/>
      <c r="S79" s="73"/>
      <c r="T79" s="73"/>
      <c r="U79" s="73"/>
    </row>
    <row r="80" spans="1:21" x14ac:dyDescent="0.25">
      <c r="A80" s="77" t="s">
        <v>414</v>
      </c>
      <c r="C80" s="91" t="s">
        <v>206</v>
      </c>
      <c r="E80" s="73">
        <v>0</v>
      </c>
      <c r="I80" s="73"/>
      <c r="K80" s="73"/>
      <c r="L80" s="73"/>
      <c r="M80" s="84">
        <v>13.304069460733899</v>
      </c>
      <c r="N80" s="77"/>
      <c r="O80" s="73"/>
      <c r="P80" s="73"/>
      <c r="R80" s="73"/>
      <c r="S80" s="73"/>
      <c r="T80" s="73"/>
      <c r="U80" s="73"/>
    </row>
    <row r="81" spans="1:21" x14ac:dyDescent="0.25">
      <c r="A81" s="77" t="s">
        <v>460</v>
      </c>
      <c r="C81" s="91" t="s">
        <v>209</v>
      </c>
      <c r="E81" s="73">
        <v>0</v>
      </c>
      <c r="I81" s="73"/>
      <c r="K81" s="73"/>
      <c r="L81" s="73"/>
      <c r="M81" s="84">
        <v>-8.5514960440672301</v>
      </c>
      <c r="N81" s="77"/>
      <c r="O81" s="73"/>
      <c r="P81" s="73"/>
      <c r="R81" s="73"/>
      <c r="S81" s="73"/>
      <c r="T81" s="73"/>
      <c r="U81" s="73"/>
    </row>
    <row r="82" spans="1:21" x14ac:dyDescent="0.25">
      <c r="A82" s="77" t="s">
        <v>461</v>
      </c>
      <c r="C82" s="91" t="s">
        <v>462</v>
      </c>
      <c r="E82" s="73">
        <v>0</v>
      </c>
      <c r="I82" s="73"/>
      <c r="K82" s="73"/>
      <c r="L82" s="73"/>
      <c r="M82" s="84">
        <v>-23.3607558814812</v>
      </c>
      <c r="N82" s="77"/>
      <c r="O82" s="73"/>
      <c r="P82" s="73"/>
      <c r="R82" s="73"/>
      <c r="S82" s="73"/>
      <c r="T82" s="73"/>
      <c r="U82" s="73"/>
    </row>
    <row r="83" spans="1:21" x14ac:dyDescent="0.25">
      <c r="A83" s="78" t="s">
        <v>179</v>
      </c>
      <c r="C83" s="78" t="s">
        <v>793</v>
      </c>
      <c r="E83" s="73">
        <v>0</v>
      </c>
      <c r="I83" s="73"/>
      <c r="K83" s="73"/>
      <c r="L83" s="73"/>
      <c r="M83" s="84">
        <v>2.3245972881907302</v>
      </c>
      <c r="N83" s="73"/>
      <c r="O83" s="73"/>
      <c r="P83" s="73"/>
      <c r="R83" s="73"/>
      <c r="S83" s="73"/>
      <c r="T83" s="73"/>
      <c r="U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16"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2015-10-30T04:10:53Z</dcterms:modified>
</cp:coreProperties>
</file>