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"/>
    </mc:Choice>
  </mc:AlternateContent>
  <bookViews>
    <workbookView xWindow="2865" yWindow="1830" windowWidth="20370" windowHeight="13020" tabRatio="750" activeTab="10"/>
  </bookViews>
  <sheets>
    <sheet name="EPS" sheetId="1" r:id="rId1"/>
    <sheet name="TTC" sheetId="2" r:id="rId2"/>
    <sheet name="Ther" sheetId="3" r:id="rId3"/>
    <sheet name="CDH" sheetId="4" r:id="rId4"/>
    <sheet name="Struct" sheetId="5" r:id="rId5"/>
    <sheet name="EDL" sheetId="6" r:id="rId6"/>
    <sheet name="Payload" sheetId="7" r:id="rId7"/>
    <sheet name="Planetary" sheetId="8" r:id="rId8"/>
    <sheet name="Astro" sheetId="9" r:id="rId9"/>
    <sheet name="Prop" sheetId="10" r:id="rId10"/>
    <sheet name="AOCS" sheetId="11" r:id="rId11"/>
  </sheets>
  <calcPr calcId="152511"/>
</workbook>
</file>

<file path=xl/calcChain.xml><?xml version="1.0" encoding="utf-8"?>
<calcChain xmlns="http://schemas.openxmlformats.org/spreadsheetml/2006/main">
  <c r="B11" i="1" l="1"/>
  <c r="B10" i="1"/>
</calcChain>
</file>

<file path=xl/sharedStrings.xml><?xml version="1.0" encoding="utf-8"?>
<sst xmlns="http://schemas.openxmlformats.org/spreadsheetml/2006/main" count="523" uniqueCount="338">
  <si>
    <t>name</t>
  </si>
  <si>
    <t>value</t>
  </si>
  <si>
    <t>units</t>
  </si>
  <si>
    <t>Tbat_l</t>
  </si>
  <si>
    <t>Celsius</t>
  </si>
  <si>
    <t>Low temperature battery</t>
  </si>
  <si>
    <t>Tbat_h</t>
  </si>
  <si>
    <t>High temperature battery</t>
  </si>
  <si>
    <t>Point_acc</t>
  </si>
  <si>
    <t>deg</t>
  </si>
  <si>
    <t>Pointing accuracy</t>
  </si>
  <si>
    <t>Point_direc</t>
  </si>
  <si>
    <t>Pointing Direction</t>
  </si>
  <si>
    <t>A_orb</t>
  </si>
  <si>
    <t>m^2</t>
  </si>
  <si>
    <t>Solar array area (Orbiter)</t>
  </si>
  <si>
    <t>A_land</t>
  </si>
  <si>
    <t>Solar array area (Lander)</t>
  </si>
  <si>
    <t>t_orb</t>
  </si>
  <si>
    <t>m</t>
  </si>
  <si>
    <t>Solar array thickness (Orbiter)</t>
  </si>
  <si>
    <t>t_land</t>
  </si>
  <si>
    <t>Solar array thickness (Lander)</t>
  </si>
  <si>
    <t>V_orb</t>
  </si>
  <si>
    <t>m^3</t>
  </si>
  <si>
    <t>Solar array volume (Orbiter)</t>
  </si>
  <si>
    <t>V_land</t>
  </si>
  <si>
    <t>Solar array volume (Lander)</t>
  </si>
  <si>
    <t>M_orb</t>
  </si>
  <si>
    <t>kg</t>
  </si>
  <si>
    <t>Mass Orbiter SA</t>
  </si>
  <si>
    <t>M_land</t>
  </si>
  <si>
    <t>Mass lander SA</t>
  </si>
  <si>
    <t>M_Obat</t>
  </si>
  <si>
    <t>Mass battery (Orbiter)</t>
  </si>
  <si>
    <t>M_Lbat</t>
  </si>
  <si>
    <t>Mass battery (Lander)</t>
  </si>
  <si>
    <t>M_PCDU_orb</t>
  </si>
  <si>
    <t>Mass PCDU (Orbiter)</t>
  </si>
  <si>
    <t>M_PCDU_land</t>
  </si>
  <si>
    <t>Mass PCDU (Lander)</t>
  </si>
  <si>
    <t>M_tot_orb</t>
  </si>
  <si>
    <t>Mass EPS (Orbiter)</t>
  </si>
  <si>
    <t>M_tot_land</t>
  </si>
  <si>
    <t>Mass EPS (Lander)</t>
  </si>
  <si>
    <t>dimension</t>
  </si>
  <si>
    <t>245.6 x 213.4 x 165.5'</t>
  </si>
  <si>
    <t>length x width x height (probe)</t>
  </si>
  <si>
    <t>dim_pcdu</t>
  </si>
  <si>
    <t>"0.348*0.17*0.222"</t>
  </si>
  <si>
    <t>l x w x h (probe)</t>
  </si>
  <si>
    <t>max_pt_excur</t>
  </si>
  <si>
    <t>Maximum pointing excursion</t>
  </si>
  <si>
    <t>T_cont</t>
  </si>
  <si>
    <t>s</t>
  </si>
  <si>
    <t>contact time required orbiter-probes</t>
  </si>
  <si>
    <t>B_OB_d</t>
  </si>
  <si>
    <t>Hz</t>
  </si>
  <si>
    <t>orbiter downlink bandwidth</t>
  </si>
  <si>
    <t>P_OB_d</t>
  </si>
  <si>
    <t>w</t>
  </si>
  <si>
    <t>Orbiter downlink power</t>
  </si>
  <si>
    <t>OB_downlink_freq</t>
  </si>
  <si>
    <t>orbiter downlink frequency</t>
  </si>
  <si>
    <t>Diam_par_antenna</t>
  </si>
  <si>
    <t>orbiter antenna dish</t>
  </si>
  <si>
    <t>OB_T_sys_d</t>
  </si>
  <si>
    <t>K</t>
  </si>
  <si>
    <t>nois temp of system</t>
  </si>
  <si>
    <t>B_OB_u</t>
  </si>
  <si>
    <t>orbiter uplink bandwidth</t>
  </si>
  <si>
    <t>P_OB_u</t>
  </si>
  <si>
    <t>Uplink transmission power</t>
  </si>
  <si>
    <t>OB_uplink_freq</t>
  </si>
  <si>
    <t>Orbiter Uplink frequency</t>
  </si>
  <si>
    <t>OB_T_sys_u</t>
  </si>
  <si>
    <t>B_PR_d</t>
  </si>
  <si>
    <t>P_PR_d</t>
  </si>
  <si>
    <t>F_PR_d</t>
  </si>
  <si>
    <t>Diam_PR_dish</t>
  </si>
  <si>
    <t>Diam_OBPR_dish</t>
  </si>
  <si>
    <t>T_sys_PR</t>
  </si>
  <si>
    <t>T_sys_OBPR</t>
  </si>
  <si>
    <t>B_PR_u</t>
  </si>
  <si>
    <t>P_PR_u</t>
  </si>
  <si>
    <t>F_PR_u</t>
  </si>
  <si>
    <t>maximum pointing ecursion</t>
  </si>
  <si>
    <t>Description</t>
  </si>
  <si>
    <t>morbiterthermal</t>
  </si>
  <si>
    <t>Mass thermal system orbiter</t>
  </si>
  <si>
    <t>Porbiterthermal</t>
  </si>
  <si>
    <t>W</t>
  </si>
  <si>
    <t>Absolute max power (no heat dissipation if entire s/c needs to be in battery range so overestimated, will go down)</t>
  </si>
  <si>
    <t>Aradiator</t>
  </si>
  <si>
    <t>Radiator size if pointed towards Mars</t>
  </si>
  <si>
    <t>alpharadiator</t>
  </si>
  <si>
    <t>albedo</t>
  </si>
  <si>
    <t>Chemglaze Z306 black paint</t>
  </si>
  <si>
    <t>epsilonradiator</t>
  </si>
  <si>
    <t>emissivity</t>
  </si>
  <si>
    <t>These are assuming only one layer for the moment</t>
  </si>
  <si>
    <t>alphablanket</t>
  </si>
  <si>
    <t>Vapor Depsited Aluminum</t>
  </si>
  <si>
    <t>epsilonblanket</t>
  </si>
  <si>
    <t>mprobethermal</t>
  </si>
  <si>
    <t>Mass thermal system probe</t>
  </si>
  <si>
    <t>Pprobethermal</t>
  </si>
  <si>
    <t>Ehhhh, hugely overestimated for now</t>
  </si>
  <si>
    <t>alpharadiatorprobe</t>
  </si>
  <si>
    <t>epsilonradiatorprobe</t>
  </si>
  <si>
    <t>alphaprobe</t>
  </si>
  <si>
    <t>epsilonprobe</t>
  </si>
  <si>
    <t>DRthermalBPS per lander</t>
  </si>
  <si>
    <t>BPS</t>
  </si>
  <si>
    <t>DRSeismicBPS per lander</t>
  </si>
  <si>
    <t>Data rate single Payload to orbiter</t>
  </si>
  <si>
    <t>Housekeeping Data Rate Orb</t>
  </si>
  <si>
    <t>Command DR per lander</t>
  </si>
  <si>
    <t>Command DR orbiter</t>
  </si>
  <si>
    <t>DRmoleBPS per lander</t>
  </si>
  <si>
    <t>Max expected storage per lander per orbiter cycle</t>
  </si>
  <si>
    <t>Max expected storage orbiter during solar conjunction</t>
  </si>
  <si>
    <t>Max expected storage per lander per orbiter cycle (MB)</t>
  </si>
  <si>
    <t>Max expected storage orbiter during solar conjunction (GB)</t>
  </si>
  <si>
    <t>DRthermalBPS per lander (BPS)</t>
  </si>
  <si>
    <t>DRSeismicBPS per lander (BPS)</t>
  </si>
  <si>
    <t>DRmoleBPS per lander (BPS)</t>
  </si>
  <si>
    <t>Data rate single Payload to orbiter (BPS)</t>
  </si>
  <si>
    <t>Housekeeping Data Rate Orb (BPS)</t>
  </si>
  <si>
    <t>Command DR per lander (BPS)</t>
  </si>
  <si>
    <t>Command DR orbiter (BPS)</t>
  </si>
  <si>
    <t>Probe structures mass</t>
  </si>
  <si>
    <t>Probe structures volume</t>
  </si>
  <si>
    <t>Probe radius</t>
  </si>
  <si>
    <t>Probe height</t>
  </si>
  <si>
    <t>Probe thickness</t>
  </si>
  <si>
    <t>Probe maximum stress</t>
  </si>
  <si>
    <t>MPa</t>
  </si>
  <si>
    <t>Probe Longitudinal frequency</t>
  </si>
  <si>
    <t>Probe Lateral frequency</t>
  </si>
  <si>
    <t>Orbiter structures mass</t>
  </si>
  <si>
    <t>Orbiter structures volume</t>
  </si>
  <si>
    <t>Orbiter radius</t>
  </si>
  <si>
    <t>Orbiter height</t>
  </si>
  <si>
    <t>Orbiter thickness</t>
  </si>
  <si>
    <t>Orbiter maximum stress</t>
  </si>
  <si>
    <t>Orbiter Longitudinal frequency</t>
  </si>
  <si>
    <t>Orbiter Lateral frequency</t>
  </si>
  <si>
    <t>Iy probe</t>
  </si>
  <si>
    <t>Iz probe</t>
  </si>
  <si>
    <t>Ix probe</t>
  </si>
  <si>
    <t>Tank Material density</t>
  </si>
  <si>
    <t>Tank Material yield strength</t>
  </si>
  <si>
    <t>Tank Material ultimate strength</t>
  </si>
  <si>
    <t>Tank Material E modulus</t>
  </si>
  <si>
    <t>Yield safety factor</t>
  </si>
  <si>
    <t>Orbiter body l</t>
  </si>
  <si>
    <t>Orbiter body w</t>
  </si>
  <si>
    <t>Orbiter body h</t>
  </si>
  <si>
    <t>D</t>
  </si>
  <si>
    <t xml:space="preserve">max diameter </t>
  </si>
  <si>
    <t>l</t>
  </si>
  <si>
    <t xml:space="preserve">flux_peak </t>
  </si>
  <si>
    <t xml:space="preserve">MW/m^2 </t>
  </si>
  <si>
    <t xml:space="preserve">from Viking mission that had a higher velocity while entring the mars atmosphere </t>
  </si>
  <si>
    <t>a_entry</t>
  </si>
  <si>
    <t>m/s^2</t>
  </si>
  <si>
    <t>some dimestions need to be adjusted</t>
  </si>
  <si>
    <t>dynamic_press</t>
  </si>
  <si>
    <t>phoenix - 2001 mars (500-625)</t>
  </si>
  <si>
    <t>altitude</t>
  </si>
  <si>
    <t>km</t>
  </si>
  <si>
    <t>12.9 - 10.2 km  (altitude for parachute deployment)</t>
  </si>
  <si>
    <t>M_para</t>
  </si>
  <si>
    <t>Mach number for  parachute deployment (1.1- 1.6)</t>
  </si>
  <si>
    <t>Cd_para</t>
  </si>
  <si>
    <t>Cd for parachutes (0.3-0.6)</t>
  </si>
  <si>
    <t>H</t>
  </si>
  <si>
    <t>Scale height</t>
  </si>
  <si>
    <t>dv_thrust</t>
  </si>
  <si>
    <t>m/s</t>
  </si>
  <si>
    <t xml:space="preserve">delta v for controlled descent (60-100 m/s) </t>
  </si>
  <si>
    <t>alt_thrust</t>
  </si>
  <si>
    <t xml:space="preserve">height at which the controlled descent starts </t>
  </si>
  <si>
    <t>V_HP3_WEM</t>
  </si>
  <si>
    <t>HP3 electronics that need to go in Warm Electronic Box</t>
  </si>
  <si>
    <t>ground_clearance</t>
  </si>
  <si>
    <t xml:space="preserve">m </t>
  </si>
  <si>
    <t>Distance between probe underside and Martian surface</t>
  </si>
  <si>
    <t>f_max_sampling</t>
  </si>
  <si>
    <t>Maximum sampling frequency of seismometers</t>
  </si>
  <si>
    <t>max_inclination</t>
  </si>
  <si>
    <t>degrees</t>
  </si>
  <si>
    <t>Maximum surface Inclination for seismometer</t>
  </si>
  <si>
    <t>seis_dome_mass</t>
  </si>
  <si>
    <t>heritage values used for calculations / do not use for other subsystems</t>
  </si>
  <si>
    <t>seis_dome_diam</t>
  </si>
  <si>
    <t>seis_dome_height</t>
  </si>
  <si>
    <t>windshield_mass</t>
  </si>
  <si>
    <t>wind shield we will use mass</t>
  </si>
  <si>
    <t>max_lat</t>
  </si>
  <si>
    <t>h</t>
  </si>
  <si>
    <t>orbital altitude</t>
  </si>
  <si>
    <t>e</t>
  </si>
  <si>
    <t>eccentricity</t>
  </si>
  <si>
    <t>-</t>
  </si>
  <si>
    <t>i</t>
  </si>
  <si>
    <t>orbital inclination</t>
  </si>
  <si>
    <t>right_asc_0</t>
  </si>
  <si>
    <t>right ascension node at the start of sim</t>
  </si>
  <si>
    <t>arg_peri_0</t>
  </si>
  <si>
    <t>argument of periapsis at the start of sim</t>
  </si>
  <si>
    <t>orbit time</t>
  </si>
  <si>
    <t>pass time</t>
  </si>
  <si>
    <t>pass time tot</t>
  </si>
  <si>
    <t>eclipse fraction</t>
  </si>
  <si>
    <t>fraction of orbit in eclipse</t>
  </si>
  <si>
    <t>dv hohmann</t>
  </si>
  <si>
    <t>deltaV required to go from hohmann transfer to 6000x400 km altitude</t>
  </si>
  <si>
    <t>km/s</t>
  </si>
  <si>
    <t>dv aerobraking</t>
  </si>
  <si>
    <t>deltav from 6000x400 km --&gt; 6000x100 km</t>
  </si>
  <si>
    <t>dv circular</t>
  </si>
  <si>
    <t>deltaV for 200x100 to 200x200</t>
  </si>
  <si>
    <t>dv edl</t>
  </si>
  <si>
    <t>aerobraking apo</t>
  </si>
  <si>
    <t>hohmann peri</t>
  </si>
  <si>
    <t>aerobraking peri</t>
  </si>
  <si>
    <t>V_infty</t>
  </si>
  <si>
    <t>eclipse time</t>
  </si>
  <si>
    <t>max ballistic coeff</t>
  </si>
  <si>
    <t>min ballistic coeff</t>
  </si>
  <si>
    <t>Unnamed: 3</t>
  </si>
  <si>
    <t>De-orbit DeltaV</t>
  </si>
  <si>
    <t>De-orbit propellant type</t>
  </si>
  <si>
    <t>Solid motor</t>
  </si>
  <si>
    <t>De-orbit propellant temperature range</t>
  </si>
  <si>
    <t>N/A</t>
  </si>
  <si>
    <t>De-orbit Isp</t>
  </si>
  <si>
    <t>De-orbit propellant density</t>
  </si>
  <si>
    <t>kg/m^3</t>
  </si>
  <si>
    <t>De-orbit combustion temperature</t>
  </si>
  <si>
    <t>TBC</t>
  </si>
  <si>
    <t>De-orbit fuel mass</t>
  </si>
  <si>
    <t>De-orbit fuel volume</t>
  </si>
  <si>
    <t>De-orbit tank radius</t>
  </si>
  <si>
    <t>De-orbit tank thickness</t>
  </si>
  <si>
    <t>De-orbit total tank mass</t>
  </si>
  <si>
    <t>De-orbit amount of propellant tanks</t>
  </si>
  <si>
    <t>De-orbit propulsion system dry mass</t>
  </si>
  <si>
    <t>De-orbit amount of thrusters</t>
  </si>
  <si>
    <t>De-orbit thrust level per thruster</t>
  </si>
  <si>
    <t>N</t>
  </si>
  <si>
    <t>Landing DeltaV</t>
  </si>
  <si>
    <t>Landing propellant type</t>
  </si>
  <si>
    <t>Dual Mode N2O4 N2H4</t>
  </si>
  <si>
    <t>Landing propellant temperature range</t>
  </si>
  <si>
    <t>N2O4: 263.85-294.3 , N2H4: 274.69-350.7</t>
  </si>
  <si>
    <t>Landing Isp</t>
  </si>
  <si>
    <t>Landing propellant density</t>
  </si>
  <si>
    <t>Landing combustion temperature</t>
  </si>
  <si>
    <t>Landing fuel mass</t>
  </si>
  <si>
    <t>Landing fuel volume</t>
  </si>
  <si>
    <t>Landing tank radius</t>
  </si>
  <si>
    <t>Landing tank thickness</t>
  </si>
  <si>
    <t>Landing total tank mass</t>
  </si>
  <si>
    <t>Landing amount of propellant tanks</t>
  </si>
  <si>
    <t>Landing propulsion system dry mass</t>
  </si>
  <si>
    <t>Landing amount of thrusters</t>
  </si>
  <si>
    <t>Landing thrust level per thruster</t>
  </si>
  <si>
    <t>Maintenance DeltaV</t>
  </si>
  <si>
    <t>Maintenance propellant type</t>
  </si>
  <si>
    <t>Monopropellant N2H4</t>
  </si>
  <si>
    <t>Maintenance propellant temperature range</t>
  </si>
  <si>
    <t>274.69-350.7</t>
  </si>
  <si>
    <t>Maintenance Isp</t>
  </si>
  <si>
    <t>Maintenance propellant density</t>
  </si>
  <si>
    <t>Maintenance combustion temperature</t>
  </si>
  <si>
    <t>Maintenance fuel mass</t>
  </si>
  <si>
    <t>Maintenance fuel volume</t>
  </si>
  <si>
    <t>Maintenance tank radius</t>
  </si>
  <si>
    <t>Maintenance tank thickness</t>
  </si>
  <si>
    <t>Maintenance total tank mass</t>
  </si>
  <si>
    <t>Maintenance amount of propellant tanks</t>
  </si>
  <si>
    <t>Maintenance propulsion system dry mass</t>
  </si>
  <si>
    <t>Circularisation and maintenance propulsion systems are combined!</t>
  </si>
  <si>
    <t>Maintenance amount of thrusters</t>
  </si>
  <si>
    <t>Maintenance thrust level per thruster</t>
  </si>
  <si>
    <t>Circularisation DeltaV</t>
  </si>
  <si>
    <t>Circularisation propellant type</t>
  </si>
  <si>
    <t>Circularisation propellant temperature range</t>
  </si>
  <si>
    <t>Circularisation Isp</t>
  </si>
  <si>
    <t>Circularisation propellant density</t>
  </si>
  <si>
    <t>Circularisation combustion temperature</t>
  </si>
  <si>
    <t>Circularisation fuel mass</t>
  </si>
  <si>
    <t>Circularisation fuel volume</t>
  </si>
  <si>
    <t>Circularisation tank radius</t>
  </si>
  <si>
    <t>Circularisation tank thickness</t>
  </si>
  <si>
    <t>Circularisation total tank mass</t>
  </si>
  <si>
    <t>Circularisation amount of propellant tanks</t>
  </si>
  <si>
    <t>Circularisation propulsion system dry mass</t>
  </si>
  <si>
    <t>Circularisation amount of thrusters</t>
  </si>
  <si>
    <t>Circularisation thrust level per thruster</t>
  </si>
  <si>
    <t>Propulsion plumbing mass</t>
  </si>
  <si>
    <t>Maintenance thruster mass</t>
  </si>
  <si>
    <t>Circularisation thruster mass</t>
  </si>
  <si>
    <t>description</t>
  </si>
  <si>
    <t>P min temp</t>
  </si>
  <si>
    <t>C</t>
  </si>
  <si>
    <t>probe</t>
  </si>
  <si>
    <t>P max temp</t>
  </si>
  <si>
    <t>O min temp</t>
  </si>
  <si>
    <t>orbiter</t>
  </si>
  <si>
    <t>O max temp</t>
  </si>
  <si>
    <t>P min power</t>
  </si>
  <si>
    <t>probe min power</t>
  </si>
  <si>
    <t>P max power</t>
  </si>
  <si>
    <t>probe max power</t>
  </si>
  <si>
    <t>O min power</t>
  </si>
  <si>
    <t>orbiter min power</t>
  </si>
  <si>
    <t>O max power</t>
  </si>
  <si>
    <t xml:space="preserve">W </t>
  </si>
  <si>
    <t>orbiter max power</t>
  </si>
  <si>
    <t>current type</t>
  </si>
  <si>
    <t>DC</t>
  </si>
  <si>
    <t>AC vs DC</t>
  </si>
  <si>
    <t>P RCS fuel</t>
  </si>
  <si>
    <t>O RCS fuel</t>
  </si>
  <si>
    <t>orbiter, may use thrusters from propulsion system</t>
  </si>
  <si>
    <t>P dry mass</t>
  </si>
  <si>
    <t>probe AOCS dry mass</t>
  </si>
  <si>
    <t>O dry mass</t>
  </si>
  <si>
    <t>orbiter AOCS dry mass</t>
  </si>
  <si>
    <t>O mass</t>
  </si>
  <si>
    <t>O volume</t>
  </si>
  <si>
    <t>O avg_power</t>
  </si>
  <si>
    <t>P mass</t>
  </si>
  <si>
    <t>P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</si>
</sst>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sz val="9.8000000000000007"/>
      <color theme="1"/>
      <name val="JetBrains Mono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2" fillId="0" borderId="4" xfId="0" applyFont="1" applyBorder="1" applyAlignment="1">
      <alignment wrapText="1"/>
    </xf>
    <xf numFmtId="0" fontId="5" fillId="0" borderId="0" xfId="0" applyFont="1"/>
    <xf numFmtId="0" fontId="0" fillId="0" borderId="0" xfId="0" quotePrefix="1"/>
    <xf numFmtId="0" fontId="6" fillId="0" borderId="0" xfId="0" applyFont="1" applyAlignment="1">
      <alignment vertical="center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7" sqref="D27"/>
    </sheetView>
  </sheetViews>
  <sheetFormatPr defaultRowHeight="15"/>
  <cols>
    <col min="1" max="2" width="13.140625" customWidth="1"/>
    <col min="3" max="3" width="13.7109375" customWidth="1"/>
    <col min="4" max="4" width="28.140625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t="s">
        <v>3</v>
      </c>
      <c r="B2">
        <v>-20</v>
      </c>
      <c r="C2" t="s">
        <v>4</v>
      </c>
      <c r="D2" t="s">
        <v>5</v>
      </c>
    </row>
    <row r="3" spans="1:4">
      <c r="A3" t="s">
        <v>6</v>
      </c>
      <c r="B3">
        <v>60</v>
      </c>
      <c r="C3" t="s">
        <v>4</v>
      </c>
      <c r="D3" t="s">
        <v>7</v>
      </c>
    </row>
    <row r="4" spans="1:4">
      <c r="A4" t="s">
        <v>8</v>
      </c>
      <c r="B4">
        <v>1</v>
      </c>
      <c r="C4" t="s">
        <v>9</v>
      </c>
      <c r="D4" t="s">
        <v>10</v>
      </c>
    </row>
    <row r="5" spans="1:4">
      <c r="A5" t="s">
        <v>11</v>
      </c>
      <c r="B5">
        <v>20</v>
      </c>
      <c r="C5" t="s">
        <v>9</v>
      </c>
      <c r="D5" t="s">
        <v>12</v>
      </c>
    </row>
    <row r="6" spans="1:4">
      <c r="A6" t="s">
        <v>13</v>
      </c>
      <c r="B6">
        <v>4.5806569954612</v>
      </c>
      <c r="C6" t="s">
        <v>14</v>
      </c>
      <c r="D6" t="s">
        <v>15</v>
      </c>
    </row>
    <row r="7" spans="1:4">
      <c r="A7" t="s">
        <v>16</v>
      </c>
      <c r="B7">
        <v>0.99596203324751398</v>
      </c>
      <c r="C7" t="s">
        <v>14</v>
      </c>
      <c r="D7" t="s">
        <v>17</v>
      </c>
    </row>
    <row r="8" spans="1:4">
      <c r="A8" t="s">
        <v>18</v>
      </c>
      <c r="B8">
        <v>0.05</v>
      </c>
      <c r="C8" t="s">
        <v>19</v>
      </c>
      <c r="D8" t="s">
        <v>20</v>
      </c>
    </row>
    <row r="9" spans="1:4">
      <c r="A9" t="s">
        <v>21</v>
      </c>
      <c r="B9">
        <v>0.03</v>
      </c>
      <c r="C9" t="s">
        <v>19</v>
      </c>
      <c r="D9" t="s">
        <v>22</v>
      </c>
    </row>
    <row r="10" spans="1:4">
      <c r="A10" t="s">
        <v>23</v>
      </c>
      <c r="B10">
        <f>B6*B8</f>
        <v>0.22903284977306002</v>
      </c>
      <c r="C10" t="s">
        <v>24</v>
      </c>
      <c r="D10" t="s">
        <v>25</v>
      </c>
    </row>
    <row r="11" spans="1:4">
      <c r="A11" t="s">
        <v>26</v>
      </c>
      <c r="B11">
        <f>B7*B9</f>
        <v>2.9878860997425417E-2</v>
      </c>
      <c r="C11" t="s">
        <v>24</v>
      </c>
      <c r="D11" t="s">
        <v>27</v>
      </c>
    </row>
    <row r="12" spans="1:4">
      <c r="A12" t="s">
        <v>28</v>
      </c>
      <c r="B12">
        <v>29</v>
      </c>
      <c r="C12" t="s">
        <v>29</v>
      </c>
      <c r="D12" t="s">
        <v>30</v>
      </c>
    </row>
    <row r="13" spans="1:4">
      <c r="A13" t="s">
        <v>31</v>
      </c>
      <c r="B13">
        <v>0.9</v>
      </c>
      <c r="C13" t="s">
        <v>29</v>
      </c>
      <c r="D13" t="s">
        <v>32</v>
      </c>
    </row>
    <row r="14" spans="1:4">
      <c r="A14" t="s">
        <v>33</v>
      </c>
      <c r="B14">
        <v>7.44</v>
      </c>
      <c r="C14" t="s">
        <v>29</v>
      </c>
      <c r="D14" t="s">
        <v>34</v>
      </c>
    </row>
    <row r="15" spans="1:4">
      <c r="A15" t="s">
        <v>35</v>
      </c>
      <c r="B15">
        <v>3.72</v>
      </c>
      <c r="C15" t="s">
        <v>29</v>
      </c>
      <c r="D15" t="s">
        <v>36</v>
      </c>
    </row>
    <row r="16" spans="1:4">
      <c r="A16" t="s">
        <v>37</v>
      </c>
      <c r="B16">
        <v>5.9</v>
      </c>
      <c r="C16" t="s">
        <v>29</v>
      </c>
      <c r="D16" t="s">
        <v>38</v>
      </c>
    </row>
    <row r="17" spans="1:4">
      <c r="A17" t="s">
        <v>39</v>
      </c>
      <c r="B17">
        <v>2.4500000000000002</v>
      </c>
      <c r="C17" t="s">
        <v>29</v>
      </c>
      <c r="D17" t="s">
        <v>40</v>
      </c>
    </row>
    <row r="18" spans="1:4">
      <c r="A18" t="s">
        <v>41</v>
      </c>
      <c r="B18">
        <v>42.4</v>
      </c>
      <c r="C18" t="s">
        <v>29</v>
      </c>
      <c r="D18" t="s">
        <v>42</v>
      </c>
    </row>
    <row r="19" spans="1:4">
      <c r="A19" t="s">
        <v>43</v>
      </c>
      <c r="B19">
        <v>7.0540000000000003</v>
      </c>
      <c r="C19" t="s">
        <v>29</v>
      </c>
      <c r="D19" t="s">
        <v>44</v>
      </c>
    </row>
    <row r="20" spans="1:4">
      <c r="A20" t="s">
        <v>45</v>
      </c>
      <c r="B20" s="9" t="s">
        <v>46</v>
      </c>
      <c r="D20" t="s">
        <v>47</v>
      </c>
    </row>
    <row r="21" spans="1:4">
      <c r="A21" t="s">
        <v>48</v>
      </c>
      <c r="B21" s="10" t="s">
        <v>49</v>
      </c>
      <c r="D21" t="s">
        <v>50</v>
      </c>
    </row>
    <row r="22" spans="1:4">
      <c r="A22" t="s">
        <v>51</v>
      </c>
      <c r="B22">
        <v>23.5</v>
      </c>
      <c r="C22" t="s">
        <v>9</v>
      </c>
      <c r="D22" t="s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31" workbookViewId="0">
      <selection activeCell="A35" sqref="A35"/>
    </sheetView>
  </sheetViews>
  <sheetFormatPr defaultRowHeight="15"/>
  <cols>
    <col min="1" max="1" width="41.5703125" bestFit="1" customWidth="1"/>
  </cols>
  <sheetData>
    <row r="1" spans="1:4">
      <c r="A1" s="13" t="s">
        <v>0</v>
      </c>
      <c r="B1" s="13" t="s">
        <v>1</v>
      </c>
      <c r="C1" s="13" t="s">
        <v>232</v>
      </c>
      <c r="D1" s="13" t="s">
        <v>2</v>
      </c>
    </row>
    <row r="2" spans="1:4">
      <c r="A2" t="s">
        <v>233</v>
      </c>
      <c r="B2">
        <v>24.484257688901231</v>
      </c>
      <c r="D2" t="s">
        <v>180</v>
      </c>
    </row>
    <row r="3" spans="1:4">
      <c r="A3" t="s">
        <v>234</v>
      </c>
      <c r="B3" t="s">
        <v>235</v>
      </c>
    </row>
    <row r="4" spans="1:4">
      <c r="A4" t="s">
        <v>236</v>
      </c>
      <c r="B4" t="s">
        <v>237</v>
      </c>
      <c r="D4" t="s">
        <v>67</v>
      </c>
    </row>
    <row r="5" spans="1:4">
      <c r="A5" t="s">
        <v>238</v>
      </c>
      <c r="B5">
        <v>280</v>
      </c>
      <c r="D5" t="s">
        <v>54</v>
      </c>
    </row>
    <row r="6" spans="1:4">
      <c r="A6" t="s">
        <v>239</v>
      </c>
      <c r="B6">
        <v>1800</v>
      </c>
      <c r="D6" t="s">
        <v>240</v>
      </c>
    </row>
    <row r="7" spans="1:4">
      <c r="A7" t="s">
        <v>241</v>
      </c>
      <c r="B7" t="s">
        <v>242</v>
      </c>
      <c r="D7" t="s">
        <v>67</v>
      </c>
    </row>
    <row r="8" spans="1:4">
      <c r="A8" t="s">
        <v>243</v>
      </c>
      <c r="B8">
        <v>1.148647357953251</v>
      </c>
      <c r="D8" t="s">
        <v>29</v>
      </c>
    </row>
    <row r="9" spans="1:4">
      <c r="A9" t="s">
        <v>244</v>
      </c>
      <c r="B9">
        <v>6.3813742108513962E-4</v>
      </c>
      <c r="D9" t="s">
        <v>24</v>
      </c>
    </row>
    <row r="10" spans="1:4">
      <c r="A10" t="s">
        <v>245</v>
      </c>
      <c r="B10">
        <v>5.3408272950185652E-2</v>
      </c>
      <c r="D10" t="s">
        <v>19</v>
      </c>
    </row>
    <row r="11" spans="1:4">
      <c r="A11" t="s">
        <v>246</v>
      </c>
      <c r="B11">
        <v>2.6552408426938878E-4</v>
      </c>
      <c r="D11" t="s">
        <v>19</v>
      </c>
    </row>
    <row r="12" spans="1:4">
      <c r="A12" t="s">
        <v>247</v>
      </c>
      <c r="B12">
        <v>4.2373264547770892E-2</v>
      </c>
      <c r="D12" t="s">
        <v>29</v>
      </c>
    </row>
    <row r="13" spans="1:4">
      <c r="A13" t="s">
        <v>248</v>
      </c>
      <c r="B13">
        <v>1</v>
      </c>
    </row>
    <row r="14" spans="1:4">
      <c r="A14" t="s">
        <v>249</v>
      </c>
      <c r="B14">
        <v>0.44270326454777092</v>
      </c>
      <c r="D14" t="s">
        <v>29</v>
      </c>
    </row>
    <row r="15" spans="1:4">
      <c r="A15" t="s">
        <v>250</v>
      </c>
      <c r="B15">
        <v>1</v>
      </c>
    </row>
    <row r="16" spans="1:4">
      <c r="A16" t="s">
        <v>251</v>
      </c>
      <c r="B16">
        <v>0.1</v>
      </c>
      <c r="D16" t="s">
        <v>252</v>
      </c>
    </row>
    <row r="17" spans="1:4">
      <c r="A17" t="s">
        <v>253</v>
      </c>
      <c r="B17">
        <v>80</v>
      </c>
      <c r="D17" t="s">
        <v>180</v>
      </c>
    </row>
    <row r="18" spans="1:4">
      <c r="A18" t="s">
        <v>254</v>
      </c>
      <c r="B18" t="s">
        <v>255</v>
      </c>
    </row>
    <row r="19" spans="1:4">
      <c r="A19" t="s">
        <v>256</v>
      </c>
      <c r="B19" t="s">
        <v>257</v>
      </c>
      <c r="D19" t="s">
        <v>67</v>
      </c>
    </row>
    <row r="20" spans="1:4">
      <c r="A20" t="s">
        <v>258</v>
      </c>
      <c r="B20">
        <v>340</v>
      </c>
      <c r="D20" t="s">
        <v>54</v>
      </c>
    </row>
    <row r="21" spans="1:4">
      <c r="A21" t="s">
        <v>259</v>
      </c>
      <c r="B21">
        <v>1559</v>
      </c>
      <c r="D21" t="s">
        <v>240</v>
      </c>
    </row>
    <row r="22" spans="1:4">
      <c r="A22" t="s">
        <v>260</v>
      </c>
      <c r="B22" t="s">
        <v>242</v>
      </c>
      <c r="D22" t="s">
        <v>67</v>
      </c>
    </row>
    <row r="23" spans="1:4">
      <c r="A23" t="s">
        <v>261</v>
      </c>
      <c r="B23">
        <v>2.5768154354963988</v>
      </c>
      <c r="D23" t="s">
        <v>29</v>
      </c>
    </row>
    <row r="24" spans="1:4">
      <c r="A24" t="s">
        <v>262</v>
      </c>
      <c r="B24">
        <v>1.6528642947379081E-3</v>
      </c>
      <c r="D24" t="s">
        <v>24</v>
      </c>
    </row>
    <row r="25" spans="1:4">
      <c r="A25" t="s">
        <v>263</v>
      </c>
      <c r="B25">
        <v>4.6205768636497453E-2</v>
      </c>
      <c r="D25" t="s">
        <v>19</v>
      </c>
    </row>
    <row r="26" spans="1:4">
      <c r="A26" t="s">
        <v>264</v>
      </c>
      <c r="B26">
        <v>2.2971617930076849E-4</v>
      </c>
      <c r="D26" t="s">
        <v>19</v>
      </c>
    </row>
    <row r="27" spans="1:4">
      <c r="A27" t="s">
        <v>265</v>
      </c>
      <c r="B27">
        <v>0.1097526233509343</v>
      </c>
      <c r="D27" t="s">
        <v>29</v>
      </c>
    </row>
    <row r="28" spans="1:4">
      <c r="A28" t="s">
        <v>266</v>
      </c>
      <c r="B28">
        <v>4</v>
      </c>
    </row>
    <row r="29" spans="1:4">
      <c r="A29" t="s">
        <v>267</v>
      </c>
      <c r="B29">
        <v>29.88975262335094</v>
      </c>
      <c r="D29" t="s">
        <v>29</v>
      </c>
    </row>
    <row r="30" spans="1:4">
      <c r="A30" t="s">
        <v>268</v>
      </c>
      <c r="B30">
        <v>8</v>
      </c>
    </row>
    <row r="31" spans="1:4">
      <c r="A31" t="s">
        <v>269</v>
      </c>
      <c r="B31">
        <v>200</v>
      </c>
      <c r="D31" t="s">
        <v>252</v>
      </c>
    </row>
    <row r="32" spans="1:4">
      <c r="A32" t="s">
        <v>270</v>
      </c>
      <c r="B32">
        <v>300</v>
      </c>
      <c r="D32" t="s">
        <v>180</v>
      </c>
    </row>
    <row r="33" spans="1:4">
      <c r="A33" t="s">
        <v>271</v>
      </c>
      <c r="B33" t="s">
        <v>272</v>
      </c>
    </row>
    <row r="34" spans="1:4">
      <c r="A34" t="s">
        <v>273</v>
      </c>
      <c r="B34" t="s">
        <v>274</v>
      </c>
      <c r="D34" t="s">
        <v>67</v>
      </c>
    </row>
    <row r="35" spans="1:4">
      <c r="A35" t="s">
        <v>275</v>
      </c>
      <c r="B35">
        <v>225</v>
      </c>
      <c r="D35" t="s">
        <v>54</v>
      </c>
    </row>
    <row r="36" spans="1:4">
      <c r="A36" t="s">
        <v>276</v>
      </c>
      <c r="B36">
        <v>1000</v>
      </c>
      <c r="D36" t="s">
        <v>240</v>
      </c>
    </row>
    <row r="37" spans="1:4">
      <c r="A37" t="s">
        <v>277</v>
      </c>
      <c r="B37">
        <v>966</v>
      </c>
      <c r="D37" t="s">
        <v>67</v>
      </c>
    </row>
    <row r="38" spans="1:4">
      <c r="A38" t="s">
        <v>278</v>
      </c>
      <c r="B38">
        <v>72.507611081612325</v>
      </c>
      <c r="D38" t="s">
        <v>29</v>
      </c>
    </row>
    <row r="39" spans="1:4">
      <c r="A39" t="s">
        <v>279</v>
      </c>
      <c r="B39">
        <v>7.2507611081612328E-2</v>
      </c>
      <c r="D39" t="s">
        <v>24</v>
      </c>
    </row>
    <row r="40" spans="1:4">
      <c r="A40" t="s">
        <v>280</v>
      </c>
      <c r="B40">
        <v>0.20531546540822701</v>
      </c>
      <c r="D40" t="s">
        <v>19</v>
      </c>
    </row>
    <row r="41" spans="1:4">
      <c r="A41" t="s">
        <v>281</v>
      </c>
      <c r="B41">
        <v>1.0207445013193099E-3</v>
      </c>
      <c r="D41" t="s">
        <v>19</v>
      </c>
    </row>
    <row r="42" spans="1:4">
      <c r="A42" t="s">
        <v>282</v>
      </c>
      <c r="B42">
        <v>4.8146121580890053</v>
      </c>
      <c r="D42" t="s">
        <v>29</v>
      </c>
    </row>
    <row r="43" spans="1:4">
      <c r="A43" t="s">
        <v>283</v>
      </c>
      <c r="B43">
        <v>2</v>
      </c>
    </row>
    <row r="44" spans="1:4">
      <c r="A44" t="s">
        <v>284</v>
      </c>
      <c r="B44">
        <v>32.519892158089007</v>
      </c>
      <c r="C44" t="s">
        <v>285</v>
      </c>
      <c r="D44" t="s">
        <v>29</v>
      </c>
    </row>
    <row r="45" spans="1:4">
      <c r="A45" t="s">
        <v>286</v>
      </c>
      <c r="B45">
        <v>16</v>
      </c>
    </row>
    <row r="46" spans="1:4">
      <c r="A46" t="s">
        <v>287</v>
      </c>
      <c r="B46">
        <v>0.1</v>
      </c>
      <c r="D46" t="s">
        <v>252</v>
      </c>
    </row>
    <row r="47" spans="1:4">
      <c r="A47" t="s">
        <v>288</v>
      </c>
      <c r="B47">
        <v>1501.41</v>
      </c>
      <c r="D47" t="s">
        <v>180</v>
      </c>
    </row>
    <row r="48" spans="1:4">
      <c r="A48" t="s">
        <v>289</v>
      </c>
      <c r="B48" t="s">
        <v>255</v>
      </c>
    </row>
    <row r="49" spans="1:4">
      <c r="A49" t="s">
        <v>290</v>
      </c>
      <c r="B49" t="s">
        <v>257</v>
      </c>
      <c r="D49" t="s">
        <v>67</v>
      </c>
    </row>
    <row r="50" spans="1:4">
      <c r="A50" t="s">
        <v>291</v>
      </c>
      <c r="B50">
        <v>340</v>
      </c>
      <c r="D50" t="s">
        <v>54</v>
      </c>
    </row>
    <row r="51" spans="1:4">
      <c r="A51" t="s">
        <v>292</v>
      </c>
      <c r="B51">
        <v>1559</v>
      </c>
      <c r="D51" t="s">
        <v>240</v>
      </c>
    </row>
    <row r="52" spans="1:4">
      <c r="A52" t="s">
        <v>293</v>
      </c>
      <c r="B52" t="s">
        <v>242</v>
      </c>
      <c r="D52" t="s">
        <v>67</v>
      </c>
    </row>
    <row r="53" spans="1:4">
      <c r="A53" t="s">
        <v>294</v>
      </c>
      <c r="B53">
        <v>1090.2629770703361</v>
      </c>
      <c r="D53" t="s">
        <v>29</v>
      </c>
    </row>
    <row r="54" spans="1:4">
      <c r="A54" t="s">
        <v>295</v>
      </c>
      <c r="B54">
        <v>0.69933481531131259</v>
      </c>
      <c r="D54" t="s">
        <v>24</v>
      </c>
    </row>
    <row r="55" spans="1:4">
      <c r="A55" t="s">
        <v>296</v>
      </c>
      <c r="B55">
        <v>0.34687967179675577</v>
      </c>
      <c r="D55" t="s">
        <v>19</v>
      </c>
    </row>
    <row r="56" spans="1:4">
      <c r="A56" t="s">
        <v>297</v>
      </c>
      <c r="B56">
        <v>1.7245438228531891E-3</v>
      </c>
      <c r="D56" t="s">
        <v>19</v>
      </c>
    </row>
    <row r="57" spans="1:4">
      <c r="A57" t="s">
        <v>298</v>
      </c>
      <c r="B57">
        <v>46.436861650054411</v>
      </c>
      <c r="D57" t="s">
        <v>29</v>
      </c>
    </row>
    <row r="58" spans="1:4">
      <c r="A58" t="s">
        <v>299</v>
      </c>
      <c r="B58">
        <v>4</v>
      </c>
    </row>
    <row r="59" spans="1:4">
      <c r="A59" t="s">
        <v>300</v>
      </c>
      <c r="B59">
        <v>71.976861650054403</v>
      </c>
      <c r="D59" t="s">
        <v>29</v>
      </c>
    </row>
    <row r="60" spans="1:4">
      <c r="A60" t="s">
        <v>301</v>
      </c>
      <c r="B60">
        <v>4</v>
      </c>
    </row>
    <row r="61" spans="1:4">
      <c r="A61" t="s">
        <v>302</v>
      </c>
      <c r="B61">
        <v>200</v>
      </c>
      <c r="D61" t="s">
        <v>252</v>
      </c>
    </row>
    <row r="62" spans="1:4">
      <c r="A62" t="s">
        <v>303</v>
      </c>
      <c r="B62">
        <v>21.3</v>
      </c>
      <c r="D62" t="s">
        <v>29</v>
      </c>
    </row>
    <row r="63" spans="1:4">
      <c r="A63" t="s">
        <v>304</v>
      </c>
      <c r="B63">
        <v>0.40033000000000002</v>
      </c>
      <c r="D63" t="s">
        <v>29</v>
      </c>
    </row>
    <row r="64" spans="1:4">
      <c r="A64" t="s">
        <v>305</v>
      </c>
      <c r="B64">
        <v>1.06</v>
      </c>
      <c r="D64" t="s">
        <v>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/>
  </sheetViews>
  <sheetFormatPr defaultRowHeight="15"/>
  <sheetData>
    <row r="1" spans="1:4">
      <c r="A1" s="14" t="s">
        <v>0</v>
      </c>
      <c r="B1" s="14" t="s">
        <v>1</v>
      </c>
      <c r="C1" s="14" t="s">
        <v>2</v>
      </c>
      <c r="D1" s="14" t="s">
        <v>306</v>
      </c>
    </row>
    <row r="2" spans="1:4">
      <c r="A2" t="s">
        <v>307</v>
      </c>
      <c r="B2">
        <v>-50</v>
      </c>
      <c r="C2" t="s">
        <v>308</v>
      </c>
      <c r="D2" t="s">
        <v>309</v>
      </c>
    </row>
    <row r="3" spans="1:4">
      <c r="A3" t="s">
        <v>310</v>
      </c>
      <c r="B3">
        <v>32</v>
      </c>
      <c r="C3" t="s">
        <v>308</v>
      </c>
      <c r="D3" t="s">
        <v>309</v>
      </c>
    </row>
    <row r="4" spans="1:4">
      <c r="A4" t="s">
        <v>311</v>
      </c>
      <c r="B4">
        <v>-30</v>
      </c>
      <c r="C4" t="s">
        <v>308</v>
      </c>
      <c r="D4" t="s">
        <v>312</v>
      </c>
    </row>
    <row r="5" spans="1:4">
      <c r="A5" t="s">
        <v>313</v>
      </c>
      <c r="B5">
        <v>32</v>
      </c>
      <c r="C5" t="s">
        <v>308</v>
      </c>
      <c r="D5" t="s">
        <v>312</v>
      </c>
    </row>
    <row r="6" spans="1:4">
      <c r="A6" t="s">
        <v>314</v>
      </c>
      <c r="B6">
        <v>10</v>
      </c>
      <c r="C6" t="s">
        <v>91</v>
      </c>
      <c r="D6" t="s">
        <v>315</v>
      </c>
    </row>
    <row r="7" spans="1:4">
      <c r="A7" t="s">
        <v>316</v>
      </c>
      <c r="B7">
        <v>200</v>
      </c>
      <c r="C7" t="s">
        <v>91</v>
      </c>
      <c r="D7" t="s">
        <v>317</v>
      </c>
    </row>
    <row r="8" spans="1:4">
      <c r="A8" t="s">
        <v>318</v>
      </c>
      <c r="B8">
        <v>25</v>
      </c>
      <c r="C8" t="s">
        <v>91</v>
      </c>
      <c r="D8" t="s">
        <v>319</v>
      </c>
    </row>
    <row r="9" spans="1:4">
      <c r="A9" t="s">
        <v>320</v>
      </c>
      <c r="B9">
        <v>333</v>
      </c>
      <c r="C9" t="s">
        <v>321</v>
      </c>
      <c r="D9" t="s">
        <v>322</v>
      </c>
    </row>
    <row r="10" spans="1:4">
      <c r="A10" t="s">
        <v>323</v>
      </c>
      <c r="B10" t="s">
        <v>324</v>
      </c>
      <c r="D10" t="s">
        <v>325</v>
      </c>
    </row>
    <row r="11" spans="1:4">
      <c r="A11" t="s">
        <v>326</v>
      </c>
      <c r="B11">
        <v>2</v>
      </c>
      <c r="C11" t="s">
        <v>29</v>
      </c>
      <c r="D11" t="s">
        <v>309</v>
      </c>
    </row>
    <row r="12" spans="1:4">
      <c r="A12" t="s">
        <v>327</v>
      </c>
      <c r="B12">
        <v>4.8173104512163618E-2</v>
      </c>
      <c r="C12" t="s">
        <v>29</v>
      </c>
      <c r="D12" t="s">
        <v>328</v>
      </c>
    </row>
    <row r="13" spans="1:4">
      <c r="A13" t="s">
        <v>329</v>
      </c>
      <c r="B13">
        <v>15</v>
      </c>
      <c r="C13" t="s">
        <v>29</v>
      </c>
      <c r="D13" t="s">
        <v>330</v>
      </c>
    </row>
    <row r="14" spans="1:4">
      <c r="A14" t="s">
        <v>331</v>
      </c>
      <c r="B14">
        <v>102</v>
      </c>
      <c r="C14" t="s">
        <v>29</v>
      </c>
      <c r="D14" t="s">
        <v>332</v>
      </c>
    </row>
    <row r="15" spans="1:4">
      <c r="A15" t="s">
        <v>333</v>
      </c>
      <c r="B15">
        <v>48.1</v>
      </c>
    </row>
    <row r="16" spans="1:4">
      <c r="A16" t="s">
        <v>334</v>
      </c>
      <c r="B16">
        <v>8.5137202999999995E-2</v>
      </c>
    </row>
    <row r="17" spans="1:2">
      <c r="A17" t="s">
        <v>335</v>
      </c>
      <c r="B17">
        <v>145</v>
      </c>
    </row>
    <row r="18" spans="1:2">
      <c r="A18" t="s">
        <v>336</v>
      </c>
      <c r="B18">
        <v>3.37365</v>
      </c>
    </row>
    <row r="19" spans="1:2">
      <c r="A19" t="s">
        <v>337</v>
      </c>
      <c r="B19">
        <v>4.1392999999999999E-2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8" sqref="D28"/>
    </sheetView>
  </sheetViews>
  <sheetFormatPr defaultRowHeight="15"/>
  <cols>
    <col min="1" max="1" width="18" bestFit="1" customWidth="1"/>
    <col min="2" max="2" width="8.28515625" customWidth="1"/>
    <col min="3" max="3" width="33.42578125" bestFit="1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t="s">
        <v>53</v>
      </c>
      <c r="B2">
        <v>1355.9449999999999</v>
      </c>
      <c r="C2" t="s">
        <v>54</v>
      </c>
      <c r="D2" t="s">
        <v>55</v>
      </c>
    </row>
    <row r="3" spans="1:4">
      <c r="A3" t="s">
        <v>56</v>
      </c>
      <c r="B3">
        <v>6000</v>
      </c>
      <c r="C3" t="s">
        <v>57</v>
      </c>
      <c r="D3" t="s">
        <v>58</v>
      </c>
    </row>
    <row r="4" spans="1:4">
      <c r="A4" t="s">
        <v>59</v>
      </c>
      <c r="B4">
        <v>100</v>
      </c>
      <c r="C4" t="s">
        <v>60</v>
      </c>
      <c r="D4" t="s">
        <v>61</v>
      </c>
    </row>
    <row r="5" spans="1:4">
      <c r="A5" t="s">
        <v>62</v>
      </c>
      <c r="B5">
        <v>8400000000</v>
      </c>
      <c r="C5" t="s">
        <v>57</v>
      </c>
      <c r="D5" t="s">
        <v>63</v>
      </c>
    </row>
    <row r="6" spans="1:4">
      <c r="A6" t="s">
        <v>64</v>
      </c>
      <c r="B6">
        <v>1.5</v>
      </c>
      <c r="C6" t="s">
        <v>19</v>
      </c>
      <c r="D6" t="s">
        <v>65</v>
      </c>
    </row>
    <row r="7" spans="1:4">
      <c r="A7" t="s">
        <v>66</v>
      </c>
      <c r="B7">
        <v>270</v>
      </c>
      <c r="C7" t="s">
        <v>67</v>
      </c>
      <c r="D7" t="s">
        <v>68</v>
      </c>
    </row>
    <row r="8" spans="1:4">
      <c r="A8" t="s">
        <v>69</v>
      </c>
      <c r="B8">
        <v>10000</v>
      </c>
      <c r="C8" t="s">
        <v>57</v>
      </c>
      <c r="D8" t="s">
        <v>70</v>
      </c>
    </row>
    <row r="9" spans="1:4">
      <c r="A9" t="s">
        <v>71</v>
      </c>
      <c r="B9">
        <v>100</v>
      </c>
      <c r="C9" t="s">
        <v>60</v>
      </c>
      <c r="D9" t="s">
        <v>72</v>
      </c>
    </row>
    <row r="10" spans="1:4">
      <c r="A10" t="s">
        <v>73</v>
      </c>
      <c r="B10">
        <v>7600000000</v>
      </c>
      <c r="C10" t="s">
        <v>57</v>
      </c>
      <c r="D10" t="s">
        <v>74</v>
      </c>
    </row>
    <row r="11" spans="1:4">
      <c r="A11" t="s">
        <v>75</v>
      </c>
      <c r="B11">
        <v>210</v>
      </c>
      <c r="C11" t="s">
        <v>67</v>
      </c>
      <c r="D11" t="s">
        <v>68</v>
      </c>
    </row>
    <row r="12" spans="1:4">
      <c r="A12" t="s">
        <v>76</v>
      </c>
      <c r="B12">
        <v>4500</v>
      </c>
      <c r="C12" t="s">
        <v>57</v>
      </c>
    </row>
    <row r="13" spans="1:4">
      <c r="A13" t="s">
        <v>77</v>
      </c>
      <c r="B13">
        <v>10</v>
      </c>
      <c r="C13" t="s">
        <v>60</v>
      </c>
    </row>
    <row r="14" spans="1:4">
      <c r="A14" t="s">
        <v>78</v>
      </c>
      <c r="B14">
        <v>400000000</v>
      </c>
      <c r="C14" t="s">
        <v>57</v>
      </c>
    </row>
    <row r="15" spans="1:4">
      <c r="A15" t="s">
        <v>79</v>
      </c>
      <c r="B15">
        <v>0.1</v>
      </c>
      <c r="C15" t="s">
        <v>19</v>
      </c>
    </row>
    <row r="16" spans="1:4">
      <c r="A16" t="s">
        <v>80</v>
      </c>
      <c r="B16">
        <v>0.5</v>
      </c>
      <c r="C16" t="s">
        <v>19</v>
      </c>
    </row>
    <row r="17" spans="1:4">
      <c r="A17" t="s">
        <v>81</v>
      </c>
      <c r="B17">
        <v>200</v>
      </c>
      <c r="C17" t="s">
        <v>67</v>
      </c>
    </row>
    <row r="18" spans="1:4">
      <c r="A18" t="s">
        <v>82</v>
      </c>
      <c r="B18">
        <v>270</v>
      </c>
      <c r="C18" t="s">
        <v>67</v>
      </c>
    </row>
    <row r="19" spans="1:4">
      <c r="A19" t="s">
        <v>83</v>
      </c>
      <c r="B19">
        <v>4500</v>
      </c>
      <c r="C19" t="s">
        <v>57</v>
      </c>
    </row>
    <row r="20" spans="1:4">
      <c r="A20" t="s">
        <v>84</v>
      </c>
      <c r="B20">
        <v>5</v>
      </c>
      <c r="C20" t="s">
        <v>60</v>
      </c>
    </row>
    <row r="21" spans="1:4">
      <c r="A21" t="s">
        <v>85</v>
      </c>
      <c r="B21">
        <v>390000000</v>
      </c>
      <c r="C21" t="s">
        <v>57</v>
      </c>
    </row>
    <row r="22" spans="1:4">
      <c r="A22" t="s">
        <v>51</v>
      </c>
      <c r="B22">
        <v>42.4</v>
      </c>
      <c r="C22" t="s">
        <v>9</v>
      </c>
      <c r="D22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14" sqref="C14"/>
    </sheetView>
  </sheetViews>
  <sheetFormatPr defaultRowHeight="15"/>
  <cols>
    <col min="1" max="2" width="13.140625" customWidth="1"/>
    <col min="3" max="3" width="13.7109375" customWidth="1"/>
  </cols>
  <sheetData>
    <row r="1" spans="1:10">
      <c r="A1" s="11" t="s">
        <v>0</v>
      </c>
      <c r="B1" s="11" t="s">
        <v>1</v>
      </c>
      <c r="C1" s="11" t="s">
        <v>2</v>
      </c>
      <c r="E1" s="12" t="s">
        <v>87</v>
      </c>
    </row>
    <row r="2" spans="1:10">
      <c r="A2" t="s">
        <v>88</v>
      </c>
      <c r="B2">
        <v>21.8</v>
      </c>
      <c r="C2" t="s">
        <v>29</v>
      </c>
      <c r="E2" t="s">
        <v>89</v>
      </c>
    </row>
    <row r="3" spans="1:10">
      <c r="A3" t="s">
        <v>90</v>
      </c>
      <c r="B3">
        <v>235</v>
      </c>
      <c r="C3" t="s">
        <v>91</v>
      </c>
      <c r="E3" t="s">
        <v>92</v>
      </c>
    </row>
    <row r="4" spans="1:10">
      <c r="A4" t="s">
        <v>93</v>
      </c>
      <c r="B4">
        <v>0.84</v>
      </c>
      <c r="C4" t="s">
        <v>14</v>
      </c>
      <c r="E4" t="s">
        <v>94</v>
      </c>
    </row>
    <row r="5" spans="1:10">
      <c r="A5" t="s">
        <v>95</v>
      </c>
      <c r="B5">
        <v>0.95</v>
      </c>
      <c r="E5" t="s">
        <v>96</v>
      </c>
      <c r="G5" t="s">
        <v>97</v>
      </c>
    </row>
    <row r="6" spans="1:10">
      <c r="A6" t="s">
        <v>98</v>
      </c>
      <c r="B6">
        <v>0.89</v>
      </c>
      <c r="E6" t="s">
        <v>99</v>
      </c>
      <c r="J6" t="s">
        <v>100</v>
      </c>
    </row>
    <row r="7" spans="1:10">
      <c r="A7" t="s">
        <v>101</v>
      </c>
      <c r="B7">
        <v>0.125</v>
      </c>
      <c r="E7" t="s">
        <v>96</v>
      </c>
      <c r="G7" t="s">
        <v>102</v>
      </c>
    </row>
    <row r="8" spans="1:10">
      <c r="A8" t="s">
        <v>103</v>
      </c>
      <c r="B8">
        <v>0.04</v>
      </c>
      <c r="E8" t="s">
        <v>99</v>
      </c>
    </row>
    <row r="9" spans="1:10">
      <c r="A9" t="s">
        <v>104</v>
      </c>
      <c r="B9">
        <v>4.3600000000000003</v>
      </c>
      <c r="C9" t="s">
        <v>29</v>
      </c>
      <c r="E9" t="s">
        <v>105</v>
      </c>
    </row>
    <row r="10" spans="1:10">
      <c r="A10" t="s">
        <v>106</v>
      </c>
      <c r="B10">
        <v>241.06</v>
      </c>
      <c r="C10" t="s">
        <v>91</v>
      </c>
      <c r="E10" t="s">
        <v>107</v>
      </c>
    </row>
    <row r="11" spans="1:10">
      <c r="A11" t="s">
        <v>93</v>
      </c>
      <c r="B11">
        <v>0.52</v>
      </c>
      <c r="C11" t="s">
        <v>14</v>
      </c>
    </row>
    <row r="12" spans="1:10">
      <c r="A12" t="s">
        <v>108</v>
      </c>
      <c r="B12">
        <v>0.17</v>
      </c>
    </row>
    <row r="13" spans="1:10">
      <c r="A13" t="s">
        <v>109</v>
      </c>
      <c r="B13">
        <v>0.92</v>
      </c>
    </row>
    <row r="14" spans="1:10">
      <c r="A14" t="s">
        <v>110</v>
      </c>
      <c r="B14">
        <v>0.08</v>
      </c>
    </row>
    <row r="15" spans="1:10">
      <c r="A15" t="s">
        <v>111</v>
      </c>
      <c r="B15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0" sqref="B30"/>
    </sheetView>
  </sheetViews>
  <sheetFormatPr defaultRowHeight="15"/>
  <cols>
    <col min="1" max="1" width="31.42578125" customWidth="1"/>
    <col min="2" max="2" width="10.1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112</v>
      </c>
      <c r="B2">
        <v>96.460152069839481</v>
      </c>
      <c r="C2" t="s">
        <v>113</v>
      </c>
    </row>
    <row r="3" spans="1:3">
      <c r="A3" t="s">
        <v>114</v>
      </c>
      <c r="B3">
        <v>428.04843705998309</v>
      </c>
      <c r="C3" t="s">
        <v>113</v>
      </c>
    </row>
    <row r="4" spans="1:3">
      <c r="A4" t="s">
        <v>115</v>
      </c>
      <c r="B4">
        <v>1524.5085891298229</v>
      </c>
      <c r="C4" t="s">
        <v>113</v>
      </c>
    </row>
    <row r="5" spans="1:3">
      <c r="A5" t="s">
        <v>116</v>
      </c>
      <c r="B5">
        <v>2000</v>
      </c>
      <c r="C5" t="s">
        <v>113</v>
      </c>
    </row>
    <row r="6" spans="1:3">
      <c r="A6" t="s">
        <v>117</v>
      </c>
      <c r="B6">
        <v>125</v>
      </c>
      <c r="C6" t="s">
        <v>113</v>
      </c>
    </row>
    <row r="7" spans="1:3">
      <c r="A7" t="s">
        <v>118</v>
      </c>
      <c r="B7">
        <v>500</v>
      </c>
      <c r="C7" t="s">
        <v>113</v>
      </c>
    </row>
    <row r="8" spans="1:3">
      <c r="A8" t="s">
        <v>119</v>
      </c>
      <c r="B8">
        <v>66.460152069839481</v>
      </c>
    </row>
    <row r="9" spans="1:3">
      <c r="A9" t="s">
        <v>120</v>
      </c>
      <c r="B9">
        <v>3.53095625</v>
      </c>
    </row>
    <row r="10" spans="1:3">
      <c r="A10" t="s">
        <v>121</v>
      </c>
      <c r="B10">
        <v>1987.41562500788</v>
      </c>
    </row>
    <row r="11" spans="1:3">
      <c r="A11" t="s">
        <v>122</v>
      </c>
      <c r="B11">
        <v>3.53095625</v>
      </c>
    </row>
    <row r="12" spans="1:3">
      <c r="A12" t="s">
        <v>123</v>
      </c>
      <c r="B12">
        <v>1.98741562500788</v>
      </c>
    </row>
    <row r="13" spans="1:3">
      <c r="A13" t="s">
        <v>124</v>
      </c>
      <c r="B13">
        <v>96.460152069839481</v>
      </c>
    </row>
    <row r="14" spans="1:3">
      <c r="A14" t="s">
        <v>125</v>
      </c>
      <c r="B14">
        <v>428.04843705998309</v>
      </c>
    </row>
    <row r="15" spans="1:3">
      <c r="A15" t="s">
        <v>126</v>
      </c>
      <c r="B15">
        <v>66.460152069839481</v>
      </c>
    </row>
    <row r="16" spans="1:3">
      <c r="A16" t="s">
        <v>127</v>
      </c>
      <c r="B16">
        <v>1524.5085891298229</v>
      </c>
    </row>
    <row r="17" spans="1:2">
      <c r="A17" t="s">
        <v>128</v>
      </c>
      <c r="B17">
        <v>2000</v>
      </c>
    </row>
    <row r="18" spans="1:2">
      <c r="A18" t="s">
        <v>129</v>
      </c>
      <c r="B18">
        <v>125</v>
      </c>
    </row>
    <row r="19" spans="1:2">
      <c r="A19" t="s">
        <v>130</v>
      </c>
      <c r="B19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29" sqref="B29"/>
    </sheetView>
  </sheetViews>
  <sheetFormatPr defaultRowHeight="15"/>
  <cols>
    <col min="1" max="1" width="25.710937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131</v>
      </c>
      <c r="B2">
        <v>8.414872035904807</v>
      </c>
      <c r="C2" t="s">
        <v>29</v>
      </c>
    </row>
    <row r="3" spans="1:3">
      <c r="A3" t="s">
        <v>132</v>
      </c>
      <c r="B3">
        <v>2.9946163828842732E-3</v>
      </c>
      <c r="C3" t="s">
        <v>24</v>
      </c>
    </row>
    <row r="4" spans="1:3">
      <c r="A4" t="s">
        <v>133</v>
      </c>
      <c r="B4">
        <v>0.3</v>
      </c>
      <c r="C4" t="s">
        <v>19</v>
      </c>
    </row>
    <row r="5" spans="1:3">
      <c r="A5" t="s">
        <v>134</v>
      </c>
      <c r="B5">
        <v>0.5</v>
      </c>
      <c r="C5" t="s">
        <v>19</v>
      </c>
    </row>
    <row r="6" spans="1:3">
      <c r="A6" t="s">
        <v>135</v>
      </c>
      <c r="B6">
        <v>2E-3</v>
      </c>
      <c r="C6" t="s">
        <v>19</v>
      </c>
    </row>
    <row r="7" spans="1:3">
      <c r="A7" t="s">
        <v>136</v>
      </c>
      <c r="B7">
        <v>216.32421512619311</v>
      </c>
      <c r="C7" t="s">
        <v>137</v>
      </c>
    </row>
    <row r="8" spans="1:3">
      <c r="A8" t="s">
        <v>138</v>
      </c>
      <c r="B8">
        <v>396.33272976060113</v>
      </c>
      <c r="C8" t="s">
        <v>57</v>
      </c>
    </row>
    <row r="9" spans="1:3">
      <c r="A9" t="s">
        <v>139</v>
      </c>
      <c r="B9">
        <v>376.65540974194079</v>
      </c>
      <c r="C9" t="s">
        <v>57</v>
      </c>
    </row>
    <row r="10" spans="1:3">
      <c r="A10" t="s">
        <v>140</v>
      </c>
      <c r="B10">
        <v>392.95039999999858</v>
      </c>
      <c r="C10" t="s">
        <v>29</v>
      </c>
    </row>
    <row r="11" spans="1:3">
      <c r="A11" t="s">
        <v>141</v>
      </c>
      <c r="B11">
        <v>0.13983999999999949</v>
      </c>
      <c r="C11" t="s">
        <v>24</v>
      </c>
    </row>
    <row r="12" spans="1:3">
      <c r="A12" t="s">
        <v>142</v>
      </c>
      <c r="B12">
        <v>0.8</v>
      </c>
      <c r="C12" t="s">
        <v>19</v>
      </c>
    </row>
    <row r="13" spans="1:3">
      <c r="A13" t="s">
        <v>143</v>
      </c>
      <c r="B13">
        <v>1.5</v>
      </c>
      <c r="C13" t="s">
        <v>19</v>
      </c>
    </row>
    <row r="14" spans="1:3">
      <c r="A14" t="s">
        <v>144</v>
      </c>
      <c r="B14">
        <v>2E-3</v>
      </c>
      <c r="C14" t="s">
        <v>19</v>
      </c>
    </row>
    <row r="15" spans="1:3">
      <c r="A15" t="s">
        <v>145</v>
      </c>
      <c r="B15">
        <v>14.472318577140721</v>
      </c>
      <c r="C15" t="s">
        <v>137</v>
      </c>
    </row>
    <row r="16" spans="1:3">
      <c r="A16" t="s">
        <v>146</v>
      </c>
      <c r="B16">
        <v>626.04427808829166</v>
      </c>
      <c r="C16" t="s">
        <v>57</v>
      </c>
    </row>
    <row r="17" spans="1:3">
      <c r="A17" t="s">
        <v>147</v>
      </c>
      <c r="B17">
        <v>20.241022618818409</v>
      </c>
      <c r="C17" t="s">
        <v>57</v>
      </c>
    </row>
    <row r="18" spans="1:3">
      <c r="A18" t="s">
        <v>148</v>
      </c>
      <c r="B18">
        <v>1.349540128516115</v>
      </c>
    </row>
    <row r="19" spans="1:3">
      <c r="A19" t="s">
        <v>149</v>
      </c>
      <c r="B19">
        <v>1.041850349033961</v>
      </c>
    </row>
    <row r="20" spans="1:3">
      <c r="A20" t="s">
        <v>150</v>
      </c>
      <c r="B20">
        <v>1.349540128516115</v>
      </c>
    </row>
    <row r="21" spans="1:3">
      <c r="A21" t="s">
        <v>151</v>
      </c>
      <c r="B21">
        <v>4430</v>
      </c>
    </row>
    <row r="22" spans="1:3">
      <c r="A22" t="s">
        <v>152</v>
      </c>
      <c r="B22">
        <v>880</v>
      </c>
    </row>
    <row r="23" spans="1:3">
      <c r="A23" t="s">
        <v>153</v>
      </c>
      <c r="B23">
        <v>950</v>
      </c>
    </row>
    <row r="24" spans="1:3">
      <c r="A24" t="s">
        <v>154</v>
      </c>
      <c r="B24">
        <v>114</v>
      </c>
    </row>
    <row r="25" spans="1:3">
      <c r="A25" t="s">
        <v>155</v>
      </c>
      <c r="B25">
        <v>1.25</v>
      </c>
    </row>
    <row r="26" spans="1:3">
      <c r="A26" t="s">
        <v>156</v>
      </c>
      <c r="B26">
        <v>1.5</v>
      </c>
    </row>
    <row r="27" spans="1:3">
      <c r="A27" t="s">
        <v>157</v>
      </c>
      <c r="B27">
        <v>1.5</v>
      </c>
    </row>
    <row r="28" spans="1:3">
      <c r="A28" t="s">
        <v>158</v>
      </c>
      <c r="B28">
        <v>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2" sqref="D22"/>
    </sheetView>
  </sheetViews>
  <sheetFormatPr defaultRowHeight="15"/>
  <cols>
    <col min="1" max="1" width="16" customWidth="1"/>
    <col min="2" max="2" width="13.140625" customWidth="1"/>
    <col min="3" max="3" width="13.7109375" customWidth="1"/>
    <col min="4" max="4" width="67.140625" customWidth="1"/>
  </cols>
  <sheetData>
    <row r="1" spans="1:4" ht="15.75" customHeight="1" thickBot="1">
      <c r="A1" s="1" t="s">
        <v>0</v>
      </c>
      <c r="B1" s="1" t="s">
        <v>1</v>
      </c>
      <c r="C1" s="1" t="s">
        <v>2</v>
      </c>
    </row>
    <row r="2" spans="1:4" ht="15.75" customHeight="1" thickBot="1">
      <c r="A2" s="2" t="s">
        <v>159</v>
      </c>
      <c r="B2" s="2">
        <v>1.5</v>
      </c>
      <c r="C2" t="s">
        <v>19</v>
      </c>
      <c r="D2" t="s">
        <v>160</v>
      </c>
    </row>
    <row r="3" spans="1:4" ht="15.75" customHeight="1" thickBot="1">
      <c r="A3" s="2" t="s">
        <v>161</v>
      </c>
      <c r="B3" s="2">
        <v>1.8</v>
      </c>
      <c r="C3" t="s">
        <v>19</v>
      </c>
    </row>
    <row r="4" spans="1:4" ht="15.75" customHeight="1" thickBot="1">
      <c r="A4" t="s">
        <v>162</v>
      </c>
      <c r="B4">
        <v>0.2</v>
      </c>
      <c r="C4" t="s">
        <v>163</v>
      </c>
      <c r="D4" s="3" t="s">
        <v>164</v>
      </c>
    </row>
    <row r="5" spans="1:4" ht="15.75" customHeight="1" thickBot="1">
      <c r="A5" s="2" t="s">
        <v>165</v>
      </c>
      <c r="B5" s="2">
        <v>60</v>
      </c>
      <c r="C5" s="2" t="s">
        <v>166</v>
      </c>
      <c r="D5" t="s">
        <v>167</v>
      </c>
    </row>
    <row r="6" spans="1:4" ht="15.75" customHeight="1" thickBot="1">
      <c r="A6" s="2" t="s">
        <v>168</v>
      </c>
      <c r="B6" s="2">
        <v>500</v>
      </c>
      <c r="C6" s="2"/>
      <c r="D6" t="s">
        <v>169</v>
      </c>
    </row>
    <row r="7" spans="1:4" ht="15.75" customHeight="1" thickBot="1">
      <c r="A7" s="2" t="s">
        <v>170</v>
      </c>
      <c r="B7" s="2">
        <v>11</v>
      </c>
      <c r="C7" s="2" t="s">
        <v>171</v>
      </c>
      <c r="D7" t="s">
        <v>172</v>
      </c>
    </row>
    <row r="8" spans="1:4" ht="15.75" customHeight="1" thickBot="1">
      <c r="A8" s="2" t="s">
        <v>173</v>
      </c>
      <c r="B8" s="2">
        <v>1.3</v>
      </c>
      <c r="C8" s="2"/>
      <c r="D8" t="s">
        <v>174</v>
      </c>
    </row>
    <row r="9" spans="1:4" ht="15.75" customHeight="1" thickBot="1">
      <c r="A9" s="2" t="s">
        <v>175</v>
      </c>
      <c r="B9" s="2">
        <v>0.3</v>
      </c>
      <c r="C9" s="2"/>
      <c r="D9" t="s">
        <v>176</v>
      </c>
    </row>
    <row r="10" spans="1:4" ht="15.75" customHeight="1">
      <c r="A10" s="7" t="s">
        <v>177</v>
      </c>
      <c r="B10" s="7">
        <v>11.1</v>
      </c>
      <c r="D10" s="8" t="s">
        <v>178</v>
      </c>
    </row>
    <row r="11" spans="1:4">
      <c r="A11" s="4" t="s">
        <v>179</v>
      </c>
      <c r="B11">
        <v>80</v>
      </c>
      <c r="C11" t="s">
        <v>180</v>
      </c>
      <c r="D11" t="s">
        <v>181</v>
      </c>
    </row>
    <row r="12" spans="1:4">
      <c r="A12" s="4" t="s">
        <v>182</v>
      </c>
      <c r="B12" s="4">
        <v>900</v>
      </c>
      <c r="C12" t="s">
        <v>19</v>
      </c>
      <c r="D12" t="s">
        <v>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9" sqref="D19"/>
    </sheetView>
  </sheetViews>
  <sheetFormatPr defaultRowHeight="15"/>
  <cols>
    <col min="1" max="1" width="23.5703125" customWidth="1"/>
    <col min="2" max="2" width="13.140625" customWidth="1"/>
    <col min="3" max="3" width="13.7109375" customWidth="1"/>
    <col min="4" max="4" width="54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s="5" t="s">
        <v>184</v>
      </c>
      <c r="B2">
        <v>2.5200000000000001E-3</v>
      </c>
      <c r="C2" t="s">
        <v>24</v>
      </c>
      <c r="D2" t="s">
        <v>185</v>
      </c>
    </row>
    <row r="3" spans="1:4">
      <c r="A3" s="5" t="s">
        <v>186</v>
      </c>
      <c r="B3">
        <v>0.3</v>
      </c>
      <c r="C3" t="s">
        <v>187</v>
      </c>
      <c r="D3" t="s">
        <v>188</v>
      </c>
    </row>
    <row r="4" spans="1:4">
      <c r="A4" s="5" t="s">
        <v>189</v>
      </c>
      <c r="B4">
        <v>100</v>
      </c>
      <c r="C4" t="s">
        <v>57</v>
      </c>
      <c r="D4" t="s">
        <v>190</v>
      </c>
    </row>
    <row r="5" spans="1:4">
      <c r="A5" s="5" t="s">
        <v>191</v>
      </c>
      <c r="B5">
        <v>15</v>
      </c>
      <c r="C5" t="s">
        <v>192</v>
      </c>
      <c r="D5" t="s">
        <v>193</v>
      </c>
    </row>
    <row r="6" spans="1:4">
      <c r="A6" s="5" t="s">
        <v>194</v>
      </c>
      <c r="B6">
        <v>7.7229999999999999</v>
      </c>
      <c r="C6" t="s">
        <v>29</v>
      </c>
      <c r="D6" t="s">
        <v>195</v>
      </c>
    </row>
    <row r="7" spans="1:4">
      <c r="A7" s="5" t="s">
        <v>196</v>
      </c>
      <c r="B7">
        <v>0.69</v>
      </c>
      <c r="C7" t="s">
        <v>19</v>
      </c>
      <c r="D7" t="s">
        <v>195</v>
      </c>
    </row>
    <row r="8" spans="1:4">
      <c r="A8" s="5" t="s">
        <v>197</v>
      </c>
      <c r="B8">
        <v>0.35</v>
      </c>
      <c r="C8" t="s">
        <v>19</v>
      </c>
      <c r="D8" t="s">
        <v>195</v>
      </c>
    </row>
    <row r="9" spans="1:4">
      <c r="A9" s="5" t="s">
        <v>198</v>
      </c>
      <c r="B9">
        <v>3.6363119357934499</v>
      </c>
      <c r="C9" t="s">
        <v>29</v>
      </c>
      <c r="D9" t="s">
        <v>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defaultRowHeight="15"/>
  <cols>
    <col min="1" max="2" width="13.140625" customWidth="1"/>
    <col min="3" max="3" width="1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200</v>
      </c>
      <c r="B2">
        <v>60</v>
      </c>
      <c r="C2" t="s">
        <v>192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17" sqref="H17"/>
    </sheetView>
  </sheetViews>
  <sheetFormatPr defaultRowHeight="15"/>
  <cols>
    <col min="1" max="1" width="12.7109375" bestFit="1" customWidth="1"/>
    <col min="2" max="2" width="8.85546875" customWidth="1"/>
    <col min="3" max="3" width="31.140625" bestFit="1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t="s">
        <v>201</v>
      </c>
      <c r="B2">
        <v>300</v>
      </c>
      <c r="C2" t="s">
        <v>202</v>
      </c>
      <c r="D2" t="s">
        <v>171</v>
      </c>
    </row>
    <row r="3" spans="1:4">
      <c r="A3" t="s">
        <v>203</v>
      </c>
      <c r="B3">
        <v>0</v>
      </c>
      <c r="C3" t="s">
        <v>204</v>
      </c>
      <c r="D3" t="s">
        <v>205</v>
      </c>
    </row>
    <row r="4" spans="1:4">
      <c r="A4" t="s">
        <v>206</v>
      </c>
      <c r="B4">
        <v>60</v>
      </c>
      <c r="C4" t="s">
        <v>207</v>
      </c>
      <c r="D4" t="s">
        <v>9</v>
      </c>
    </row>
    <row r="5" spans="1:4">
      <c r="A5" t="s">
        <v>208</v>
      </c>
      <c r="B5">
        <v>0</v>
      </c>
      <c r="C5" t="s">
        <v>209</v>
      </c>
      <c r="D5" t="s">
        <v>9</v>
      </c>
    </row>
    <row r="6" spans="1:4">
      <c r="A6" t="s">
        <v>210</v>
      </c>
      <c r="B6">
        <v>0</v>
      </c>
      <c r="C6" t="s">
        <v>211</v>
      </c>
      <c r="D6" t="s">
        <v>9</v>
      </c>
    </row>
    <row r="7" spans="1:4">
      <c r="A7" t="s">
        <v>212</v>
      </c>
      <c r="B7">
        <v>6529.3042755204542</v>
      </c>
      <c r="D7" t="s">
        <v>54</v>
      </c>
    </row>
    <row r="8" spans="1:4">
      <c r="A8" t="s">
        <v>213</v>
      </c>
      <c r="B8">
        <v>557.38369938122037</v>
      </c>
      <c r="D8" t="s">
        <v>54</v>
      </c>
    </row>
    <row r="9" spans="1:4">
      <c r="A9" t="s">
        <v>214</v>
      </c>
      <c r="B9">
        <v>7565.1771390645481</v>
      </c>
      <c r="D9" t="s">
        <v>54</v>
      </c>
    </row>
    <row r="10" spans="1:4">
      <c r="A10" t="s">
        <v>215</v>
      </c>
      <c r="B10">
        <v>0.38431418871506567</v>
      </c>
      <c r="C10" t="s">
        <v>216</v>
      </c>
      <c r="D10" t="s">
        <v>205</v>
      </c>
    </row>
    <row r="11" spans="1:4">
      <c r="A11" t="s">
        <v>217</v>
      </c>
      <c r="B11">
        <v>1.4295024620157439</v>
      </c>
      <c r="C11" t="s">
        <v>218</v>
      </c>
      <c r="D11" t="s">
        <v>219</v>
      </c>
    </row>
    <row r="12" spans="1:4">
      <c r="A12" t="s">
        <v>220</v>
      </c>
      <c r="B12">
        <v>4.7433338691405653E-2</v>
      </c>
      <c r="C12" t="s">
        <v>221</v>
      </c>
      <c r="D12" t="s">
        <v>219</v>
      </c>
    </row>
    <row r="13" spans="1:4">
      <c r="A13" t="s">
        <v>222</v>
      </c>
      <c r="B13">
        <v>2.4484257688901501E-2</v>
      </c>
      <c r="C13" t="s">
        <v>223</v>
      </c>
      <c r="D13" t="s">
        <v>219</v>
      </c>
    </row>
    <row r="14" spans="1:4">
      <c r="A14" t="s">
        <v>224</v>
      </c>
      <c r="B14">
        <v>0</v>
      </c>
      <c r="D14" t="s">
        <v>219</v>
      </c>
    </row>
    <row r="15" spans="1:4">
      <c r="A15" t="s">
        <v>225</v>
      </c>
      <c r="B15">
        <v>6000</v>
      </c>
      <c r="D15" t="s">
        <v>171</v>
      </c>
    </row>
    <row r="16" spans="1:4">
      <c r="A16" t="s">
        <v>226</v>
      </c>
      <c r="B16">
        <v>400</v>
      </c>
      <c r="D16" t="s">
        <v>171</v>
      </c>
    </row>
    <row r="17" spans="1:4">
      <c r="A17" t="s">
        <v>227</v>
      </c>
      <c r="B17">
        <v>100</v>
      </c>
      <c r="D17" t="s">
        <v>171</v>
      </c>
    </row>
    <row r="18" spans="1:4">
      <c r="A18" t="s">
        <v>228</v>
      </c>
      <c r="B18">
        <v>2.649</v>
      </c>
      <c r="D18" t="s">
        <v>219</v>
      </c>
    </row>
    <row r="19" spans="1:4">
      <c r="A19" t="s">
        <v>229</v>
      </c>
      <c r="B19">
        <v>2509.3042755204528</v>
      </c>
    </row>
    <row r="20" spans="1:4" ht="15.75" customHeight="1">
      <c r="A20" t="s">
        <v>230</v>
      </c>
      <c r="B20" s="6">
        <v>164.21250000000001</v>
      </c>
      <c r="D20" t="s">
        <v>205</v>
      </c>
    </row>
    <row r="21" spans="1:4" ht="15.75" customHeight="1">
      <c r="A21" t="s">
        <v>231</v>
      </c>
      <c r="B21" s="6">
        <v>33.262500000000003</v>
      </c>
      <c r="D21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EPS</vt:lpstr>
      <vt:lpstr>TTC</vt:lpstr>
      <vt:lpstr>Ther</vt:lpstr>
      <vt:lpstr>CDH</vt:lpstr>
      <vt:lpstr>Struct</vt:lpstr>
      <vt:lpstr>EDL</vt:lpstr>
      <vt:lpstr>Payload</vt:lpstr>
      <vt:lpstr>Planetary</vt:lpstr>
      <vt:lpstr>Astro</vt:lpstr>
      <vt:lpstr>Prop</vt:lpstr>
      <vt:lpstr>AOCS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AlexisPC</dc:creator>
  <cp:lastModifiedBy>Luigi Maiorano</cp:lastModifiedBy>
  <dcterms:created xsi:type="dcterms:W3CDTF">2020-05-29T12:32:12Z</dcterms:created>
  <dcterms:modified xsi:type="dcterms:W3CDTF">2020-06-10T15:55:36Z</dcterms:modified>
</cp:coreProperties>
</file>