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PC\PycharmProjects\DSE-Mars-Reveal\project\subsystems_design\"/>
    </mc:Choice>
  </mc:AlternateContent>
  <xr:revisionPtr revIDLastSave="0" documentId="13_ncr:1_{03E6ECC7-9BAC-442F-A8D1-D11F78B2A8DC}" xr6:coauthVersionLast="45" xr6:coauthVersionMax="45" xr10:uidLastSave="{00000000-0000-0000-0000-000000000000}"/>
  <bookViews>
    <workbookView xWindow="1245" yWindow="1830" windowWidth="20370" windowHeight="13020" activeTab="7" xr2:uid="{00000000-000D-0000-FFFF-FFFF00000000}"/>
  </bookViews>
  <sheets>
    <sheet name="EPS" sheetId="1" r:id="rId1"/>
    <sheet name="TTC" sheetId="2" r:id="rId2"/>
    <sheet name="Ther" sheetId="3" r:id="rId3"/>
    <sheet name="CDH" sheetId="4" r:id="rId4"/>
    <sheet name="Prop" sheetId="5" r:id="rId5"/>
    <sheet name="Struct" sheetId="6" r:id="rId6"/>
    <sheet name="EDL" sheetId="7" r:id="rId7"/>
    <sheet name="Payload" sheetId="8" r:id="rId8"/>
    <sheet name="Planetary" sheetId="9" r:id="rId9"/>
    <sheet name="Astro" sheetId="10" r:id="rId10"/>
    <sheet name="AOC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1" i="1"/>
  <c r="B10" i="1"/>
</calcChain>
</file>

<file path=xl/sharedStrings.xml><?xml version="1.0" encoding="utf-8"?>
<sst xmlns="http://schemas.openxmlformats.org/spreadsheetml/2006/main" count="318" uniqueCount="195">
  <si>
    <t>name</t>
  </si>
  <si>
    <t>value</t>
  </si>
  <si>
    <t>units</t>
  </si>
  <si>
    <t>description</t>
  </si>
  <si>
    <t>P min temp</t>
  </si>
  <si>
    <t>probe</t>
  </si>
  <si>
    <t>C</t>
  </si>
  <si>
    <t>P max temp</t>
  </si>
  <si>
    <t>O min temp</t>
  </si>
  <si>
    <t>orbiter</t>
  </si>
  <si>
    <t>O max temp</t>
  </si>
  <si>
    <t>P max power</t>
  </si>
  <si>
    <t>W</t>
  </si>
  <si>
    <t>O max power</t>
  </si>
  <si>
    <t xml:space="preserve">W </t>
  </si>
  <si>
    <t>current type</t>
  </si>
  <si>
    <t>tbd</t>
  </si>
  <si>
    <t>P min power</t>
  </si>
  <si>
    <t>probe min power</t>
  </si>
  <si>
    <t>probe max power</t>
  </si>
  <si>
    <t>O min power</t>
  </si>
  <si>
    <t>orbiter min power</t>
  </si>
  <si>
    <t>orbiter max power</t>
  </si>
  <si>
    <t>AC vs DC</t>
  </si>
  <si>
    <t>P RCS fuel</t>
  </si>
  <si>
    <t>kg</t>
  </si>
  <si>
    <t>O RCS fuel</t>
  </si>
  <si>
    <t>orbiter, may use thrusters from propulsion system</t>
  </si>
  <si>
    <t>P dry mass</t>
  </si>
  <si>
    <t>probe AOCS dry mass</t>
  </si>
  <si>
    <t>O dry mass</t>
  </si>
  <si>
    <t>orbiter AOCS dry mass</t>
  </si>
  <si>
    <t>h</t>
  </si>
  <si>
    <t>orbital altitude</t>
  </si>
  <si>
    <t>km</t>
  </si>
  <si>
    <t>e</t>
  </si>
  <si>
    <t>eccentricity</t>
  </si>
  <si>
    <t>-</t>
  </si>
  <si>
    <t>i</t>
  </si>
  <si>
    <t>orbital inclination</t>
  </si>
  <si>
    <t>deg</t>
  </si>
  <si>
    <t>right_asc_0</t>
  </si>
  <si>
    <t>right ascension node at the start of sim</t>
  </si>
  <si>
    <t>arg_peri_0</t>
  </si>
  <si>
    <t>argument of periapsis at the start of sim</t>
  </si>
  <si>
    <t>orbit time</t>
  </si>
  <si>
    <t>s</t>
  </si>
  <si>
    <t>pass time</t>
  </si>
  <si>
    <t>pass time tot</t>
  </si>
  <si>
    <t>eclipse fraction</t>
  </si>
  <si>
    <t>fraction of orbit in eclipse</t>
  </si>
  <si>
    <t>T_cont</t>
  </si>
  <si>
    <t>contact time required orbiter-probes</t>
  </si>
  <si>
    <t>B_OB_d</t>
  </si>
  <si>
    <t>orbiter downlink bandwidth</t>
  </si>
  <si>
    <t>Hz</t>
  </si>
  <si>
    <t>P_OB_d</t>
  </si>
  <si>
    <t>Orbiter downlink power</t>
  </si>
  <si>
    <t>w</t>
  </si>
  <si>
    <t>OB_downlink_freq</t>
  </si>
  <si>
    <t>orbiter downlink frequency</t>
  </si>
  <si>
    <t>Diam_par_antenna</t>
  </si>
  <si>
    <t>orbiter antenna dish</t>
  </si>
  <si>
    <t>m</t>
  </si>
  <si>
    <t>OB_T_sys_d</t>
  </si>
  <si>
    <t>nois temp of system</t>
  </si>
  <si>
    <t>K</t>
  </si>
  <si>
    <t>B_OB_u</t>
  </si>
  <si>
    <t>orbiter uplink bandwidth</t>
  </si>
  <si>
    <t>P_OB_u</t>
  </si>
  <si>
    <t>Uplink transmission power</t>
  </si>
  <si>
    <t>OB_uplink_freq</t>
  </si>
  <si>
    <t>Orbiter Uplink frequency</t>
  </si>
  <si>
    <t>OB_T_sys_u</t>
  </si>
  <si>
    <t>D</t>
  </si>
  <si>
    <t xml:space="preserve">max diameter </t>
  </si>
  <si>
    <t>l</t>
  </si>
  <si>
    <t xml:space="preserve">flux_peak </t>
  </si>
  <si>
    <t xml:space="preserve">MW/m^2 </t>
  </si>
  <si>
    <t xml:space="preserve">from Viking mission that had a higher velocity while entring the mars atmosphere </t>
  </si>
  <si>
    <t>a_entry</t>
  </si>
  <si>
    <t>m/s^2</t>
  </si>
  <si>
    <t>some dimestions need to be adjusted</t>
  </si>
  <si>
    <t>dynamic_press</t>
  </si>
  <si>
    <t>phoenix - 2001 mars (500-625)</t>
  </si>
  <si>
    <t>altitude</t>
  </si>
  <si>
    <t>12.9 - 10.2 km</t>
  </si>
  <si>
    <t>M_para</t>
  </si>
  <si>
    <t>Mach number for  parachute deployment (1.1- 1.6)</t>
  </si>
  <si>
    <t>Cd_para</t>
  </si>
  <si>
    <t>Cd for parachutes (0.3-0.6)</t>
  </si>
  <si>
    <t>dv_thrust</t>
  </si>
  <si>
    <t>m/s</t>
  </si>
  <si>
    <t xml:space="preserve">delta v for controled descent (60-100 m/s) </t>
  </si>
  <si>
    <t>Tbat_l</t>
  </si>
  <si>
    <t>Celsius</t>
  </si>
  <si>
    <t>Low temperature battery</t>
  </si>
  <si>
    <t>Tbat_h</t>
  </si>
  <si>
    <t>High temperature battery</t>
  </si>
  <si>
    <t>Point_acc</t>
  </si>
  <si>
    <t>Pointing accuracy</t>
  </si>
  <si>
    <t>Point_direc</t>
  </si>
  <si>
    <t>Pointing Direction</t>
  </si>
  <si>
    <t>A_orb</t>
  </si>
  <si>
    <t>m^2</t>
  </si>
  <si>
    <t>Solar array area (Orbiter)</t>
  </si>
  <si>
    <t>A_land</t>
  </si>
  <si>
    <t>Solar array area (Lander)</t>
  </si>
  <si>
    <t>t_orb</t>
  </si>
  <si>
    <t>Solar array thickness (Orbiter)</t>
  </si>
  <si>
    <t>t_land</t>
  </si>
  <si>
    <t>Solar array thickness (Lander)</t>
  </si>
  <si>
    <t>V_orb</t>
  </si>
  <si>
    <t>m^3</t>
  </si>
  <si>
    <t>Solar array volume (Orbiter)</t>
  </si>
  <si>
    <t>V_land</t>
  </si>
  <si>
    <t>Solar array volume (Lander)</t>
  </si>
  <si>
    <t>M_orb</t>
  </si>
  <si>
    <t>Mass Orbiter SA</t>
  </si>
  <si>
    <t>M_land</t>
  </si>
  <si>
    <t>Mass lander SA</t>
  </si>
  <si>
    <t>M_Obat</t>
  </si>
  <si>
    <t>Mass battery (Orbiter)</t>
  </si>
  <si>
    <t>M_Lbat</t>
  </si>
  <si>
    <t>Mass battery (Lander)</t>
  </si>
  <si>
    <t>M_PCDU_orb</t>
  </si>
  <si>
    <t>Mass PCDU (Orbiter)</t>
  </si>
  <si>
    <t>M_PCDU_land</t>
  </si>
  <si>
    <t>Mass PCDU (Lander)</t>
  </si>
  <si>
    <t>M_tot_orb</t>
  </si>
  <si>
    <t>Mass EPS (Orbiter)</t>
  </si>
  <si>
    <t>M_tot_land</t>
  </si>
  <si>
    <t>Mass EPS (Lander)</t>
  </si>
  <si>
    <t>De-orbit DeltaV</t>
  </si>
  <si>
    <t>De-orbit propellant type</t>
  </si>
  <si>
    <t>Solid motor</t>
  </si>
  <si>
    <t>De-orbit Isp</t>
  </si>
  <si>
    <t>De-orbit propellant density</t>
  </si>
  <si>
    <t>kg/m^3</t>
  </si>
  <si>
    <t>De-orbit combustion temperature</t>
  </si>
  <si>
    <t>TBC</t>
  </si>
  <si>
    <t>De-orbit fuel mass</t>
  </si>
  <si>
    <t>De-orbit fuel volume</t>
  </si>
  <si>
    <t>De-orbit tank radius</t>
  </si>
  <si>
    <t>De-orbit tank thickness</t>
  </si>
  <si>
    <t>De-orbit total tank mass</t>
  </si>
  <si>
    <t>Landing DeltaV</t>
  </si>
  <si>
    <t>Landing propellant type</t>
  </si>
  <si>
    <t>Monopropellant N2H4</t>
  </si>
  <si>
    <t>Landing Isp</t>
  </si>
  <si>
    <t>Landing propellant density</t>
  </si>
  <si>
    <t>Landing combustion temperature</t>
  </si>
  <si>
    <t>Landing fuel mass</t>
  </si>
  <si>
    <t>Landing fuel volume</t>
  </si>
  <si>
    <t>Landing tank radius</t>
  </si>
  <si>
    <t>Landing tank thickness</t>
  </si>
  <si>
    <t>Landing total tank mass</t>
  </si>
  <si>
    <t>Maintenance DeltaV</t>
  </si>
  <si>
    <t>Maintenance propellant type</t>
  </si>
  <si>
    <t>Maintenance Isp</t>
  </si>
  <si>
    <t>Maintenance propellant density</t>
  </si>
  <si>
    <t>Maintenance combustion temperature</t>
  </si>
  <si>
    <t>Maintenance fuel mass</t>
  </si>
  <si>
    <t>Maintenance fuel volume</t>
  </si>
  <si>
    <t>Maintenance tank radius</t>
  </si>
  <si>
    <t>Maintenance tank thickness</t>
  </si>
  <si>
    <t>Maintenance total tank mass</t>
  </si>
  <si>
    <t>Probe structures mass</t>
  </si>
  <si>
    <t>Probe structures volume</t>
  </si>
  <si>
    <t>Probe radius</t>
  </si>
  <si>
    <t>Probe height</t>
  </si>
  <si>
    <t>Probe thickness</t>
  </si>
  <si>
    <t>Probe maximum stress</t>
  </si>
  <si>
    <t>MPA</t>
  </si>
  <si>
    <t>Longitudinal frequency</t>
  </si>
  <si>
    <t>Lateral frequency</t>
  </si>
  <si>
    <t>Orbiter structures mass</t>
  </si>
  <si>
    <t>Orbiter structures volume</t>
  </si>
  <si>
    <t>Orbiter radius</t>
  </si>
  <si>
    <t>Orbiter height</t>
  </si>
  <si>
    <t>Orbiter thickness</t>
  </si>
  <si>
    <t>Orbiter maximum stress</t>
  </si>
  <si>
    <t>MPa</t>
  </si>
  <si>
    <t>Orbiter lateral frequency</t>
  </si>
  <si>
    <t>Orbiter longitudinal frequency</t>
  </si>
  <si>
    <t>morbiterthermal</t>
  </si>
  <si>
    <t>DRthermalBPS per lander</t>
  </si>
  <si>
    <t>BPS</t>
  </si>
  <si>
    <t>DRSeismicBPS per lander</t>
  </si>
  <si>
    <t>Data rate single Payload to orbiter</t>
  </si>
  <si>
    <t>Housekeeping Data Rate Orb</t>
  </si>
  <si>
    <t>Command DR per lander</t>
  </si>
  <si>
    <t>Command DR orbiter</t>
  </si>
  <si>
    <t>max_lat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</si>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</sst>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D27" sqref="D27"/>
    </sheetView>
  </sheetViews>
  <sheetFormatPr defaultRowHeight="15" x14ac:dyDescent="0.25"/>
  <cols>
    <col min="1" max="2" width="13.140625" customWidth="1"/>
    <col min="3" max="3" width="13.7109375" customWidth="1"/>
    <col min="4" max="4" width="28.14062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94</v>
      </c>
      <c r="B2">
        <v>-30</v>
      </c>
      <c r="C2" t="s">
        <v>95</v>
      </c>
      <c r="D2" t="s">
        <v>96</v>
      </c>
    </row>
    <row r="3" spans="1:4" x14ac:dyDescent="0.25">
      <c r="A3" t="s">
        <v>97</v>
      </c>
      <c r="B3">
        <v>60</v>
      </c>
      <c r="C3" t="s">
        <v>95</v>
      </c>
      <c r="D3" t="s">
        <v>98</v>
      </c>
    </row>
    <row r="4" spans="1:4" x14ac:dyDescent="0.25">
      <c r="A4" t="s">
        <v>99</v>
      </c>
      <c r="B4">
        <v>1</v>
      </c>
      <c r="C4" t="s">
        <v>40</v>
      </c>
      <c r="D4" t="s">
        <v>100</v>
      </c>
    </row>
    <row r="5" spans="1:4" x14ac:dyDescent="0.25">
      <c r="A5" t="s">
        <v>101</v>
      </c>
      <c r="B5">
        <v>20</v>
      </c>
      <c r="C5" t="s">
        <v>40</v>
      </c>
      <c r="D5" t="s">
        <v>102</v>
      </c>
    </row>
    <row r="6" spans="1:4" x14ac:dyDescent="0.25">
      <c r="A6" t="s">
        <v>103</v>
      </c>
      <c r="B6">
        <v>7.6150000000000002</v>
      </c>
      <c r="C6" t="s">
        <v>104</v>
      </c>
      <c r="D6" t="s">
        <v>105</v>
      </c>
    </row>
    <row r="7" spans="1:4" x14ac:dyDescent="0.25">
      <c r="A7" t="s">
        <v>106</v>
      </c>
      <c r="B7">
        <v>1.7649999999999999</v>
      </c>
      <c r="C7" t="s">
        <v>104</v>
      </c>
      <c r="D7" t="s">
        <v>107</v>
      </c>
    </row>
    <row r="8" spans="1:4" x14ac:dyDescent="0.25">
      <c r="A8" t="s">
        <v>108</v>
      </c>
      <c r="B8">
        <v>0.05</v>
      </c>
      <c r="C8" t="s">
        <v>63</v>
      </c>
      <c r="D8" t="s">
        <v>109</v>
      </c>
    </row>
    <row r="9" spans="1:4" x14ac:dyDescent="0.25">
      <c r="A9" t="s">
        <v>110</v>
      </c>
      <c r="B9">
        <v>0.03</v>
      </c>
      <c r="C9" t="s">
        <v>63</v>
      </c>
      <c r="D9" t="s">
        <v>111</v>
      </c>
    </row>
    <row r="10" spans="1:4" x14ac:dyDescent="0.25">
      <c r="A10" t="s">
        <v>112</v>
      </c>
      <c r="B10">
        <f>B6*B8</f>
        <v>0.38075000000000003</v>
      </c>
      <c r="C10" t="s">
        <v>113</v>
      </c>
      <c r="D10" t="s">
        <v>114</v>
      </c>
    </row>
    <row r="11" spans="1:4" x14ac:dyDescent="0.25">
      <c r="A11" t="s">
        <v>115</v>
      </c>
      <c r="B11">
        <f>B7*B9</f>
        <v>5.2949999999999997E-2</v>
      </c>
      <c r="C11" t="s">
        <v>113</v>
      </c>
      <c r="D11" t="s">
        <v>116</v>
      </c>
    </row>
    <row r="12" spans="1:4" x14ac:dyDescent="0.25">
      <c r="A12" t="s">
        <v>117</v>
      </c>
      <c r="B12">
        <v>156.86000000000001</v>
      </c>
      <c r="C12" t="s">
        <v>25</v>
      </c>
      <c r="D12" t="s">
        <v>118</v>
      </c>
    </row>
    <row r="13" spans="1:4" x14ac:dyDescent="0.25">
      <c r="A13" t="s">
        <v>119</v>
      </c>
      <c r="B13">
        <v>12.12</v>
      </c>
      <c r="C13" t="s">
        <v>25</v>
      </c>
      <c r="D13" t="s">
        <v>120</v>
      </c>
    </row>
    <row r="14" spans="1:4" x14ac:dyDescent="0.25">
      <c r="A14" t="s">
        <v>121</v>
      </c>
      <c r="B14">
        <v>4.24</v>
      </c>
      <c r="C14" t="s">
        <v>25</v>
      </c>
      <c r="D14" t="s">
        <v>122</v>
      </c>
    </row>
    <row r="15" spans="1:4" x14ac:dyDescent="0.25">
      <c r="A15" t="s">
        <v>123</v>
      </c>
      <c r="B15">
        <v>6.18</v>
      </c>
      <c r="C15" t="s">
        <v>25</v>
      </c>
      <c r="D15" t="s">
        <v>124</v>
      </c>
    </row>
    <row r="16" spans="1:4" x14ac:dyDescent="0.25">
      <c r="A16" t="s">
        <v>125</v>
      </c>
      <c r="B16">
        <v>5.9</v>
      </c>
      <c r="C16" t="s">
        <v>25</v>
      </c>
      <c r="D16" t="s">
        <v>126</v>
      </c>
    </row>
    <row r="17" spans="1:4" x14ac:dyDescent="0.25">
      <c r="A17" t="s">
        <v>127</v>
      </c>
      <c r="B17">
        <v>2.4500000000000002</v>
      </c>
      <c r="C17" t="s">
        <v>25</v>
      </c>
      <c r="D17" t="s">
        <v>128</v>
      </c>
    </row>
    <row r="18" spans="1:4" x14ac:dyDescent="0.25">
      <c r="A18" t="s">
        <v>129</v>
      </c>
      <c r="B18">
        <f>SUM(B12,B14,B16)</f>
        <v>167.00000000000003</v>
      </c>
      <c r="C18" t="s">
        <v>25</v>
      </c>
      <c r="D18" t="s">
        <v>130</v>
      </c>
    </row>
    <row r="19" spans="1:4" x14ac:dyDescent="0.25">
      <c r="A19" t="s">
        <v>131</v>
      </c>
      <c r="B19">
        <f>SUM(B13,B15,B17)</f>
        <v>20.749999999999996</v>
      </c>
      <c r="C19" t="s">
        <v>25</v>
      </c>
      <c r="D19" t="s">
        <v>132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E20" sqref="E20"/>
    </sheetView>
  </sheetViews>
  <sheetFormatPr defaultRowHeight="15" x14ac:dyDescent="0.25"/>
  <cols>
    <col min="1" max="1" width="12.7109375" bestFit="1" customWidth="1"/>
    <col min="2" max="2" width="8.85546875"/>
    <col min="3" max="3" width="3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32</v>
      </c>
      <c r="B2">
        <v>200</v>
      </c>
      <c r="C2" t="s">
        <v>33</v>
      </c>
      <c r="D2" t="s">
        <v>34</v>
      </c>
    </row>
    <row r="3" spans="1:4" x14ac:dyDescent="0.25">
      <c r="A3" t="s">
        <v>35</v>
      </c>
      <c r="B3">
        <v>0</v>
      </c>
      <c r="C3" t="s">
        <v>36</v>
      </c>
      <c r="D3" t="s">
        <v>37</v>
      </c>
    </row>
    <row r="4" spans="1:4" x14ac:dyDescent="0.25">
      <c r="A4" t="s">
        <v>38</v>
      </c>
      <c r="B4">
        <v>60</v>
      </c>
      <c r="C4" t="s">
        <v>39</v>
      </c>
      <c r="D4" t="s">
        <v>40</v>
      </c>
    </row>
    <row r="5" spans="1:4" x14ac:dyDescent="0.25">
      <c r="A5" t="s">
        <v>41</v>
      </c>
      <c r="B5">
        <v>0</v>
      </c>
      <c r="C5" t="s">
        <v>42</v>
      </c>
      <c r="D5" t="s">
        <v>40</v>
      </c>
    </row>
    <row r="6" spans="1:4" x14ac:dyDescent="0.25">
      <c r="A6" t="s">
        <v>43</v>
      </c>
      <c r="B6">
        <v>0</v>
      </c>
      <c r="C6" t="s">
        <v>44</v>
      </c>
      <c r="D6" t="s">
        <v>40</v>
      </c>
    </row>
    <row r="7" spans="1:4" x14ac:dyDescent="0.25">
      <c r="A7" t="s">
        <v>45</v>
      </c>
      <c r="B7">
        <v>6529.3042755204542</v>
      </c>
      <c r="D7" t="s">
        <v>46</v>
      </c>
    </row>
    <row r="8" spans="1:4" x14ac:dyDescent="0.25">
      <c r="A8" t="s">
        <v>47</v>
      </c>
      <c r="B8">
        <v>557.38369938122037</v>
      </c>
      <c r="D8" t="s">
        <v>46</v>
      </c>
    </row>
    <row r="9" spans="1:4" x14ac:dyDescent="0.25">
      <c r="A9" t="s">
        <v>48</v>
      </c>
      <c r="B9">
        <v>7565.1771390645481</v>
      </c>
      <c r="D9" t="s">
        <v>46</v>
      </c>
    </row>
    <row r="10" spans="1:4" x14ac:dyDescent="0.25">
      <c r="A10" t="s">
        <v>49</v>
      </c>
      <c r="B10">
        <v>0.15590599999999999</v>
      </c>
      <c r="C10" t="s">
        <v>50</v>
      </c>
      <c r="D10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4"/>
  <sheetViews>
    <sheetView zoomScaleNormal="100" workbookViewId="0">
      <selection activeCell="C23" sqref="C23"/>
    </sheetView>
  </sheetViews>
  <sheetFormatPr defaultRowHeight="15" x14ac:dyDescent="0.25"/>
  <cols>
    <col min="1" max="1" width="12.7109375" bestFit="1" customWidth="1"/>
    <col min="3" max="3" width="46.5703125" bestFit="1" customWidth="1"/>
  </cols>
  <sheetData>
    <row r="1" spans="1:4" x14ac:dyDescent="0.25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25">
      <c r="A2" t="s">
        <v>4</v>
      </c>
      <c r="B2" t="s">
        <v>16</v>
      </c>
      <c r="C2" t="s">
        <v>5</v>
      </c>
      <c r="D2" t="s">
        <v>6</v>
      </c>
    </row>
    <row r="3" spans="1:4" x14ac:dyDescent="0.25">
      <c r="A3" t="s">
        <v>7</v>
      </c>
      <c r="B3" t="s">
        <v>16</v>
      </c>
      <c r="C3" t="s">
        <v>5</v>
      </c>
      <c r="D3" t="s">
        <v>6</v>
      </c>
    </row>
    <row r="4" spans="1:4" x14ac:dyDescent="0.25">
      <c r="A4" t="s">
        <v>8</v>
      </c>
      <c r="B4" t="s">
        <v>16</v>
      </c>
      <c r="C4" t="s">
        <v>9</v>
      </c>
      <c r="D4" t="s">
        <v>6</v>
      </c>
    </row>
    <row r="5" spans="1:4" x14ac:dyDescent="0.25">
      <c r="A5" t="s">
        <v>10</v>
      </c>
      <c r="B5" t="s">
        <v>16</v>
      </c>
      <c r="C5" t="s">
        <v>9</v>
      </c>
      <c r="D5" t="s">
        <v>6</v>
      </c>
    </row>
    <row r="6" spans="1:4" x14ac:dyDescent="0.25">
      <c r="A6" t="s">
        <v>17</v>
      </c>
      <c r="B6">
        <v>10</v>
      </c>
      <c r="C6" t="s">
        <v>18</v>
      </c>
      <c r="D6" t="s">
        <v>12</v>
      </c>
    </row>
    <row r="7" spans="1:4" x14ac:dyDescent="0.25">
      <c r="A7" t="s">
        <v>11</v>
      </c>
      <c r="B7">
        <v>200</v>
      </c>
      <c r="C7" t="s">
        <v>19</v>
      </c>
      <c r="D7" t="s">
        <v>12</v>
      </c>
    </row>
    <row r="8" spans="1:4" x14ac:dyDescent="0.25">
      <c r="A8" t="s">
        <v>20</v>
      </c>
      <c r="B8">
        <v>25</v>
      </c>
      <c r="C8" t="s">
        <v>21</v>
      </c>
      <c r="D8" t="s">
        <v>12</v>
      </c>
    </row>
    <row r="9" spans="1:4" x14ac:dyDescent="0.25">
      <c r="A9" t="s">
        <v>13</v>
      </c>
      <c r="B9">
        <v>333</v>
      </c>
      <c r="C9" t="s">
        <v>22</v>
      </c>
      <c r="D9" t="s">
        <v>14</v>
      </c>
    </row>
    <row r="10" spans="1:4" x14ac:dyDescent="0.25">
      <c r="A10" t="s">
        <v>15</v>
      </c>
      <c r="B10" t="s">
        <v>16</v>
      </c>
      <c r="C10" t="s">
        <v>23</v>
      </c>
    </row>
    <row r="11" spans="1:4" x14ac:dyDescent="0.25">
      <c r="A11" t="s">
        <v>24</v>
      </c>
      <c r="B11">
        <v>2</v>
      </c>
      <c r="C11" t="s">
        <v>5</v>
      </c>
      <c r="D11" t="s">
        <v>25</v>
      </c>
    </row>
    <row r="12" spans="1:4" x14ac:dyDescent="0.25">
      <c r="A12" t="s">
        <v>26</v>
      </c>
      <c r="B12" t="s">
        <v>16</v>
      </c>
      <c r="C12" t="s">
        <v>27</v>
      </c>
      <c r="D12" t="s">
        <v>25</v>
      </c>
    </row>
    <row r="13" spans="1:4" x14ac:dyDescent="0.25">
      <c r="A13" t="s">
        <v>28</v>
      </c>
      <c r="B13">
        <v>15</v>
      </c>
      <c r="C13" t="s">
        <v>29</v>
      </c>
      <c r="D13" t="s">
        <v>25</v>
      </c>
    </row>
    <row r="14" spans="1:4" x14ac:dyDescent="0.25">
      <c r="A14" t="s">
        <v>30</v>
      </c>
      <c r="B14">
        <v>102</v>
      </c>
      <c r="C14" t="s">
        <v>31</v>
      </c>
      <c r="D14" t="s">
        <v>25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E15" sqref="E15"/>
    </sheetView>
  </sheetViews>
  <sheetFormatPr defaultRowHeight="15" x14ac:dyDescent="0.25"/>
  <cols>
    <col min="2" max="2" width="8.28515625" customWidth="1"/>
    <col min="3" max="3" width="33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51</v>
      </c>
      <c r="B2">
        <v>807.02599999999995</v>
      </c>
      <c r="C2" t="s">
        <v>52</v>
      </c>
      <c r="D2" t="s">
        <v>46</v>
      </c>
    </row>
    <row r="3" spans="1:4" x14ac:dyDescent="0.25">
      <c r="A3" t="s">
        <v>53</v>
      </c>
      <c r="B3">
        <v>6000</v>
      </c>
      <c r="C3" t="s">
        <v>54</v>
      </c>
      <c r="D3" t="s">
        <v>55</v>
      </c>
    </row>
    <row r="4" spans="1:4" x14ac:dyDescent="0.25">
      <c r="A4" t="s">
        <v>56</v>
      </c>
      <c r="B4">
        <v>100</v>
      </c>
      <c r="C4" t="s">
        <v>57</v>
      </c>
      <c r="D4" t="s">
        <v>58</v>
      </c>
    </row>
    <row r="5" spans="1:4" x14ac:dyDescent="0.25">
      <c r="A5" t="s">
        <v>59</v>
      </c>
      <c r="B5">
        <v>8400000000</v>
      </c>
      <c r="C5" t="s">
        <v>60</v>
      </c>
      <c r="D5" t="s">
        <v>55</v>
      </c>
    </row>
    <row r="6" spans="1:4" x14ac:dyDescent="0.25">
      <c r="A6" t="s">
        <v>61</v>
      </c>
      <c r="B6">
        <v>1.5</v>
      </c>
      <c r="C6" t="s">
        <v>62</v>
      </c>
      <c r="D6" t="s">
        <v>63</v>
      </c>
    </row>
    <row r="7" spans="1:4" x14ac:dyDescent="0.25">
      <c r="A7" t="s">
        <v>64</v>
      </c>
      <c r="B7">
        <v>270</v>
      </c>
      <c r="C7" t="s">
        <v>65</v>
      </c>
      <c r="D7" t="s">
        <v>66</v>
      </c>
    </row>
    <row r="8" spans="1:4" x14ac:dyDescent="0.25">
      <c r="A8" t="s">
        <v>67</v>
      </c>
      <c r="B8">
        <v>6000</v>
      </c>
      <c r="C8" t="s">
        <v>68</v>
      </c>
      <c r="D8" t="s">
        <v>55</v>
      </c>
    </row>
    <row r="9" spans="1:4" x14ac:dyDescent="0.25">
      <c r="A9" t="s">
        <v>69</v>
      </c>
      <c r="B9">
        <v>50</v>
      </c>
      <c r="C9" t="s">
        <v>70</v>
      </c>
      <c r="D9" t="s">
        <v>58</v>
      </c>
    </row>
    <row r="10" spans="1:4" x14ac:dyDescent="0.25">
      <c r="A10" t="s">
        <v>71</v>
      </c>
      <c r="B10">
        <v>7600000000</v>
      </c>
      <c r="C10" t="s">
        <v>72</v>
      </c>
      <c r="D10" t="s">
        <v>55</v>
      </c>
    </row>
    <row r="11" spans="1:4" x14ac:dyDescent="0.25">
      <c r="A11" t="s">
        <v>73</v>
      </c>
      <c r="B11">
        <v>270</v>
      </c>
      <c r="C11" t="s">
        <v>65</v>
      </c>
      <c r="D1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J15" sqref="J15"/>
    </sheetView>
  </sheetViews>
  <sheetFormatPr defaultRowHeight="15" x14ac:dyDescent="0.25"/>
  <cols>
    <col min="1" max="2" width="13.14062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185</v>
      </c>
      <c r="B2">
        <v>35</v>
      </c>
      <c r="C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E12" sqref="E12"/>
    </sheetView>
  </sheetViews>
  <sheetFormatPr defaultRowHeight="15" x14ac:dyDescent="0.25"/>
  <cols>
    <col min="1" max="1" width="31.42578125" customWidth="1"/>
    <col min="2" max="2" width="1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186</v>
      </c>
      <c r="B2">
        <v>96.460152069839481</v>
      </c>
      <c r="C2" t="s">
        <v>187</v>
      </c>
    </row>
    <row r="3" spans="1:3" x14ac:dyDescent="0.25">
      <c r="A3" t="s">
        <v>188</v>
      </c>
      <c r="B3">
        <v>428.04843705998309</v>
      </c>
      <c r="C3" t="s">
        <v>187</v>
      </c>
    </row>
    <row r="4" spans="1:3" x14ac:dyDescent="0.25">
      <c r="A4" t="s">
        <v>189</v>
      </c>
      <c r="B4">
        <v>1524.5085891298229</v>
      </c>
      <c r="C4" t="s">
        <v>187</v>
      </c>
    </row>
    <row r="5" spans="1:3" x14ac:dyDescent="0.25">
      <c r="A5" t="s">
        <v>190</v>
      </c>
      <c r="B5">
        <v>2000</v>
      </c>
      <c r="C5" t="s">
        <v>187</v>
      </c>
    </row>
    <row r="6" spans="1:3" x14ac:dyDescent="0.25">
      <c r="A6" t="s">
        <v>191</v>
      </c>
      <c r="B6">
        <v>125</v>
      </c>
      <c r="C6" t="s">
        <v>187</v>
      </c>
    </row>
    <row r="7" spans="1:3" x14ac:dyDescent="0.25">
      <c r="A7" t="s">
        <v>192</v>
      </c>
      <c r="B7">
        <v>500</v>
      </c>
      <c r="C7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"/>
  <sheetViews>
    <sheetView workbookViewId="0">
      <selection activeCell="G25" sqref="G25"/>
    </sheetView>
  </sheetViews>
  <sheetFormatPr defaultRowHeight="15" x14ac:dyDescent="0.25"/>
  <cols>
    <col min="1" max="1" width="32.85546875" bestFit="1" customWidth="1"/>
    <col min="2" max="2" width="1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133</v>
      </c>
      <c r="B2">
        <v>91.192352326376366</v>
      </c>
      <c r="C2" t="s">
        <v>92</v>
      </c>
    </row>
    <row r="3" spans="1:3" x14ac:dyDescent="0.25">
      <c r="A3" t="s">
        <v>134</v>
      </c>
      <c r="B3" t="s">
        <v>135</v>
      </c>
    </row>
    <row r="4" spans="1:3" x14ac:dyDescent="0.25">
      <c r="A4" t="s">
        <v>136</v>
      </c>
      <c r="B4">
        <v>280</v>
      </c>
      <c r="C4" t="s">
        <v>46</v>
      </c>
    </row>
    <row r="5" spans="1:3" x14ac:dyDescent="0.25">
      <c r="A5" t="s">
        <v>137</v>
      </c>
      <c r="B5">
        <v>1800</v>
      </c>
      <c r="C5" t="s">
        <v>138</v>
      </c>
    </row>
    <row r="6" spans="1:3" x14ac:dyDescent="0.25">
      <c r="A6" t="s">
        <v>139</v>
      </c>
      <c r="B6" t="s">
        <v>140</v>
      </c>
      <c r="C6" t="s">
        <v>66</v>
      </c>
    </row>
    <row r="7" spans="1:3" x14ac:dyDescent="0.25">
      <c r="A7" t="s">
        <v>141</v>
      </c>
      <c r="B7">
        <v>6.8597347852984001</v>
      </c>
      <c r="C7" t="s">
        <v>25</v>
      </c>
    </row>
    <row r="8" spans="1:3" x14ac:dyDescent="0.25">
      <c r="A8" t="s">
        <v>142</v>
      </c>
      <c r="B8">
        <v>3.810963769610222E-3</v>
      </c>
      <c r="C8" t="s">
        <v>113</v>
      </c>
    </row>
    <row r="9" spans="1:3" x14ac:dyDescent="0.25">
      <c r="A9" t="s">
        <v>143</v>
      </c>
      <c r="B9">
        <v>9.6898131722251674E-2</v>
      </c>
      <c r="C9" t="s">
        <v>63</v>
      </c>
    </row>
    <row r="10" spans="1:3" x14ac:dyDescent="0.25">
      <c r="A10" t="s">
        <v>144</v>
      </c>
      <c r="B10">
        <v>5.780854449338879E-4</v>
      </c>
      <c r="C10" t="s">
        <v>63</v>
      </c>
    </row>
    <row r="11" spans="1:3" x14ac:dyDescent="0.25">
      <c r="A11" t="s">
        <v>145</v>
      </c>
      <c r="B11">
        <v>0.30327971304575752</v>
      </c>
      <c r="C11" t="s">
        <v>25</v>
      </c>
    </row>
    <row r="12" spans="1:3" x14ac:dyDescent="0.25">
      <c r="A12" t="s">
        <v>146</v>
      </c>
      <c r="B12">
        <v>300</v>
      </c>
      <c r="C12" t="s">
        <v>92</v>
      </c>
    </row>
    <row r="13" spans="1:3" x14ac:dyDescent="0.25">
      <c r="A13" t="s">
        <v>147</v>
      </c>
      <c r="B13" t="s">
        <v>148</v>
      </c>
    </row>
    <row r="14" spans="1:3" x14ac:dyDescent="0.25">
      <c r="A14" t="s">
        <v>149</v>
      </c>
      <c r="B14">
        <v>225</v>
      </c>
      <c r="C14" t="s">
        <v>46</v>
      </c>
    </row>
    <row r="15" spans="1:3" x14ac:dyDescent="0.25">
      <c r="A15" t="s">
        <v>150</v>
      </c>
      <c r="B15">
        <v>1000</v>
      </c>
      <c r="C15" t="s">
        <v>138</v>
      </c>
    </row>
    <row r="16" spans="1:3" x14ac:dyDescent="0.25">
      <c r="A16" t="s">
        <v>151</v>
      </c>
      <c r="B16">
        <v>966</v>
      </c>
      <c r="C16" t="s">
        <v>66</v>
      </c>
    </row>
    <row r="17" spans="1:3" x14ac:dyDescent="0.25">
      <c r="A17" t="s">
        <v>152</v>
      </c>
      <c r="B17">
        <v>16.889739816595512</v>
      </c>
      <c r="C17" t="s">
        <v>25</v>
      </c>
    </row>
    <row r="18" spans="1:3" x14ac:dyDescent="0.25">
      <c r="A18" t="s">
        <v>153</v>
      </c>
      <c r="B18">
        <v>1.6889739816595511E-2</v>
      </c>
      <c r="C18" t="s">
        <v>113</v>
      </c>
    </row>
    <row r="19" spans="1:3" x14ac:dyDescent="0.25">
      <c r="A19" t="s">
        <v>154</v>
      </c>
      <c r="B19">
        <v>0.1002670227623161</v>
      </c>
      <c r="C19" t="s">
        <v>63</v>
      </c>
    </row>
    <row r="20" spans="1:3" x14ac:dyDescent="0.25">
      <c r="A20" t="s">
        <v>155</v>
      </c>
      <c r="B20">
        <v>5.9818394261609007E-4</v>
      </c>
      <c r="C20" t="s">
        <v>63</v>
      </c>
    </row>
    <row r="21" spans="1:3" x14ac:dyDescent="0.25">
      <c r="A21" t="s">
        <v>156</v>
      </c>
      <c r="B21">
        <v>1.3440997486886319</v>
      </c>
      <c r="C21" t="s">
        <v>25</v>
      </c>
    </row>
    <row r="22" spans="1:3" x14ac:dyDescent="0.25">
      <c r="A22" t="s">
        <v>157</v>
      </c>
      <c r="B22">
        <v>100</v>
      </c>
      <c r="C22" t="s">
        <v>92</v>
      </c>
    </row>
    <row r="23" spans="1:3" x14ac:dyDescent="0.25">
      <c r="A23" t="s">
        <v>158</v>
      </c>
      <c r="B23" t="s">
        <v>148</v>
      </c>
    </row>
    <row r="24" spans="1:3" x14ac:dyDescent="0.25">
      <c r="A24" t="s">
        <v>159</v>
      </c>
      <c r="B24">
        <v>225</v>
      </c>
      <c r="C24" t="s">
        <v>46</v>
      </c>
    </row>
    <row r="25" spans="1:3" x14ac:dyDescent="0.25">
      <c r="A25" t="s">
        <v>160</v>
      </c>
      <c r="B25">
        <v>1000</v>
      </c>
      <c r="C25" t="s">
        <v>138</v>
      </c>
    </row>
    <row r="26" spans="1:3" x14ac:dyDescent="0.25">
      <c r="A26" t="s">
        <v>161</v>
      </c>
      <c r="B26">
        <v>966</v>
      </c>
      <c r="C26" t="s">
        <v>66</v>
      </c>
    </row>
    <row r="27" spans="1:3" x14ac:dyDescent="0.25">
      <c r="A27" t="s">
        <v>162</v>
      </c>
      <c r="B27">
        <v>74.191118642974516</v>
      </c>
      <c r="C27" t="s">
        <v>25</v>
      </c>
    </row>
    <row r="28" spans="1:3" x14ac:dyDescent="0.25">
      <c r="A28" t="s">
        <v>163</v>
      </c>
      <c r="B28">
        <v>7.4191118642974521E-2</v>
      </c>
      <c r="C28" t="s">
        <v>113</v>
      </c>
    </row>
    <row r="29" spans="1:3" x14ac:dyDescent="0.25">
      <c r="A29" t="s">
        <v>164</v>
      </c>
      <c r="B29">
        <v>0.1642105691092037</v>
      </c>
      <c r="C29" t="s">
        <v>63</v>
      </c>
    </row>
    <row r="30" spans="1:3" x14ac:dyDescent="0.25">
      <c r="A30" t="s">
        <v>165</v>
      </c>
      <c r="B30">
        <v>9.7966532707195373E-4</v>
      </c>
      <c r="C30" t="s">
        <v>63</v>
      </c>
    </row>
    <row r="31" spans="1:3" x14ac:dyDescent="0.25">
      <c r="A31" t="s">
        <v>166</v>
      </c>
      <c r="B31">
        <v>5.9041918351499412</v>
      </c>
      <c r="C31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>
      <selection activeCell="F22" sqref="F22"/>
    </sheetView>
  </sheetViews>
  <sheetFormatPr defaultRowHeight="15" x14ac:dyDescent="0.25"/>
  <cols>
    <col min="1" max="1" width="25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167</v>
      </c>
      <c r="B2">
        <v>8.414872035904807</v>
      </c>
      <c r="C2" t="s">
        <v>25</v>
      </c>
    </row>
    <row r="3" spans="1:3" x14ac:dyDescent="0.25">
      <c r="A3" t="s">
        <v>168</v>
      </c>
      <c r="B3">
        <v>2.9946163828842732E-3</v>
      </c>
      <c r="C3" t="s">
        <v>113</v>
      </c>
    </row>
    <row r="4" spans="1:3" x14ac:dyDescent="0.25">
      <c r="A4" t="s">
        <v>169</v>
      </c>
      <c r="B4">
        <v>0.3</v>
      </c>
      <c r="C4" t="s">
        <v>63</v>
      </c>
    </row>
    <row r="5" spans="1:3" x14ac:dyDescent="0.25">
      <c r="A5" t="s">
        <v>170</v>
      </c>
      <c r="B5">
        <v>0.5</v>
      </c>
      <c r="C5" t="s">
        <v>63</v>
      </c>
    </row>
    <row r="6" spans="1:3" x14ac:dyDescent="0.25">
      <c r="A6" t="s">
        <v>171</v>
      </c>
      <c r="B6">
        <v>2E-3</v>
      </c>
      <c r="C6" t="s">
        <v>63</v>
      </c>
    </row>
    <row r="7" spans="1:3" x14ac:dyDescent="0.25">
      <c r="A7" t="s">
        <v>172</v>
      </c>
      <c r="B7">
        <v>216.32421512619311</v>
      </c>
      <c r="C7" t="s">
        <v>173</v>
      </c>
    </row>
    <row r="8" spans="1:3" x14ac:dyDescent="0.25">
      <c r="A8" t="s">
        <v>174</v>
      </c>
      <c r="B8">
        <v>396.33272976060113</v>
      </c>
      <c r="C8" t="s">
        <v>55</v>
      </c>
    </row>
    <row r="9" spans="1:3" x14ac:dyDescent="0.25">
      <c r="A9" t="s">
        <v>175</v>
      </c>
      <c r="B9">
        <v>376.65540974194079</v>
      </c>
      <c r="C9" t="s">
        <v>55</v>
      </c>
    </row>
    <row r="10" spans="1:3" x14ac:dyDescent="0.25">
      <c r="A10" t="s">
        <v>176</v>
      </c>
      <c r="B10">
        <v>64.807339813784694</v>
      </c>
      <c r="C10" t="s">
        <v>25</v>
      </c>
    </row>
    <row r="11" spans="1:3" x14ac:dyDescent="0.25">
      <c r="A11" t="s">
        <v>177</v>
      </c>
      <c r="B11">
        <v>2.30631102540159E-2</v>
      </c>
      <c r="C11" t="s">
        <v>113</v>
      </c>
    </row>
    <row r="12" spans="1:3" x14ac:dyDescent="0.25">
      <c r="A12" t="s">
        <v>178</v>
      </c>
      <c r="B12">
        <v>0.8</v>
      </c>
      <c r="C12" t="s">
        <v>63</v>
      </c>
    </row>
    <row r="13" spans="1:3" x14ac:dyDescent="0.25">
      <c r="A13" t="s">
        <v>179</v>
      </c>
      <c r="B13">
        <v>1.5</v>
      </c>
      <c r="C13" t="s">
        <v>63</v>
      </c>
    </row>
    <row r="14" spans="1:3" x14ac:dyDescent="0.25">
      <c r="A14" t="s">
        <v>180</v>
      </c>
      <c r="B14">
        <v>2E-3</v>
      </c>
      <c r="C14" t="s">
        <v>63</v>
      </c>
    </row>
    <row r="15" spans="1:3" x14ac:dyDescent="0.25">
      <c r="A15" t="s">
        <v>181</v>
      </c>
      <c r="B15">
        <v>54.734182533000002</v>
      </c>
      <c r="C15" t="s">
        <v>182</v>
      </c>
    </row>
    <row r="16" spans="1:3" x14ac:dyDescent="0.25">
      <c r="A16" t="s">
        <v>183</v>
      </c>
      <c r="B16">
        <v>111.78807186</v>
      </c>
      <c r="C16" t="s">
        <v>55</v>
      </c>
    </row>
    <row r="17" spans="1:3" x14ac:dyDescent="0.25">
      <c r="A17" t="s">
        <v>184</v>
      </c>
      <c r="B17">
        <v>132.33164676572599</v>
      </c>
      <c r="C17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D25" sqref="D25"/>
    </sheetView>
  </sheetViews>
  <sheetFormatPr defaultRowHeight="15" x14ac:dyDescent="0.25"/>
  <cols>
    <col min="1" max="1" width="16" customWidth="1"/>
    <col min="2" max="2" width="13.140625" customWidth="1"/>
    <col min="3" max="3" width="13.7109375" customWidth="1"/>
    <col min="4" max="4" width="67.140625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</row>
    <row r="2" spans="1:4" ht="15.75" thickBot="1" x14ac:dyDescent="0.3">
      <c r="A2" s="3" t="s">
        <v>74</v>
      </c>
      <c r="B2" s="3">
        <v>1.5</v>
      </c>
      <c r="C2" t="s">
        <v>63</v>
      </c>
      <c r="D2" t="s">
        <v>75</v>
      </c>
    </row>
    <row r="3" spans="1:4" ht="15.75" thickBot="1" x14ac:dyDescent="0.3">
      <c r="A3" s="3" t="s">
        <v>76</v>
      </c>
      <c r="B3" s="3">
        <v>1.8</v>
      </c>
      <c r="C3" t="s">
        <v>63</v>
      </c>
    </row>
    <row r="4" spans="1:4" ht="15.75" thickBot="1" x14ac:dyDescent="0.3">
      <c r="A4" t="s">
        <v>77</v>
      </c>
      <c r="B4">
        <v>0.2</v>
      </c>
      <c r="C4" t="s">
        <v>78</v>
      </c>
      <c r="D4" s="4" t="s">
        <v>79</v>
      </c>
    </row>
    <row r="5" spans="1:4" ht="15.75" thickBot="1" x14ac:dyDescent="0.3">
      <c r="A5" s="3" t="s">
        <v>80</v>
      </c>
      <c r="B5" s="3">
        <v>60</v>
      </c>
      <c r="C5" s="3" t="s">
        <v>81</v>
      </c>
      <c r="D5" t="s">
        <v>82</v>
      </c>
    </row>
    <row r="6" spans="1:4" ht="15.75" thickBot="1" x14ac:dyDescent="0.3">
      <c r="A6" s="3" t="s">
        <v>83</v>
      </c>
      <c r="B6" s="3">
        <v>500</v>
      </c>
      <c r="C6" s="3"/>
      <c r="D6" t="s">
        <v>84</v>
      </c>
    </row>
    <row r="7" spans="1:4" ht="15.75" thickBot="1" x14ac:dyDescent="0.3">
      <c r="A7" s="3" t="s">
        <v>85</v>
      </c>
      <c r="B7" s="3">
        <v>11</v>
      </c>
      <c r="C7" s="3" t="s">
        <v>34</v>
      </c>
      <c r="D7" t="s">
        <v>86</v>
      </c>
    </row>
    <row r="8" spans="1:4" ht="15.75" thickBot="1" x14ac:dyDescent="0.3">
      <c r="A8" s="3" t="s">
        <v>87</v>
      </c>
      <c r="B8" s="3">
        <v>1.3</v>
      </c>
      <c r="C8" s="3"/>
      <c r="D8" t="s">
        <v>88</v>
      </c>
    </row>
    <row r="9" spans="1:4" ht="15.75" thickBot="1" x14ac:dyDescent="0.3">
      <c r="A9" s="3" t="s">
        <v>89</v>
      </c>
      <c r="B9" s="3">
        <v>0.3</v>
      </c>
      <c r="C9" s="3"/>
      <c r="D9" t="s">
        <v>90</v>
      </c>
    </row>
    <row r="10" spans="1:4" x14ac:dyDescent="0.25">
      <c r="A10" s="5" t="s">
        <v>91</v>
      </c>
      <c r="B10">
        <v>60</v>
      </c>
      <c r="C10" t="s">
        <v>92</v>
      </c>
      <c r="D10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"/>
  <sheetViews>
    <sheetView tabSelected="1" workbookViewId="0">
      <selection activeCell="B7" sqref="B7"/>
    </sheetView>
  </sheetViews>
  <sheetFormatPr defaultRowHeight="15" x14ac:dyDescent="0.25"/>
  <cols>
    <col min="1" max="2" width="13.14062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C12" sqref="C12"/>
    </sheetView>
  </sheetViews>
  <sheetFormatPr defaultRowHeight="15" x14ac:dyDescent="0.25"/>
  <cols>
    <col min="1" max="2" width="13.14062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193</v>
      </c>
      <c r="B2">
        <v>60</v>
      </c>
      <c r="C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EPS</vt:lpstr>
      <vt:lpstr>TTC</vt:lpstr>
      <vt:lpstr>Ther</vt:lpstr>
      <vt:lpstr>CDH</vt:lpstr>
      <vt:lpstr>Prop</vt:lpstr>
      <vt:lpstr>Struct</vt:lpstr>
      <vt:lpstr>EDL</vt:lpstr>
      <vt:lpstr>Payload</vt:lpstr>
      <vt:lpstr>Planetary</vt:lpstr>
      <vt:lpstr>Astro</vt:lpstr>
      <vt:lpstr>AOCS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AlexisPC</dc:creator>
  <cp:lastModifiedBy>AlexisPC</cp:lastModifiedBy>
  <dcterms:created xsi:type="dcterms:W3CDTF">2020-05-29T12:32:12Z</dcterms:created>
  <dcterms:modified xsi:type="dcterms:W3CDTF">2020-06-05T06:55:28Z</dcterms:modified>
</cp:coreProperties>
</file>