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nzi\Dropbox\KCL Barbell Club\Leonard Marshall Afzal\Programs Leonard M\"/>
    </mc:Choice>
  </mc:AlternateContent>
  <xr:revisionPtr revIDLastSave="0" documentId="13_ncr:1_{DD1BBEFD-9EEB-4794-91D2-FEDDB841D6BC}" xr6:coauthVersionLast="46" xr6:coauthVersionMax="46" xr10:uidLastSave="{00000000-0000-0000-0000-000000000000}"/>
  <bookViews>
    <workbookView xWindow="9380" yWindow="-10910" windowWidth="19420" windowHeight="10420" activeTab="2" xr2:uid="{00000000-000D-0000-FFFF-FFFF00000000}"/>
  </bookViews>
  <sheets>
    <sheet name="Mobility Warm Up and Cool Down" sheetId="2" r:id="rId1"/>
    <sheet name="Program Planning" sheetId="3" r:id="rId2"/>
    <sheet name="Training Plan" sheetId="1" r:id="rId3"/>
  </sheets>
  <externalReferences>
    <externalReference r:id="rId4"/>
    <externalReference r:id="rId5"/>
    <externalReference r:id="rId6"/>
  </externalReferences>
  <definedNames>
    <definedName name="Age">[1]Formulas!$F$2:$F$26</definedName>
    <definedName name="Analytics">#REF!</definedName>
    <definedName name="Analytics_By_Week">#REF!</definedName>
    <definedName name="benchvol">OFFSET([2]TRAINING!$AE$28, 1, 0, [2]TRAINING!$AE$27, 1)</definedName>
    <definedName name="Date">OFFSET([3]Nutrition!$D$18,0,0,COUNTA([3]Nutrition!$D:$D)-4)</definedName>
    <definedName name="deadliftvol">OFFSET([2]TRAINING!$AF$28, 1, 0, [2]TRAINING!$AF$27, 1)</definedName>
    <definedName name="Gender">[1]Formulas!$H$2:$H$3</definedName>
    <definedName name="Height">[1]Formulas!$I$2:$I$32</definedName>
    <definedName name="microcycle_analytics">#REF!</definedName>
    <definedName name="S2_analytics">#REF!</definedName>
    <definedName name="S2W1">#REF!</definedName>
    <definedName name="S2W2">#REF!</definedName>
    <definedName name="S2W3">#REF!</definedName>
    <definedName name="S2W4">#REF!</definedName>
    <definedName name="S3_analytics">#REF!</definedName>
    <definedName name="S3W1">#REF!</definedName>
    <definedName name="S3W2">#REF!</definedName>
    <definedName name="S3W3">#REF!</definedName>
    <definedName name="S3W4">#REF!</definedName>
    <definedName name="S4_analytics">#REF!</definedName>
    <definedName name="S4W1">#REF!</definedName>
    <definedName name="S4W2">#REF!</definedName>
    <definedName name="S4W3">#REF!</definedName>
    <definedName name="S4W4">#REF!</definedName>
    <definedName name="S5_analytics">#REF!</definedName>
    <definedName name="S5W1">#REF!</definedName>
    <definedName name="S5W2">#REF!</definedName>
    <definedName name="S5W3">#REF!</definedName>
    <definedName name="S5W4">#REF!</definedName>
    <definedName name="squatvol">OFFSET([2]TRAINING!$AD$28, 1, 0, [2]TRAINING!$AD$27, 1)</definedName>
    <definedName name="Week_1">#REF!</definedName>
    <definedName name="week_2">#REF!</definedName>
    <definedName name="week_2_real">#REF!</definedName>
    <definedName name="Week_3">#REF!</definedName>
    <definedName name="Week_4">#REF!</definedName>
    <definedName name="Weight">OFFSET([3]Nutrition!$E$18,0,0,COUNTA([3]Nutrition!$E:$E)-4)</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247" i="1" l="1"/>
  <c r="A124" i="1"/>
  <c r="A301" i="1" l="1"/>
  <c r="A292" i="1"/>
  <c r="A283" i="1"/>
  <c r="A274" i="1"/>
  <c r="A265" i="1"/>
  <c r="A256" i="1"/>
  <c r="A226" i="1"/>
  <c r="A217" i="1"/>
  <c r="A208" i="1"/>
  <c r="A199" i="1"/>
  <c r="A190" i="1"/>
  <c r="A181" i="1"/>
  <c r="A172" i="1"/>
  <c r="A151" i="1"/>
  <c r="A142" i="1"/>
  <c r="A133" i="1"/>
  <c r="A115" i="1"/>
  <c r="A106" i="1"/>
  <c r="A97" i="1"/>
  <c r="H18" i="1"/>
  <c r="A74" i="1"/>
  <c r="A65" i="1"/>
  <c r="A56" i="1"/>
  <c r="A47" i="1"/>
  <c r="A38" i="1"/>
  <c r="A29" i="1"/>
  <c r="A20" i="1"/>
  <c r="Z136" i="1" l="1"/>
  <c r="Z145" i="1"/>
  <c r="Z154" i="1"/>
  <c r="Z163" i="1"/>
  <c r="Z229" i="1"/>
  <c r="Z238" i="1"/>
  <c r="Z286" i="1"/>
  <c r="Z295" i="1"/>
  <c r="Z304" i="1"/>
  <c r="Z313" i="1"/>
  <c r="Z86" i="1"/>
  <c r="Z100" i="1"/>
  <c r="Z109" i="1"/>
  <c r="Z118" i="1"/>
  <c r="Z127" i="1"/>
  <c r="Z175" i="1"/>
  <c r="Z184" i="1"/>
  <c r="Z193" i="1"/>
  <c r="Z202" i="1"/>
  <c r="Z211" i="1"/>
  <c r="Z220" i="1"/>
  <c r="Z250" i="1"/>
  <c r="Z259" i="1"/>
  <c r="Z268" i="1"/>
  <c r="Z277" i="1"/>
  <c r="Z23" i="1"/>
  <c r="Z32" i="1"/>
  <c r="Z41" i="1"/>
  <c r="Z50" i="1"/>
  <c r="Z59" i="1"/>
  <c r="Z68" i="1"/>
  <c r="Z77" i="1"/>
  <c r="Z138" i="1"/>
  <c r="Z147" i="1"/>
  <c r="Z156" i="1"/>
  <c r="Z165" i="1"/>
  <c r="Z231" i="1"/>
  <c r="Z240" i="1"/>
  <c r="Z288" i="1"/>
  <c r="Z297" i="1"/>
  <c r="Z306" i="1"/>
  <c r="Z315" i="1"/>
  <c r="Z88" i="1"/>
  <c r="Z102" i="1"/>
  <c r="Z111" i="1"/>
  <c r="Z120" i="1"/>
  <c r="Z129" i="1"/>
  <c r="Z177" i="1"/>
  <c r="Z186" i="1"/>
  <c r="Z195" i="1"/>
  <c r="Z204" i="1"/>
  <c r="Z213" i="1"/>
  <c r="Z222" i="1"/>
  <c r="Z252" i="1"/>
  <c r="Z261" i="1"/>
  <c r="Z270" i="1"/>
  <c r="Z279" i="1"/>
  <c r="Z25" i="1"/>
  <c r="Z34" i="1"/>
  <c r="Z43" i="1"/>
  <c r="Z52" i="1"/>
  <c r="Z61" i="1"/>
  <c r="Z70" i="1"/>
  <c r="Z79" i="1"/>
  <c r="Z140" i="1"/>
  <c r="Z149" i="1"/>
  <c r="Z158" i="1"/>
  <c r="Z167" i="1"/>
  <c r="Z233" i="1"/>
  <c r="Z242" i="1"/>
  <c r="Z290" i="1"/>
  <c r="Z299" i="1"/>
  <c r="Z308" i="1"/>
  <c r="Z317" i="1"/>
  <c r="Z90" i="1"/>
  <c r="Z104" i="1"/>
  <c r="Z113" i="1"/>
  <c r="Z122" i="1"/>
  <c r="Z131" i="1"/>
  <c r="Z179" i="1"/>
  <c r="Z188" i="1"/>
  <c r="Z197" i="1"/>
  <c r="Z206" i="1"/>
  <c r="Z215" i="1"/>
  <c r="Z224" i="1"/>
  <c r="Z254" i="1"/>
  <c r="Z263" i="1"/>
  <c r="Z272" i="1"/>
  <c r="Z281" i="1"/>
  <c r="Z27" i="1"/>
  <c r="Z36" i="1"/>
  <c r="Z45" i="1"/>
  <c r="Z54" i="1"/>
  <c r="Z63" i="1"/>
  <c r="Z72" i="1"/>
  <c r="Z81" i="1"/>
  <c r="Z137" i="1"/>
  <c r="Z146" i="1"/>
  <c r="Z155" i="1"/>
  <c r="Z164" i="1"/>
  <c r="Z230" i="1"/>
  <c r="Z239" i="1"/>
  <c r="Z287" i="1"/>
  <c r="Z296" i="1"/>
  <c r="Z305" i="1"/>
  <c r="Z314" i="1"/>
  <c r="Z87" i="1"/>
  <c r="Z110" i="1"/>
  <c r="Z119" i="1"/>
  <c r="Z128" i="1"/>
  <c r="Z176" i="1"/>
  <c r="Z185" i="1"/>
  <c r="Z194" i="1"/>
  <c r="Z203" i="1"/>
  <c r="Z212" i="1"/>
  <c r="Z221" i="1"/>
  <c r="Z251" i="1"/>
  <c r="Z260" i="1"/>
  <c r="Z269" i="1"/>
  <c r="Z278" i="1"/>
  <c r="Z24" i="1"/>
  <c r="Z33" i="1"/>
  <c r="Z42" i="1"/>
  <c r="Z51" i="1"/>
  <c r="Z60" i="1"/>
  <c r="Z69" i="1"/>
  <c r="Z78" i="1"/>
  <c r="Z139" i="1"/>
  <c r="Z148" i="1"/>
  <c r="Z157" i="1"/>
  <c r="Z166" i="1"/>
  <c r="Z232" i="1"/>
  <c r="Z241" i="1"/>
  <c r="Z289" i="1"/>
  <c r="Z298" i="1"/>
  <c r="Z307" i="1"/>
  <c r="Z316" i="1"/>
  <c r="Z89" i="1"/>
  <c r="Z103" i="1"/>
  <c r="Z112" i="1"/>
  <c r="Z121" i="1"/>
  <c r="Z130" i="1"/>
  <c r="Z178" i="1"/>
  <c r="Z187" i="1"/>
  <c r="Z196" i="1"/>
  <c r="Z205" i="1"/>
  <c r="Z214" i="1"/>
  <c r="Z223" i="1"/>
  <c r="Z253" i="1"/>
  <c r="Z262" i="1"/>
  <c r="Z271" i="1"/>
  <c r="Z280" i="1"/>
  <c r="Z26" i="1"/>
  <c r="Z35" i="1"/>
  <c r="Z44" i="1"/>
  <c r="Z53" i="1"/>
  <c r="Z62" i="1"/>
  <c r="Z71" i="1"/>
  <c r="Z80" i="1"/>
  <c r="Z141" i="1"/>
  <c r="Z150" i="1"/>
  <c r="Z159" i="1"/>
  <c r="Z168" i="1"/>
  <c r="Z234" i="1"/>
  <c r="Z243" i="1"/>
  <c r="Z291" i="1"/>
  <c r="Z300" i="1"/>
  <c r="Z309" i="1"/>
  <c r="Z318" i="1"/>
  <c r="Z91" i="1"/>
  <c r="Z105" i="1"/>
  <c r="Z114" i="1"/>
  <c r="Z123" i="1"/>
  <c r="Z132" i="1"/>
  <c r="Z180" i="1"/>
  <c r="Z189" i="1"/>
  <c r="Z198" i="1"/>
  <c r="Z207" i="1"/>
  <c r="Z216" i="1"/>
  <c r="Z225" i="1"/>
  <c r="Z255" i="1"/>
  <c r="Z264" i="1"/>
  <c r="Z273" i="1"/>
  <c r="Z282" i="1"/>
  <c r="Z28" i="1"/>
  <c r="Z37" i="1"/>
  <c r="Z46" i="1"/>
  <c r="Z55" i="1"/>
  <c r="Z64" i="1"/>
  <c r="Z73" i="1"/>
  <c r="Z82" i="1"/>
  <c r="AA87" i="1"/>
  <c r="AA88" i="1"/>
  <c r="AA89" i="1"/>
  <c r="AA90" i="1"/>
  <c r="AA91" i="1"/>
  <c r="AA86" i="1"/>
  <c r="AA78" i="1"/>
  <c r="AA79" i="1"/>
  <c r="AA80" i="1"/>
  <c r="AA81" i="1"/>
  <c r="AA82" i="1"/>
  <c r="AA77" i="1"/>
  <c r="AA69" i="1"/>
  <c r="AA70" i="1"/>
  <c r="AA71" i="1"/>
  <c r="AA72" i="1"/>
  <c r="AA73" i="1"/>
  <c r="AA68" i="1"/>
  <c r="AA60" i="1"/>
  <c r="AA61" i="1"/>
  <c r="AA62" i="1"/>
  <c r="AA63" i="1"/>
  <c r="AA64" i="1"/>
  <c r="AA59" i="1"/>
  <c r="AA51" i="1"/>
  <c r="AA52" i="1"/>
  <c r="AA53" i="1"/>
  <c r="AA54" i="1"/>
  <c r="AA55" i="1"/>
  <c r="AA50" i="1"/>
  <c r="AA42" i="1"/>
  <c r="AA43" i="1"/>
  <c r="AA44" i="1"/>
  <c r="AA45" i="1"/>
  <c r="AA46" i="1"/>
  <c r="AA41" i="1"/>
  <c r="AA33" i="1"/>
  <c r="AA34" i="1"/>
  <c r="AA35" i="1"/>
  <c r="AA36" i="1"/>
  <c r="AA37" i="1"/>
  <c r="AA32" i="1"/>
  <c r="AA24" i="1"/>
  <c r="AA25" i="1"/>
  <c r="AA26" i="1"/>
  <c r="AA27" i="1"/>
  <c r="AA28" i="1"/>
  <c r="AA23" i="1"/>
  <c r="AA314" i="1"/>
  <c r="AA315" i="1"/>
  <c r="AA316" i="1"/>
  <c r="AA317" i="1"/>
  <c r="AA318" i="1"/>
  <c r="AA313" i="1"/>
  <c r="AA305" i="1"/>
  <c r="AA306" i="1"/>
  <c r="AA307" i="1"/>
  <c r="AA308" i="1"/>
  <c r="AA309" i="1"/>
  <c r="AA304" i="1"/>
  <c r="AA296" i="1"/>
  <c r="AA297" i="1"/>
  <c r="AA298" i="1"/>
  <c r="AA299" i="1"/>
  <c r="AA300" i="1"/>
  <c r="AA295" i="1"/>
  <c r="AA287" i="1"/>
  <c r="AA288" i="1"/>
  <c r="AA289" i="1"/>
  <c r="AA290" i="1"/>
  <c r="AA291" i="1"/>
  <c r="AA286" i="1"/>
  <c r="AA278" i="1"/>
  <c r="AA279" i="1"/>
  <c r="AA280" i="1"/>
  <c r="AA281" i="1"/>
  <c r="AA282" i="1"/>
  <c r="AA277" i="1"/>
  <c r="AA269" i="1"/>
  <c r="AA270" i="1"/>
  <c r="AA271" i="1"/>
  <c r="AA272" i="1"/>
  <c r="AA273" i="1"/>
  <c r="AA268" i="1"/>
  <c r="AA260" i="1"/>
  <c r="AA261" i="1"/>
  <c r="AA262" i="1"/>
  <c r="AA263" i="1"/>
  <c r="AA264" i="1"/>
  <c r="AA259" i="1"/>
  <c r="AA251" i="1"/>
  <c r="AA252" i="1"/>
  <c r="AA253" i="1"/>
  <c r="AA254" i="1"/>
  <c r="AA255" i="1"/>
  <c r="AA250" i="1"/>
  <c r="AA239" i="1"/>
  <c r="AA240" i="1"/>
  <c r="AA241" i="1"/>
  <c r="AA242" i="1"/>
  <c r="AA243" i="1"/>
  <c r="AA238" i="1"/>
  <c r="AA230" i="1"/>
  <c r="AA231" i="1"/>
  <c r="AA232" i="1"/>
  <c r="AA233" i="1"/>
  <c r="AA234" i="1"/>
  <c r="AA229" i="1"/>
  <c r="AA221" i="1"/>
  <c r="AA222" i="1"/>
  <c r="AA223" i="1"/>
  <c r="AA224" i="1"/>
  <c r="AA225" i="1"/>
  <c r="AA220" i="1"/>
  <c r="AA212" i="1"/>
  <c r="AA213" i="1"/>
  <c r="AA214" i="1"/>
  <c r="AA215" i="1"/>
  <c r="AA216" i="1"/>
  <c r="AA211" i="1"/>
  <c r="AA203" i="1"/>
  <c r="AA204" i="1"/>
  <c r="AA205" i="1"/>
  <c r="AA206" i="1"/>
  <c r="AA207" i="1"/>
  <c r="AA202" i="1"/>
  <c r="AA194" i="1"/>
  <c r="AA195" i="1"/>
  <c r="AA196" i="1"/>
  <c r="AA197" i="1"/>
  <c r="AA198" i="1"/>
  <c r="AA193" i="1"/>
  <c r="AA185" i="1"/>
  <c r="AA186" i="1"/>
  <c r="AA187" i="1"/>
  <c r="AA188" i="1"/>
  <c r="AA189" i="1"/>
  <c r="AA184" i="1"/>
  <c r="AA176" i="1"/>
  <c r="AA177" i="1"/>
  <c r="AA178" i="1"/>
  <c r="AA179" i="1"/>
  <c r="AA180" i="1"/>
  <c r="AA175" i="1"/>
  <c r="AA164" i="1"/>
  <c r="AA165" i="1"/>
  <c r="AA166" i="1"/>
  <c r="AA167" i="1"/>
  <c r="AA168" i="1"/>
  <c r="AA163" i="1"/>
  <c r="AA155" i="1"/>
  <c r="AA156" i="1"/>
  <c r="AA157" i="1"/>
  <c r="AA158" i="1"/>
  <c r="AA159" i="1"/>
  <c r="AA154" i="1"/>
  <c r="AA146" i="1"/>
  <c r="AA147" i="1"/>
  <c r="AA148" i="1"/>
  <c r="AA149" i="1"/>
  <c r="AA150" i="1"/>
  <c r="AA145" i="1"/>
  <c r="AA137" i="1"/>
  <c r="AA138" i="1"/>
  <c r="AA139" i="1"/>
  <c r="AA140" i="1"/>
  <c r="AA141" i="1"/>
  <c r="AA136" i="1"/>
  <c r="AA128" i="1"/>
  <c r="AA129" i="1"/>
  <c r="AA130" i="1"/>
  <c r="AA131" i="1"/>
  <c r="AA132" i="1"/>
  <c r="AA127" i="1"/>
  <c r="AA119" i="1"/>
  <c r="AA120" i="1"/>
  <c r="AA121" i="1"/>
  <c r="AA122" i="1"/>
  <c r="AA123" i="1"/>
  <c r="AA118" i="1"/>
  <c r="AA110" i="1"/>
  <c r="AA111" i="1"/>
  <c r="AA112" i="1"/>
  <c r="AA113" i="1"/>
  <c r="AA114" i="1"/>
  <c r="AA109" i="1"/>
  <c r="AA101" i="1"/>
  <c r="AA102" i="1"/>
  <c r="AA103" i="1"/>
  <c r="AA104" i="1"/>
  <c r="AA105" i="1"/>
  <c r="AA100" i="1"/>
  <c r="Z19" i="1"/>
  <c r="Z101" i="1"/>
  <c r="Z319" i="1"/>
  <c r="H324" i="1" l="1"/>
  <c r="P322" i="1"/>
  <c r="H322" i="1"/>
  <c r="P324" i="1"/>
  <c r="P323" i="1"/>
  <c r="H323" i="1"/>
  <c r="S323" i="1" l="1"/>
</calcChain>
</file>

<file path=xl/sharedStrings.xml><?xml version="1.0" encoding="utf-8"?>
<sst xmlns="http://schemas.openxmlformats.org/spreadsheetml/2006/main" count="1751" uniqueCount="139">
  <si>
    <t>Set 1</t>
  </si>
  <si>
    <t>Set 2</t>
  </si>
  <si>
    <t>Set 3</t>
  </si>
  <si>
    <t>Set 4</t>
  </si>
  <si>
    <t>Set 5</t>
  </si>
  <si>
    <t>Set 6</t>
  </si>
  <si>
    <t>Volume Load</t>
  </si>
  <si>
    <t>Average RIR</t>
  </si>
  <si>
    <t>Week</t>
  </si>
  <si>
    <t>Sets</t>
  </si>
  <si>
    <t>Reps</t>
  </si>
  <si>
    <t>Load</t>
  </si>
  <si>
    <t>Rest</t>
  </si>
  <si>
    <t>Tempo</t>
  </si>
  <si>
    <t>RIR</t>
  </si>
  <si>
    <t>W</t>
  </si>
  <si>
    <t>R</t>
  </si>
  <si>
    <t>Week 1</t>
  </si>
  <si>
    <t>Week 2</t>
  </si>
  <si>
    <t>Week 3</t>
  </si>
  <si>
    <t>Week 4</t>
  </si>
  <si>
    <t>Week 1 Total Volume</t>
  </si>
  <si>
    <t>Week 2 Total Volume</t>
  </si>
  <si>
    <t>Week 3 Total Volume</t>
  </si>
  <si>
    <t>Week 4 Total Volume</t>
  </si>
  <si>
    <t>Week 5</t>
  </si>
  <si>
    <t>Week 6</t>
  </si>
  <si>
    <t>Week 5 Total Volumne</t>
  </si>
  <si>
    <t>Week 6 Total Volume</t>
  </si>
  <si>
    <t>Total Block Volume</t>
  </si>
  <si>
    <t>Warm up/Injury Prevention</t>
  </si>
  <si>
    <t>Cool Down/Stretch</t>
  </si>
  <si>
    <t>Description</t>
  </si>
  <si>
    <t>Hands on Glutes- elbows back - staggered stance-squeeze glute of rear leg-try to touch elbows together- crush grape with belly button.</t>
  </si>
  <si>
    <t>Upper Back/ Hip Flexor</t>
  </si>
  <si>
    <t>Reach hands forward- round upper back-  staggered stance-squeeze glute of rear Open Shoulder Blades, crush grape with belly button.</t>
  </si>
  <si>
    <t>Quads</t>
  </si>
  <si>
    <t>One Heel to butt-hold ankle-one hand for support- Keep Knees together- release gently</t>
  </si>
  <si>
    <t>Hamstrings</t>
  </si>
  <si>
    <t>Find a ledge that is at Hip Height.Rest the heel on the ledge and lock the knee point the toe to your shin. Your standing leg should be straight and your spine should be neutral.</t>
  </si>
  <si>
    <t>Glute Stretch</t>
  </si>
  <si>
    <t>Supine position-one leg at 90 degrees- with the other leg place the ankle on the knee of bent leg - push bent leg towards chest</t>
  </si>
  <si>
    <t>Lumbar Stretch</t>
  </si>
  <si>
    <t>Supine position-one leg at 90 degrees-try to rotate at the waist and touch knee to floor-keep shoulders on the floor.</t>
  </si>
  <si>
    <t>Mobility Warm-Up and Cool Down</t>
  </si>
  <si>
    <t>Important</t>
  </si>
  <si>
    <t>This is your warm up and injury prevention. It is just as important as the main work out. Don't skip it or water it down! Do each movement as perscribed and execute with intention!</t>
  </si>
  <si>
    <t>Pre Workout</t>
  </si>
  <si>
    <t>Post Workout</t>
  </si>
  <si>
    <t>60-90 Sec</t>
  </si>
  <si>
    <t>(D3) Trunk Curl</t>
  </si>
  <si>
    <t>(C2) Leg Curl</t>
  </si>
  <si>
    <t>(D) Side Plank</t>
  </si>
  <si>
    <t>TUT</t>
  </si>
  <si>
    <t>15 Sec</t>
  </si>
  <si>
    <t>20 Sec</t>
  </si>
  <si>
    <t>25 Sec</t>
  </si>
  <si>
    <t>N/A</t>
  </si>
  <si>
    <t>20 sec</t>
  </si>
  <si>
    <t xml:space="preserve">Session 2 </t>
  </si>
  <si>
    <t xml:space="preserve">Session 3 </t>
  </si>
  <si>
    <t xml:space="preserve">Session 4 </t>
  </si>
  <si>
    <t>1-1-1-1</t>
  </si>
  <si>
    <t>(C1) Low Plank Reach</t>
  </si>
  <si>
    <t>30 Sec</t>
  </si>
  <si>
    <t>Knees to Chest x10 Each Leg</t>
  </si>
  <si>
    <t>Open the Gate x10 Each Leg</t>
  </si>
  <si>
    <t>Close the Gate x10 Each Leg</t>
  </si>
  <si>
    <t>Hip Airplane x10 Each Leg</t>
  </si>
  <si>
    <t>Gorilla Squat and Reach x10</t>
  </si>
  <si>
    <t>Cat Camel x10</t>
  </si>
  <si>
    <t>T-Spine Rotation x10 Each Side</t>
  </si>
  <si>
    <t xml:space="preserve">T-Spine Downward Dog x10 </t>
  </si>
  <si>
    <t>High Plank Spiderman x10 Each Leg</t>
  </si>
  <si>
    <t>Hip Opener x10</t>
  </si>
  <si>
    <t>Hip Hinge Adductor x10 Each Leg</t>
  </si>
  <si>
    <t>Monster Walks 10 steps forward 10 steps back</t>
  </si>
  <si>
    <t xml:space="preserve">Dynamic Warm Up </t>
  </si>
  <si>
    <t>Neck Stretch</t>
  </si>
  <si>
    <t xml:space="preserve">Cool down and Stretch </t>
  </si>
  <si>
    <t>Neck and Trapezius</t>
  </si>
  <si>
    <t>Basic Couch Stretch or Advanced Coutch Stretch with Dowel</t>
  </si>
  <si>
    <t>Spiderman Stretch</t>
  </si>
  <si>
    <t>Adductor Stretch</t>
  </si>
  <si>
    <t>Child's Pose</t>
  </si>
  <si>
    <t>Single Arm Childs Pose</t>
  </si>
  <si>
    <t>Deltoids and T-Spine Stretch</t>
  </si>
  <si>
    <t>Hips and Forearm</t>
  </si>
  <si>
    <t>Wrists - Forearms and Extensors</t>
  </si>
  <si>
    <t>90 - 90 Hips and Glutes</t>
  </si>
  <si>
    <t>Modified J Curl</t>
  </si>
  <si>
    <t>Chest, Bicep and Shoulder Stretch</t>
  </si>
  <si>
    <t>3-1-1-1</t>
  </si>
  <si>
    <t>60 Sec</t>
  </si>
  <si>
    <t>(C2) Banded Tricep Pushdown</t>
  </si>
  <si>
    <t>Session 5</t>
  </si>
  <si>
    <t>Session 6</t>
  </si>
  <si>
    <t>Session 1 Monday</t>
  </si>
  <si>
    <t>Session 2 Wednesday</t>
  </si>
  <si>
    <t>Session 3 Friday</t>
  </si>
  <si>
    <t>Session 4 Saturday (Conditioning)</t>
  </si>
  <si>
    <t>(A1) Split Squat</t>
  </si>
  <si>
    <t>(A2) Banded Seated Row</t>
  </si>
  <si>
    <t>(A3) RDL with Kettlebell</t>
  </si>
  <si>
    <t>(B1) High Front Elevated Push Up</t>
  </si>
  <si>
    <t>(B2) Banded Leg Curl</t>
  </si>
  <si>
    <t>(A1) Goblett Squat</t>
  </si>
  <si>
    <t>(A2) Banded Stiff Arm Pulldown</t>
  </si>
  <si>
    <t>(C1) Low Plank Hold (on elbows)</t>
  </si>
  <si>
    <t>(A3) Single Leg RDL</t>
  </si>
  <si>
    <t>(C2) Banded Hammer Curl</t>
  </si>
  <si>
    <t>(C1) Glute Bridge March</t>
  </si>
  <si>
    <t>(B2) Single Arm Banded Shoulder Press</t>
  </si>
  <si>
    <t>(C1) Overhead Kettlebell Walk</t>
  </si>
  <si>
    <t xml:space="preserve">(C2) Banded Overhead Tricep Ext. </t>
  </si>
  <si>
    <t>(A1) Lateral Split Squat</t>
  </si>
  <si>
    <t>(A2) Banded Chest Press</t>
  </si>
  <si>
    <t>(A3) Single Leg Hip Lift</t>
  </si>
  <si>
    <t>(B1) Y's</t>
  </si>
  <si>
    <t>(B2) T's</t>
  </si>
  <si>
    <t>(B3) A's</t>
  </si>
  <si>
    <t>30 sec</t>
  </si>
  <si>
    <t>40 sec</t>
  </si>
  <si>
    <t>N/a</t>
  </si>
  <si>
    <t>n/a</t>
  </si>
  <si>
    <t>(A1) Thoracic Bridge</t>
  </si>
  <si>
    <t>(A2) T-Spine Extensions</t>
  </si>
  <si>
    <t>(B1) Horizontal Row (elbows High)</t>
  </si>
  <si>
    <t>(B2) Assisted Pistol Squat</t>
  </si>
  <si>
    <t>(C1) Banded TKE</t>
  </si>
  <si>
    <t>(C2) Half Copenhagen Side Plank</t>
  </si>
  <si>
    <t>50 sec</t>
  </si>
  <si>
    <t>(B1) Single Arm Row External Rotation (Horizontal)</t>
  </si>
  <si>
    <t>kettleBell Sumo Squat</t>
  </si>
  <si>
    <t>Clean &amp; Press</t>
  </si>
  <si>
    <t>KB Snatch</t>
  </si>
  <si>
    <t>DB Thruster</t>
  </si>
  <si>
    <t>S/A KB Thruster</t>
  </si>
  <si>
    <t>Home Equipment 
Resistence bands with handles 
Kettlebell 28KG &amp; 8kg 16kg x2 10kg 
2 x 12.5kg Dumbbells
2 x 5 kg Dumbbells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</si>
</sst>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1"/>
      <color theme="1"/>
      <name val="Calibri"/>
      <family val="2"/>
      <scheme val="minor"/>
    </font>
    <font>
      <sz val="12"/>
      <color theme="1"/>
      <name val="Calibri"/>
      <family val="2"/>
      <scheme val="minor"/>
    </font>
    <font>
      <sz val="10"/>
      <color theme="1"/>
      <name val="Fira Sans"/>
    </font>
    <font>
      <sz val="10"/>
      <color theme="1"/>
      <name val="Calibri"/>
      <family val="2"/>
      <scheme val="minor"/>
    </font>
    <font>
      <sz val="7"/>
      <color theme="1"/>
      <name val="Fira Sans"/>
    </font>
    <font>
      <sz val="7"/>
      <color theme="0"/>
      <name val="Fira Sans"/>
    </font>
    <font>
      <b/>
      <sz val="11"/>
      <color theme="1"/>
      <name val="Calibri"/>
      <family val="2"/>
      <scheme val="minor"/>
    </font>
    <font>
      <b/>
      <sz val="11"/>
      <color rgb="FFFFB81C"/>
      <name val="Calibri"/>
      <family val="2"/>
      <scheme val="minor"/>
    </font>
    <font>
      <sz val="8"/>
      <name val="Calibri"/>
      <family val="2"/>
      <scheme val="minor"/>
    </font>
    <font>
      <b/>
      <sz val="11"/>
      <color theme="0"/>
      <name val="Calibri"/>
      <family val="2"/>
      <scheme val="minor"/>
    </font>
    <font>
      <sz val="11"/>
      <color theme="0"/>
      <name val="Calibri"/>
      <family val="2"/>
      <scheme val="minor"/>
    </font>
    <font>
      <b/>
      <sz val="20"/>
      <color theme="0"/>
      <name val="Calibri"/>
      <family val="2"/>
      <scheme val="minor"/>
    </font>
    <font>
      <b/>
      <sz val="14"/>
      <color theme="0"/>
      <name val="Calibri"/>
      <family val="2"/>
      <scheme val="minor"/>
    </font>
    <font>
      <sz val="11"/>
      <name val="Calibri"/>
      <family val="2"/>
      <scheme val="minor"/>
    </font>
    <font>
      <b/>
      <sz val="10"/>
      <color rgb="FFCC0000"/>
      <name val="Fira Sans"/>
    </font>
    <font>
      <b/>
      <sz val="7"/>
      <color theme="0"/>
      <name val="Fira Sans"/>
    </font>
  </fonts>
  <fills count="7">
    <fill>
      <patternFill patternType="none"/>
    </fill>
    <fill>
      <patternFill patternType="gray125"/>
    </fill>
    <fill>
      <patternFill patternType="solid">
        <fgColor theme="0"/>
        <bgColor indexed="64"/>
      </patternFill>
    </fill>
    <fill>
      <patternFill patternType="solid">
        <fgColor rgb="FFCFCFCF"/>
        <bgColor indexed="64"/>
      </patternFill>
    </fill>
    <fill>
      <patternFill patternType="solid">
        <fgColor theme="0" tint="-0.14999847407452621"/>
        <bgColor indexed="64"/>
      </patternFill>
    </fill>
    <fill>
      <patternFill patternType="solid">
        <fgColor rgb="FFCC0000"/>
        <bgColor indexed="64"/>
      </patternFill>
    </fill>
    <fill>
      <patternFill patternType="solid">
        <fgColor rgb="FFC00000"/>
        <bgColor indexed="64"/>
      </patternFill>
    </fill>
  </fills>
  <borders count="27">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0" borderId="0"/>
  </cellStyleXfs>
  <cellXfs count="92">
    <xf numFmtId="0" fontId="0" fillId="0" borderId="0" xfId="0"/>
    <xf numFmtId="0" fontId="4" fillId="0" borderId="0" xfId="1" applyFont="1" applyAlignment="1">
      <alignment horizontal="center" vertic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3" xfId="1" applyFont="1" applyBorder="1" applyAlignment="1">
      <alignment horizontal="center" vertical="center"/>
    </xf>
    <xf numFmtId="0" fontId="4" fillId="0" borderId="4" xfId="1" applyFont="1" applyBorder="1" applyAlignment="1">
      <alignment horizontal="center" vertical="center"/>
    </xf>
    <xf numFmtId="0" fontId="4" fillId="0" borderId="5" xfId="1" applyFont="1" applyBorder="1" applyAlignment="1">
      <alignment horizontal="center" vertical="center"/>
    </xf>
    <xf numFmtId="164" fontId="4" fillId="3" borderId="5" xfId="1" applyNumberFormat="1" applyFont="1" applyFill="1" applyBorder="1" applyAlignment="1">
      <alignment horizontal="center" vertical="center"/>
    </xf>
    <xf numFmtId="1" fontId="4" fillId="3" borderId="5" xfId="1" applyNumberFormat="1" applyFont="1" applyFill="1" applyBorder="1" applyAlignment="1">
      <alignment horizontal="center" vertical="center"/>
    </xf>
    <xf numFmtId="164" fontId="4" fillId="0" borderId="5" xfId="1" applyNumberFormat="1" applyFont="1" applyBorder="1" applyAlignment="1">
      <alignment horizontal="center" vertical="center"/>
    </xf>
    <xf numFmtId="1" fontId="4" fillId="0" borderId="5" xfId="1" applyNumberFormat="1" applyFont="1" applyBorder="1" applyAlignment="1">
      <alignment horizontal="center" vertical="center"/>
    </xf>
    <xf numFmtId="0" fontId="4" fillId="3" borderId="1" xfId="1" applyFont="1" applyFill="1" applyBorder="1" applyAlignment="1">
      <alignment horizontal="center" vertical="center"/>
    </xf>
    <xf numFmtId="1" fontId="4" fillId="0" borderId="1" xfId="1" applyNumberFormat="1" applyFont="1" applyBorder="1" applyAlignment="1">
      <alignment horizontal="center" vertical="center"/>
    </xf>
    <xf numFmtId="0" fontId="4" fillId="3" borderId="5" xfId="1" applyFont="1" applyFill="1" applyBorder="1" applyAlignment="1">
      <alignment horizontal="center" vertical="center"/>
    </xf>
    <xf numFmtId="0" fontId="4" fillId="0" borderId="6" xfId="1" applyFont="1" applyBorder="1" applyAlignment="1">
      <alignment horizontal="center" vertical="center"/>
    </xf>
    <xf numFmtId="164" fontId="4" fillId="3" borderId="6" xfId="1" applyNumberFormat="1" applyFont="1" applyFill="1" applyBorder="1" applyAlignment="1">
      <alignment horizontal="center" vertical="center"/>
    </xf>
    <xf numFmtId="1" fontId="4" fillId="3" borderId="6" xfId="1" applyNumberFormat="1" applyFont="1" applyFill="1" applyBorder="1" applyAlignment="1">
      <alignment horizontal="center" vertical="center"/>
    </xf>
    <xf numFmtId="164" fontId="4" fillId="0" borderId="6" xfId="1" applyNumberFormat="1" applyFont="1" applyBorder="1" applyAlignment="1">
      <alignment horizontal="center" vertical="center"/>
    </xf>
    <xf numFmtId="1" fontId="4" fillId="0" borderId="6" xfId="1" applyNumberFormat="1" applyFont="1" applyBorder="1" applyAlignment="1">
      <alignment horizontal="center" vertical="center"/>
    </xf>
    <xf numFmtId="0" fontId="4" fillId="2" borderId="0" xfId="1" applyFont="1" applyFill="1" applyAlignment="1">
      <alignment horizontal="center" vertical="center"/>
    </xf>
    <xf numFmtId="164" fontId="4" fillId="0" borderId="0" xfId="1" applyNumberFormat="1" applyFont="1" applyAlignment="1">
      <alignment horizontal="center" vertical="center"/>
    </xf>
    <xf numFmtId="1" fontId="4" fillId="0" borderId="0" xfId="1" applyNumberFormat="1" applyFont="1" applyAlignment="1">
      <alignment horizontal="center" vertical="center"/>
    </xf>
    <xf numFmtId="0" fontId="2" fillId="2" borderId="0" xfId="1" applyFont="1" applyFill="1" applyAlignment="1">
      <alignment vertical="center" wrapText="1"/>
    </xf>
    <xf numFmtId="0" fontId="3" fillId="0" borderId="0" xfId="0" applyFont="1" applyAlignment="1">
      <alignment vertical="center"/>
    </xf>
    <xf numFmtId="0" fontId="3" fillId="0" borderId="0" xfId="0" applyFont="1" applyBorder="1" applyAlignment="1">
      <alignment horizontal="center" vertical="center"/>
    </xf>
    <xf numFmtId="0" fontId="0" fillId="0" borderId="0" xfId="0" applyAlignment="1">
      <alignment horizontal="left" vertical="top" wrapText="1"/>
    </xf>
    <xf numFmtId="0" fontId="5" fillId="5" borderId="0" xfId="1" applyFont="1" applyFill="1" applyAlignment="1">
      <alignment horizontal="center" vertical="center"/>
    </xf>
    <xf numFmtId="0" fontId="4" fillId="5" borderId="0" xfId="1" applyFont="1" applyFill="1" applyAlignment="1">
      <alignment horizontal="center" vertical="center"/>
    </xf>
    <xf numFmtId="0" fontId="4" fillId="5" borderId="1" xfId="1" applyFont="1" applyFill="1" applyBorder="1" applyAlignment="1">
      <alignment horizontal="center" vertical="center"/>
    </xf>
    <xf numFmtId="1" fontId="4" fillId="5" borderId="1" xfId="1" applyNumberFormat="1" applyFont="1" applyFill="1" applyBorder="1" applyAlignment="1">
      <alignment horizontal="center" vertical="center"/>
    </xf>
    <xf numFmtId="1" fontId="4" fillId="5" borderId="0" xfId="1" applyNumberFormat="1" applyFont="1" applyFill="1" applyAlignment="1">
      <alignment horizontal="center" vertical="center"/>
    </xf>
    <xf numFmtId="0" fontId="13" fillId="0" borderId="0" xfId="0" applyFont="1"/>
    <xf numFmtId="0" fontId="5" fillId="5" borderId="0" xfId="1" applyFont="1" applyFill="1" applyAlignment="1">
      <alignment horizontal="center" vertical="center"/>
    </xf>
    <xf numFmtId="0" fontId="5" fillId="5" borderId="0" xfId="1" applyFont="1" applyFill="1" applyAlignment="1">
      <alignment horizontal="center" vertical="center"/>
    </xf>
    <xf numFmtId="0" fontId="4" fillId="6" borderId="0" xfId="1" applyFont="1" applyFill="1" applyAlignment="1">
      <alignment horizontal="center" vertical="center"/>
    </xf>
    <xf numFmtId="0" fontId="5" fillId="6" borderId="0" xfId="1" applyFont="1" applyFill="1" applyAlignment="1">
      <alignment horizontal="center" vertical="center"/>
    </xf>
    <xf numFmtId="0" fontId="0" fillId="0" borderId="25" xfId="0" applyBorder="1"/>
    <xf numFmtId="0" fontId="0" fillId="0" borderId="26" xfId="0" applyBorder="1"/>
    <xf numFmtId="0" fontId="9" fillId="5" borderId="24" xfId="0" applyFont="1" applyFill="1" applyBorder="1"/>
    <xf numFmtId="0" fontId="10" fillId="5" borderId="7" xfId="0" applyFont="1" applyFill="1" applyBorder="1" applyAlignment="1">
      <alignment horizontal="center" vertical="center"/>
    </xf>
    <xf numFmtId="0" fontId="10" fillId="5" borderId="10"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4" xfId="0" applyFont="1" applyFill="1" applyBorder="1" applyAlignment="1">
      <alignment horizontal="center" vertical="center"/>
    </xf>
    <xf numFmtId="0" fontId="10" fillId="5" borderId="0" xfId="0" applyFont="1" applyFill="1" applyBorder="1" applyAlignment="1">
      <alignment horizontal="center" vertical="center"/>
    </xf>
    <xf numFmtId="0" fontId="10" fillId="5" borderId="9"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12" xfId="0" applyFont="1" applyFill="1" applyBorder="1" applyAlignment="1">
      <alignment horizontal="center" vertical="center"/>
    </xf>
    <xf numFmtId="0" fontId="10" fillId="5" borderId="11" xfId="0" applyFont="1" applyFill="1" applyBorder="1" applyAlignment="1">
      <alignment horizontal="center" vertical="center"/>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2"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wrapText="1"/>
    </xf>
    <xf numFmtId="0" fontId="9" fillId="5" borderId="5" xfId="0" applyFont="1" applyFill="1" applyBorder="1" applyAlignment="1">
      <alignment horizontal="center" vertical="center"/>
    </xf>
    <xf numFmtId="0" fontId="7" fillId="0" borderId="5" xfId="0" applyFont="1" applyBorder="1" applyAlignment="1">
      <alignment horizontal="center" vertical="center"/>
    </xf>
    <xf numFmtId="0" fontId="7" fillId="0" borderId="2" xfId="0" applyFont="1" applyBorder="1" applyAlignment="1">
      <alignment horizontal="center" vertical="center"/>
    </xf>
    <xf numFmtId="0" fontId="7" fillId="0" borderId="12" xfId="0" applyFont="1" applyBorder="1" applyAlignment="1">
      <alignment horizontal="center" vertical="center"/>
    </xf>
    <xf numFmtId="0" fontId="7" fillId="0" borderId="11" xfId="0" applyFont="1" applyBorder="1" applyAlignment="1">
      <alignment horizontal="center" vertic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9" fillId="5" borderId="15" xfId="0" applyFont="1" applyFill="1" applyBorder="1" applyAlignment="1">
      <alignment horizont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9" fillId="5" borderId="7"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11" fillId="5" borderId="0" xfId="0" applyFont="1" applyFill="1" applyAlignment="1">
      <alignment horizontal="center" vertical="center"/>
    </xf>
    <xf numFmtId="0" fontId="12" fillId="5" borderId="5" xfId="0" applyFont="1" applyFill="1" applyBorder="1" applyAlignment="1">
      <alignment horizontal="center" vertical="center"/>
    </xf>
    <xf numFmtId="0" fontId="6" fillId="0" borderId="5" xfId="0" applyFont="1" applyBorder="1" applyAlignment="1">
      <alignment horizontal="left" vertical="top" wrapText="1"/>
    </xf>
    <xf numFmtId="0" fontId="0" fillId="0" borderId="5" xfId="0" applyBorder="1" applyAlignment="1">
      <alignment horizontal="left" vertical="top" wrapText="1"/>
    </xf>
    <xf numFmtId="0" fontId="5" fillId="5" borderId="0" xfId="1" applyFont="1" applyFill="1" applyAlignment="1">
      <alignment horizontal="center" vertical="center"/>
    </xf>
    <xf numFmtId="0" fontId="3" fillId="0" borderId="0" xfId="0" applyFont="1" applyBorder="1" applyAlignment="1">
      <alignment horizontal="center" vertical="center"/>
    </xf>
    <xf numFmtId="164" fontId="14" fillId="0" borderId="0" xfId="1" applyNumberFormat="1" applyFont="1" applyAlignment="1">
      <alignment horizontal="center" vertical="center"/>
    </xf>
    <xf numFmtId="0" fontId="3" fillId="0" borderId="16" xfId="0" applyFont="1" applyBorder="1" applyAlignment="1">
      <alignment horizontal="left" vertical="top" wrapText="1"/>
    </xf>
    <xf numFmtId="0" fontId="3" fillId="0" borderId="17" xfId="0" applyFont="1" applyBorder="1" applyAlignment="1">
      <alignment horizontal="left" vertical="top"/>
    </xf>
    <xf numFmtId="0" fontId="3" fillId="0" borderId="18" xfId="0" applyFont="1" applyBorder="1" applyAlignment="1">
      <alignment horizontal="left" vertical="top"/>
    </xf>
    <xf numFmtId="0" fontId="3" fillId="0" borderId="19" xfId="0" applyFont="1" applyBorder="1" applyAlignment="1">
      <alignment horizontal="left" vertical="top"/>
    </xf>
    <xf numFmtId="0" fontId="3" fillId="0" borderId="0" xfId="0" applyFont="1" applyBorder="1" applyAlignment="1">
      <alignment horizontal="left" vertical="top"/>
    </xf>
    <xf numFmtId="0" fontId="3" fillId="0" borderId="20" xfId="0" applyFont="1" applyBorder="1" applyAlignment="1">
      <alignment horizontal="left" vertical="top"/>
    </xf>
    <xf numFmtId="0" fontId="3" fillId="0" borderId="21" xfId="0" applyFont="1" applyBorder="1" applyAlignment="1">
      <alignment horizontal="left" vertical="top"/>
    </xf>
    <xf numFmtId="0" fontId="3" fillId="0" borderId="22" xfId="0" applyFont="1" applyBorder="1" applyAlignment="1">
      <alignment horizontal="left" vertical="top"/>
    </xf>
    <xf numFmtId="0" fontId="3" fillId="0" borderId="23" xfId="0" applyFont="1" applyBorder="1" applyAlignment="1">
      <alignment horizontal="left" vertical="top"/>
    </xf>
    <xf numFmtId="0" fontId="5" fillId="6" borderId="0" xfId="1" applyFont="1" applyFill="1" applyAlignment="1">
      <alignment horizontal="center" vertical="center"/>
    </xf>
    <xf numFmtId="0" fontId="15" fillId="5" borderId="0" xfId="1" applyFont="1" applyFill="1" applyAlignment="1">
      <alignment horizontal="center" vertical="center"/>
    </xf>
    <xf numFmtId="0" fontId="4" fillId="4" borderId="0" xfId="1" applyFont="1" applyFill="1" applyAlignment="1">
      <alignment horizontal="center" vertical="center"/>
    </xf>
    <xf numFmtId="1" fontId="4" fillId="4" borderId="0" xfId="1" applyNumberFormat="1" applyFont="1" applyFill="1" applyAlignment="1">
      <alignment horizontal="center" vertical="center"/>
    </xf>
  </cellXfs>
  <cellStyles count="2">
    <cellStyle name="Normal" xfId="0" builtinId="0"/>
    <cellStyle name="Normal 3" xfId="1" xr:uid="{00000000-0005-0000-0000-000001000000}"/>
  </cellStyles>
  <dxfs count="0"/>
  <tableStyles count="0" defaultTableStyle="TableStyleMedium2" defaultPivotStyle="PivotStyleLight16"/>
  <colors>
    <mruColors>
      <color rgb="FFCC0000"/>
      <color rgb="FF800000"/>
      <color rgb="FFFFB81C"/>
      <color rgb="FF183028"/>
      <color rgb="FF18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13</xdr:col>
      <xdr:colOff>476251</xdr:colOff>
      <xdr:row>6</xdr:row>
      <xdr:rowOff>98425</xdr:rowOff>
    </xdr:from>
    <xdr:to>
      <xdr:col>18</xdr:col>
      <xdr:colOff>283006</xdr:colOff>
      <xdr:row>20</xdr:row>
      <xdr:rowOff>2706</xdr:rowOff>
    </xdr:to>
    <xdr:pic>
      <xdr:nvPicPr>
        <xdr:cNvPr id="4" name="Picture 3">
          <a:extLst>
            <a:ext uri="{FF2B5EF4-FFF2-40B4-BE49-F238E27FC236}">
              <a16:creationId xmlns:a16="http://schemas.microsoft.com/office/drawing/2014/main" id="{2106D7FC-2175-4C31-B7B4-7C486B0F610C}"/>
            </a:ext>
          </a:extLst>
        </xdr:cNvPr>
        <xdr:cNvPicPr>
          <a:picLocks noChangeAspect="1"/>
        </xdr:cNvPicPr>
      </xdr:nvPicPr>
      <xdr:blipFill>
        <a:blip xmlns:r="http://schemas.openxmlformats.org/officeDocument/2006/relationships" r:embed="rId1"/>
        <a:stretch>
          <a:fillRect/>
        </a:stretch>
      </xdr:blipFill>
      <xdr:spPr>
        <a:xfrm>
          <a:off x="8153401" y="1241425"/>
          <a:ext cx="2753155" cy="25522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292791</xdr:colOff>
      <xdr:row>0</xdr:row>
      <xdr:rowOff>43404</xdr:rowOff>
    </xdr:from>
    <xdr:to>
      <xdr:col>15</xdr:col>
      <xdr:colOff>2157</xdr:colOff>
      <xdr:row>13</xdr:row>
      <xdr:rowOff>39910</xdr:rowOff>
    </xdr:to>
    <xdr:pic>
      <xdr:nvPicPr>
        <xdr:cNvPr id="2" name="Picture 1">
          <a:extLst>
            <a:ext uri="{FF2B5EF4-FFF2-40B4-BE49-F238E27FC236}">
              <a16:creationId xmlns:a16="http://schemas.microsoft.com/office/drawing/2014/main" id="{980D9DA4-C691-4240-995A-BA9856AEEEFB}"/>
            </a:ext>
          </a:extLst>
        </xdr:cNvPr>
        <xdr:cNvPicPr>
          <a:picLocks noChangeAspect="1"/>
        </xdr:cNvPicPr>
      </xdr:nvPicPr>
      <xdr:blipFill>
        <a:blip xmlns:r="http://schemas.openxmlformats.org/officeDocument/2006/relationships" r:embed="rId1"/>
        <a:stretch>
          <a:fillRect/>
        </a:stretch>
      </xdr:blipFill>
      <xdr:spPr>
        <a:xfrm>
          <a:off x="6377748" y="43404"/>
          <a:ext cx="1781035" cy="16475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nzi/Desktop/Bear/Powerlifting/2018/20180526%20All%20England/20180324%20new%20progra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awrencefarncombe/Documents/C:/Users/lawrencefarncombe/Downloads/C:/Users/Lizzyx/AppData/Roaming/Microsoft/Excel/RPE-Template-wData-Tracking-7-1-14%20(version%201).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awrencefarncombe/Documents/C:/Users/lawrencefarncombe/Downloads/C:/Users/Lizzyx/Google%20Drive/EFM%20&amp;%20SBS/SBS%20Application%20Data/Phase%202/Evan%20Chaffey%20SBS%20ClientProgramm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Formulas"/>
      <sheetName val="4 Week Meso 1"/>
      <sheetName val="4 Week 6 day per week training"/>
      <sheetName val="531 Template"/>
      <sheetName val="Training Plan"/>
      <sheetName val="RM Calculator"/>
      <sheetName val="PG Mobility"/>
      <sheetName val="Macrocycle Analytics"/>
      <sheetName val="Attempt Selection Calculator"/>
    </sheetNames>
    <sheetDataSet>
      <sheetData sheetId="0"/>
      <sheetData sheetId="1">
        <row r="2">
          <cell r="F2">
            <v>16</v>
          </cell>
          <cell r="H2" t="str">
            <v>Male</v>
          </cell>
          <cell r="I2" t="str">
            <v>4'5"</v>
          </cell>
        </row>
        <row r="3">
          <cell r="F3">
            <v>17</v>
          </cell>
          <cell r="H3" t="str">
            <v>Female</v>
          </cell>
          <cell r="I3" t="str">
            <v>4'6"</v>
          </cell>
        </row>
        <row r="4">
          <cell r="F4">
            <v>18</v>
          </cell>
          <cell r="I4" t="str">
            <v>4'7"</v>
          </cell>
        </row>
        <row r="5">
          <cell r="F5">
            <v>19</v>
          </cell>
          <cell r="I5" t="str">
            <v>4'8"</v>
          </cell>
        </row>
        <row r="6">
          <cell r="F6">
            <v>20</v>
          </cell>
          <cell r="I6" t="str">
            <v>4'9"</v>
          </cell>
        </row>
        <row r="7">
          <cell r="F7">
            <v>21</v>
          </cell>
          <cell r="I7" t="str">
            <v>4'10"</v>
          </cell>
        </row>
        <row r="8">
          <cell r="F8">
            <v>22</v>
          </cell>
          <cell r="I8" t="str">
            <v>4'11"</v>
          </cell>
        </row>
        <row r="9">
          <cell r="F9">
            <v>23</v>
          </cell>
          <cell r="I9" t="str">
            <v>5'0"</v>
          </cell>
        </row>
        <row r="10">
          <cell r="F10">
            <v>24</v>
          </cell>
          <cell r="I10" t="str">
            <v>5'1"</v>
          </cell>
        </row>
        <row r="11">
          <cell r="F11">
            <v>25</v>
          </cell>
          <cell r="I11" t="str">
            <v>5'2"</v>
          </cell>
        </row>
        <row r="12">
          <cell r="F12">
            <v>26</v>
          </cell>
          <cell r="I12" t="str">
            <v>5'3"</v>
          </cell>
        </row>
        <row r="13">
          <cell r="F13">
            <v>27</v>
          </cell>
          <cell r="I13" t="str">
            <v>5'4"</v>
          </cell>
        </row>
        <row r="14">
          <cell r="F14">
            <v>28</v>
          </cell>
          <cell r="I14" t="str">
            <v>5'5"</v>
          </cell>
        </row>
        <row r="15">
          <cell r="F15">
            <v>29</v>
          </cell>
          <cell r="I15" t="str">
            <v>5'6"</v>
          </cell>
        </row>
        <row r="16">
          <cell r="F16">
            <v>30</v>
          </cell>
          <cell r="I16" t="str">
            <v>5'7"</v>
          </cell>
        </row>
        <row r="17">
          <cell r="F17">
            <v>31</v>
          </cell>
          <cell r="I17" t="str">
            <v>5'8"</v>
          </cell>
        </row>
        <row r="18">
          <cell r="F18">
            <v>32</v>
          </cell>
          <cell r="I18" t="str">
            <v>5'9"</v>
          </cell>
        </row>
        <row r="19">
          <cell r="F19">
            <v>33</v>
          </cell>
          <cell r="I19" t="str">
            <v>5'10"</v>
          </cell>
        </row>
        <row r="20">
          <cell r="F20">
            <v>34</v>
          </cell>
          <cell r="I20" t="str">
            <v>5'11"</v>
          </cell>
        </row>
        <row r="21">
          <cell r="F21">
            <v>35</v>
          </cell>
          <cell r="I21" t="str">
            <v>6'0"</v>
          </cell>
        </row>
        <row r="22">
          <cell r="F22">
            <v>36</v>
          </cell>
          <cell r="I22" t="str">
            <v>6'1"</v>
          </cell>
        </row>
        <row r="23">
          <cell r="F23">
            <v>37</v>
          </cell>
          <cell r="I23" t="str">
            <v>6'2"</v>
          </cell>
        </row>
        <row r="24">
          <cell r="F24">
            <v>38</v>
          </cell>
          <cell r="I24" t="str">
            <v>6'3"</v>
          </cell>
        </row>
        <row r="25">
          <cell r="F25">
            <v>39</v>
          </cell>
          <cell r="I25" t="str">
            <v>6'4"</v>
          </cell>
        </row>
        <row r="26">
          <cell r="F26">
            <v>40</v>
          </cell>
          <cell r="I26" t="str">
            <v>6'5"</v>
          </cell>
        </row>
        <row r="27">
          <cell r="I27" t="str">
            <v>6'6"</v>
          </cell>
        </row>
        <row r="28">
          <cell r="I28" t="str">
            <v>6'7"</v>
          </cell>
        </row>
        <row r="29">
          <cell r="I29" t="str">
            <v>6'8"</v>
          </cell>
        </row>
        <row r="30">
          <cell r="I30" t="str">
            <v>6'9"</v>
          </cell>
        </row>
        <row r="31">
          <cell r="I31" t="str">
            <v>6'10"</v>
          </cell>
        </row>
        <row r="32">
          <cell r="I32" t="str">
            <v>6'11"</v>
          </cell>
        </row>
      </sheetData>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ING"/>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tri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0000"/>
  </sheetPr>
  <dimension ref="A1:L72"/>
  <sheetViews>
    <sheetView showGridLines="0" topLeftCell="A14" workbookViewId="0">
      <selection activeCell="I45" sqref="A14:XFD45"/>
    </sheetView>
  </sheetViews>
  <sheetFormatPr defaultColWidth="8.7265625" defaultRowHeight="14.5"/>
  <sheetData>
    <row r="1" spans="1:12">
      <c r="A1" s="72" t="s">
        <v>44</v>
      </c>
      <c r="B1" s="72"/>
      <c r="C1" s="72"/>
      <c r="D1" s="72"/>
      <c r="E1" s="72"/>
      <c r="F1" s="72"/>
      <c r="G1" s="72"/>
      <c r="H1" s="72"/>
      <c r="I1" s="72"/>
      <c r="J1" s="72"/>
      <c r="K1" s="72"/>
      <c r="L1" s="72"/>
    </row>
    <row r="2" spans="1:12">
      <c r="A2" s="72"/>
      <c r="B2" s="72"/>
      <c r="C2" s="72"/>
      <c r="D2" s="72"/>
      <c r="E2" s="72"/>
      <c r="F2" s="72"/>
      <c r="G2" s="72"/>
      <c r="H2" s="72"/>
      <c r="I2" s="72"/>
      <c r="J2" s="72"/>
      <c r="K2" s="72"/>
      <c r="L2" s="72"/>
    </row>
    <row r="3" spans="1:12">
      <c r="A3" s="72"/>
      <c r="B3" s="72"/>
      <c r="C3" s="72"/>
      <c r="D3" s="72"/>
      <c r="E3" s="72"/>
      <c r="F3" s="72"/>
      <c r="G3" s="72"/>
      <c r="H3" s="72"/>
      <c r="I3" s="72"/>
      <c r="J3" s="72"/>
      <c r="K3" s="72"/>
      <c r="L3" s="72"/>
    </row>
    <row r="6" spans="1:12">
      <c r="A6" s="73" t="s">
        <v>45</v>
      </c>
      <c r="B6" s="73"/>
      <c r="C6" s="73"/>
      <c r="D6" s="73"/>
      <c r="E6" s="73"/>
      <c r="F6" s="73"/>
      <c r="G6" s="73"/>
      <c r="H6" s="73"/>
      <c r="I6" s="73"/>
      <c r="J6" s="73"/>
      <c r="K6" s="73"/>
      <c r="L6" s="73"/>
    </row>
    <row r="7" spans="1:12">
      <c r="A7" s="73"/>
      <c r="B7" s="73"/>
      <c r="C7" s="73"/>
      <c r="D7" s="73"/>
      <c r="E7" s="73"/>
      <c r="F7" s="73"/>
      <c r="G7" s="73"/>
      <c r="H7" s="73"/>
      <c r="I7" s="73"/>
      <c r="J7" s="73"/>
      <c r="K7" s="73"/>
      <c r="L7" s="73"/>
    </row>
    <row r="8" spans="1:12">
      <c r="A8" s="74" t="s">
        <v>46</v>
      </c>
      <c r="B8" s="75"/>
      <c r="C8" s="75"/>
      <c r="D8" s="75"/>
      <c r="E8" s="75"/>
      <c r="F8" s="75"/>
      <c r="G8" s="75"/>
      <c r="H8" s="75"/>
      <c r="I8" s="75"/>
      <c r="J8" s="75"/>
      <c r="K8" s="75"/>
      <c r="L8" s="75"/>
    </row>
    <row r="9" spans="1:12">
      <c r="A9" s="75"/>
      <c r="B9" s="75"/>
      <c r="C9" s="75"/>
      <c r="D9" s="75"/>
      <c r="E9" s="75"/>
      <c r="F9" s="75"/>
      <c r="G9" s="75"/>
      <c r="H9" s="75"/>
      <c r="I9" s="75"/>
      <c r="J9" s="75"/>
      <c r="K9" s="75"/>
      <c r="L9" s="75"/>
    </row>
    <row r="10" spans="1:12">
      <c r="A10" s="75"/>
      <c r="B10" s="75"/>
      <c r="C10" s="75"/>
      <c r="D10" s="75"/>
      <c r="E10" s="75"/>
      <c r="F10" s="75"/>
      <c r="G10" s="75"/>
      <c r="H10" s="75"/>
      <c r="I10" s="75"/>
      <c r="J10" s="75"/>
      <c r="K10" s="75"/>
      <c r="L10" s="75"/>
    </row>
    <row r="11" spans="1:12">
      <c r="A11" s="75"/>
      <c r="B11" s="75"/>
      <c r="C11" s="75"/>
      <c r="D11" s="75"/>
      <c r="E11" s="75"/>
      <c r="F11" s="75"/>
      <c r="G11" s="75"/>
      <c r="H11" s="75"/>
      <c r="I11" s="75"/>
      <c r="J11" s="75"/>
      <c r="K11" s="75"/>
      <c r="L11" s="75"/>
    </row>
    <row r="12" spans="1:12">
      <c r="A12" s="75"/>
      <c r="B12" s="75"/>
      <c r="C12" s="75"/>
      <c r="D12" s="75"/>
      <c r="E12" s="75"/>
      <c r="F12" s="75"/>
      <c r="G12" s="75"/>
      <c r="H12" s="75"/>
      <c r="I12" s="75"/>
      <c r="J12" s="75"/>
      <c r="K12" s="75"/>
      <c r="L12" s="75"/>
    </row>
    <row r="13" spans="1:12">
      <c r="A13" s="25"/>
      <c r="B13" s="25"/>
      <c r="C13" s="25"/>
      <c r="D13" s="25"/>
      <c r="E13" s="25"/>
      <c r="F13" s="25"/>
      <c r="G13" s="25"/>
      <c r="H13" s="25"/>
      <c r="I13" s="25"/>
      <c r="J13" s="25"/>
      <c r="K13" s="25"/>
      <c r="L13" s="25"/>
    </row>
    <row r="14" spans="1:12">
      <c r="A14" s="57" t="s">
        <v>47</v>
      </c>
      <c r="B14" s="57"/>
      <c r="C14" s="57"/>
      <c r="D14" s="57"/>
      <c r="E14" s="57"/>
      <c r="F14" s="57"/>
      <c r="G14" s="57"/>
      <c r="H14" s="57"/>
    </row>
    <row r="15" spans="1:12">
      <c r="A15" s="57"/>
      <c r="B15" s="57"/>
      <c r="C15" s="57"/>
      <c r="D15" s="57"/>
      <c r="E15" s="57"/>
      <c r="F15" s="57"/>
      <c r="G15" s="57"/>
      <c r="H15" s="57"/>
    </row>
    <row r="16" spans="1:12">
      <c r="A16" s="57" t="s">
        <v>30</v>
      </c>
      <c r="B16" s="57"/>
      <c r="C16" s="57"/>
      <c r="D16" s="57"/>
      <c r="E16" s="57"/>
      <c r="F16" s="57"/>
      <c r="G16" s="57"/>
      <c r="H16" s="57"/>
    </row>
    <row r="17" spans="1:8">
      <c r="A17" s="57"/>
      <c r="B17" s="57"/>
      <c r="C17" s="57"/>
      <c r="D17" s="57"/>
      <c r="E17" s="57"/>
      <c r="F17" s="57"/>
      <c r="G17" s="57"/>
      <c r="H17" s="57"/>
    </row>
    <row r="18" spans="1:8" ht="14.65" customHeight="1">
      <c r="A18" s="68" t="s">
        <v>77</v>
      </c>
      <c r="B18" s="69"/>
      <c r="C18" s="65" t="s">
        <v>65</v>
      </c>
      <c r="D18" s="66"/>
      <c r="E18" s="66"/>
      <c r="F18" s="66"/>
      <c r="G18" s="66"/>
      <c r="H18" s="67"/>
    </row>
    <row r="19" spans="1:8" ht="14.65" customHeight="1">
      <c r="A19" s="70"/>
      <c r="B19" s="71"/>
      <c r="C19" s="65" t="s">
        <v>66</v>
      </c>
      <c r="D19" s="66"/>
      <c r="E19" s="66"/>
      <c r="F19" s="66"/>
      <c r="G19" s="66"/>
      <c r="H19" s="67"/>
    </row>
    <row r="20" spans="1:8" ht="14.65" customHeight="1">
      <c r="A20" s="70"/>
      <c r="B20" s="71"/>
      <c r="C20" s="65" t="s">
        <v>67</v>
      </c>
      <c r="D20" s="66"/>
      <c r="E20" s="66"/>
      <c r="F20" s="66"/>
      <c r="G20" s="66"/>
      <c r="H20" s="67"/>
    </row>
    <row r="21" spans="1:8" ht="14.65" customHeight="1">
      <c r="A21" s="70"/>
      <c r="B21" s="71"/>
      <c r="C21" s="65" t="s">
        <v>68</v>
      </c>
      <c r="D21" s="66"/>
      <c r="E21" s="66"/>
      <c r="F21" s="66"/>
      <c r="G21" s="66"/>
      <c r="H21" s="67"/>
    </row>
    <row r="22" spans="1:8" ht="14.65" customHeight="1">
      <c r="A22" s="70"/>
      <c r="B22" s="71"/>
      <c r="C22" s="65" t="s">
        <v>69</v>
      </c>
      <c r="D22" s="66"/>
      <c r="E22" s="66"/>
      <c r="F22" s="66"/>
      <c r="G22" s="66"/>
      <c r="H22" s="67"/>
    </row>
    <row r="23" spans="1:8" ht="14.65" customHeight="1">
      <c r="A23" s="70"/>
      <c r="B23" s="71"/>
      <c r="C23" s="65" t="s">
        <v>70</v>
      </c>
      <c r="D23" s="66"/>
      <c r="E23" s="66"/>
      <c r="F23" s="66"/>
      <c r="G23" s="66"/>
      <c r="H23" s="67"/>
    </row>
    <row r="24" spans="1:8" ht="14.65" customHeight="1">
      <c r="A24" s="70"/>
      <c r="B24" s="71"/>
      <c r="C24" s="65" t="s">
        <v>71</v>
      </c>
      <c r="D24" s="66"/>
      <c r="E24" s="66"/>
      <c r="F24" s="66"/>
      <c r="G24" s="66"/>
      <c r="H24" s="67"/>
    </row>
    <row r="25" spans="1:8" ht="14.65" customHeight="1">
      <c r="A25" s="70"/>
      <c r="B25" s="71"/>
      <c r="C25" s="65" t="s">
        <v>72</v>
      </c>
      <c r="D25" s="66"/>
      <c r="E25" s="66"/>
      <c r="F25" s="66"/>
      <c r="G25" s="66"/>
      <c r="H25" s="67"/>
    </row>
    <row r="26" spans="1:8" ht="14.65" customHeight="1">
      <c r="A26" s="70"/>
      <c r="B26" s="71"/>
      <c r="C26" s="65" t="s">
        <v>73</v>
      </c>
      <c r="D26" s="66"/>
      <c r="E26" s="66"/>
      <c r="F26" s="66"/>
      <c r="G26" s="66"/>
      <c r="H26" s="67"/>
    </row>
    <row r="27" spans="1:8" ht="14.65" customHeight="1">
      <c r="A27" s="70"/>
      <c r="B27" s="71"/>
      <c r="C27" s="65" t="s">
        <v>74</v>
      </c>
      <c r="D27" s="66"/>
      <c r="E27" s="66"/>
      <c r="F27" s="66"/>
      <c r="G27" s="66"/>
      <c r="H27" s="67"/>
    </row>
    <row r="28" spans="1:8" ht="14.65" customHeight="1">
      <c r="A28" s="70"/>
      <c r="B28" s="71"/>
      <c r="C28" s="65" t="s">
        <v>75</v>
      </c>
      <c r="D28" s="66"/>
      <c r="E28" s="66"/>
      <c r="F28" s="66"/>
      <c r="G28" s="66"/>
      <c r="H28" s="67"/>
    </row>
    <row r="29" spans="1:8" ht="14.65" customHeight="1">
      <c r="A29" s="70"/>
      <c r="B29" s="71"/>
      <c r="C29" s="65" t="s">
        <v>76</v>
      </c>
      <c r="D29" s="66"/>
      <c r="E29" s="66"/>
      <c r="F29" s="66"/>
      <c r="G29" s="66"/>
      <c r="H29" s="67"/>
    </row>
    <row r="30" spans="1:8" ht="3.65" customHeight="1">
      <c r="A30" s="58"/>
      <c r="B30" s="58"/>
      <c r="C30" s="58"/>
      <c r="D30" s="58"/>
      <c r="E30" s="58"/>
      <c r="F30" s="58"/>
      <c r="G30" s="58"/>
      <c r="H30" s="58"/>
    </row>
    <row r="31" spans="1:8" ht="3.65" customHeight="1">
      <c r="A31" s="59"/>
      <c r="B31" s="60"/>
      <c r="C31" s="60"/>
      <c r="D31" s="60"/>
      <c r="E31" s="60"/>
      <c r="F31" s="60"/>
      <c r="G31" s="60"/>
      <c r="H31" s="61"/>
    </row>
    <row r="32" spans="1:8">
      <c r="A32" s="57" t="s">
        <v>48</v>
      </c>
      <c r="B32" s="57"/>
      <c r="C32" s="57"/>
      <c r="D32" s="57"/>
      <c r="E32" s="57"/>
      <c r="F32" s="57"/>
      <c r="G32" s="57"/>
      <c r="H32" s="57"/>
    </row>
    <row r="33" spans="1:8">
      <c r="A33" s="57"/>
      <c r="B33" s="57"/>
      <c r="C33" s="57"/>
      <c r="D33" s="57"/>
      <c r="E33" s="57"/>
      <c r="F33" s="57"/>
      <c r="G33" s="57"/>
      <c r="H33" s="57"/>
    </row>
    <row r="34" spans="1:8" ht="14.65" customHeight="1">
      <c r="A34" s="68" t="s">
        <v>79</v>
      </c>
      <c r="B34" s="69"/>
      <c r="C34" s="65" t="s">
        <v>80</v>
      </c>
      <c r="D34" s="66"/>
      <c r="E34" s="66"/>
      <c r="F34" s="66"/>
      <c r="G34" s="66"/>
      <c r="H34" s="67"/>
    </row>
    <row r="35" spans="1:8" ht="14.65" customHeight="1">
      <c r="A35" s="70"/>
      <c r="B35" s="71"/>
      <c r="C35" s="65" t="s">
        <v>81</v>
      </c>
      <c r="D35" s="66"/>
      <c r="E35" s="66"/>
      <c r="F35" s="66"/>
      <c r="G35" s="66"/>
      <c r="H35" s="67"/>
    </row>
    <row r="36" spans="1:8" ht="14.65" customHeight="1">
      <c r="A36" s="70"/>
      <c r="B36" s="71"/>
      <c r="C36" s="65" t="s">
        <v>82</v>
      </c>
      <c r="D36" s="66"/>
      <c r="E36" s="66"/>
      <c r="F36" s="66"/>
      <c r="G36" s="66"/>
      <c r="H36" s="67"/>
    </row>
    <row r="37" spans="1:8" ht="14.65" customHeight="1">
      <c r="A37" s="70"/>
      <c r="B37" s="71"/>
      <c r="C37" s="65" t="s">
        <v>83</v>
      </c>
      <c r="D37" s="66"/>
      <c r="E37" s="66"/>
      <c r="F37" s="66"/>
      <c r="G37" s="66"/>
      <c r="H37" s="67"/>
    </row>
    <row r="38" spans="1:8" ht="14.65" customHeight="1">
      <c r="A38" s="70"/>
      <c r="B38" s="71"/>
      <c r="C38" s="65" t="s">
        <v>84</v>
      </c>
      <c r="D38" s="66"/>
      <c r="E38" s="66"/>
      <c r="F38" s="66"/>
      <c r="G38" s="66"/>
      <c r="H38" s="67"/>
    </row>
    <row r="39" spans="1:8" ht="14.65" customHeight="1">
      <c r="A39" s="70"/>
      <c r="B39" s="71"/>
      <c r="C39" s="65" t="s">
        <v>85</v>
      </c>
      <c r="D39" s="66"/>
      <c r="E39" s="66"/>
      <c r="F39" s="66"/>
      <c r="G39" s="66"/>
      <c r="H39" s="67"/>
    </row>
    <row r="40" spans="1:8" ht="14.65" customHeight="1">
      <c r="A40" s="70"/>
      <c r="B40" s="71"/>
      <c r="C40" s="65" t="s">
        <v>86</v>
      </c>
      <c r="D40" s="66"/>
      <c r="E40" s="66"/>
      <c r="F40" s="66"/>
      <c r="G40" s="66"/>
      <c r="H40" s="67"/>
    </row>
    <row r="41" spans="1:8" ht="14.65" customHeight="1">
      <c r="A41" s="70"/>
      <c r="B41" s="71"/>
      <c r="C41" s="65" t="s">
        <v>87</v>
      </c>
      <c r="D41" s="66"/>
      <c r="E41" s="66"/>
      <c r="F41" s="66"/>
      <c r="G41" s="66"/>
      <c r="H41" s="67"/>
    </row>
    <row r="42" spans="1:8" ht="14.65" customHeight="1">
      <c r="A42" s="70"/>
      <c r="B42" s="71"/>
      <c r="C42" s="65" t="s">
        <v>88</v>
      </c>
      <c r="D42" s="66"/>
      <c r="E42" s="66"/>
      <c r="F42" s="66"/>
      <c r="G42" s="66"/>
      <c r="H42" s="67"/>
    </row>
    <row r="43" spans="1:8" ht="14.65" customHeight="1">
      <c r="A43" s="70"/>
      <c r="B43" s="71"/>
      <c r="C43" s="65" t="s">
        <v>89</v>
      </c>
      <c r="D43" s="66"/>
      <c r="E43" s="66"/>
      <c r="F43" s="66"/>
      <c r="G43" s="66"/>
      <c r="H43" s="67"/>
    </row>
    <row r="44" spans="1:8" ht="14.65" customHeight="1">
      <c r="A44" s="70"/>
      <c r="B44" s="71"/>
      <c r="C44" s="65" t="s">
        <v>90</v>
      </c>
      <c r="D44" s="66"/>
      <c r="E44" s="66"/>
      <c r="F44" s="66"/>
      <c r="G44" s="66"/>
      <c r="H44" s="67"/>
    </row>
    <row r="45" spans="1:8" ht="14.65" customHeight="1">
      <c r="A45" s="70"/>
      <c r="B45" s="71"/>
      <c r="C45" s="65" t="s">
        <v>91</v>
      </c>
      <c r="D45" s="66"/>
      <c r="E45" s="66"/>
      <c r="F45" s="66"/>
      <c r="G45" s="66"/>
      <c r="H45" s="67"/>
    </row>
    <row r="46" spans="1:8" hidden="1">
      <c r="A46" s="57" t="s">
        <v>48</v>
      </c>
      <c r="B46" s="57"/>
      <c r="C46" s="57"/>
      <c r="D46" s="57"/>
      <c r="E46" s="57"/>
      <c r="F46" s="57"/>
      <c r="G46" s="57"/>
      <c r="H46" s="57"/>
    </row>
    <row r="47" spans="1:8" hidden="1">
      <c r="A47" s="57"/>
      <c r="B47" s="57"/>
      <c r="C47" s="57"/>
      <c r="D47" s="57"/>
      <c r="E47" s="57"/>
      <c r="F47" s="57"/>
      <c r="G47" s="57"/>
      <c r="H47" s="57"/>
    </row>
    <row r="48" spans="1:8" hidden="1">
      <c r="A48" s="62" t="s">
        <v>31</v>
      </c>
      <c r="B48" s="63"/>
      <c r="C48" s="63"/>
      <c r="D48" s="64"/>
      <c r="E48" s="62" t="s">
        <v>32</v>
      </c>
      <c r="F48" s="63"/>
      <c r="G48" s="63"/>
      <c r="H48" s="64"/>
    </row>
    <row r="49" spans="1:10" hidden="1">
      <c r="A49" s="39" t="s">
        <v>78</v>
      </c>
      <c r="B49" s="40"/>
      <c r="C49" s="40"/>
      <c r="D49" s="41"/>
      <c r="E49" s="48" t="s">
        <v>33</v>
      </c>
      <c r="F49" s="49"/>
      <c r="G49" s="49"/>
      <c r="H49" s="50"/>
    </row>
    <row r="50" spans="1:10" hidden="1">
      <c r="A50" s="42"/>
      <c r="B50" s="43"/>
      <c r="C50" s="43"/>
      <c r="D50" s="44"/>
      <c r="E50" s="51"/>
      <c r="F50" s="52"/>
      <c r="G50" s="52"/>
      <c r="H50" s="53"/>
    </row>
    <row r="51" spans="1:10" hidden="1">
      <c r="A51" s="42"/>
      <c r="B51" s="43"/>
      <c r="C51" s="43"/>
      <c r="D51" s="44"/>
      <c r="E51" s="51"/>
      <c r="F51" s="52"/>
      <c r="G51" s="52"/>
      <c r="H51" s="53"/>
    </row>
    <row r="52" spans="1:10" hidden="1">
      <c r="A52" s="45"/>
      <c r="B52" s="46"/>
      <c r="C52" s="46"/>
      <c r="D52" s="47"/>
      <c r="E52" s="54"/>
      <c r="F52" s="55"/>
      <c r="G52" s="55"/>
      <c r="H52" s="56"/>
    </row>
    <row r="53" spans="1:10" hidden="1">
      <c r="A53" s="39" t="s">
        <v>34</v>
      </c>
      <c r="B53" s="40"/>
      <c r="C53" s="40"/>
      <c r="D53" s="41"/>
      <c r="E53" s="48" t="s">
        <v>35</v>
      </c>
      <c r="F53" s="49"/>
      <c r="G53" s="49"/>
      <c r="H53" s="50"/>
    </row>
    <row r="54" spans="1:10" hidden="1">
      <c r="A54" s="42"/>
      <c r="B54" s="43"/>
      <c r="C54" s="43"/>
      <c r="D54" s="44"/>
      <c r="E54" s="51"/>
      <c r="F54" s="52"/>
      <c r="G54" s="52"/>
      <c r="H54" s="53"/>
    </row>
    <row r="55" spans="1:10" hidden="1">
      <c r="A55" s="42"/>
      <c r="B55" s="43"/>
      <c r="C55" s="43"/>
      <c r="D55" s="44"/>
      <c r="E55" s="51"/>
      <c r="F55" s="52"/>
      <c r="G55" s="52"/>
      <c r="H55" s="53"/>
      <c r="J55" s="31"/>
    </row>
    <row r="56" spans="1:10" hidden="1">
      <c r="A56" s="45"/>
      <c r="B56" s="46"/>
      <c r="C56" s="46"/>
      <c r="D56" s="47"/>
      <c r="E56" s="54"/>
      <c r="F56" s="55"/>
      <c r="G56" s="55"/>
      <c r="H56" s="56"/>
    </row>
    <row r="57" spans="1:10" hidden="1">
      <c r="A57" s="39" t="s">
        <v>36</v>
      </c>
      <c r="B57" s="40"/>
      <c r="C57" s="40"/>
      <c r="D57" s="41"/>
      <c r="E57" s="48" t="s">
        <v>37</v>
      </c>
      <c r="F57" s="49"/>
      <c r="G57" s="49"/>
      <c r="H57" s="50"/>
    </row>
    <row r="58" spans="1:10" hidden="1">
      <c r="A58" s="42"/>
      <c r="B58" s="43"/>
      <c r="C58" s="43"/>
      <c r="D58" s="44"/>
      <c r="E58" s="51"/>
      <c r="F58" s="52"/>
      <c r="G58" s="52"/>
      <c r="H58" s="53"/>
    </row>
    <row r="59" spans="1:10" hidden="1">
      <c r="A59" s="45"/>
      <c r="B59" s="46"/>
      <c r="C59" s="46"/>
      <c r="D59" s="47"/>
      <c r="E59" s="54"/>
      <c r="F59" s="55"/>
      <c r="G59" s="55"/>
      <c r="H59" s="56"/>
    </row>
    <row r="60" spans="1:10" hidden="1">
      <c r="A60" s="39" t="s">
        <v>38</v>
      </c>
      <c r="B60" s="40"/>
      <c r="C60" s="40"/>
      <c r="D60" s="41"/>
      <c r="E60" s="48" t="s">
        <v>39</v>
      </c>
      <c r="F60" s="49"/>
      <c r="G60" s="49"/>
      <c r="H60" s="50"/>
    </row>
    <row r="61" spans="1:10" hidden="1">
      <c r="A61" s="42"/>
      <c r="B61" s="43"/>
      <c r="C61" s="43"/>
      <c r="D61" s="44"/>
      <c r="E61" s="51"/>
      <c r="F61" s="52"/>
      <c r="G61" s="52"/>
      <c r="H61" s="53"/>
    </row>
    <row r="62" spans="1:10" hidden="1">
      <c r="A62" s="42"/>
      <c r="B62" s="43"/>
      <c r="C62" s="43"/>
      <c r="D62" s="44"/>
      <c r="E62" s="51"/>
      <c r="F62" s="52"/>
      <c r="G62" s="52"/>
      <c r="H62" s="53"/>
    </row>
    <row r="63" spans="1:10" hidden="1">
      <c r="A63" s="42"/>
      <c r="B63" s="43"/>
      <c r="C63" s="43"/>
      <c r="D63" s="44"/>
      <c r="E63" s="51"/>
      <c r="F63" s="52"/>
      <c r="G63" s="52"/>
      <c r="H63" s="53"/>
    </row>
    <row r="64" spans="1:10" hidden="1">
      <c r="A64" s="45"/>
      <c r="B64" s="46"/>
      <c r="C64" s="46"/>
      <c r="D64" s="47"/>
      <c r="E64" s="54"/>
      <c r="F64" s="55"/>
      <c r="G64" s="55"/>
      <c r="H64" s="56"/>
    </row>
    <row r="65" spans="1:8" hidden="1">
      <c r="A65" s="39" t="s">
        <v>40</v>
      </c>
      <c r="B65" s="40"/>
      <c r="C65" s="40"/>
      <c r="D65" s="41"/>
      <c r="E65" s="48" t="s">
        <v>41</v>
      </c>
      <c r="F65" s="49"/>
      <c r="G65" s="49"/>
      <c r="H65" s="50"/>
    </row>
    <row r="66" spans="1:8" hidden="1">
      <c r="A66" s="42"/>
      <c r="B66" s="43"/>
      <c r="C66" s="43"/>
      <c r="D66" s="44"/>
      <c r="E66" s="51"/>
      <c r="F66" s="52"/>
      <c r="G66" s="52"/>
      <c r="H66" s="53"/>
    </row>
    <row r="67" spans="1:8" hidden="1">
      <c r="A67" s="42"/>
      <c r="B67" s="43"/>
      <c r="C67" s="43"/>
      <c r="D67" s="44"/>
      <c r="E67" s="51"/>
      <c r="F67" s="52"/>
      <c r="G67" s="52"/>
      <c r="H67" s="53"/>
    </row>
    <row r="68" spans="1:8" hidden="1">
      <c r="A68" s="45"/>
      <c r="B68" s="46"/>
      <c r="C68" s="46"/>
      <c r="D68" s="47"/>
      <c r="E68" s="54"/>
      <c r="F68" s="55"/>
      <c r="G68" s="55"/>
      <c r="H68" s="56"/>
    </row>
    <row r="69" spans="1:8" hidden="1">
      <c r="A69" s="39" t="s">
        <v>42</v>
      </c>
      <c r="B69" s="40"/>
      <c r="C69" s="40"/>
      <c r="D69" s="41"/>
      <c r="E69" s="48" t="s">
        <v>43</v>
      </c>
      <c r="F69" s="49"/>
      <c r="G69" s="49"/>
      <c r="H69" s="50"/>
    </row>
    <row r="70" spans="1:8" hidden="1">
      <c r="A70" s="42"/>
      <c r="B70" s="43"/>
      <c r="C70" s="43"/>
      <c r="D70" s="44"/>
      <c r="E70" s="51"/>
      <c r="F70" s="52"/>
      <c r="G70" s="52"/>
      <c r="H70" s="53"/>
    </row>
    <row r="71" spans="1:8" hidden="1">
      <c r="A71" s="45"/>
      <c r="B71" s="46"/>
      <c r="C71" s="46"/>
      <c r="D71" s="47"/>
      <c r="E71" s="54"/>
      <c r="F71" s="55"/>
      <c r="G71" s="55"/>
      <c r="H71" s="56"/>
    </row>
    <row r="72" spans="1:8" hidden="1"/>
  </sheetData>
  <mergeCells count="49">
    <mergeCell ref="C34:H34"/>
    <mergeCell ref="C35:H35"/>
    <mergeCell ref="C36:H36"/>
    <mergeCell ref="C19:H19"/>
    <mergeCell ref="C43:H43"/>
    <mergeCell ref="C28:H28"/>
    <mergeCell ref="C29:H29"/>
    <mergeCell ref="C25:H25"/>
    <mergeCell ref="C26:H26"/>
    <mergeCell ref="C27:H27"/>
    <mergeCell ref="C24:H24"/>
    <mergeCell ref="C20:H20"/>
    <mergeCell ref="C44:H44"/>
    <mergeCell ref="C45:H45"/>
    <mergeCell ref="C37:H37"/>
    <mergeCell ref="C38:H38"/>
    <mergeCell ref="C39:H39"/>
    <mergeCell ref="A1:L3"/>
    <mergeCell ref="A6:L7"/>
    <mergeCell ref="A8:L12"/>
    <mergeCell ref="A16:H17"/>
    <mergeCell ref="A14:H15"/>
    <mergeCell ref="C18:H18"/>
    <mergeCell ref="C21:H21"/>
    <mergeCell ref="C22:H22"/>
    <mergeCell ref="C23:H23"/>
    <mergeCell ref="A18:B29"/>
    <mergeCell ref="A46:H47"/>
    <mergeCell ref="A30:H30"/>
    <mergeCell ref="A57:D59"/>
    <mergeCell ref="E57:H59"/>
    <mergeCell ref="A53:D56"/>
    <mergeCell ref="E53:H56"/>
    <mergeCell ref="A31:H31"/>
    <mergeCell ref="A48:D48"/>
    <mergeCell ref="E48:H48"/>
    <mergeCell ref="A49:D52"/>
    <mergeCell ref="E49:H52"/>
    <mergeCell ref="C40:H40"/>
    <mergeCell ref="C41:H41"/>
    <mergeCell ref="A32:H33"/>
    <mergeCell ref="A34:B45"/>
    <mergeCell ref="C42:H42"/>
    <mergeCell ref="A69:D71"/>
    <mergeCell ref="E69:H71"/>
    <mergeCell ref="A65:D68"/>
    <mergeCell ref="E65:H68"/>
    <mergeCell ref="A60:D64"/>
    <mergeCell ref="E60:H6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491BE-071A-40F6-9842-CF64CEAA899E}">
  <sheetPr>
    <tabColor rgb="FFCC0000"/>
  </sheetPr>
  <dimension ref="A1:C26"/>
  <sheetViews>
    <sheetView showGridLines="0" workbookViewId="0">
      <selection activeCell="C15" sqref="C15:C19"/>
    </sheetView>
  </sheetViews>
  <sheetFormatPr defaultRowHeight="14.5"/>
  <cols>
    <col min="1" max="1" width="38.7265625" bestFit="1" customWidth="1"/>
    <col min="2" max="2" width="43.453125" bestFit="1" customWidth="1"/>
    <col min="3" max="3" width="33.7265625" bestFit="1" customWidth="1"/>
  </cols>
  <sheetData>
    <row r="1" spans="1:3">
      <c r="A1" s="38" t="s">
        <v>97</v>
      </c>
      <c r="B1" s="38" t="s">
        <v>98</v>
      </c>
      <c r="C1" s="38" t="s">
        <v>99</v>
      </c>
    </row>
    <row r="2" spans="1:3">
      <c r="A2" s="36" t="s">
        <v>101</v>
      </c>
      <c r="B2" s="36" t="s">
        <v>106</v>
      </c>
      <c r="C2" s="36" t="s">
        <v>115</v>
      </c>
    </row>
    <row r="3" spans="1:3">
      <c r="A3" s="36" t="s">
        <v>102</v>
      </c>
      <c r="B3" s="36" t="s">
        <v>107</v>
      </c>
      <c r="C3" s="36" t="s">
        <v>116</v>
      </c>
    </row>
    <row r="4" spans="1:3">
      <c r="A4" s="36" t="s">
        <v>103</v>
      </c>
      <c r="B4" s="36" t="s">
        <v>109</v>
      </c>
      <c r="C4" s="36" t="s">
        <v>117</v>
      </c>
    </row>
    <row r="5" spans="1:3">
      <c r="A5" s="36" t="s">
        <v>104</v>
      </c>
      <c r="B5" s="36" t="s">
        <v>132</v>
      </c>
      <c r="C5" s="36" t="s">
        <v>127</v>
      </c>
    </row>
    <row r="6" spans="1:3">
      <c r="A6" s="36" t="s">
        <v>105</v>
      </c>
      <c r="B6" s="36" t="s">
        <v>112</v>
      </c>
      <c r="C6" s="36" t="s">
        <v>128</v>
      </c>
    </row>
    <row r="7" spans="1:3">
      <c r="A7" s="36" t="s">
        <v>108</v>
      </c>
      <c r="B7" s="36" t="s">
        <v>111</v>
      </c>
      <c r="C7" s="36" t="s">
        <v>113</v>
      </c>
    </row>
    <row r="8" spans="1:3">
      <c r="A8" s="36" t="s">
        <v>114</v>
      </c>
      <c r="B8" s="36" t="s">
        <v>110</v>
      </c>
      <c r="C8" s="36" t="s">
        <v>94</v>
      </c>
    </row>
    <row r="9" spans="1:3">
      <c r="A9" s="36"/>
      <c r="B9" s="36"/>
      <c r="C9" s="36"/>
    </row>
    <row r="10" spans="1:3">
      <c r="A10" s="36"/>
      <c r="B10" s="36"/>
      <c r="C10" s="36"/>
    </row>
    <row r="11" spans="1:3">
      <c r="A11" s="36"/>
      <c r="B11" s="36"/>
      <c r="C11" s="36"/>
    </row>
    <row r="12" spans="1:3" ht="15" thickBot="1">
      <c r="A12" s="37"/>
      <c r="B12" s="37"/>
      <c r="C12" s="37"/>
    </row>
    <row r="13" spans="1:3" ht="15" thickBot="1"/>
    <row r="14" spans="1:3">
      <c r="A14" s="38" t="s">
        <v>100</v>
      </c>
      <c r="B14" s="38" t="s">
        <v>95</v>
      </c>
      <c r="C14" s="38" t="s">
        <v>96</v>
      </c>
    </row>
    <row r="15" spans="1:3">
      <c r="A15" s="36" t="s">
        <v>125</v>
      </c>
      <c r="B15" s="36"/>
      <c r="C15" s="36" t="s">
        <v>133</v>
      </c>
    </row>
    <row r="16" spans="1:3">
      <c r="A16" s="36" t="s">
        <v>126</v>
      </c>
      <c r="B16" s="36"/>
      <c r="C16" s="36" t="s">
        <v>134</v>
      </c>
    </row>
    <row r="17" spans="1:3">
      <c r="A17" s="36" t="s">
        <v>118</v>
      </c>
      <c r="B17" s="36"/>
      <c r="C17" s="36" t="s">
        <v>135</v>
      </c>
    </row>
    <row r="18" spans="1:3">
      <c r="A18" s="36" t="s">
        <v>119</v>
      </c>
      <c r="B18" s="36"/>
      <c r="C18" s="36" t="s">
        <v>137</v>
      </c>
    </row>
    <row r="19" spans="1:3">
      <c r="A19" s="36" t="s">
        <v>120</v>
      </c>
      <c r="B19" s="36"/>
      <c r="C19" s="36" t="s">
        <v>136</v>
      </c>
    </row>
    <row r="20" spans="1:3">
      <c r="A20" s="36" t="s">
        <v>129</v>
      </c>
      <c r="B20" s="36"/>
      <c r="C20" s="36"/>
    </row>
    <row r="21" spans="1:3">
      <c r="A21" s="36" t="s">
        <v>130</v>
      </c>
      <c r="B21" s="36"/>
      <c r="C21" s="36"/>
    </row>
    <row r="22" spans="1:3">
      <c r="A22" s="36"/>
      <c r="B22" s="36"/>
      <c r="C22" s="36"/>
    </row>
    <row r="23" spans="1:3">
      <c r="A23" s="36"/>
      <c r="B23" s="36"/>
      <c r="C23" s="36"/>
    </row>
    <row r="24" spans="1:3">
      <c r="A24" s="36"/>
      <c r="B24" s="36"/>
      <c r="C24" s="36"/>
    </row>
    <row r="25" spans="1:3">
      <c r="A25" s="36"/>
      <c r="B25" s="36"/>
      <c r="C25" s="36"/>
    </row>
    <row r="26" spans="1:3" ht="15" thickBot="1">
      <c r="A26" s="37"/>
      <c r="B26" s="37"/>
      <c r="C26"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C0000"/>
    <pageSetUpPr fitToPage="1"/>
  </sheetPr>
  <dimension ref="A1:AB367"/>
  <sheetViews>
    <sheetView showGridLines="0" tabSelected="1" showWhiteSpace="0" view="pageLayout" zoomScale="115" zoomScaleNormal="135" zoomScalePageLayoutView="115" workbookViewId="0">
      <selection activeCell="B6" sqref="B6:F15"/>
    </sheetView>
  </sheetViews>
  <sheetFormatPr defaultColWidth="12.54296875" defaultRowHeight="9"/>
  <cols>
    <col min="1" max="1" width="12.54296875" style="1" bestFit="1" customWidth="1"/>
    <col min="2" max="2" width="8" style="1" bestFit="1" customWidth="1"/>
    <col min="3" max="3" width="17.26953125" style="1" bestFit="1" customWidth="1"/>
    <col min="4" max="4" width="10" style="1" bestFit="1" customWidth="1"/>
    <col min="5" max="5" width="9.7265625" style="1" bestFit="1" customWidth="1"/>
    <col min="6" max="6" width="12.26953125" style="1" bestFit="1" customWidth="1"/>
    <col min="7" max="7" width="7.7265625" style="1" bestFit="1" customWidth="1"/>
    <col min="8" max="8" width="4.453125" style="1" bestFit="1" customWidth="1"/>
    <col min="9" max="9" width="3.453125" style="1" bestFit="1" customWidth="1"/>
    <col min="10" max="10" width="6.7265625" style="1" bestFit="1" customWidth="1"/>
    <col min="11" max="11" width="4.453125" style="1" bestFit="1" customWidth="1"/>
    <col min="12" max="12" width="3.453125" style="1" bestFit="1" customWidth="1"/>
    <col min="13" max="13" width="6.7265625" style="1" bestFit="1" customWidth="1"/>
    <col min="14" max="14" width="4.453125" style="1" bestFit="1" customWidth="1"/>
    <col min="15" max="15" width="3.453125" style="1" bestFit="1" customWidth="1"/>
    <col min="16" max="16" width="6.7265625" style="1" bestFit="1" customWidth="1"/>
    <col min="17" max="17" width="4.453125" style="1" bestFit="1" customWidth="1"/>
    <col min="18" max="18" width="3.453125" style="1" bestFit="1" customWidth="1"/>
    <col min="19" max="19" width="6.7265625" style="1" bestFit="1" customWidth="1"/>
    <col min="20" max="20" width="4.453125" style="1" bestFit="1" customWidth="1"/>
    <col min="21" max="21" width="3.453125" style="1" bestFit="1" customWidth="1"/>
    <col min="22" max="22" width="6.7265625" style="1" bestFit="1" customWidth="1"/>
    <col min="23" max="23" width="4.453125" style="1" bestFit="1" customWidth="1"/>
    <col min="24" max="24" width="3.453125" style="1" bestFit="1" customWidth="1"/>
    <col min="25" max="25" width="6.7265625" style="1" bestFit="1" customWidth="1"/>
    <col min="26" max="26" width="20.453125" style="1" bestFit="1" customWidth="1"/>
    <col min="27" max="27" width="19.7265625" style="1" bestFit="1" customWidth="1"/>
    <col min="28" max="28" width="1.453125" style="1" bestFit="1" customWidth="1"/>
    <col min="29" max="16384" width="12.54296875" style="1"/>
  </cols>
  <sheetData>
    <row r="1" spans="1:27" ht="10.15" customHeight="1">
      <c r="A1" s="22"/>
      <c r="B1" s="23"/>
      <c r="C1" s="23"/>
      <c r="D1" s="23"/>
      <c r="E1" s="23"/>
      <c r="F1" s="23"/>
      <c r="G1" s="23"/>
      <c r="H1" s="23"/>
      <c r="I1" s="23"/>
      <c r="J1" s="23"/>
      <c r="K1" s="23"/>
      <c r="L1" s="23"/>
      <c r="M1" s="23"/>
      <c r="N1" s="23"/>
      <c r="O1" s="23"/>
      <c r="P1" s="23"/>
      <c r="Q1" s="23"/>
      <c r="R1" s="23"/>
      <c r="S1" s="23"/>
      <c r="T1" s="23"/>
      <c r="U1" s="23"/>
      <c r="V1" s="23"/>
      <c r="W1" s="23"/>
      <c r="X1" s="23"/>
      <c r="Y1" s="23"/>
      <c r="Z1" s="23"/>
      <c r="AA1" s="23"/>
    </row>
    <row r="2" spans="1:27" ht="10.15" customHeight="1">
      <c r="A2" s="22"/>
      <c r="B2" s="23"/>
      <c r="C2" s="23"/>
      <c r="D2" s="23"/>
      <c r="E2" s="23"/>
      <c r="F2" s="23"/>
      <c r="G2" s="23"/>
      <c r="H2" s="77"/>
      <c r="I2" s="77"/>
      <c r="J2" s="77"/>
      <c r="K2" s="77"/>
      <c r="L2" s="77"/>
      <c r="M2" s="77"/>
      <c r="N2" s="77"/>
      <c r="O2" s="77"/>
      <c r="P2" s="77"/>
      <c r="Q2" s="77"/>
      <c r="R2" s="77"/>
      <c r="S2" s="23"/>
      <c r="T2" s="23"/>
      <c r="U2" s="23"/>
      <c r="V2" s="23"/>
      <c r="W2" s="23"/>
      <c r="X2" s="23"/>
      <c r="Y2" s="23"/>
      <c r="Z2" s="23"/>
      <c r="AA2" s="23"/>
    </row>
    <row r="3" spans="1:27" ht="10.15" customHeight="1">
      <c r="A3" s="22"/>
      <c r="B3" s="23"/>
      <c r="C3" s="23"/>
      <c r="D3" s="23"/>
      <c r="E3" s="23"/>
      <c r="F3" s="23"/>
      <c r="G3" s="23"/>
      <c r="H3" s="77"/>
      <c r="I3" s="77"/>
      <c r="J3" s="77"/>
      <c r="K3" s="77"/>
      <c r="L3" s="77"/>
      <c r="M3" s="77"/>
      <c r="N3" s="77"/>
      <c r="O3" s="77"/>
      <c r="P3" s="77"/>
      <c r="Q3" s="77"/>
      <c r="R3" s="77"/>
      <c r="S3" s="23"/>
      <c r="T3" s="23"/>
      <c r="U3" s="23"/>
      <c r="V3" s="23"/>
      <c r="W3" s="23"/>
      <c r="X3" s="23"/>
      <c r="Y3" s="23"/>
      <c r="Z3" s="23"/>
      <c r="AA3" s="23"/>
    </row>
    <row r="4" spans="1:27" ht="10.15" customHeight="1">
      <c r="A4" s="22"/>
      <c r="B4" s="23"/>
      <c r="C4" s="23"/>
      <c r="D4" s="23"/>
      <c r="E4" s="23"/>
      <c r="F4" s="23"/>
      <c r="G4" s="23"/>
      <c r="H4" s="77"/>
      <c r="I4" s="77"/>
      <c r="J4" s="77"/>
      <c r="K4" s="77"/>
      <c r="L4" s="77"/>
      <c r="M4" s="77"/>
      <c r="N4" s="77"/>
      <c r="O4" s="77"/>
      <c r="P4" s="77"/>
      <c r="Q4" s="77"/>
      <c r="R4" s="77"/>
      <c r="S4" s="23"/>
      <c r="T4" s="23"/>
      <c r="U4" s="23"/>
      <c r="V4" s="23"/>
      <c r="W4" s="23"/>
      <c r="X4" s="23"/>
      <c r="Y4" s="23"/>
      <c r="Z4" s="23"/>
      <c r="AA4" s="23"/>
    </row>
    <row r="5" spans="1:27" ht="10.15" customHeight="1" thickBot="1">
      <c r="A5" s="22"/>
      <c r="B5" s="23"/>
      <c r="C5" s="23"/>
      <c r="D5" s="23"/>
      <c r="E5" s="23"/>
      <c r="F5" s="23"/>
      <c r="G5" s="23"/>
      <c r="H5" s="77"/>
      <c r="I5" s="77"/>
      <c r="J5" s="77"/>
      <c r="K5" s="77"/>
      <c r="L5" s="77"/>
      <c r="M5" s="77"/>
      <c r="N5" s="77"/>
      <c r="O5" s="77"/>
      <c r="P5" s="77"/>
      <c r="Q5" s="77"/>
      <c r="R5" s="77"/>
      <c r="S5" s="23"/>
      <c r="T5" s="23"/>
      <c r="U5" s="23"/>
      <c r="V5" s="23"/>
      <c r="W5" s="23"/>
      <c r="X5" s="23"/>
      <c r="Y5" s="23"/>
      <c r="Z5" s="23"/>
      <c r="AA5" s="23"/>
    </row>
    <row r="6" spans="1:27" ht="10.15" customHeight="1">
      <c r="A6" s="22"/>
      <c r="B6" s="79" t="s">
        <v>138</v>
      </c>
      <c r="C6" s="80"/>
      <c r="D6" s="80"/>
      <c r="E6" s="80"/>
      <c r="F6" s="81"/>
      <c r="G6" s="23"/>
      <c r="H6" s="77"/>
      <c r="I6" s="77"/>
      <c r="J6" s="77"/>
      <c r="K6" s="77"/>
      <c r="L6" s="77"/>
      <c r="M6" s="77"/>
      <c r="N6" s="77"/>
      <c r="O6" s="77"/>
      <c r="P6" s="77"/>
      <c r="Q6" s="77"/>
      <c r="R6" s="77"/>
      <c r="S6" s="23"/>
      <c r="T6" s="23"/>
      <c r="U6" s="23"/>
      <c r="V6" s="23"/>
      <c r="W6" s="23"/>
      <c r="X6" s="23"/>
      <c r="Y6" s="23"/>
      <c r="Z6" s="23"/>
      <c r="AA6" s="23"/>
    </row>
    <row r="7" spans="1:27" ht="10.15" customHeight="1">
      <c r="A7" s="22"/>
      <c r="B7" s="82"/>
      <c r="C7" s="83"/>
      <c r="D7" s="83"/>
      <c r="E7" s="83"/>
      <c r="F7" s="84"/>
      <c r="G7" s="23"/>
      <c r="H7" s="77"/>
      <c r="I7" s="77"/>
      <c r="J7" s="77"/>
      <c r="K7" s="77"/>
      <c r="L7" s="77"/>
      <c r="M7" s="77"/>
      <c r="N7" s="77"/>
      <c r="O7" s="77"/>
      <c r="P7" s="77"/>
      <c r="Q7" s="77"/>
      <c r="R7" s="77"/>
      <c r="S7" s="23"/>
      <c r="T7" s="23"/>
      <c r="U7" s="23"/>
      <c r="V7" s="23"/>
      <c r="W7" s="23"/>
      <c r="X7" s="23"/>
      <c r="Y7" s="23"/>
      <c r="Z7" s="23"/>
      <c r="AA7" s="23"/>
    </row>
    <row r="8" spans="1:27" ht="10.15" customHeight="1">
      <c r="A8" s="22"/>
      <c r="B8" s="82"/>
      <c r="C8" s="83"/>
      <c r="D8" s="83"/>
      <c r="E8" s="83"/>
      <c r="F8" s="84"/>
      <c r="G8" s="23"/>
      <c r="H8" s="77"/>
      <c r="I8" s="77"/>
      <c r="J8" s="77"/>
      <c r="K8" s="77"/>
      <c r="L8" s="77"/>
      <c r="M8" s="77"/>
      <c r="N8" s="77"/>
      <c r="O8" s="77"/>
      <c r="P8" s="77"/>
      <c r="Q8" s="77"/>
      <c r="R8" s="77"/>
      <c r="S8" s="23"/>
      <c r="T8" s="23"/>
      <c r="U8" s="23"/>
      <c r="V8" s="23"/>
      <c r="W8" s="23"/>
      <c r="X8" s="23"/>
      <c r="Y8" s="23"/>
      <c r="Z8" s="23"/>
      <c r="AA8" s="23"/>
    </row>
    <row r="9" spans="1:27" ht="10.15" customHeight="1">
      <c r="A9" s="22"/>
      <c r="B9" s="82"/>
      <c r="C9" s="83"/>
      <c r="D9" s="83"/>
      <c r="E9" s="83"/>
      <c r="F9" s="84"/>
      <c r="G9" s="23"/>
      <c r="H9" s="77"/>
      <c r="I9" s="77"/>
      <c r="J9" s="77"/>
      <c r="K9" s="77"/>
      <c r="L9" s="77"/>
      <c r="M9" s="77"/>
      <c r="N9" s="77"/>
      <c r="O9" s="77"/>
      <c r="P9" s="77"/>
      <c r="Q9" s="77"/>
      <c r="R9" s="77"/>
      <c r="S9" s="23"/>
      <c r="T9" s="23"/>
      <c r="U9" s="23"/>
      <c r="V9" s="23"/>
      <c r="W9" s="23"/>
      <c r="X9" s="23"/>
      <c r="Y9" s="23"/>
      <c r="Z9" s="23"/>
      <c r="AA9" s="23"/>
    </row>
    <row r="10" spans="1:27" ht="10.15" customHeight="1">
      <c r="A10" s="22"/>
      <c r="B10" s="82"/>
      <c r="C10" s="83"/>
      <c r="D10" s="83"/>
      <c r="E10" s="83"/>
      <c r="F10" s="84"/>
      <c r="G10" s="23"/>
      <c r="H10" s="77"/>
      <c r="I10" s="77"/>
      <c r="J10" s="77"/>
      <c r="K10" s="77"/>
      <c r="L10" s="77"/>
      <c r="M10" s="77"/>
      <c r="N10" s="77"/>
      <c r="O10" s="77"/>
      <c r="P10" s="77"/>
      <c r="Q10" s="77"/>
      <c r="R10" s="77"/>
      <c r="S10" s="23"/>
      <c r="T10" s="23"/>
      <c r="U10" s="23"/>
      <c r="V10" s="23"/>
      <c r="W10" s="23"/>
      <c r="X10" s="23"/>
      <c r="Y10" s="23"/>
      <c r="Z10" s="23"/>
      <c r="AA10" s="23"/>
    </row>
    <row r="11" spans="1:27" ht="10.15" customHeight="1">
      <c r="A11" s="22"/>
      <c r="B11" s="82"/>
      <c r="C11" s="83"/>
      <c r="D11" s="83"/>
      <c r="E11" s="83"/>
      <c r="F11" s="84"/>
      <c r="G11" s="23"/>
      <c r="H11" s="77"/>
      <c r="I11" s="77"/>
      <c r="J11" s="77"/>
      <c r="K11" s="77"/>
      <c r="L11" s="77"/>
      <c r="M11" s="77"/>
      <c r="N11" s="77"/>
      <c r="O11" s="77"/>
      <c r="P11" s="77"/>
      <c r="Q11" s="77"/>
      <c r="R11" s="77"/>
      <c r="S11" s="23"/>
      <c r="T11" s="23"/>
      <c r="U11" s="23"/>
      <c r="V11" s="23"/>
      <c r="W11" s="23"/>
      <c r="X11" s="23"/>
      <c r="Y11" s="23"/>
      <c r="Z11" s="23"/>
      <c r="AA11" s="23"/>
    </row>
    <row r="12" spans="1:27" ht="10.15" customHeight="1">
      <c r="A12" s="22"/>
      <c r="B12" s="82"/>
      <c r="C12" s="83"/>
      <c r="D12" s="83"/>
      <c r="E12" s="83"/>
      <c r="F12" s="84"/>
      <c r="G12" s="23"/>
      <c r="H12" s="77"/>
      <c r="I12" s="77"/>
      <c r="J12" s="77"/>
      <c r="K12" s="77"/>
      <c r="L12" s="77"/>
      <c r="M12" s="77"/>
      <c r="N12" s="77"/>
      <c r="O12" s="77"/>
      <c r="P12" s="77"/>
      <c r="Q12" s="77"/>
      <c r="R12" s="77"/>
      <c r="S12" s="23"/>
      <c r="T12" s="23"/>
      <c r="U12" s="23"/>
      <c r="V12" s="23"/>
      <c r="W12" s="23"/>
      <c r="X12" s="23"/>
      <c r="Y12" s="23"/>
      <c r="Z12" s="23"/>
      <c r="AA12" s="23"/>
    </row>
    <row r="13" spans="1:27" ht="10.15" customHeight="1">
      <c r="A13" s="22"/>
      <c r="B13" s="82"/>
      <c r="C13" s="83"/>
      <c r="D13" s="83"/>
      <c r="E13" s="83"/>
      <c r="F13" s="84"/>
      <c r="G13" s="23"/>
      <c r="H13" s="77"/>
      <c r="I13" s="77"/>
      <c r="J13" s="77"/>
      <c r="K13" s="77"/>
      <c r="L13" s="77"/>
      <c r="M13" s="77"/>
      <c r="N13" s="77"/>
      <c r="O13" s="77"/>
      <c r="P13" s="77"/>
      <c r="Q13" s="77"/>
      <c r="R13" s="77"/>
      <c r="S13" s="23"/>
      <c r="T13" s="23"/>
      <c r="U13" s="23"/>
      <c r="V13" s="23"/>
      <c r="W13" s="23"/>
      <c r="X13" s="23"/>
      <c r="Y13" s="23"/>
      <c r="Z13" s="23"/>
      <c r="AA13" s="23"/>
    </row>
    <row r="14" spans="1:27" ht="10.15" customHeight="1">
      <c r="A14" s="22"/>
      <c r="B14" s="82"/>
      <c r="C14" s="83"/>
      <c r="D14" s="83"/>
      <c r="E14" s="83"/>
      <c r="F14" s="84"/>
      <c r="G14" s="23"/>
      <c r="H14" s="77"/>
      <c r="I14" s="77"/>
      <c r="J14" s="77"/>
      <c r="K14" s="77"/>
      <c r="L14" s="77"/>
      <c r="M14" s="77"/>
      <c r="N14" s="77"/>
      <c r="O14" s="77"/>
      <c r="P14" s="77"/>
      <c r="Q14" s="77"/>
      <c r="R14" s="77"/>
      <c r="S14" s="23"/>
      <c r="T14" s="23"/>
      <c r="U14" s="23"/>
      <c r="V14" s="23"/>
      <c r="W14" s="23"/>
      <c r="X14" s="23"/>
      <c r="Y14" s="23"/>
      <c r="Z14" s="23"/>
      <c r="AA14" s="23"/>
    </row>
    <row r="15" spans="1:27" ht="10.15" customHeight="1" thickBot="1">
      <c r="A15" s="22"/>
      <c r="B15" s="85"/>
      <c r="C15" s="86"/>
      <c r="D15" s="86"/>
      <c r="E15" s="86"/>
      <c r="F15" s="87"/>
      <c r="G15" s="23"/>
      <c r="H15" s="77"/>
      <c r="I15" s="77"/>
      <c r="J15" s="77"/>
      <c r="K15" s="77"/>
      <c r="L15" s="77"/>
      <c r="M15" s="77"/>
      <c r="N15" s="77"/>
      <c r="O15" s="77"/>
      <c r="P15" s="77"/>
      <c r="Q15" s="77"/>
      <c r="R15" s="77"/>
      <c r="S15" s="23"/>
      <c r="T15" s="23"/>
      <c r="U15" s="23"/>
      <c r="V15" s="23"/>
      <c r="W15" s="23"/>
      <c r="X15" s="23"/>
      <c r="Y15" s="23"/>
      <c r="Z15" s="23"/>
      <c r="AA15" s="23"/>
    </row>
    <row r="16" spans="1:27" ht="10.15" customHeight="1">
      <c r="A16" s="22"/>
      <c r="B16" s="23"/>
      <c r="C16" s="23"/>
      <c r="D16" s="23"/>
      <c r="E16" s="23"/>
      <c r="F16" s="23"/>
      <c r="G16" s="23"/>
      <c r="H16" s="77"/>
      <c r="I16" s="77"/>
      <c r="J16" s="77"/>
      <c r="K16" s="77"/>
      <c r="L16" s="77"/>
      <c r="M16" s="77"/>
      <c r="N16" s="77"/>
      <c r="O16" s="77"/>
      <c r="P16" s="77"/>
      <c r="Q16" s="77"/>
      <c r="R16" s="77"/>
      <c r="S16" s="23"/>
      <c r="T16" s="23"/>
      <c r="U16" s="23"/>
      <c r="V16" s="23"/>
      <c r="W16" s="23"/>
      <c r="X16" s="23"/>
      <c r="Y16" s="23"/>
      <c r="Z16" s="23"/>
      <c r="AA16" s="23"/>
    </row>
    <row r="17" spans="1:27" ht="10.15" customHeight="1">
      <c r="A17" s="22"/>
      <c r="B17" s="23"/>
      <c r="C17" s="23"/>
      <c r="D17" s="23"/>
      <c r="E17" s="23"/>
      <c r="F17" s="23"/>
      <c r="G17" s="23"/>
      <c r="H17" s="77"/>
      <c r="I17" s="77"/>
      <c r="J17" s="77"/>
      <c r="K17" s="77"/>
      <c r="L17" s="77"/>
      <c r="M17" s="77"/>
      <c r="N17" s="77"/>
      <c r="O17" s="77"/>
      <c r="P17" s="77"/>
      <c r="Q17" s="77"/>
      <c r="R17" s="77"/>
      <c r="S17" s="23"/>
      <c r="T17" s="23"/>
      <c r="U17" s="23"/>
      <c r="V17" s="23"/>
      <c r="W17" s="23"/>
      <c r="X17" s="23"/>
      <c r="Y17" s="23"/>
      <c r="Z17" s="23"/>
      <c r="AA17" s="23"/>
    </row>
    <row r="18" spans="1:27" ht="10.15" customHeight="1">
      <c r="H18" s="78" t="str">
        <f>'Program Planning'!A1</f>
        <v>Session 1 Monday</v>
      </c>
      <c r="I18" s="78"/>
      <c r="J18" s="78"/>
      <c r="K18" s="78"/>
      <c r="L18" s="78"/>
      <c r="M18" s="78"/>
      <c r="N18" s="78"/>
      <c r="O18" s="78"/>
      <c r="P18" s="78"/>
      <c r="Q18" s="78"/>
      <c r="R18" s="78"/>
      <c r="S18" s="20"/>
      <c r="T18" s="20"/>
      <c r="U18" s="20"/>
      <c r="V18" s="20"/>
      <c r="W18" s="20"/>
      <c r="AA18" s="21"/>
    </row>
    <row r="19" spans="1:27">
      <c r="H19" s="20"/>
      <c r="I19" s="21"/>
      <c r="J19" s="20"/>
      <c r="K19" s="20"/>
      <c r="L19" s="21"/>
      <c r="M19" s="20"/>
      <c r="N19" s="20"/>
      <c r="O19" s="21"/>
      <c r="P19" s="20"/>
      <c r="Q19" s="20"/>
      <c r="R19" s="21"/>
      <c r="S19" s="20"/>
      <c r="T19" s="20"/>
      <c r="U19" s="20"/>
      <c r="V19" s="20"/>
      <c r="W19" s="20"/>
      <c r="Z19" s="1">
        <f t="shared" ref="Z19" si="0">SUM(H19*I19)+(K19*L19)+(N19*O19)+(Q19*R19)+(T19*U19)+(W19*X19)</f>
        <v>0</v>
      </c>
      <c r="AA19" s="21"/>
    </row>
    <row r="20" spans="1:27">
      <c r="A20" s="76" t="str">
        <f>'Program Planning'!A2</f>
        <v>(A1) Split Squat</v>
      </c>
      <c r="B20" s="76"/>
      <c r="C20" s="76"/>
      <c r="D20" s="76"/>
      <c r="E20" s="76"/>
      <c r="F20" s="76"/>
      <c r="G20" s="76"/>
      <c r="H20" s="76" t="s">
        <v>0</v>
      </c>
      <c r="I20" s="76"/>
      <c r="J20" s="76"/>
      <c r="K20" s="76" t="s">
        <v>1</v>
      </c>
      <c r="L20" s="76"/>
      <c r="M20" s="76"/>
      <c r="N20" s="76" t="s">
        <v>2</v>
      </c>
      <c r="O20" s="76"/>
      <c r="P20" s="76"/>
      <c r="Q20" s="76" t="s">
        <v>3</v>
      </c>
      <c r="R20" s="76"/>
      <c r="S20" s="76"/>
      <c r="T20" s="76" t="s">
        <v>4</v>
      </c>
      <c r="U20" s="76"/>
      <c r="V20" s="76"/>
      <c r="W20" s="76" t="s">
        <v>5</v>
      </c>
      <c r="X20" s="76"/>
      <c r="Y20" s="76"/>
      <c r="Z20" s="27"/>
      <c r="AA20" s="27"/>
    </row>
    <row r="21" spans="1:27" ht="9"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t="s">
        <v>6</v>
      </c>
      <c r="AA21" s="26" t="s">
        <v>7</v>
      </c>
    </row>
    <row r="22" spans="1:27">
      <c r="A22" s="2" t="s">
        <v>8</v>
      </c>
      <c r="B22" s="2" t="s">
        <v>9</v>
      </c>
      <c r="C22" s="2" t="s">
        <v>10</v>
      </c>
      <c r="D22" s="2" t="s">
        <v>11</v>
      </c>
      <c r="E22" s="2" t="s">
        <v>12</v>
      </c>
      <c r="F22" s="3" t="s">
        <v>13</v>
      </c>
      <c r="G22" s="3" t="s">
        <v>14</v>
      </c>
      <c r="H22" s="4" t="s">
        <v>15</v>
      </c>
      <c r="I22" s="4" t="s">
        <v>16</v>
      </c>
      <c r="J22" s="4" t="s">
        <v>14</v>
      </c>
      <c r="K22" s="4" t="s">
        <v>15</v>
      </c>
      <c r="L22" s="4" t="s">
        <v>16</v>
      </c>
      <c r="M22" s="4" t="s">
        <v>14</v>
      </c>
      <c r="N22" s="4" t="s">
        <v>15</v>
      </c>
      <c r="O22" s="4" t="s">
        <v>16</v>
      </c>
      <c r="P22" s="4" t="s">
        <v>14</v>
      </c>
      <c r="Q22" s="4" t="s">
        <v>15</v>
      </c>
      <c r="R22" s="4" t="s">
        <v>16</v>
      </c>
      <c r="S22" s="4" t="s">
        <v>14</v>
      </c>
      <c r="T22" s="4" t="s">
        <v>15</v>
      </c>
      <c r="U22" s="4" t="s">
        <v>16</v>
      </c>
      <c r="V22" s="4" t="s">
        <v>14</v>
      </c>
      <c r="W22" s="4" t="s">
        <v>15</v>
      </c>
      <c r="X22" s="4" t="s">
        <v>16</v>
      </c>
      <c r="Y22" s="5" t="s">
        <v>14</v>
      </c>
      <c r="Z22" s="26"/>
      <c r="AA22" s="26"/>
    </row>
    <row r="23" spans="1:27">
      <c r="A23" s="6" t="s">
        <v>17</v>
      </c>
      <c r="B23" s="6">
        <v>3</v>
      </c>
      <c r="C23" s="6">
        <v>8</v>
      </c>
      <c r="D23" s="6"/>
      <c r="E23" s="6" t="s">
        <v>93</v>
      </c>
      <c r="F23" s="6" t="s">
        <v>92</v>
      </c>
      <c r="G23" s="6">
        <v>2</v>
      </c>
      <c r="H23" s="7">
        <v>25</v>
      </c>
      <c r="I23" s="8">
        <v>8</v>
      </c>
      <c r="J23" s="7"/>
      <c r="K23" s="9">
        <v>25</v>
      </c>
      <c r="L23" s="10">
        <v>8</v>
      </c>
      <c r="M23" s="9"/>
      <c r="N23" s="7">
        <v>25</v>
      </c>
      <c r="O23" s="8">
        <v>8</v>
      </c>
      <c r="P23" s="7"/>
      <c r="Q23" s="9"/>
      <c r="R23" s="10"/>
      <c r="S23" s="9"/>
      <c r="T23" s="7"/>
      <c r="U23" s="8"/>
      <c r="V23" s="7"/>
      <c r="W23" s="9"/>
      <c r="X23" s="6"/>
      <c r="Y23" s="6"/>
      <c r="Z23" s="11">
        <f>SUM(H23*I23)+(K23*L23)+(N23*O23)+(Q23*R23)+(T23*U23)+(W23*X23)</f>
        <v>600</v>
      </c>
      <c r="AA23" s="12">
        <f t="shared" ref="AA23:AA28" si="1">IFERROR(AVERAGE(J23,M23,P23,S23,V23,Y23),0)</f>
        <v>0</v>
      </c>
    </row>
    <row r="24" spans="1:27">
      <c r="A24" s="6" t="s">
        <v>18</v>
      </c>
      <c r="B24" s="6">
        <v>4</v>
      </c>
      <c r="C24" s="6">
        <v>8</v>
      </c>
      <c r="D24" s="6"/>
      <c r="E24" s="6" t="s">
        <v>93</v>
      </c>
      <c r="F24" s="6" t="s">
        <v>92</v>
      </c>
      <c r="G24" s="6">
        <v>1</v>
      </c>
      <c r="H24" s="7">
        <v>25</v>
      </c>
      <c r="I24" s="8">
        <v>8</v>
      </c>
      <c r="J24" s="7"/>
      <c r="K24" s="9">
        <v>25</v>
      </c>
      <c r="L24" s="10">
        <v>8</v>
      </c>
      <c r="M24" s="9"/>
      <c r="N24" s="7">
        <v>25</v>
      </c>
      <c r="O24" s="8">
        <v>8</v>
      </c>
      <c r="P24" s="7"/>
      <c r="Q24" s="9">
        <v>25</v>
      </c>
      <c r="R24" s="10">
        <v>8</v>
      </c>
      <c r="S24" s="9"/>
      <c r="T24" s="7"/>
      <c r="U24" s="7"/>
      <c r="V24" s="7"/>
      <c r="W24" s="9"/>
      <c r="X24" s="6"/>
      <c r="Y24" s="6"/>
      <c r="Z24" s="13">
        <f t="shared" ref="Z24:Z25" si="2">SUM(H24*I24)+(K24*L24)+(N24*O24)+(Q24*R24)+(T24*U24)+(W24*X24)</f>
        <v>800</v>
      </c>
      <c r="AA24" s="12">
        <f t="shared" si="1"/>
        <v>0</v>
      </c>
    </row>
    <row r="25" spans="1:27">
      <c r="A25" s="6" t="s">
        <v>19</v>
      </c>
      <c r="B25" s="6">
        <v>3</v>
      </c>
      <c r="C25" s="6">
        <v>10</v>
      </c>
      <c r="D25" s="6"/>
      <c r="E25" s="6" t="s">
        <v>93</v>
      </c>
      <c r="F25" s="6" t="s">
        <v>92</v>
      </c>
      <c r="G25" s="6">
        <v>2</v>
      </c>
      <c r="H25" s="7">
        <v>25</v>
      </c>
      <c r="I25" s="8">
        <v>10</v>
      </c>
      <c r="J25" s="7"/>
      <c r="K25" s="9">
        <v>25</v>
      </c>
      <c r="L25" s="10">
        <v>10</v>
      </c>
      <c r="M25" s="9"/>
      <c r="N25" s="7">
        <v>25</v>
      </c>
      <c r="O25" s="8">
        <v>10</v>
      </c>
      <c r="P25" s="7"/>
      <c r="Q25" s="9"/>
      <c r="R25" s="10"/>
      <c r="S25" s="9"/>
      <c r="T25" s="7"/>
      <c r="U25" s="7"/>
      <c r="V25" s="7"/>
      <c r="W25" s="9"/>
      <c r="X25" s="6"/>
      <c r="Y25" s="6"/>
      <c r="Z25" s="13">
        <f t="shared" si="2"/>
        <v>750</v>
      </c>
      <c r="AA25" s="12">
        <f t="shared" si="1"/>
        <v>0</v>
      </c>
    </row>
    <row r="26" spans="1:27">
      <c r="A26" s="6" t="s">
        <v>20</v>
      </c>
      <c r="B26" s="14">
        <v>4</v>
      </c>
      <c r="C26" s="14">
        <v>10</v>
      </c>
      <c r="D26" s="14"/>
      <c r="E26" s="6" t="s">
        <v>93</v>
      </c>
      <c r="F26" s="6" t="s">
        <v>92</v>
      </c>
      <c r="G26" s="14">
        <v>1</v>
      </c>
      <c r="H26" s="15"/>
      <c r="I26" s="16"/>
      <c r="J26" s="15"/>
      <c r="K26" s="17"/>
      <c r="L26" s="18"/>
      <c r="M26" s="17"/>
      <c r="N26" s="15"/>
      <c r="O26" s="16"/>
      <c r="P26" s="15"/>
      <c r="Q26" s="17"/>
      <c r="R26" s="18"/>
      <c r="S26" s="17"/>
      <c r="T26" s="15"/>
      <c r="U26" s="15"/>
      <c r="V26" s="15"/>
      <c r="W26" s="17"/>
      <c r="X26" s="14"/>
      <c r="Y26" s="14"/>
      <c r="Z26" s="13">
        <f t="shared" ref="Z26" si="3">SUM(H26*I26)+(K26*L26)+(N26*O26)+(Q26*R26)+(T26*U26)+(W26*X26)</f>
        <v>0</v>
      </c>
      <c r="AA26" s="12">
        <f t="shared" si="1"/>
        <v>0</v>
      </c>
    </row>
    <row r="27" spans="1:27">
      <c r="A27" s="6" t="s">
        <v>25</v>
      </c>
      <c r="B27" s="6">
        <v>3</v>
      </c>
      <c r="C27" s="6">
        <v>12</v>
      </c>
      <c r="D27" s="6"/>
      <c r="E27" s="6" t="s">
        <v>93</v>
      </c>
      <c r="F27" s="6" t="s">
        <v>92</v>
      </c>
      <c r="G27" s="6">
        <v>2</v>
      </c>
      <c r="H27" s="7"/>
      <c r="I27" s="8"/>
      <c r="J27" s="7"/>
      <c r="K27" s="9"/>
      <c r="L27" s="10"/>
      <c r="M27" s="9"/>
      <c r="N27" s="7"/>
      <c r="O27" s="8"/>
      <c r="P27" s="7"/>
      <c r="Q27" s="9"/>
      <c r="R27" s="10"/>
      <c r="S27" s="9"/>
      <c r="T27" s="7"/>
      <c r="U27" s="7"/>
      <c r="V27" s="7"/>
      <c r="W27" s="9"/>
      <c r="X27" s="6"/>
      <c r="Y27" s="6"/>
      <c r="Z27" s="13">
        <f t="shared" ref="Z27" si="4">SUM(H27*I27)+(K27*L27)+(N27*O27)+(Q27*R27)+(T27*U27)+(W27*X27)</f>
        <v>0</v>
      </c>
      <c r="AA27" s="12">
        <f t="shared" si="1"/>
        <v>0</v>
      </c>
    </row>
    <row r="28" spans="1:27">
      <c r="A28" s="6" t="s">
        <v>26</v>
      </c>
      <c r="B28" s="14">
        <v>4</v>
      </c>
      <c r="C28" s="14">
        <v>12</v>
      </c>
      <c r="D28" s="14"/>
      <c r="E28" s="6" t="s">
        <v>93</v>
      </c>
      <c r="F28" s="6" t="s">
        <v>92</v>
      </c>
      <c r="G28" s="14">
        <v>1</v>
      </c>
      <c r="H28" s="15"/>
      <c r="I28" s="16"/>
      <c r="J28" s="15"/>
      <c r="K28" s="17"/>
      <c r="L28" s="18"/>
      <c r="M28" s="17"/>
      <c r="N28" s="15"/>
      <c r="O28" s="16"/>
      <c r="P28" s="15"/>
      <c r="Q28" s="17"/>
      <c r="R28" s="18"/>
      <c r="S28" s="17"/>
      <c r="T28" s="15"/>
      <c r="U28" s="15"/>
      <c r="V28" s="15"/>
      <c r="W28" s="17"/>
      <c r="X28" s="14"/>
      <c r="Y28" s="14"/>
      <c r="Z28" s="13">
        <f t="shared" ref="Z28" si="5">SUM(H28*I28)+(K28*L28)+(N28*O28)+(Q28*R28)+(T28*U28)+(W28*X28)</f>
        <v>0</v>
      </c>
      <c r="AA28" s="12">
        <f t="shared" si="1"/>
        <v>0</v>
      </c>
    </row>
    <row r="29" spans="1:27">
      <c r="A29" s="76" t="str">
        <f>'Program Planning'!A3</f>
        <v>(A2) Banded Seated Row</v>
      </c>
      <c r="B29" s="76"/>
      <c r="C29" s="76"/>
      <c r="D29" s="76"/>
      <c r="E29" s="76"/>
      <c r="F29" s="76"/>
      <c r="G29" s="76"/>
      <c r="H29" s="76" t="s">
        <v>0</v>
      </c>
      <c r="I29" s="76"/>
      <c r="J29" s="76"/>
      <c r="K29" s="76" t="s">
        <v>1</v>
      </c>
      <c r="L29" s="76"/>
      <c r="M29" s="76"/>
      <c r="N29" s="76" t="s">
        <v>2</v>
      </c>
      <c r="O29" s="76"/>
      <c r="P29" s="76"/>
      <c r="Q29" s="76" t="s">
        <v>3</v>
      </c>
      <c r="R29" s="76"/>
      <c r="S29" s="76"/>
      <c r="T29" s="76" t="s">
        <v>4</v>
      </c>
      <c r="U29" s="76"/>
      <c r="V29" s="76"/>
      <c r="W29" s="76" t="s">
        <v>5</v>
      </c>
      <c r="X29" s="76"/>
      <c r="Y29" s="76"/>
      <c r="Z29" s="27"/>
      <c r="AA29" s="27"/>
    </row>
    <row r="30" spans="1:27" ht="9"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t="s">
        <v>6</v>
      </c>
      <c r="AA30" s="26" t="s">
        <v>7</v>
      </c>
    </row>
    <row r="31" spans="1:27">
      <c r="A31" s="2" t="s">
        <v>8</v>
      </c>
      <c r="B31" s="2" t="s">
        <v>9</v>
      </c>
      <c r="C31" s="2" t="s">
        <v>10</v>
      </c>
      <c r="D31" s="2" t="s">
        <v>11</v>
      </c>
      <c r="E31" s="2" t="s">
        <v>12</v>
      </c>
      <c r="F31" s="3" t="s">
        <v>13</v>
      </c>
      <c r="G31" s="3" t="s">
        <v>14</v>
      </c>
      <c r="H31" s="4" t="s">
        <v>15</v>
      </c>
      <c r="I31" s="4" t="s">
        <v>16</v>
      </c>
      <c r="J31" s="4" t="s">
        <v>14</v>
      </c>
      <c r="K31" s="4" t="s">
        <v>15</v>
      </c>
      <c r="L31" s="4" t="s">
        <v>16</v>
      </c>
      <c r="M31" s="4" t="s">
        <v>14</v>
      </c>
      <c r="N31" s="4" t="s">
        <v>15</v>
      </c>
      <c r="O31" s="4" t="s">
        <v>16</v>
      </c>
      <c r="P31" s="4" t="s">
        <v>14</v>
      </c>
      <c r="Q31" s="4" t="s">
        <v>15</v>
      </c>
      <c r="R31" s="4" t="s">
        <v>16</v>
      </c>
      <c r="S31" s="4" t="s">
        <v>14</v>
      </c>
      <c r="T31" s="4" t="s">
        <v>15</v>
      </c>
      <c r="U31" s="4" t="s">
        <v>16</v>
      </c>
      <c r="V31" s="4" t="s">
        <v>14</v>
      </c>
      <c r="W31" s="4" t="s">
        <v>15</v>
      </c>
      <c r="X31" s="4" t="s">
        <v>16</v>
      </c>
      <c r="Y31" s="5" t="s">
        <v>14</v>
      </c>
      <c r="Z31" s="26"/>
      <c r="AA31" s="26"/>
    </row>
    <row r="32" spans="1:27">
      <c r="A32" s="6" t="s">
        <v>17</v>
      </c>
      <c r="B32" s="6">
        <v>3</v>
      </c>
      <c r="C32" s="6">
        <v>12</v>
      </c>
      <c r="D32" s="6"/>
      <c r="E32" s="6" t="s">
        <v>93</v>
      </c>
      <c r="F32" s="6" t="s">
        <v>92</v>
      </c>
      <c r="G32" s="6">
        <v>2</v>
      </c>
      <c r="H32" s="7"/>
      <c r="I32" s="8">
        <v>12</v>
      </c>
      <c r="J32" s="7"/>
      <c r="K32" s="9"/>
      <c r="L32" s="10">
        <v>12</v>
      </c>
      <c r="M32" s="9"/>
      <c r="N32" s="7"/>
      <c r="O32" s="8">
        <v>12</v>
      </c>
      <c r="P32" s="7"/>
      <c r="Q32" s="9"/>
      <c r="R32" s="10"/>
      <c r="S32" s="9"/>
      <c r="T32" s="7"/>
      <c r="U32" s="8"/>
      <c r="V32" s="7"/>
      <c r="W32" s="9"/>
      <c r="X32" s="6"/>
      <c r="Y32" s="6"/>
      <c r="Z32" s="11">
        <f>SUM(H32*I32)+(K32*L32)+(N32*O32)+(Q32*R32)+(T32*U32)+(W32*X32)</f>
        <v>0</v>
      </c>
      <c r="AA32" s="12">
        <f t="shared" ref="AA32:AA37" si="6">IFERROR(AVERAGE(J32,M32,P32,S32,V32,Y32),0)</f>
        <v>0</v>
      </c>
    </row>
    <row r="33" spans="1:27">
      <c r="A33" s="6" t="s">
        <v>18</v>
      </c>
      <c r="B33" s="6">
        <v>4</v>
      </c>
      <c r="C33" s="6">
        <v>12</v>
      </c>
      <c r="D33" s="6"/>
      <c r="E33" s="6" t="s">
        <v>93</v>
      </c>
      <c r="F33" s="6" t="s">
        <v>92</v>
      </c>
      <c r="G33" s="6">
        <v>1</v>
      </c>
      <c r="H33" s="7"/>
      <c r="I33" s="8">
        <v>12</v>
      </c>
      <c r="J33" s="7"/>
      <c r="K33" s="9"/>
      <c r="L33" s="10">
        <v>12</v>
      </c>
      <c r="M33" s="9"/>
      <c r="N33" s="7"/>
      <c r="O33" s="8">
        <v>12</v>
      </c>
      <c r="P33" s="7"/>
      <c r="Q33" s="9"/>
      <c r="R33" s="10">
        <v>12</v>
      </c>
      <c r="S33" s="9"/>
      <c r="T33" s="7"/>
      <c r="U33" s="7"/>
      <c r="V33" s="7"/>
      <c r="W33" s="9"/>
      <c r="X33" s="6"/>
      <c r="Y33" s="6"/>
      <c r="Z33" s="13">
        <f t="shared" ref="Z33:Z34" si="7">SUM(H33*I33)+(K33*L33)+(N33*O33)+(Q33*R33)+(T33*U33)+(W33*X33)</f>
        <v>0</v>
      </c>
      <c r="AA33" s="12">
        <f t="shared" si="6"/>
        <v>0</v>
      </c>
    </row>
    <row r="34" spans="1:27">
      <c r="A34" s="6" t="s">
        <v>19</v>
      </c>
      <c r="B34" s="6">
        <v>3</v>
      </c>
      <c r="C34" s="6">
        <v>10</v>
      </c>
      <c r="D34" s="6"/>
      <c r="E34" s="6" t="s">
        <v>93</v>
      </c>
      <c r="F34" s="6" t="s">
        <v>92</v>
      </c>
      <c r="G34" s="6">
        <v>2</v>
      </c>
      <c r="H34" s="7"/>
      <c r="I34" s="8">
        <v>10</v>
      </c>
      <c r="J34" s="7"/>
      <c r="K34" s="9"/>
      <c r="L34" s="10">
        <v>10</v>
      </c>
      <c r="M34" s="9"/>
      <c r="N34" s="7"/>
      <c r="O34" s="8">
        <v>10</v>
      </c>
      <c r="P34" s="7"/>
      <c r="Q34" s="9"/>
      <c r="R34" s="10"/>
      <c r="S34" s="9"/>
      <c r="T34" s="7"/>
      <c r="U34" s="7"/>
      <c r="V34" s="7"/>
      <c r="W34" s="9"/>
      <c r="X34" s="6"/>
      <c r="Y34" s="6"/>
      <c r="Z34" s="13">
        <f t="shared" si="7"/>
        <v>0</v>
      </c>
      <c r="AA34" s="12">
        <f t="shared" si="6"/>
        <v>0</v>
      </c>
    </row>
    <row r="35" spans="1:27">
      <c r="A35" s="6" t="s">
        <v>20</v>
      </c>
      <c r="B35" s="14">
        <v>4</v>
      </c>
      <c r="C35" s="14">
        <v>10</v>
      </c>
      <c r="D35" s="14"/>
      <c r="E35" s="6" t="s">
        <v>93</v>
      </c>
      <c r="F35" s="6" t="s">
        <v>92</v>
      </c>
      <c r="G35" s="14">
        <v>1</v>
      </c>
      <c r="H35" s="15"/>
      <c r="I35" s="16"/>
      <c r="J35" s="15"/>
      <c r="K35" s="17"/>
      <c r="L35" s="18"/>
      <c r="M35" s="17"/>
      <c r="N35" s="15"/>
      <c r="O35" s="16"/>
      <c r="P35" s="15"/>
      <c r="Q35" s="17"/>
      <c r="R35" s="18"/>
      <c r="S35" s="17"/>
      <c r="T35" s="15"/>
      <c r="U35" s="15"/>
      <c r="V35" s="15"/>
      <c r="W35" s="17"/>
      <c r="X35" s="14"/>
      <c r="Y35" s="14"/>
      <c r="Z35" s="13">
        <f t="shared" ref="Z35" si="8">SUM(H35*I35)+(K35*L35)+(N35*O35)+(Q35*R35)+(T35*U35)+(W35*X35)</f>
        <v>0</v>
      </c>
      <c r="AA35" s="12">
        <f t="shared" si="6"/>
        <v>0</v>
      </c>
    </row>
    <row r="36" spans="1:27">
      <c r="A36" s="6" t="s">
        <v>25</v>
      </c>
      <c r="B36" s="6">
        <v>3</v>
      </c>
      <c r="C36" s="6">
        <v>8</v>
      </c>
      <c r="D36" s="6"/>
      <c r="E36" s="6" t="s">
        <v>93</v>
      </c>
      <c r="F36" s="6" t="s">
        <v>92</v>
      </c>
      <c r="G36" s="6">
        <v>2</v>
      </c>
      <c r="H36" s="7"/>
      <c r="I36" s="8"/>
      <c r="J36" s="7"/>
      <c r="K36" s="9"/>
      <c r="L36" s="10"/>
      <c r="M36" s="9"/>
      <c r="N36" s="7"/>
      <c r="O36" s="8"/>
      <c r="P36" s="7"/>
      <c r="Q36" s="9"/>
      <c r="R36" s="10"/>
      <c r="S36" s="9"/>
      <c r="T36" s="7"/>
      <c r="U36" s="7"/>
      <c r="V36" s="7"/>
      <c r="W36" s="9"/>
      <c r="X36" s="6"/>
      <c r="Y36" s="6"/>
      <c r="Z36" s="13">
        <f t="shared" ref="Z36" si="9">SUM(H36*I36)+(K36*L36)+(N36*O36)+(Q36*R36)+(T36*U36)+(W36*X36)</f>
        <v>0</v>
      </c>
      <c r="AA36" s="12">
        <f t="shared" si="6"/>
        <v>0</v>
      </c>
    </row>
    <row r="37" spans="1:27">
      <c r="A37" s="6" t="s">
        <v>26</v>
      </c>
      <c r="B37" s="14">
        <v>4</v>
      </c>
      <c r="C37" s="14">
        <v>8</v>
      </c>
      <c r="D37" s="14"/>
      <c r="E37" s="6" t="s">
        <v>93</v>
      </c>
      <c r="F37" s="6" t="s">
        <v>92</v>
      </c>
      <c r="G37" s="14">
        <v>1</v>
      </c>
      <c r="H37" s="15"/>
      <c r="I37" s="16"/>
      <c r="J37" s="15"/>
      <c r="K37" s="17"/>
      <c r="L37" s="18"/>
      <c r="M37" s="17"/>
      <c r="N37" s="15"/>
      <c r="O37" s="16"/>
      <c r="P37" s="15"/>
      <c r="Q37" s="17"/>
      <c r="R37" s="18"/>
      <c r="S37" s="17"/>
      <c r="T37" s="15"/>
      <c r="U37" s="15"/>
      <c r="V37" s="15"/>
      <c r="W37" s="17"/>
      <c r="X37" s="14"/>
      <c r="Y37" s="14"/>
      <c r="Z37" s="13">
        <f t="shared" ref="Z37" si="10">SUM(H37*I37)+(K37*L37)+(N37*O37)+(Q37*R37)+(T37*U37)+(W37*X37)</f>
        <v>0</v>
      </c>
      <c r="AA37" s="12">
        <f t="shared" si="6"/>
        <v>0</v>
      </c>
    </row>
    <row r="38" spans="1:27">
      <c r="A38" s="76" t="str">
        <f>'Program Planning'!A4</f>
        <v>(A3) RDL with Kettlebell</v>
      </c>
      <c r="B38" s="76"/>
      <c r="C38" s="76"/>
      <c r="D38" s="76"/>
      <c r="E38" s="76"/>
      <c r="F38" s="76"/>
      <c r="G38" s="76"/>
      <c r="H38" s="76" t="s">
        <v>0</v>
      </c>
      <c r="I38" s="76"/>
      <c r="J38" s="76"/>
      <c r="K38" s="76" t="s">
        <v>1</v>
      </c>
      <c r="L38" s="76"/>
      <c r="M38" s="76"/>
      <c r="N38" s="76" t="s">
        <v>2</v>
      </c>
      <c r="O38" s="76"/>
      <c r="P38" s="76"/>
      <c r="Q38" s="76" t="s">
        <v>3</v>
      </c>
      <c r="R38" s="76"/>
      <c r="S38" s="76"/>
      <c r="T38" s="76" t="s">
        <v>4</v>
      </c>
      <c r="U38" s="76"/>
      <c r="V38" s="76"/>
      <c r="W38" s="76" t="s">
        <v>5</v>
      </c>
      <c r="X38" s="76"/>
      <c r="Y38" s="76"/>
      <c r="Z38" s="27"/>
      <c r="AA38" s="27"/>
    </row>
    <row r="39" spans="1:27" ht="9"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t="s">
        <v>6</v>
      </c>
      <c r="AA39" s="26" t="s">
        <v>7</v>
      </c>
    </row>
    <row r="40" spans="1:27">
      <c r="A40" s="2" t="s">
        <v>8</v>
      </c>
      <c r="B40" s="2" t="s">
        <v>9</v>
      </c>
      <c r="C40" s="2" t="s">
        <v>10</v>
      </c>
      <c r="D40" s="2" t="s">
        <v>11</v>
      </c>
      <c r="E40" s="2" t="s">
        <v>12</v>
      </c>
      <c r="F40" s="3" t="s">
        <v>13</v>
      </c>
      <c r="G40" s="3" t="s">
        <v>14</v>
      </c>
      <c r="H40" s="4" t="s">
        <v>15</v>
      </c>
      <c r="I40" s="4" t="s">
        <v>16</v>
      </c>
      <c r="J40" s="4" t="s">
        <v>14</v>
      </c>
      <c r="K40" s="4" t="s">
        <v>15</v>
      </c>
      <c r="L40" s="4" t="s">
        <v>16</v>
      </c>
      <c r="M40" s="4" t="s">
        <v>14</v>
      </c>
      <c r="N40" s="4" t="s">
        <v>15</v>
      </c>
      <c r="O40" s="4" t="s">
        <v>16</v>
      </c>
      <c r="P40" s="4" t="s">
        <v>14</v>
      </c>
      <c r="Q40" s="4" t="s">
        <v>15</v>
      </c>
      <c r="R40" s="4" t="s">
        <v>16</v>
      </c>
      <c r="S40" s="4" t="s">
        <v>14</v>
      </c>
      <c r="T40" s="4" t="s">
        <v>15</v>
      </c>
      <c r="U40" s="4" t="s">
        <v>16</v>
      </c>
      <c r="V40" s="4" t="s">
        <v>14</v>
      </c>
      <c r="W40" s="4" t="s">
        <v>15</v>
      </c>
      <c r="X40" s="4" t="s">
        <v>16</v>
      </c>
      <c r="Y40" s="5" t="s">
        <v>14</v>
      </c>
      <c r="Z40" s="26"/>
      <c r="AA40" s="26"/>
    </row>
    <row r="41" spans="1:27">
      <c r="A41" s="6" t="s">
        <v>17</v>
      </c>
      <c r="B41" s="6">
        <v>3</v>
      </c>
      <c r="C41" s="6">
        <v>12</v>
      </c>
      <c r="D41" s="6"/>
      <c r="E41" s="6" t="s">
        <v>93</v>
      </c>
      <c r="F41" s="6" t="s">
        <v>92</v>
      </c>
      <c r="G41" s="6">
        <v>2</v>
      </c>
      <c r="H41" s="7">
        <v>28</v>
      </c>
      <c r="I41" s="8">
        <v>12</v>
      </c>
      <c r="J41" s="7"/>
      <c r="K41" s="9">
        <v>28</v>
      </c>
      <c r="L41" s="10">
        <v>12</v>
      </c>
      <c r="M41" s="9"/>
      <c r="N41" s="7">
        <v>28</v>
      </c>
      <c r="O41" s="8">
        <v>12</v>
      </c>
      <c r="P41" s="7"/>
      <c r="Q41" s="9"/>
      <c r="R41" s="10"/>
      <c r="S41" s="9"/>
      <c r="T41" s="7"/>
      <c r="U41" s="8"/>
      <c r="V41" s="7"/>
      <c r="W41" s="9"/>
      <c r="X41" s="6"/>
      <c r="Y41" s="6"/>
      <c r="Z41" s="11">
        <f>SUM(H41*I41)+(K41*L41)+(N41*O41)+(Q41*R41)+(T41*U41)+(W41*X41)</f>
        <v>1008</v>
      </c>
      <c r="AA41" s="12">
        <f t="shared" ref="AA41:AA46" si="11">IFERROR(AVERAGE(J41,M41,P41,S41,V41,Y41),0)</f>
        <v>0</v>
      </c>
    </row>
    <row r="42" spans="1:27">
      <c r="A42" s="6" t="s">
        <v>18</v>
      </c>
      <c r="B42" s="6">
        <v>4</v>
      </c>
      <c r="C42" s="6">
        <v>12</v>
      </c>
      <c r="D42" s="6"/>
      <c r="E42" s="6" t="s">
        <v>93</v>
      </c>
      <c r="F42" s="6" t="s">
        <v>92</v>
      </c>
      <c r="G42" s="6">
        <v>1</v>
      </c>
      <c r="H42" s="7">
        <v>28</v>
      </c>
      <c r="I42" s="8">
        <v>12</v>
      </c>
      <c r="J42" s="7"/>
      <c r="K42" s="9">
        <v>28</v>
      </c>
      <c r="L42" s="10">
        <v>12</v>
      </c>
      <c r="M42" s="9"/>
      <c r="N42" s="7">
        <v>28</v>
      </c>
      <c r="O42" s="8">
        <v>12</v>
      </c>
      <c r="P42" s="7"/>
      <c r="Q42" s="9">
        <v>28</v>
      </c>
      <c r="R42" s="10">
        <v>12</v>
      </c>
      <c r="S42" s="9"/>
      <c r="T42" s="7"/>
      <c r="U42" s="7"/>
      <c r="V42" s="7"/>
      <c r="W42" s="9"/>
      <c r="X42" s="6"/>
      <c r="Y42" s="6"/>
      <c r="Z42" s="13">
        <f t="shared" ref="Z42:Z43" si="12">SUM(H42*I42)+(K42*L42)+(N42*O42)+(Q42*R42)+(T42*U42)+(W42*X42)</f>
        <v>1344</v>
      </c>
      <c r="AA42" s="12">
        <f t="shared" si="11"/>
        <v>0</v>
      </c>
    </row>
    <row r="43" spans="1:27">
      <c r="A43" s="6" t="s">
        <v>19</v>
      </c>
      <c r="B43" s="6">
        <v>3</v>
      </c>
      <c r="C43" s="6">
        <v>10</v>
      </c>
      <c r="D43" s="6"/>
      <c r="E43" s="6" t="s">
        <v>93</v>
      </c>
      <c r="F43" s="6" t="s">
        <v>92</v>
      </c>
      <c r="G43" s="6">
        <v>2</v>
      </c>
      <c r="H43" s="7">
        <v>28</v>
      </c>
      <c r="I43" s="8">
        <v>10</v>
      </c>
      <c r="J43" s="7"/>
      <c r="K43" s="9">
        <v>28</v>
      </c>
      <c r="L43" s="10">
        <v>10</v>
      </c>
      <c r="M43" s="9"/>
      <c r="N43" s="7">
        <v>28</v>
      </c>
      <c r="O43" s="8">
        <v>10</v>
      </c>
      <c r="P43" s="7"/>
      <c r="Q43" s="9"/>
      <c r="R43" s="10"/>
      <c r="S43" s="9"/>
      <c r="T43" s="7"/>
      <c r="U43" s="7"/>
      <c r="V43" s="7"/>
      <c r="W43" s="9"/>
      <c r="X43" s="6"/>
      <c r="Y43" s="6"/>
      <c r="Z43" s="13">
        <f t="shared" si="12"/>
        <v>840</v>
      </c>
      <c r="AA43" s="12">
        <f t="shared" si="11"/>
        <v>0</v>
      </c>
    </row>
    <row r="44" spans="1:27">
      <c r="A44" s="6" t="s">
        <v>20</v>
      </c>
      <c r="B44" s="14">
        <v>4</v>
      </c>
      <c r="C44" s="14">
        <v>10</v>
      </c>
      <c r="D44" s="14"/>
      <c r="E44" s="6" t="s">
        <v>93</v>
      </c>
      <c r="F44" s="6" t="s">
        <v>92</v>
      </c>
      <c r="G44" s="14">
        <v>1</v>
      </c>
      <c r="H44" s="15"/>
      <c r="I44" s="16"/>
      <c r="J44" s="15"/>
      <c r="K44" s="17"/>
      <c r="L44" s="18"/>
      <c r="M44" s="17"/>
      <c r="N44" s="15"/>
      <c r="O44" s="16"/>
      <c r="P44" s="15"/>
      <c r="Q44" s="17"/>
      <c r="R44" s="18"/>
      <c r="S44" s="17"/>
      <c r="T44" s="15"/>
      <c r="U44" s="15"/>
      <c r="V44" s="15"/>
      <c r="W44" s="17"/>
      <c r="X44" s="14"/>
      <c r="Y44" s="14"/>
      <c r="Z44" s="13">
        <f t="shared" ref="Z44" si="13">SUM(H44*I44)+(K44*L44)+(N44*O44)+(Q44*R44)+(T44*U44)+(W44*X44)</f>
        <v>0</v>
      </c>
      <c r="AA44" s="12">
        <f t="shared" si="11"/>
        <v>0</v>
      </c>
    </row>
    <row r="45" spans="1:27">
      <c r="A45" s="6" t="s">
        <v>25</v>
      </c>
      <c r="B45" s="6">
        <v>3</v>
      </c>
      <c r="C45" s="6">
        <v>8</v>
      </c>
      <c r="D45" s="6"/>
      <c r="E45" s="6" t="s">
        <v>93</v>
      </c>
      <c r="F45" s="6" t="s">
        <v>92</v>
      </c>
      <c r="G45" s="6">
        <v>2</v>
      </c>
      <c r="H45" s="7"/>
      <c r="I45" s="8"/>
      <c r="J45" s="7"/>
      <c r="K45" s="9"/>
      <c r="L45" s="10"/>
      <c r="M45" s="9"/>
      <c r="N45" s="7"/>
      <c r="O45" s="8"/>
      <c r="P45" s="7"/>
      <c r="Q45" s="9"/>
      <c r="R45" s="10"/>
      <c r="S45" s="9"/>
      <c r="T45" s="7"/>
      <c r="U45" s="7"/>
      <c r="V45" s="7"/>
      <c r="W45" s="9"/>
      <c r="X45" s="6"/>
      <c r="Y45" s="6"/>
      <c r="Z45" s="13">
        <f t="shared" ref="Z45" si="14">SUM(H45*I45)+(K45*L45)+(N45*O45)+(Q45*R45)+(T45*U45)+(W45*X45)</f>
        <v>0</v>
      </c>
      <c r="AA45" s="12">
        <f t="shared" si="11"/>
        <v>0</v>
      </c>
    </row>
    <row r="46" spans="1:27">
      <c r="A46" s="6" t="s">
        <v>26</v>
      </c>
      <c r="B46" s="14">
        <v>4</v>
      </c>
      <c r="C46" s="14">
        <v>8</v>
      </c>
      <c r="D46" s="14"/>
      <c r="E46" s="6" t="s">
        <v>93</v>
      </c>
      <c r="F46" s="6" t="s">
        <v>92</v>
      </c>
      <c r="G46" s="14">
        <v>1</v>
      </c>
      <c r="H46" s="15"/>
      <c r="I46" s="16"/>
      <c r="J46" s="15"/>
      <c r="K46" s="17"/>
      <c r="L46" s="18"/>
      <c r="M46" s="17"/>
      <c r="N46" s="15"/>
      <c r="O46" s="16"/>
      <c r="P46" s="15"/>
      <c r="Q46" s="17"/>
      <c r="R46" s="18"/>
      <c r="S46" s="17"/>
      <c r="T46" s="15"/>
      <c r="U46" s="15"/>
      <c r="V46" s="15"/>
      <c r="W46" s="17"/>
      <c r="X46" s="14"/>
      <c r="Y46" s="14"/>
      <c r="Z46" s="13">
        <f t="shared" ref="Z46" si="15">SUM(H46*I46)+(K46*L46)+(N46*O46)+(Q46*R46)+(T46*U46)+(W46*X46)</f>
        <v>0</v>
      </c>
      <c r="AA46" s="12">
        <f t="shared" si="11"/>
        <v>0</v>
      </c>
    </row>
    <row r="47" spans="1:27">
      <c r="A47" s="76" t="str">
        <f>'Program Planning'!A5</f>
        <v>(B1) High Front Elevated Push Up</v>
      </c>
      <c r="B47" s="76"/>
      <c r="C47" s="76"/>
      <c r="D47" s="76"/>
      <c r="E47" s="76"/>
      <c r="F47" s="76"/>
      <c r="G47" s="76"/>
      <c r="H47" s="76" t="s">
        <v>0</v>
      </c>
      <c r="I47" s="76"/>
      <c r="J47" s="76"/>
      <c r="K47" s="76" t="s">
        <v>1</v>
      </c>
      <c r="L47" s="76"/>
      <c r="M47" s="76"/>
      <c r="N47" s="76" t="s">
        <v>2</v>
      </c>
      <c r="O47" s="76"/>
      <c r="P47" s="76"/>
      <c r="Q47" s="76" t="s">
        <v>3</v>
      </c>
      <c r="R47" s="76"/>
      <c r="S47" s="76"/>
      <c r="T47" s="76" t="s">
        <v>4</v>
      </c>
      <c r="U47" s="76"/>
      <c r="V47" s="76"/>
      <c r="W47" s="76" t="s">
        <v>5</v>
      </c>
      <c r="X47" s="76"/>
      <c r="Y47" s="76"/>
      <c r="Z47" s="27"/>
      <c r="AA47" s="27"/>
    </row>
    <row r="48" spans="1:27" ht="9"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t="s">
        <v>6</v>
      </c>
      <c r="AA48" s="26" t="s">
        <v>7</v>
      </c>
    </row>
    <row r="49" spans="1:27">
      <c r="A49" s="2" t="s">
        <v>8</v>
      </c>
      <c r="B49" s="2" t="s">
        <v>9</v>
      </c>
      <c r="C49" s="2" t="s">
        <v>10</v>
      </c>
      <c r="D49" s="2" t="s">
        <v>11</v>
      </c>
      <c r="E49" s="2" t="s">
        <v>12</v>
      </c>
      <c r="F49" s="3" t="s">
        <v>13</v>
      </c>
      <c r="G49" s="3" t="s">
        <v>14</v>
      </c>
      <c r="H49" s="4" t="s">
        <v>15</v>
      </c>
      <c r="I49" s="4" t="s">
        <v>16</v>
      </c>
      <c r="J49" s="4" t="s">
        <v>14</v>
      </c>
      <c r="K49" s="4" t="s">
        <v>15</v>
      </c>
      <c r="L49" s="4" t="s">
        <v>16</v>
      </c>
      <c r="M49" s="4" t="s">
        <v>14</v>
      </c>
      <c r="N49" s="4" t="s">
        <v>15</v>
      </c>
      <c r="O49" s="4" t="s">
        <v>16</v>
      </c>
      <c r="P49" s="4" t="s">
        <v>14</v>
      </c>
      <c r="Q49" s="4" t="s">
        <v>15</v>
      </c>
      <c r="R49" s="4" t="s">
        <v>16</v>
      </c>
      <c r="S49" s="4" t="s">
        <v>14</v>
      </c>
      <c r="T49" s="4" t="s">
        <v>15</v>
      </c>
      <c r="U49" s="4" t="s">
        <v>16</v>
      </c>
      <c r="V49" s="4" t="s">
        <v>14</v>
      </c>
      <c r="W49" s="4" t="s">
        <v>15</v>
      </c>
      <c r="X49" s="4" t="s">
        <v>16</v>
      </c>
      <c r="Y49" s="5" t="s">
        <v>14</v>
      </c>
      <c r="Z49" s="26"/>
      <c r="AA49" s="26"/>
    </row>
    <row r="50" spans="1:27">
      <c r="A50" s="6" t="s">
        <v>17</v>
      </c>
      <c r="B50" s="6">
        <v>3</v>
      </c>
      <c r="C50" s="6">
        <v>8</v>
      </c>
      <c r="D50" s="6"/>
      <c r="E50" s="6" t="s">
        <v>93</v>
      </c>
      <c r="F50" s="6" t="s">
        <v>92</v>
      </c>
      <c r="G50" s="6">
        <v>3</v>
      </c>
      <c r="H50" s="7"/>
      <c r="I50" s="8">
        <v>8</v>
      </c>
      <c r="J50" s="7"/>
      <c r="K50" s="9"/>
      <c r="L50" s="10">
        <v>8</v>
      </c>
      <c r="M50" s="9"/>
      <c r="N50" s="7"/>
      <c r="O50" s="8">
        <v>8</v>
      </c>
      <c r="P50" s="7"/>
      <c r="Q50" s="9"/>
      <c r="R50" s="10"/>
      <c r="S50" s="9"/>
      <c r="T50" s="7"/>
      <c r="U50" s="8"/>
      <c r="V50" s="7"/>
      <c r="W50" s="9"/>
      <c r="X50" s="6"/>
      <c r="Y50" s="6"/>
      <c r="Z50" s="11">
        <f>SUM(H50*I50)+(K50*L50)+(N50*O50)+(Q50*R50)+(T50*U50)+(W50*X50)</f>
        <v>0</v>
      </c>
      <c r="AA50" s="12">
        <f t="shared" ref="AA50:AA55" si="16">IFERROR(AVERAGE(J50,M50,P50,S50,V50,Y50),0)</f>
        <v>0</v>
      </c>
    </row>
    <row r="51" spans="1:27">
      <c r="A51" s="6" t="s">
        <v>18</v>
      </c>
      <c r="B51" s="6">
        <v>4</v>
      </c>
      <c r="C51" s="6">
        <v>8</v>
      </c>
      <c r="D51" s="6"/>
      <c r="E51" s="6" t="s">
        <v>93</v>
      </c>
      <c r="F51" s="6" t="s">
        <v>92</v>
      </c>
      <c r="G51" s="6">
        <v>3</v>
      </c>
      <c r="H51" s="7"/>
      <c r="I51" s="8">
        <v>8</v>
      </c>
      <c r="J51" s="7"/>
      <c r="K51" s="9"/>
      <c r="L51" s="10">
        <v>8</v>
      </c>
      <c r="M51" s="9"/>
      <c r="N51" s="7"/>
      <c r="O51" s="8">
        <v>8</v>
      </c>
      <c r="P51" s="7"/>
      <c r="Q51" s="9"/>
      <c r="R51" s="10">
        <v>8</v>
      </c>
      <c r="S51" s="9"/>
      <c r="T51" s="7"/>
      <c r="U51" s="7"/>
      <c r="V51" s="7"/>
      <c r="W51" s="9"/>
      <c r="X51" s="6"/>
      <c r="Y51" s="6"/>
      <c r="Z51" s="13">
        <f t="shared" ref="Z51:Z52" si="17">SUM(H51*I51)+(K51*L51)+(N51*O51)+(Q51*R51)+(T51*U51)+(W51*X51)</f>
        <v>0</v>
      </c>
      <c r="AA51" s="12">
        <f t="shared" si="16"/>
        <v>0</v>
      </c>
    </row>
    <row r="52" spans="1:27">
      <c r="A52" s="6" t="s">
        <v>19</v>
      </c>
      <c r="B52" s="6">
        <v>3</v>
      </c>
      <c r="C52" s="6">
        <v>10</v>
      </c>
      <c r="D52" s="6"/>
      <c r="E52" s="6" t="s">
        <v>93</v>
      </c>
      <c r="F52" s="6" t="s">
        <v>92</v>
      </c>
      <c r="G52" s="6">
        <v>2</v>
      </c>
      <c r="H52" s="7"/>
      <c r="I52" s="8">
        <v>10</v>
      </c>
      <c r="J52" s="7"/>
      <c r="K52" s="9"/>
      <c r="L52" s="10">
        <v>10</v>
      </c>
      <c r="M52" s="9"/>
      <c r="N52" s="7"/>
      <c r="O52" s="8">
        <v>10</v>
      </c>
      <c r="P52" s="7"/>
      <c r="Q52" s="9"/>
      <c r="R52" s="10"/>
      <c r="S52" s="9"/>
      <c r="T52" s="7"/>
      <c r="U52" s="7"/>
      <c r="V52" s="7"/>
      <c r="W52" s="9"/>
      <c r="X52" s="6"/>
      <c r="Y52" s="6"/>
      <c r="Z52" s="13">
        <f t="shared" si="17"/>
        <v>0</v>
      </c>
      <c r="AA52" s="12">
        <f t="shared" si="16"/>
        <v>0</v>
      </c>
    </row>
    <row r="53" spans="1:27">
      <c r="A53" s="6" t="s">
        <v>20</v>
      </c>
      <c r="B53" s="14">
        <v>4</v>
      </c>
      <c r="C53" s="14">
        <v>10</v>
      </c>
      <c r="D53" s="14"/>
      <c r="E53" s="6" t="s">
        <v>93</v>
      </c>
      <c r="F53" s="6" t="s">
        <v>92</v>
      </c>
      <c r="G53" s="14">
        <v>2</v>
      </c>
      <c r="H53" s="15"/>
      <c r="I53" s="16"/>
      <c r="J53" s="15"/>
      <c r="K53" s="17"/>
      <c r="L53" s="18"/>
      <c r="M53" s="17"/>
      <c r="N53" s="15"/>
      <c r="O53" s="16"/>
      <c r="P53" s="15"/>
      <c r="Q53" s="17"/>
      <c r="R53" s="18"/>
      <c r="S53" s="17"/>
      <c r="T53" s="15"/>
      <c r="U53" s="15"/>
      <c r="V53" s="15"/>
      <c r="W53" s="17"/>
      <c r="X53" s="14"/>
      <c r="Y53" s="14"/>
      <c r="Z53" s="13">
        <f t="shared" ref="Z53" si="18">SUM(H53*I53)+(K53*L53)+(N53*O53)+(Q53*R53)+(T53*U53)+(W53*X53)</f>
        <v>0</v>
      </c>
      <c r="AA53" s="12">
        <f t="shared" si="16"/>
        <v>0</v>
      </c>
    </row>
    <row r="54" spans="1:27">
      <c r="A54" s="6" t="s">
        <v>25</v>
      </c>
      <c r="B54" s="6">
        <v>3</v>
      </c>
      <c r="C54" s="6">
        <v>12</v>
      </c>
      <c r="D54" s="6"/>
      <c r="E54" s="6" t="s">
        <v>93</v>
      </c>
      <c r="F54" s="6" t="s">
        <v>92</v>
      </c>
      <c r="G54" s="6">
        <v>2</v>
      </c>
      <c r="H54" s="7"/>
      <c r="I54" s="8"/>
      <c r="J54" s="7"/>
      <c r="K54" s="9"/>
      <c r="L54" s="10"/>
      <c r="M54" s="9"/>
      <c r="N54" s="7"/>
      <c r="O54" s="8"/>
      <c r="P54" s="7"/>
      <c r="Q54" s="9"/>
      <c r="R54" s="10"/>
      <c r="S54" s="9"/>
      <c r="T54" s="7"/>
      <c r="U54" s="7"/>
      <c r="V54" s="7"/>
      <c r="W54" s="9"/>
      <c r="X54" s="6"/>
      <c r="Y54" s="6"/>
      <c r="Z54" s="13">
        <f t="shared" ref="Z54" si="19">SUM(H54*I54)+(K54*L54)+(N54*O54)+(Q54*R54)+(T54*U54)+(W54*X54)</f>
        <v>0</v>
      </c>
      <c r="AA54" s="12">
        <f t="shared" si="16"/>
        <v>0</v>
      </c>
    </row>
    <row r="55" spans="1:27">
      <c r="A55" s="6" t="s">
        <v>26</v>
      </c>
      <c r="B55" s="14">
        <v>4</v>
      </c>
      <c r="C55" s="14">
        <v>12</v>
      </c>
      <c r="D55" s="14"/>
      <c r="E55" s="6" t="s">
        <v>93</v>
      </c>
      <c r="F55" s="6" t="s">
        <v>92</v>
      </c>
      <c r="G55" s="14">
        <v>1</v>
      </c>
      <c r="H55" s="15"/>
      <c r="I55" s="16"/>
      <c r="J55" s="15"/>
      <c r="K55" s="17"/>
      <c r="L55" s="18"/>
      <c r="M55" s="17"/>
      <c r="N55" s="15"/>
      <c r="O55" s="16"/>
      <c r="P55" s="15"/>
      <c r="Q55" s="17"/>
      <c r="R55" s="18"/>
      <c r="S55" s="17"/>
      <c r="T55" s="15"/>
      <c r="U55" s="15"/>
      <c r="V55" s="15"/>
      <c r="W55" s="17"/>
      <c r="X55" s="14"/>
      <c r="Y55" s="14"/>
      <c r="Z55" s="13">
        <f t="shared" ref="Z55" si="20">SUM(H55*I55)+(K55*L55)+(N55*O55)+(Q55*R55)+(T55*U55)+(W55*X55)</f>
        <v>0</v>
      </c>
      <c r="AA55" s="12">
        <f t="shared" si="16"/>
        <v>0</v>
      </c>
    </row>
    <row r="56" spans="1:27">
      <c r="A56" s="76" t="str">
        <f>'Program Planning'!A6</f>
        <v>(B2) Banded Leg Curl</v>
      </c>
      <c r="B56" s="76"/>
      <c r="C56" s="76"/>
      <c r="D56" s="76"/>
      <c r="E56" s="76"/>
      <c r="F56" s="76"/>
      <c r="G56" s="76"/>
      <c r="H56" s="76" t="s">
        <v>0</v>
      </c>
      <c r="I56" s="76"/>
      <c r="J56" s="76"/>
      <c r="K56" s="76" t="s">
        <v>1</v>
      </c>
      <c r="L56" s="76"/>
      <c r="M56" s="76"/>
      <c r="N56" s="76" t="s">
        <v>2</v>
      </c>
      <c r="O56" s="76"/>
      <c r="P56" s="76"/>
      <c r="Q56" s="76" t="s">
        <v>3</v>
      </c>
      <c r="R56" s="76"/>
      <c r="S56" s="76"/>
      <c r="T56" s="76" t="s">
        <v>4</v>
      </c>
      <c r="U56" s="76"/>
      <c r="V56" s="76"/>
      <c r="W56" s="76" t="s">
        <v>5</v>
      </c>
      <c r="X56" s="76"/>
      <c r="Y56" s="76"/>
      <c r="Z56" s="27"/>
      <c r="AA56" s="27"/>
    </row>
    <row r="57" spans="1:27" ht="9"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t="s">
        <v>6</v>
      </c>
      <c r="AA57" s="26" t="s">
        <v>7</v>
      </c>
    </row>
    <row r="58" spans="1:27">
      <c r="A58" s="2" t="s">
        <v>8</v>
      </c>
      <c r="B58" s="2" t="s">
        <v>9</v>
      </c>
      <c r="C58" s="2" t="s">
        <v>10</v>
      </c>
      <c r="D58" s="2" t="s">
        <v>11</v>
      </c>
      <c r="E58" s="2" t="s">
        <v>12</v>
      </c>
      <c r="F58" s="3" t="s">
        <v>13</v>
      </c>
      <c r="G58" s="3" t="s">
        <v>14</v>
      </c>
      <c r="H58" s="4" t="s">
        <v>15</v>
      </c>
      <c r="I58" s="4" t="s">
        <v>16</v>
      </c>
      <c r="J58" s="4" t="s">
        <v>14</v>
      </c>
      <c r="K58" s="4" t="s">
        <v>15</v>
      </c>
      <c r="L58" s="4" t="s">
        <v>16</v>
      </c>
      <c r="M58" s="4" t="s">
        <v>14</v>
      </c>
      <c r="N58" s="4" t="s">
        <v>15</v>
      </c>
      <c r="O58" s="4" t="s">
        <v>16</v>
      </c>
      <c r="P58" s="4" t="s">
        <v>14</v>
      </c>
      <c r="Q58" s="4" t="s">
        <v>15</v>
      </c>
      <c r="R58" s="4" t="s">
        <v>16</v>
      </c>
      <c r="S58" s="4" t="s">
        <v>14</v>
      </c>
      <c r="T58" s="4" t="s">
        <v>15</v>
      </c>
      <c r="U58" s="4" t="s">
        <v>16</v>
      </c>
      <c r="V58" s="4" t="s">
        <v>14</v>
      </c>
      <c r="W58" s="4" t="s">
        <v>15</v>
      </c>
      <c r="X58" s="4" t="s">
        <v>16</v>
      </c>
      <c r="Y58" s="5" t="s">
        <v>14</v>
      </c>
      <c r="Z58" s="26"/>
      <c r="AA58" s="26"/>
    </row>
    <row r="59" spans="1:27">
      <c r="A59" s="6" t="s">
        <v>17</v>
      </c>
      <c r="B59" s="6">
        <v>3</v>
      </c>
      <c r="C59" s="6">
        <v>8</v>
      </c>
      <c r="D59" s="6"/>
      <c r="E59" s="6" t="s">
        <v>93</v>
      </c>
      <c r="F59" s="6" t="s">
        <v>92</v>
      </c>
      <c r="G59" s="6">
        <v>2</v>
      </c>
      <c r="H59" s="7"/>
      <c r="I59" s="8">
        <v>8</v>
      </c>
      <c r="J59" s="7"/>
      <c r="K59" s="9"/>
      <c r="L59" s="10">
        <v>8</v>
      </c>
      <c r="M59" s="9"/>
      <c r="N59" s="7"/>
      <c r="O59" s="8">
        <v>8</v>
      </c>
      <c r="P59" s="7"/>
      <c r="Q59" s="9"/>
      <c r="R59" s="10"/>
      <c r="S59" s="9"/>
      <c r="T59" s="7"/>
      <c r="U59" s="8"/>
      <c r="V59" s="7"/>
      <c r="W59" s="9"/>
      <c r="X59" s="6"/>
      <c r="Y59" s="6"/>
      <c r="Z59" s="11">
        <f>SUM(H59*I59)+(K59*L59)+(N59*O59)+(Q59*R59)+(T59*U59)+(W59*X59)</f>
        <v>0</v>
      </c>
      <c r="AA59" s="12">
        <f t="shared" ref="AA59:AA64" si="21">IFERROR(AVERAGE(J59,M59,P59,S59,V59,Y59),0)</f>
        <v>0</v>
      </c>
    </row>
    <row r="60" spans="1:27">
      <c r="A60" s="6" t="s">
        <v>18</v>
      </c>
      <c r="B60" s="6">
        <v>4</v>
      </c>
      <c r="C60" s="6">
        <v>8</v>
      </c>
      <c r="D60" s="6"/>
      <c r="E60" s="6" t="s">
        <v>93</v>
      </c>
      <c r="F60" s="6" t="s">
        <v>92</v>
      </c>
      <c r="G60" s="6">
        <v>1</v>
      </c>
      <c r="H60" s="7"/>
      <c r="I60" s="8">
        <v>8</v>
      </c>
      <c r="J60" s="7"/>
      <c r="K60" s="9"/>
      <c r="L60" s="10">
        <v>8</v>
      </c>
      <c r="M60" s="9"/>
      <c r="N60" s="7"/>
      <c r="O60" s="8">
        <v>8</v>
      </c>
      <c r="P60" s="7"/>
      <c r="Q60" s="9"/>
      <c r="R60" s="10">
        <v>8</v>
      </c>
      <c r="S60" s="9"/>
      <c r="T60" s="7"/>
      <c r="U60" s="7"/>
      <c r="V60" s="7"/>
      <c r="W60" s="9"/>
      <c r="X60" s="6"/>
      <c r="Y60" s="6"/>
      <c r="Z60" s="13">
        <f t="shared" ref="Z60:Z61" si="22">SUM(H60*I60)+(K60*L60)+(N60*O60)+(Q60*R60)+(T60*U60)+(W60*X60)</f>
        <v>0</v>
      </c>
      <c r="AA60" s="12">
        <f t="shared" si="21"/>
        <v>0</v>
      </c>
    </row>
    <row r="61" spans="1:27">
      <c r="A61" s="6" t="s">
        <v>19</v>
      </c>
      <c r="B61" s="6">
        <v>3</v>
      </c>
      <c r="C61" s="6">
        <v>10</v>
      </c>
      <c r="D61" s="6"/>
      <c r="E61" s="6" t="s">
        <v>93</v>
      </c>
      <c r="F61" s="6" t="s">
        <v>92</v>
      </c>
      <c r="G61" s="6">
        <v>2</v>
      </c>
      <c r="H61" s="7"/>
      <c r="I61" s="8">
        <v>10</v>
      </c>
      <c r="J61" s="7"/>
      <c r="K61" s="9"/>
      <c r="L61" s="10">
        <v>10</v>
      </c>
      <c r="M61" s="9"/>
      <c r="N61" s="7"/>
      <c r="O61" s="8">
        <v>10</v>
      </c>
      <c r="P61" s="7"/>
      <c r="Q61" s="9"/>
      <c r="R61" s="10"/>
      <c r="S61" s="9"/>
      <c r="T61" s="7"/>
      <c r="U61" s="7"/>
      <c r="V61" s="7"/>
      <c r="W61" s="9"/>
      <c r="X61" s="6"/>
      <c r="Y61" s="6"/>
      <c r="Z61" s="13">
        <f t="shared" si="22"/>
        <v>0</v>
      </c>
      <c r="AA61" s="12">
        <f t="shared" si="21"/>
        <v>0</v>
      </c>
    </row>
    <row r="62" spans="1:27">
      <c r="A62" s="6" t="s">
        <v>20</v>
      </c>
      <c r="B62" s="14">
        <v>4</v>
      </c>
      <c r="C62" s="14">
        <v>10</v>
      </c>
      <c r="D62" s="14"/>
      <c r="E62" s="6" t="s">
        <v>93</v>
      </c>
      <c r="F62" s="6" t="s">
        <v>92</v>
      </c>
      <c r="G62" s="14">
        <v>1</v>
      </c>
      <c r="H62" s="15"/>
      <c r="I62" s="16"/>
      <c r="J62" s="15"/>
      <c r="K62" s="17"/>
      <c r="L62" s="18"/>
      <c r="M62" s="17"/>
      <c r="N62" s="15"/>
      <c r="O62" s="16"/>
      <c r="P62" s="15"/>
      <c r="Q62" s="17"/>
      <c r="R62" s="18"/>
      <c r="S62" s="17"/>
      <c r="T62" s="15"/>
      <c r="U62" s="15"/>
      <c r="V62" s="15"/>
      <c r="W62" s="17"/>
      <c r="X62" s="14"/>
      <c r="Y62" s="14"/>
      <c r="Z62" s="13">
        <f t="shared" ref="Z62" si="23">SUM(H62*I62)+(K62*L62)+(N62*O62)+(Q62*R62)+(T62*U62)+(W62*X62)</f>
        <v>0</v>
      </c>
      <c r="AA62" s="12">
        <f t="shared" si="21"/>
        <v>0</v>
      </c>
    </row>
    <row r="63" spans="1:27">
      <c r="A63" s="6" t="s">
        <v>25</v>
      </c>
      <c r="B63" s="6">
        <v>3</v>
      </c>
      <c r="C63" s="6">
        <v>12</v>
      </c>
      <c r="D63" s="6"/>
      <c r="E63" s="6" t="s">
        <v>93</v>
      </c>
      <c r="F63" s="6" t="s">
        <v>92</v>
      </c>
      <c r="G63" s="6">
        <v>2</v>
      </c>
      <c r="H63" s="7"/>
      <c r="I63" s="8"/>
      <c r="J63" s="7"/>
      <c r="K63" s="9"/>
      <c r="L63" s="10"/>
      <c r="M63" s="9"/>
      <c r="N63" s="7"/>
      <c r="O63" s="8"/>
      <c r="P63" s="7"/>
      <c r="Q63" s="9"/>
      <c r="R63" s="10"/>
      <c r="S63" s="9"/>
      <c r="T63" s="7"/>
      <c r="U63" s="7"/>
      <c r="V63" s="7"/>
      <c r="W63" s="9"/>
      <c r="X63" s="6"/>
      <c r="Y63" s="6"/>
      <c r="Z63" s="13">
        <f t="shared" ref="Z63" si="24">SUM(H63*I63)+(K63*L63)+(N63*O63)+(Q63*R63)+(T63*U63)+(W63*X63)</f>
        <v>0</v>
      </c>
      <c r="AA63" s="12">
        <f t="shared" si="21"/>
        <v>0</v>
      </c>
    </row>
    <row r="64" spans="1:27">
      <c r="A64" s="6" t="s">
        <v>26</v>
      </c>
      <c r="B64" s="14">
        <v>4</v>
      </c>
      <c r="C64" s="14">
        <v>12</v>
      </c>
      <c r="D64" s="14"/>
      <c r="E64" s="6" t="s">
        <v>93</v>
      </c>
      <c r="F64" s="6" t="s">
        <v>92</v>
      </c>
      <c r="G64" s="14">
        <v>1</v>
      </c>
      <c r="H64" s="15"/>
      <c r="I64" s="16"/>
      <c r="J64" s="15"/>
      <c r="K64" s="17"/>
      <c r="L64" s="18"/>
      <c r="M64" s="17"/>
      <c r="N64" s="15"/>
      <c r="O64" s="16"/>
      <c r="P64" s="15"/>
      <c r="Q64" s="17"/>
      <c r="R64" s="18"/>
      <c r="S64" s="17"/>
      <c r="T64" s="15"/>
      <c r="U64" s="15"/>
      <c r="V64" s="15"/>
      <c r="W64" s="17"/>
      <c r="X64" s="14"/>
      <c r="Y64" s="14"/>
      <c r="Z64" s="13">
        <f t="shared" ref="Z64" si="25">SUM(H64*I64)+(K64*L64)+(N64*O64)+(Q64*R64)+(T64*U64)+(W64*X64)</f>
        <v>0</v>
      </c>
      <c r="AA64" s="12">
        <f t="shared" si="21"/>
        <v>0</v>
      </c>
    </row>
    <row r="65" spans="1:27">
      <c r="A65" s="76" t="str">
        <f>'Program Planning'!A7</f>
        <v>(C1) Low Plank Hold (on elbows)</v>
      </c>
      <c r="B65" s="76"/>
      <c r="C65" s="76"/>
      <c r="D65" s="76"/>
      <c r="E65" s="76"/>
      <c r="F65" s="76"/>
      <c r="G65" s="76"/>
      <c r="H65" s="76" t="s">
        <v>0</v>
      </c>
      <c r="I65" s="76"/>
      <c r="J65" s="76"/>
      <c r="K65" s="76" t="s">
        <v>1</v>
      </c>
      <c r="L65" s="76"/>
      <c r="M65" s="76"/>
      <c r="N65" s="76" t="s">
        <v>2</v>
      </c>
      <c r="O65" s="76"/>
      <c r="P65" s="76"/>
      <c r="Q65" s="76" t="s">
        <v>3</v>
      </c>
      <c r="R65" s="76"/>
      <c r="S65" s="76"/>
      <c r="T65" s="76" t="s">
        <v>4</v>
      </c>
      <c r="U65" s="76"/>
      <c r="V65" s="76"/>
      <c r="W65" s="76" t="s">
        <v>5</v>
      </c>
      <c r="X65" s="76"/>
      <c r="Y65" s="76"/>
      <c r="Z65" s="27"/>
      <c r="AA65" s="27"/>
    </row>
    <row r="66" spans="1:27">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t="s">
        <v>6</v>
      </c>
      <c r="AA66" s="26" t="s">
        <v>7</v>
      </c>
    </row>
    <row r="67" spans="1:27">
      <c r="A67" s="2" t="s">
        <v>8</v>
      </c>
      <c r="B67" s="2" t="s">
        <v>9</v>
      </c>
      <c r="C67" s="2" t="s">
        <v>53</v>
      </c>
      <c r="D67" s="2" t="s">
        <v>11</v>
      </c>
      <c r="E67" s="2" t="s">
        <v>12</v>
      </c>
      <c r="F67" s="3" t="s">
        <v>13</v>
      </c>
      <c r="G67" s="3" t="s">
        <v>14</v>
      </c>
      <c r="H67" s="4" t="s">
        <v>15</v>
      </c>
      <c r="I67" s="4" t="s">
        <v>16</v>
      </c>
      <c r="J67" s="4" t="s">
        <v>14</v>
      </c>
      <c r="K67" s="4" t="s">
        <v>15</v>
      </c>
      <c r="L67" s="4" t="s">
        <v>16</v>
      </c>
      <c r="M67" s="4" t="s">
        <v>14</v>
      </c>
      <c r="N67" s="4" t="s">
        <v>15</v>
      </c>
      <c r="O67" s="4" t="s">
        <v>16</v>
      </c>
      <c r="P67" s="4" t="s">
        <v>14</v>
      </c>
      <c r="Q67" s="4" t="s">
        <v>15</v>
      </c>
      <c r="R67" s="4" t="s">
        <v>16</v>
      </c>
      <c r="S67" s="4" t="s">
        <v>14</v>
      </c>
      <c r="T67" s="4" t="s">
        <v>15</v>
      </c>
      <c r="U67" s="4" t="s">
        <v>16</v>
      </c>
      <c r="V67" s="4" t="s">
        <v>14</v>
      </c>
      <c r="W67" s="4" t="s">
        <v>15</v>
      </c>
      <c r="X67" s="4" t="s">
        <v>16</v>
      </c>
      <c r="Y67" s="5" t="s">
        <v>14</v>
      </c>
      <c r="Z67" s="26"/>
      <c r="AA67" s="26"/>
    </row>
    <row r="68" spans="1:27">
      <c r="A68" s="6" t="s">
        <v>17</v>
      </c>
      <c r="B68" s="6">
        <v>3</v>
      </c>
      <c r="C68" s="6" t="s">
        <v>58</v>
      </c>
      <c r="D68" s="6"/>
      <c r="E68" s="6" t="s">
        <v>93</v>
      </c>
      <c r="F68" s="6" t="s">
        <v>124</v>
      </c>
      <c r="G68" s="6">
        <v>2</v>
      </c>
      <c r="H68" s="7"/>
      <c r="I68" s="8">
        <v>20</v>
      </c>
      <c r="J68" s="7"/>
      <c r="K68" s="9"/>
      <c r="L68" s="10">
        <v>20</v>
      </c>
      <c r="M68" s="9"/>
      <c r="N68" s="7"/>
      <c r="O68" s="8">
        <v>20</v>
      </c>
      <c r="P68" s="7"/>
      <c r="Q68" s="9"/>
      <c r="R68" s="10"/>
      <c r="S68" s="9"/>
      <c r="T68" s="7"/>
      <c r="U68" s="8"/>
      <c r="V68" s="7"/>
      <c r="W68" s="9"/>
      <c r="X68" s="6"/>
      <c r="Y68" s="6"/>
      <c r="Z68" s="11">
        <f>SUM(H68*I68)+(K68*L68)+(N68*O68)+(Q68*R68)+(T68*U68)+(W68*X68)</f>
        <v>0</v>
      </c>
      <c r="AA68" s="12">
        <f t="shared" ref="AA68:AA73" si="26">IFERROR(AVERAGE(J68,M68,P68,S68,V68,Y68),0)</f>
        <v>0</v>
      </c>
    </row>
    <row r="69" spans="1:27">
      <c r="A69" s="6" t="s">
        <v>18</v>
      </c>
      <c r="B69" s="6">
        <v>4</v>
      </c>
      <c r="C69" s="6" t="s">
        <v>58</v>
      </c>
      <c r="D69" s="6"/>
      <c r="E69" s="6" t="s">
        <v>93</v>
      </c>
      <c r="F69" s="6" t="s">
        <v>124</v>
      </c>
      <c r="G69" s="6">
        <v>1</v>
      </c>
      <c r="H69" s="7"/>
      <c r="I69" s="8">
        <v>20</v>
      </c>
      <c r="J69" s="7"/>
      <c r="K69" s="9"/>
      <c r="L69" s="10">
        <v>20</v>
      </c>
      <c r="M69" s="9"/>
      <c r="N69" s="7"/>
      <c r="O69" s="8">
        <v>20</v>
      </c>
      <c r="P69" s="7"/>
      <c r="Q69" s="9"/>
      <c r="R69" s="10">
        <v>20</v>
      </c>
      <c r="S69" s="9"/>
      <c r="T69" s="7"/>
      <c r="U69" s="7"/>
      <c r="V69" s="7"/>
      <c r="W69" s="9"/>
      <c r="X69" s="6"/>
      <c r="Y69" s="6"/>
      <c r="Z69" s="13">
        <f t="shared" ref="Z69:Z70" si="27">SUM(H69*I69)+(K69*L69)+(N69*O69)+(Q69*R69)+(T69*U69)+(W69*X69)</f>
        <v>0</v>
      </c>
      <c r="AA69" s="12">
        <f t="shared" si="26"/>
        <v>0</v>
      </c>
    </row>
    <row r="70" spans="1:27">
      <c r="A70" s="6" t="s">
        <v>19</v>
      </c>
      <c r="B70" s="6">
        <v>3</v>
      </c>
      <c r="C70" s="6" t="s">
        <v>121</v>
      </c>
      <c r="D70" s="6"/>
      <c r="E70" s="6" t="s">
        <v>93</v>
      </c>
      <c r="F70" s="6" t="s">
        <v>124</v>
      </c>
      <c r="G70" s="6">
        <v>2</v>
      </c>
      <c r="H70" s="7"/>
      <c r="I70" s="8">
        <v>30</v>
      </c>
      <c r="J70" s="7"/>
      <c r="K70" s="9"/>
      <c r="L70" s="10">
        <v>30</v>
      </c>
      <c r="M70" s="9"/>
      <c r="N70" s="7"/>
      <c r="O70" s="8">
        <v>10</v>
      </c>
      <c r="P70" s="7"/>
      <c r="Q70" s="9"/>
      <c r="R70" s="10"/>
      <c r="S70" s="9"/>
      <c r="T70" s="7"/>
      <c r="U70" s="7"/>
      <c r="V70" s="7"/>
      <c r="W70" s="9"/>
      <c r="X70" s="6"/>
      <c r="Y70" s="6"/>
      <c r="Z70" s="13">
        <f t="shared" si="27"/>
        <v>0</v>
      </c>
      <c r="AA70" s="12">
        <f t="shared" si="26"/>
        <v>0</v>
      </c>
    </row>
    <row r="71" spans="1:27">
      <c r="A71" s="6" t="s">
        <v>20</v>
      </c>
      <c r="B71" s="14">
        <v>4</v>
      </c>
      <c r="C71" s="14" t="s">
        <v>121</v>
      </c>
      <c r="D71" s="14"/>
      <c r="E71" s="6" t="s">
        <v>93</v>
      </c>
      <c r="F71" s="6" t="s">
        <v>124</v>
      </c>
      <c r="G71" s="14">
        <v>1</v>
      </c>
      <c r="H71" s="15"/>
      <c r="I71" s="16"/>
      <c r="J71" s="15"/>
      <c r="K71" s="17"/>
      <c r="L71" s="18"/>
      <c r="M71" s="17"/>
      <c r="N71" s="15"/>
      <c r="O71" s="16"/>
      <c r="P71" s="15"/>
      <c r="Q71" s="17"/>
      <c r="R71" s="18"/>
      <c r="S71" s="17"/>
      <c r="T71" s="15"/>
      <c r="U71" s="15"/>
      <c r="V71" s="15"/>
      <c r="W71" s="17"/>
      <c r="X71" s="14"/>
      <c r="Y71" s="14"/>
      <c r="Z71" s="13">
        <f t="shared" ref="Z71" si="28">SUM(H71*I71)+(K71*L71)+(N71*O71)+(Q71*R71)+(T71*U71)+(W71*X71)</f>
        <v>0</v>
      </c>
      <c r="AA71" s="12">
        <f t="shared" si="26"/>
        <v>0</v>
      </c>
    </row>
    <row r="72" spans="1:27">
      <c r="A72" s="6" t="s">
        <v>25</v>
      </c>
      <c r="B72" s="6">
        <v>3</v>
      </c>
      <c r="C72" s="6" t="s">
        <v>122</v>
      </c>
      <c r="D72" s="6"/>
      <c r="E72" s="6" t="s">
        <v>93</v>
      </c>
      <c r="F72" s="6" t="s">
        <v>124</v>
      </c>
      <c r="G72" s="6">
        <v>2</v>
      </c>
      <c r="H72" s="7"/>
      <c r="I72" s="8"/>
      <c r="J72" s="7"/>
      <c r="K72" s="9"/>
      <c r="L72" s="10"/>
      <c r="M72" s="9"/>
      <c r="N72" s="7"/>
      <c r="O72" s="8"/>
      <c r="P72" s="7"/>
      <c r="Q72" s="9"/>
      <c r="R72" s="10"/>
      <c r="S72" s="9"/>
      <c r="T72" s="7"/>
      <c r="U72" s="7"/>
      <c r="V72" s="7"/>
      <c r="W72" s="9"/>
      <c r="X72" s="6"/>
      <c r="Y72" s="6"/>
      <c r="Z72" s="13">
        <f t="shared" ref="Z72" si="29">SUM(H72*I72)+(K72*L72)+(N72*O72)+(Q72*R72)+(T72*U72)+(W72*X72)</f>
        <v>0</v>
      </c>
      <c r="AA72" s="12">
        <f t="shared" si="26"/>
        <v>0</v>
      </c>
    </row>
    <row r="73" spans="1:27">
      <c r="A73" s="6" t="s">
        <v>26</v>
      </c>
      <c r="B73" s="14">
        <v>4</v>
      </c>
      <c r="C73" s="14" t="s">
        <v>122</v>
      </c>
      <c r="D73" s="14"/>
      <c r="E73" s="6" t="s">
        <v>93</v>
      </c>
      <c r="F73" s="6" t="s">
        <v>124</v>
      </c>
      <c r="G73" s="14">
        <v>1</v>
      </c>
      <c r="H73" s="15"/>
      <c r="I73" s="16"/>
      <c r="J73" s="15"/>
      <c r="K73" s="17"/>
      <c r="L73" s="18"/>
      <c r="M73" s="17"/>
      <c r="N73" s="15"/>
      <c r="O73" s="16"/>
      <c r="P73" s="15"/>
      <c r="Q73" s="17"/>
      <c r="R73" s="18"/>
      <c r="S73" s="17"/>
      <c r="T73" s="15"/>
      <c r="U73" s="15"/>
      <c r="V73" s="15"/>
      <c r="W73" s="17"/>
      <c r="X73" s="14"/>
      <c r="Y73" s="14"/>
      <c r="Z73" s="13">
        <f t="shared" ref="Z73" si="30">SUM(H73*I73)+(K73*L73)+(N73*O73)+(Q73*R73)+(T73*U73)+(W73*X73)</f>
        <v>0</v>
      </c>
      <c r="AA73" s="12">
        <f t="shared" si="26"/>
        <v>0</v>
      </c>
    </row>
    <row r="74" spans="1:27">
      <c r="A74" s="76" t="str">
        <f>'Program Planning'!A8</f>
        <v xml:space="preserve">(C2) Banded Overhead Tricep Ext. </v>
      </c>
      <c r="B74" s="76"/>
      <c r="C74" s="76"/>
      <c r="D74" s="76"/>
      <c r="E74" s="76"/>
      <c r="F74" s="76"/>
      <c r="G74" s="76"/>
      <c r="H74" s="76" t="s">
        <v>0</v>
      </c>
      <c r="I74" s="76"/>
      <c r="J74" s="76"/>
      <c r="K74" s="76" t="s">
        <v>1</v>
      </c>
      <c r="L74" s="76"/>
      <c r="M74" s="76"/>
      <c r="N74" s="76" t="s">
        <v>2</v>
      </c>
      <c r="O74" s="76"/>
      <c r="P74" s="76"/>
      <c r="Q74" s="76" t="s">
        <v>3</v>
      </c>
      <c r="R74" s="76"/>
      <c r="S74" s="76"/>
      <c r="T74" s="76" t="s">
        <v>4</v>
      </c>
      <c r="U74" s="76"/>
      <c r="V74" s="76"/>
      <c r="W74" s="76" t="s">
        <v>5</v>
      </c>
      <c r="X74" s="76"/>
      <c r="Y74" s="76"/>
      <c r="Z74" s="27"/>
      <c r="AA74" s="27"/>
    </row>
    <row r="75" spans="1:27">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t="s">
        <v>6</v>
      </c>
      <c r="AA75" s="32" t="s">
        <v>7</v>
      </c>
    </row>
    <row r="76" spans="1:27">
      <c r="A76" s="2" t="s">
        <v>8</v>
      </c>
      <c r="B76" s="2" t="s">
        <v>9</v>
      </c>
      <c r="C76" s="2" t="s">
        <v>10</v>
      </c>
      <c r="D76" s="2" t="s">
        <v>11</v>
      </c>
      <c r="E76" s="2" t="s">
        <v>12</v>
      </c>
      <c r="F76" s="3" t="s">
        <v>13</v>
      </c>
      <c r="G76" s="3" t="s">
        <v>14</v>
      </c>
      <c r="H76" s="4" t="s">
        <v>15</v>
      </c>
      <c r="I76" s="4" t="s">
        <v>16</v>
      </c>
      <c r="J76" s="4" t="s">
        <v>14</v>
      </c>
      <c r="K76" s="4" t="s">
        <v>15</v>
      </c>
      <c r="L76" s="4" t="s">
        <v>16</v>
      </c>
      <c r="M76" s="4" t="s">
        <v>14</v>
      </c>
      <c r="N76" s="4" t="s">
        <v>15</v>
      </c>
      <c r="O76" s="4" t="s">
        <v>16</v>
      </c>
      <c r="P76" s="4" t="s">
        <v>14</v>
      </c>
      <c r="Q76" s="4" t="s">
        <v>15</v>
      </c>
      <c r="R76" s="4" t="s">
        <v>16</v>
      </c>
      <c r="S76" s="4" t="s">
        <v>14</v>
      </c>
      <c r="T76" s="4" t="s">
        <v>15</v>
      </c>
      <c r="U76" s="4" t="s">
        <v>16</v>
      </c>
      <c r="V76" s="4" t="s">
        <v>14</v>
      </c>
      <c r="W76" s="4" t="s">
        <v>15</v>
      </c>
      <c r="X76" s="4" t="s">
        <v>16</v>
      </c>
      <c r="Y76" s="5" t="s">
        <v>14</v>
      </c>
      <c r="Z76" s="32"/>
      <c r="AA76" s="32"/>
    </row>
    <row r="77" spans="1:27">
      <c r="A77" s="6" t="s">
        <v>17</v>
      </c>
      <c r="B77" s="6">
        <v>3</v>
      </c>
      <c r="C77" s="6">
        <v>12</v>
      </c>
      <c r="D77" s="6"/>
      <c r="E77" s="6" t="s">
        <v>93</v>
      </c>
      <c r="F77" s="6" t="s">
        <v>92</v>
      </c>
      <c r="G77" s="6">
        <v>2</v>
      </c>
      <c r="H77" s="7">
        <v>12.5</v>
      </c>
      <c r="I77" s="8">
        <v>12</v>
      </c>
      <c r="J77" s="7"/>
      <c r="K77" s="9">
        <v>12.5</v>
      </c>
      <c r="L77" s="10">
        <v>12</v>
      </c>
      <c r="M77" s="9"/>
      <c r="N77" s="7">
        <v>12.5</v>
      </c>
      <c r="O77" s="8">
        <v>12</v>
      </c>
      <c r="P77" s="7"/>
      <c r="Q77" s="9"/>
      <c r="R77" s="10"/>
      <c r="S77" s="9"/>
      <c r="T77" s="7"/>
      <c r="U77" s="8"/>
      <c r="V77" s="7"/>
      <c r="W77" s="9"/>
      <c r="X77" s="6"/>
      <c r="Y77" s="6"/>
      <c r="Z77" s="11">
        <f>SUM(H77*I77)+(K77*L77)+(N77*O77)+(Q77*R77)+(T77*U77)+(W77*X77)</f>
        <v>450</v>
      </c>
      <c r="AA77" s="12">
        <f t="shared" ref="AA77:AA82" si="31">IFERROR(AVERAGE(J77,M77,P77,S77,V77,Y77),0)</f>
        <v>0</v>
      </c>
    </row>
    <row r="78" spans="1:27">
      <c r="A78" s="6" t="s">
        <v>18</v>
      </c>
      <c r="B78" s="6">
        <v>4</v>
      </c>
      <c r="C78" s="6">
        <v>12</v>
      </c>
      <c r="D78" s="6"/>
      <c r="E78" s="6" t="s">
        <v>93</v>
      </c>
      <c r="F78" s="6" t="s">
        <v>92</v>
      </c>
      <c r="G78" s="6">
        <v>1</v>
      </c>
      <c r="H78" s="7">
        <v>12.5</v>
      </c>
      <c r="I78" s="8">
        <v>12</v>
      </c>
      <c r="J78" s="7"/>
      <c r="K78" s="9">
        <v>12.5</v>
      </c>
      <c r="L78" s="10">
        <v>12</v>
      </c>
      <c r="M78" s="9"/>
      <c r="N78" s="7">
        <v>12.5</v>
      </c>
      <c r="O78" s="8">
        <v>12</v>
      </c>
      <c r="P78" s="7"/>
      <c r="Q78" s="9">
        <v>12.5</v>
      </c>
      <c r="R78" s="10">
        <v>12</v>
      </c>
      <c r="S78" s="9"/>
      <c r="T78" s="7"/>
      <c r="U78" s="7"/>
      <c r="V78" s="7"/>
      <c r="W78" s="9"/>
      <c r="X78" s="6"/>
      <c r="Y78" s="6"/>
      <c r="Z78" s="13">
        <f t="shared" ref="Z78:Z79" si="32">SUM(H78*I78)+(K78*L78)+(N78*O78)+(Q78*R78)+(T78*U78)+(W78*X78)</f>
        <v>600</v>
      </c>
      <c r="AA78" s="12">
        <f t="shared" si="31"/>
        <v>0</v>
      </c>
    </row>
    <row r="79" spans="1:27">
      <c r="A79" s="6" t="s">
        <v>19</v>
      </c>
      <c r="B79" s="6">
        <v>3</v>
      </c>
      <c r="C79" s="6">
        <v>10</v>
      </c>
      <c r="D79" s="6"/>
      <c r="E79" s="6" t="s">
        <v>93</v>
      </c>
      <c r="F79" s="6" t="s">
        <v>92</v>
      </c>
      <c r="G79" s="6">
        <v>2</v>
      </c>
      <c r="H79" s="7">
        <v>12.5</v>
      </c>
      <c r="I79" s="8">
        <v>10</v>
      </c>
      <c r="J79" s="7"/>
      <c r="K79" s="9">
        <v>12.5</v>
      </c>
      <c r="L79" s="10">
        <v>10</v>
      </c>
      <c r="M79" s="9"/>
      <c r="N79" s="7">
        <v>12.5</v>
      </c>
      <c r="O79" s="8">
        <v>10</v>
      </c>
      <c r="P79" s="7"/>
      <c r="Q79" s="9"/>
      <c r="R79" s="10"/>
      <c r="S79" s="9"/>
      <c r="T79" s="7"/>
      <c r="U79" s="7"/>
      <c r="V79" s="7"/>
      <c r="W79" s="9"/>
      <c r="X79" s="6"/>
      <c r="Y79" s="6"/>
      <c r="Z79" s="13">
        <f t="shared" si="32"/>
        <v>375</v>
      </c>
      <c r="AA79" s="12">
        <f t="shared" si="31"/>
        <v>0</v>
      </c>
    </row>
    <row r="80" spans="1:27">
      <c r="A80" s="6" t="s">
        <v>20</v>
      </c>
      <c r="B80" s="14">
        <v>4</v>
      </c>
      <c r="C80" s="14">
        <v>10</v>
      </c>
      <c r="D80" s="14"/>
      <c r="E80" s="6" t="s">
        <v>93</v>
      </c>
      <c r="F80" s="6" t="s">
        <v>92</v>
      </c>
      <c r="G80" s="14">
        <v>1</v>
      </c>
      <c r="H80" s="15"/>
      <c r="I80" s="16"/>
      <c r="J80" s="15"/>
      <c r="K80" s="17"/>
      <c r="L80" s="18"/>
      <c r="M80" s="17"/>
      <c r="N80" s="15"/>
      <c r="O80" s="16"/>
      <c r="P80" s="15"/>
      <c r="Q80" s="17"/>
      <c r="R80" s="18"/>
      <c r="S80" s="17"/>
      <c r="T80" s="15"/>
      <c r="U80" s="15"/>
      <c r="V80" s="15"/>
      <c r="W80" s="17"/>
      <c r="X80" s="14"/>
      <c r="Y80" s="14"/>
      <c r="Z80" s="13">
        <f t="shared" ref="Z80" si="33">SUM(H80*I80)+(K80*L80)+(N80*O80)+(Q80*R80)+(T80*U80)+(W80*X80)</f>
        <v>0</v>
      </c>
      <c r="AA80" s="12">
        <f t="shared" si="31"/>
        <v>0</v>
      </c>
    </row>
    <row r="81" spans="1:27">
      <c r="A81" s="6" t="s">
        <v>25</v>
      </c>
      <c r="B81" s="6">
        <v>3</v>
      </c>
      <c r="C81" s="6">
        <v>8</v>
      </c>
      <c r="D81" s="6"/>
      <c r="E81" s="6" t="s">
        <v>93</v>
      </c>
      <c r="F81" s="6" t="s">
        <v>92</v>
      </c>
      <c r="G81" s="6">
        <v>2</v>
      </c>
      <c r="H81" s="7"/>
      <c r="I81" s="8"/>
      <c r="J81" s="7"/>
      <c r="K81" s="9"/>
      <c r="L81" s="10"/>
      <c r="M81" s="9"/>
      <c r="N81" s="7"/>
      <c r="O81" s="8"/>
      <c r="P81" s="7"/>
      <c r="Q81" s="9"/>
      <c r="R81" s="10"/>
      <c r="S81" s="9"/>
      <c r="T81" s="7"/>
      <c r="U81" s="7"/>
      <c r="V81" s="7"/>
      <c r="W81" s="9"/>
      <c r="X81" s="6"/>
      <c r="Y81" s="6"/>
      <c r="Z81" s="13">
        <f t="shared" ref="Z81" si="34">SUM(H81*I81)+(K81*L81)+(N81*O81)+(Q81*R81)+(T81*U81)+(W81*X81)</f>
        <v>0</v>
      </c>
      <c r="AA81" s="12">
        <f t="shared" si="31"/>
        <v>0</v>
      </c>
    </row>
    <row r="82" spans="1:27">
      <c r="A82" s="6" t="s">
        <v>26</v>
      </c>
      <c r="B82" s="14">
        <v>4</v>
      </c>
      <c r="C82" s="14">
        <v>8</v>
      </c>
      <c r="D82" s="14"/>
      <c r="E82" s="6" t="s">
        <v>93</v>
      </c>
      <c r="F82" s="6" t="s">
        <v>92</v>
      </c>
      <c r="G82" s="14">
        <v>1</v>
      </c>
      <c r="H82" s="15"/>
      <c r="I82" s="16"/>
      <c r="J82" s="15"/>
      <c r="K82" s="17"/>
      <c r="L82" s="18"/>
      <c r="M82" s="17"/>
      <c r="N82" s="15"/>
      <c r="O82" s="16"/>
      <c r="P82" s="15"/>
      <c r="Q82" s="17"/>
      <c r="R82" s="18"/>
      <c r="S82" s="17"/>
      <c r="T82" s="15"/>
      <c r="U82" s="15"/>
      <c r="V82" s="15"/>
      <c r="W82" s="17"/>
      <c r="X82" s="14"/>
      <c r="Y82" s="14"/>
      <c r="Z82" s="13">
        <f t="shared" ref="Z82" si="35">SUM(H82*I82)+(K82*L82)+(N82*O82)+(Q82*R82)+(T82*U82)+(W82*X82)</f>
        <v>0</v>
      </c>
      <c r="AA82" s="12">
        <f t="shared" si="31"/>
        <v>0</v>
      </c>
    </row>
    <row r="83" spans="1:27" hidden="1">
      <c r="A83" s="76" t="s">
        <v>50</v>
      </c>
      <c r="B83" s="76"/>
      <c r="C83" s="76"/>
      <c r="D83" s="76"/>
      <c r="E83" s="76"/>
      <c r="F83" s="76"/>
      <c r="G83" s="76"/>
      <c r="H83" s="76" t="s">
        <v>0</v>
      </c>
      <c r="I83" s="76"/>
      <c r="J83" s="76"/>
      <c r="K83" s="76" t="s">
        <v>1</v>
      </c>
      <c r="L83" s="76"/>
      <c r="M83" s="76"/>
      <c r="N83" s="76" t="s">
        <v>2</v>
      </c>
      <c r="O83" s="76"/>
      <c r="P83" s="76"/>
      <c r="Q83" s="76" t="s">
        <v>3</v>
      </c>
      <c r="R83" s="76"/>
      <c r="S83" s="76"/>
      <c r="T83" s="76" t="s">
        <v>4</v>
      </c>
      <c r="U83" s="76"/>
      <c r="V83" s="76"/>
      <c r="W83" s="76" t="s">
        <v>5</v>
      </c>
      <c r="X83" s="76"/>
      <c r="Y83" s="76"/>
      <c r="Z83" s="27"/>
      <c r="AA83" s="27"/>
    </row>
    <row r="84" spans="1:27" hidden="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t="s">
        <v>6</v>
      </c>
      <c r="AA84" s="32" t="s">
        <v>7</v>
      </c>
    </row>
    <row r="85" spans="1:27" hidden="1">
      <c r="A85" s="4" t="s">
        <v>8</v>
      </c>
      <c r="B85" s="4" t="s">
        <v>9</v>
      </c>
      <c r="C85" s="4" t="s">
        <v>10</v>
      </c>
      <c r="D85" s="4" t="s">
        <v>11</v>
      </c>
      <c r="E85" s="4" t="s">
        <v>12</v>
      </c>
      <c r="F85" s="5" t="s">
        <v>13</v>
      </c>
      <c r="G85" s="5" t="s">
        <v>14</v>
      </c>
      <c r="H85" s="4" t="s">
        <v>15</v>
      </c>
      <c r="I85" s="4" t="s">
        <v>16</v>
      </c>
      <c r="J85" s="4" t="s">
        <v>14</v>
      </c>
      <c r="K85" s="4" t="s">
        <v>15</v>
      </c>
      <c r="L85" s="4" t="s">
        <v>16</v>
      </c>
      <c r="M85" s="4" t="s">
        <v>14</v>
      </c>
      <c r="N85" s="4" t="s">
        <v>15</v>
      </c>
      <c r="O85" s="4" t="s">
        <v>16</v>
      </c>
      <c r="P85" s="4" t="s">
        <v>14</v>
      </c>
      <c r="Q85" s="4" t="s">
        <v>15</v>
      </c>
      <c r="R85" s="4" t="s">
        <v>16</v>
      </c>
      <c r="S85" s="4" t="s">
        <v>14</v>
      </c>
      <c r="T85" s="4" t="s">
        <v>15</v>
      </c>
      <c r="U85" s="4" t="s">
        <v>16</v>
      </c>
      <c r="V85" s="4" t="s">
        <v>14</v>
      </c>
      <c r="W85" s="4" t="s">
        <v>15</v>
      </c>
      <c r="X85" s="4" t="s">
        <v>16</v>
      </c>
      <c r="Y85" s="5" t="s">
        <v>14</v>
      </c>
      <c r="Z85" s="32"/>
      <c r="AA85" s="32"/>
    </row>
    <row r="86" spans="1:27" hidden="1">
      <c r="A86" s="6" t="s">
        <v>17</v>
      </c>
      <c r="B86" s="6">
        <v>3</v>
      </c>
      <c r="C86" s="6">
        <v>12</v>
      </c>
      <c r="D86" s="6"/>
      <c r="E86" s="6" t="s">
        <v>49</v>
      </c>
      <c r="F86" s="6"/>
      <c r="G86" s="6">
        <v>2</v>
      </c>
      <c r="H86" s="7"/>
      <c r="I86" s="8"/>
      <c r="J86" s="7"/>
      <c r="K86" s="9"/>
      <c r="L86" s="10"/>
      <c r="M86" s="9"/>
      <c r="N86" s="7"/>
      <c r="O86" s="8"/>
      <c r="P86" s="7"/>
      <c r="Q86" s="9"/>
      <c r="R86" s="10"/>
      <c r="S86" s="9"/>
      <c r="T86" s="7"/>
      <c r="U86" s="8"/>
      <c r="V86" s="7"/>
      <c r="W86" s="9"/>
      <c r="X86" s="6"/>
      <c r="Y86" s="6"/>
      <c r="Z86" s="13">
        <f>SUM(H86*I86)+(K86*L86)+(N86*O86)+(Q86*R86)+(T86*U86)+(W86*X86)</f>
        <v>0</v>
      </c>
      <c r="AA86" s="12">
        <f t="shared" ref="AA86:AA91" si="36">IFERROR(AVERAGE(J86,M86,P86,S86,V86,Y86),0)</f>
        <v>0</v>
      </c>
    </row>
    <row r="87" spans="1:27" hidden="1">
      <c r="A87" s="6" t="s">
        <v>18</v>
      </c>
      <c r="B87" s="6">
        <v>4</v>
      </c>
      <c r="C87" s="6">
        <v>12</v>
      </c>
      <c r="D87" s="6"/>
      <c r="E87" s="6" t="s">
        <v>49</v>
      </c>
      <c r="F87" s="6"/>
      <c r="G87" s="6">
        <v>1</v>
      </c>
      <c r="H87" s="7"/>
      <c r="I87" s="8"/>
      <c r="J87" s="7"/>
      <c r="K87" s="9"/>
      <c r="L87" s="10"/>
      <c r="M87" s="9"/>
      <c r="N87" s="7"/>
      <c r="O87" s="8"/>
      <c r="P87" s="7"/>
      <c r="Q87" s="9"/>
      <c r="R87" s="10"/>
      <c r="S87" s="9"/>
      <c r="T87" s="7"/>
      <c r="U87" s="7"/>
      <c r="V87" s="7"/>
      <c r="W87" s="9"/>
      <c r="X87" s="6"/>
      <c r="Y87" s="6"/>
      <c r="Z87" s="13">
        <f t="shared" ref="Z87:Z88" si="37">SUM(H87*I87)+(K87*L87)+(N87*O87)+(Q87*R87)+(T87*U87)+(W87*X87)</f>
        <v>0</v>
      </c>
      <c r="AA87" s="12">
        <f t="shared" si="36"/>
        <v>0</v>
      </c>
    </row>
    <row r="88" spans="1:27" hidden="1">
      <c r="A88" s="6" t="s">
        <v>19</v>
      </c>
      <c r="B88" s="6">
        <v>4</v>
      </c>
      <c r="C88" s="6">
        <v>10</v>
      </c>
      <c r="D88" s="6"/>
      <c r="E88" s="6" t="s">
        <v>49</v>
      </c>
      <c r="F88" s="6"/>
      <c r="G88" s="6">
        <v>2</v>
      </c>
      <c r="H88" s="7"/>
      <c r="I88" s="8"/>
      <c r="J88" s="7"/>
      <c r="K88" s="9"/>
      <c r="L88" s="10"/>
      <c r="M88" s="9"/>
      <c r="N88" s="7"/>
      <c r="O88" s="8"/>
      <c r="P88" s="7"/>
      <c r="Q88" s="9"/>
      <c r="R88" s="10"/>
      <c r="S88" s="9"/>
      <c r="T88" s="7"/>
      <c r="U88" s="7"/>
      <c r="V88" s="7"/>
      <c r="W88" s="9"/>
      <c r="X88" s="6"/>
      <c r="Y88" s="6"/>
      <c r="Z88" s="13">
        <f t="shared" si="37"/>
        <v>0</v>
      </c>
      <c r="AA88" s="12">
        <f t="shared" si="36"/>
        <v>0</v>
      </c>
    </row>
    <row r="89" spans="1:27" hidden="1">
      <c r="A89" s="6" t="s">
        <v>20</v>
      </c>
      <c r="B89" s="14">
        <v>3</v>
      </c>
      <c r="C89" s="14">
        <v>10</v>
      </c>
      <c r="D89" s="14"/>
      <c r="E89" s="6" t="s">
        <v>49</v>
      </c>
      <c r="F89" s="14"/>
      <c r="G89" s="14">
        <v>1</v>
      </c>
      <c r="H89" s="7"/>
      <c r="I89" s="8"/>
      <c r="J89" s="7"/>
      <c r="K89" s="9"/>
      <c r="L89" s="10"/>
      <c r="M89" s="9"/>
      <c r="N89" s="7"/>
      <c r="O89" s="8"/>
      <c r="P89" s="7"/>
      <c r="Q89" s="9"/>
      <c r="R89" s="10"/>
      <c r="S89" s="9"/>
      <c r="T89" s="7"/>
      <c r="U89" s="7"/>
      <c r="V89" s="7"/>
      <c r="W89" s="9"/>
      <c r="X89" s="6"/>
      <c r="Y89" s="6"/>
      <c r="Z89" s="13">
        <f t="shared" ref="Z89" si="38">SUM(H89*I89)+(K89*L89)+(N89*O89)+(Q89*R89)+(T89*U89)+(W89*X89)</f>
        <v>0</v>
      </c>
      <c r="AA89" s="12">
        <f t="shared" si="36"/>
        <v>0</v>
      </c>
    </row>
    <row r="90" spans="1:27" hidden="1">
      <c r="A90" s="6" t="s">
        <v>25</v>
      </c>
      <c r="B90" s="6">
        <v>4</v>
      </c>
      <c r="C90" s="6">
        <v>8</v>
      </c>
      <c r="D90" s="6"/>
      <c r="E90" s="6" t="s">
        <v>49</v>
      </c>
      <c r="F90" s="6"/>
      <c r="G90" s="6">
        <v>2</v>
      </c>
      <c r="H90" s="7"/>
      <c r="I90" s="8"/>
      <c r="J90" s="7"/>
      <c r="K90" s="9"/>
      <c r="L90" s="10"/>
      <c r="M90" s="9"/>
      <c r="N90" s="7"/>
      <c r="O90" s="8"/>
      <c r="P90" s="7"/>
      <c r="Q90" s="9"/>
      <c r="R90" s="10"/>
      <c r="S90" s="9"/>
      <c r="T90" s="7"/>
      <c r="U90" s="7"/>
      <c r="V90" s="7"/>
      <c r="W90" s="9"/>
      <c r="X90" s="6"/>
      <c r="Y90" s="6"/>
      <c r="Z90" s="13">
        <f t="shared" ref="Z90" si="39">SUM(H90*I90)+(K90*L90)+(N90*O90)+(Q90*R90)+(T90*U90)+(W90*X90)</f>
        <v>0</v>
      </c>
      <c r="AA90" s="12">
        <f t="shared" si="36"/>
        <v>0</v>
      </c>
    </row>
    <row r="91" spans="1:27" hidden="1">
      <c r="A91" s="6" t="s">
        <v>26</v>
      </c>
      <c r="B91" s="14">
        <v>4</v>
      </c>
      <c r="C91" s="14">
        <v>8</v>
      </c>
      <c r="D91" s="14"/>
      <c r="E91" s="6" t="s">
        <v>49</v>
      </c>
      <c r="F91" s="14"/>
      <c r="G91" s="14">
        <v>1</v>
      </c>
      <c r="H91" s="7"/>
      <c r="I91" s="8"/>
      <c r="J91" s="7"/>
      <c r="K91" s="9"/>
      <c r="L91" s="10"/>
      <c r="M91" s="9"/>
      <c r="N91" s="7"/>
      <c r="O91" s="8"/>
      <c r="P91" s="7"/>
      <c r="Q91" s="9"/>
      <c r="R91" s="10"/>
      <c r="S91" s="9"/>
      <c r="T91" s="7"/>
      <c r="U91" s="7"/>
      <c r="V91" s="7"/>
      <c r="W91" s="9"/>
      <c r="X91" s="6"/>
      <c r="Y91" s="6"/>
      <c r="Z91" s="13">
        <f t="shared" ref="Z91" si="40">SUM(H91*I91)+(K91*L91)+(N91*O91)+(Q91*R91)+(T91*U91)+(W91*X91)</f>
        <v>0</v>
      </c>
      <c r="AA91" s="12">
        <f t="shared" si="36"/>
        <v>0</v>
      </c>
    </row>
    <row r="92" spans="1:27" ht="10.15" customHeight="1">
      <c r="H92" s="20"/>
      <c r="I92" s="21"/>
      <c r="J92" s="20"/>
      <c r="K92" s="20"/>
      <c r="L92" s="21"/>
      <c r="M92" s="20"/>
      <c r="N92" s="20"/>
      <c r="O92" s="21"/>
      <c r="P92" s="20"/>
      <c r="Q92" s="20"/>
      <c r="R92" s="21"/>
      <c r="S92" s="20"/>
      <c r="T92" s="20"/>
      <c r="U92" s="20"/>
      <c r="V92" s="20"/>
      <c r="W92" s="20"/>
      <c r="AA92" s="21"/>
    </row>
    <row r="93" spans="1:27" ht="10.15" customHeight="1">
      <c r="A93" s="22"/>
      <c r="B93" s="23"/>
      <c r="C93" s="23"/>
      <c r="D93" s="23"/>
      <c r="E93" s="23"/>
      <c r="F93" s="23"/>
      <c r="G93" s="23"/>
      <c r="H93" s="24"/>
      <c r="I93" s="24"/>
      <c r="J93" s="24"/>
      <c r="K93" s="24"/>
      <c r="L93" s="24"/>
      <c r="M93" s="24"/>
      <c r="N93" s="24"/>
      <c r="O93" s="24"/>
      <c r="P93" s="24"/>
      <c r="Q93" s="24"/>
      <c r="R93" s="24"/>
      <c r="S93" s="23"/>
      <c r="T93" s="23"/>
      <c r="U93" s="23"/>
      <c r="V93" s="23"/>
      <c r="W93" s="23"/>
      <c r="X93" s="23"/>
      <c r="Y93" s="23"/>
      <c r="Z93" s="23"/>
      <c r="AA93" s="23"/>
    </row>
    <row r="94" spans="1:27" ht="10.15" customHeight="1">
      <c r="A94" s="22"/>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ht="10.15" customHeight="1">
      <c r="A95" s="22"/>
      <c r="B95" s="23"/>
      <c r="C95" s="23"/>
      <c r="D95" s="23"/>
      <c r="E95" s="23"/>
      <c r="F95" s="23"/>
      <c r="G95" s="23"/>
      <c r="H95" s="78" t="s">
        <v>59</v>
      </c>
      <c r="I95" s="78"/>
      <c r="J95" s="78"/>
      <c r="K95" s="78"/>
      <c r="L95" s="78"/>
      <c r="M95" s="78"/>
      <c r="N95" s="78"/>
      <c r="O95" s="78"/>
      <c r="P95" s="78"/>
      <c r="Q95" s="78"/>
      <c r="R95" s="78"/>
      <c r="S95" s="23"/>
      <c r="T95" s="23"/>
      <c r="U95" s="23"/>
      <c r="V95" s="23"/>
      <c r="W95" s="23"/>
      <c r="X95" s="23"/>
      <c r="Y95" s="23"/>
      <c r="Z95" s="23"/>
      <c r="AA95" s="23"/>
    </row>
    <row r="96" spans="1:27" ht="10.1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8">
      <c r="A97" s="76" t="str">
        <f>'Program Planning'!B2</f>
        <v>(A1) Goblett Squat</v>
      </c>
      <c r="B97" s="76"/>
      <c r="C97" s="76"/>
      <c r="D97" s="76"/>
      <c r="E97" s="76"/>
      <c r="F97" s="76"/>
      <c r="G97" s="76"/>
      <c r="H97" s="76" t="s">
        <v>0</v>
      </c>
      <c r="I97" s="76"/>
      <c r="J97" s="76"/>
      <c r="K97" s="76" t="s">
        <v>1</v>
      </c>
      <c r="L97" s="76"/>
      <c r="M97" s="76"/>
      <c r="N97" s="76" t="s">
        <v>2</v>
      </c>
      <c r="O97" s="76"/>
      <c r="P97" s="76"/>
      <c r="Q97" s="76" t="s">
        <v>3</v>
      </c>
      <c r="R97" s="76"/>
      <c r="S97" s="76"/>
      <c r="T97" s="76" t="s">
        <v>4</v>
      </c>
      <c r="U97" s="76"/>
      <c r="V97" s="76"/>
      <c r="W97" s="76" t="s">
        <v>5</v>
      </c>
      <c r="X97" s="76"/>
      <c r="Y97" s="76"/>
      <c r="Z97" s="26"/>
      <c r="AA97" s="26"/>
    </row>
    <row r="98" spans="1:28" ht="9"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t="s">
        <v>6</v>
      </c>
      <c r="AA98" s="26" t="s">
        <v>7</v>
      </c>
    </row>
    <row r="99" spans="1:28">
      <c r="A99" s="2" t="s">
        <v>8</v>
      </c>
      <c r="B99" s="2" t="s">
        <v>9</v>
      </c>
      <c r="C99" s="2" t="s">
        <v>10</v>
      </c>
      <c r="D99" s="2" t="s">
        <v>11</v>
      </c>
      <c r="E99" s="2" t="s">
        <v>12</v>
      </c>
      <c r="F99" s="3" t="s">
        <v>13</v>
      </c>
      <c r="G99" s="3" t="s">
        <v>14</v>
      </c>
      <c r="H99" s="4" t="s">
        <v>15</v>
      </c>
      <c r="I99" s="4" t="s">
        <v>16</v>
      </c>
      <c r="J99" s="4" t="s">
        <v>14</v>
      </c>
      <c r="K99" s="4" t="s">
        <v>15</v>
      </c>
      <c r="L99" s="4" t="s">
        <v>16</v>
      </c>
      <c r="M99" s="4" t="s">
        <v>14</v>
      </c>
      <c r="N99" s="4" t="s">
        <v>15</v>
      </c>
      <c r="O99" s="4" t="s">
        <v>16</v>
      </c>
      <c r="P99" s="4" t="s">
        <v>14</v>
      </c>
      <c r="Q99" s="4" t="s">
        <v>15</v>
      </c>
      <c r="R99" s="4" t="s">
        <v>16</v>
      </c>
      <c r="S99" s="4" t="s">
        <v>14</v>
      </c>
      <c r="T99" s="4" t="s">
        <v>15</v>
      </c>
      <c r="U99" s="4" t="s">
        <v>16</v>
      </c>
      <c r="V99" s="4" t="s">
        <v>14</v>
      </c>
      <c r="W99" s="4" t="s">
        <v>15</v>
      </c>
      <c r="X99" s="4" t="s">
        <v>16</v>
      </c>
      <c r="Y99" s="5" t="s">
        <v>14</v>
      </c>
      <c r="Z99" s="26"/>
      <c r="AA99" s="26"/>
    </row>
    <row r="100" spans="1:28">
      <c r="A100" s="6" t="s">
        <v>17</v>
      </c>
      <c r="B100" s="6">
        <v>3</v>
      </c>
      <c r="C100" s="6">
        <v>8</v>
      </c>
      <c r="D100" s="6"/>
      <c r="E100" s="6" t="s">
        <v>49</v>
      </c>
      <c r="F100" s="6" t="s">
        <v>92</v>
      </c>
      <c r="G100" s="6">
        <v>2</v>
      </c>
      <c r="H100" s="7">
        <v>16</v>
      </c>
      <c r="I100" s="8">
        <v>8</v>
      </c>
      <c r="J100" s="7"/>
      <c r="K100" s="9">
        <v>16</v>
      </c>
      <c r="L100" s="10">
        <v>8</v>
      </c>
      <c r="M100" s="9"/>
      <c r="N100" s="7">
        <v>16</v>
      </c>
      <c r="O100" s="8">
        <v>8</v>
      </c>
      <c r="P100" s="7"/>
      <c r="Q100" s="9"/>
      <c r="R100" s="10"/>
      <c r="S100" s="9"/>
      <c r="T100" s="7"/>
      <c r="U100" s="8"/>
      <c r="V100" s="7"/>
      <c r="W100" s="9"/>
      <c r="X100" s="6"/>
      <c r="Y100" s="6"/>
      <c r="Z100" s="11">
        <f>SUM(H100*I100)+(K100*L100)+(N100*O100)+(Q100*R100)+(T100*U100)+(W100*X100)</f>
        <v>384</v>
      </c>
      <c r="AA100" s="12">
        <f>IFERROR(AVERAGE(J100,M100,P100,S100,V100,Y100),0)</f>
        <v>0</v>
      </c>
    </row>
    <row r="101" spans="1:28">
      <c r="A101" s="6" t="s">
        <v>18</v>
      </c>
      <c r="B101" s="6">
        <v>4</v>
      </c>
      <c r="C101" s="6">
        <v>8</v>
      </c>
      <c r="D101" s="6"/>
      <c r="E101" s="6" t="s">
        <v>49</v>
      </c>
      <c r="F101" s="6" t="s">
        <v>92</v>
      </c>
      <c r="G101" s="6">
        <v>1</v>
      </c>
      <c r="H101" s="7">
        <v>16</v>
      </c>
      <c r="I101" s="8">
        <v>8</v>
      </c>
      <c r="J101" s="7"/>
      <c r="K101" s="9">
        <v>16</v>
      </c>
      <c r="L101" s="10">
        <v>8</v>
      </c>
      <c r="M101" s="9"/>
      <c r="N101" s="7">
        <v>16</v>
      </c>
      <c r="O101" s="8">
        <v>8</v>
      </c>
      <c r="P101" s="7"/>
      <c r="Q101" s="9">
        <v>16</v>
      </c>
      <c r="R101" s="10">
        <v>8</v>
      </c>
      <c r="S101" s="9"/>
      <c r="T101" s="7"/>
      <c r="U101" s="7"/>
      <c r="V101" s="7"/>
      <c r="W101" s="9"/>
      <c r="X101" s="6"/>
      <c r="Y101" s="6"/>
      <c r="Z101" s="13">
        <f t="shared" ref="Z101:Z102" si="41">SUM(H101*I101)+(K101*L101)+(N101*O101)+(Q101*R101)+(T101*U101)+(W101*X101)</f>
        <v>512</v>
      </c>
      <c r="AA101" s="12">
        <f t="shared" ref="AA101:AA105" si="42">IFERROR(AVERAGE(J101,M101,P101,S101,V101,Y101),0)</f>
        <v>0</v>
      </c>
    </row>
    <row r="102" spans="1:28">
      <c r="A102" s="6" t="s">
        <v>19</v>
      </c>
      <c r="B102" s="6">
        <v>3</v>
      </c>
      <c r="C102" s="6">
        <v>10</v>
      </c>
      <c r="D102" s="6"/>
      <c r="E102" s="6" t="s">
        <v>49</v>
      </c>
      <c r="F102" s="6" t="s">
        <v>92</v>
      </c>
      <c r="G102" s="6">
        <v>2</v>
      </c>
      <c r="H102" s="7">
        <v>16</v>
      </c>
      <c r="I102" s="8">
        <v>10</v>
      </c>
      <c r="J102" s="7"/>
      <c r="K102" s="9">
        <v>16</v>
      </c>
      <c r="L102" s="10">
        <v>10</v>
      </c>
      <c r="M102" s="9"/>
      <c r="N102" s="7">
        <v>16</v>
      </c>
      <c r="O102" s="8">
        <v>10</v>
      </c>
      <c r="P102" s="7"/>
      <c r="Q102" s="9"/>
      <c r="R102" s="10"/>
      <c r="S102" s="9"/>
      <c r="T102" s="7"/>
      <c r="U102" s="7"/>
      <c r="V102" s="7"/>
      <c r="W102" s="9"/>
      <c r="X102" s="6"/>
      <c r="Y102" s="6"/>
      <c r="Z102" s="13">
        <f t="shared" si="41"/>
        <v>480</v>
      </c>
      <c r="AA102" s="12">
        <f t="shared" si="42"/>
        <v>0</v>
      </c>
    </row>
    <row r="103" spans="1:28">
      <c r="A103" s="6" t="s">
        <v>20</v>
      </c>
      <c r="B103" s="14">
        <v>4</v>
      </c>
      <c r="C103" s="14">
        <v>10</v>
      </c>
      <c r="D103" s="14"/>
      <c r="E103" s="6" t="s">
        <v>49</v>
      </c>
      <c r="F103" s="6" t="s">
        <v>92</v>
      </c>
      <c r="G103" s="14">
        <v>1</v>
      </c>
      <c r="H103" s="15"/>
      <c r="I103" s="16"/>
      <c r="J103" s="15"/>
      <c r="K103" s="17"/>
      <c r="L103" s="18"/>
      <c r="M103" s="17"/>
      <c r="N103" s="15"/>
      <c r="O103" s="16"/>
      <c r="P103" s="15"/>
      <c r="Q103" s="17"/>
      <c r="R103" s="18"/>
      <c r="S103" s="17"/>
      <c r="T103" s="15"/>
      <c r="U103" s="15"/>
      <c r="V103" s="15"/>
      <c r="W103" s="17"/>
      <c r="X103" s="14"/>
      <c r="Y103" s="14"/>
      <c r="Z103" s="13">
        <f t="shared" ref="Z103" si="43">SUM(H103*I103)+(K103*L103)+(N103*O103)+(Q103*R103)+(T103*U103)+(W103*X103)</f>
        <v>0</v>
      </c>
      <c r="AA103" s="12">
        <f t="shared" si="42"/>
        <v>0</v>
      </c>
    </row>
    <row r="104" spans="1:28">
      <c r="A104" s="6" t="s">
        <v>25</v>
      </c>
      <c r="B104" s="6">
        <v>3</v>
      </c>
      <c r="C104" s="6">
        <v>12</v>
      </c>
      <c r="D104" s="6"/>
      <c r="E104" s="6" t="s">
        <v>49</v>
      </c>
      <c r="F104" s="6" t="s">
        <v>92</v>
      </c>
      <c r="G104" s="6">
        <v>2</v>
      </c>
      <c r="H104" s="7"/>
      <c r="I104" s="8"/>
      <c r="J104" s="7"/>
      <c r="K104" s="9"/>
      <c r="L104" s="10"/>
      <c r="M104" s="9"/>
      <c r="N104" s="7"/>
      <c r="O104" s="8"/>
      <c r="P104" s="7"/>
      <c r="Q104" s="9"/>
      <c r="R104" s="10"/>
      <c r="S104" s="9"/>
      <c r="T104" s="7"/>
      <c r="U104" s="7"/>
      <c r="V104" s="7"/>
      <c r="W104" s="9"/>
      <c r="X104" s="6"/>
      <c r="Y104" s="6"/>
      <c r="Z104" s="13">
        <f t="shared" ref="Z104" si="44">SUM(H104*I104)+(K104*L104)+(N104*O104)+(Q104*R104)+(T104*U104)+(W104*X104)</f>
        <v>0</v>
      </c>
      <c r="AA104" s="12">
        <f t="shared" si="42"/>
        <v>0</v>
      </c>
    </row>
    <row r="105" spans="1:28">
      <c r="A105" s="6" t="s">
        <v>26</v>
      </c>
      <c r="B105" s="14">
        <v>4</v>
      </c>
      <c r="C105" s="14">
        <v>12</v>
      </c>
      <c r="D105" s="14"/>
      <c r="E105" s="6" t="s">
        <v>49</v>
      </c>
      <c r="F105" s="6" t="s">
        <v>92</v>
      </c>
      <c r="G105" s="14">
        <v>1</v>
      </c>
      <c r="H105" s="15"/>
      <c r="I105" s="16"/>
      <c r="J105" s="15"/>
      <c r="K105" s="17"/>
      <c r="L105" s="18"/>
      <c r="M105" s="17"/>
      <c r="N105" s="15"/>
      <c r="O105" s="16"/>
      <c r="P105" s="15"/>
      <c r="Q105" s="17"/>
      <c r="R105" s="18"/>
      <c r="S105" s="17"/>
      <c r="T105" s="15"/>
      <c r="U105" s="15"/>
      <c r="V105" s="15"/>
      <c r="W105" s="17"/>
      <c r="X105" s="14"/>
      <c r="Y105" s="14"/>
      <c r="Z105" s="13">
        <f t="shared" ref="Z105" si="45">SUM(H105*I105)+(K105*L105)+(N105*O105)+(Q105*R105)+(T105*U105)+(W105*X105)</f>
        <v>0</v>
      </c>
      <c r="AA105" s="12">
        <f t="shared" si="42"/>
        <v>0</v>
      </c>
    </row>
    <row r="106" spans="1:28">
      <c r="A106" s="76" t="str">
        <f>'Program Planning'!B3</f>
        <v>(A2) Banded Stiff Arm Pulldown</v>
      </c>
      <c r="B106" s="76"/>
      <c r="C106" s="76"/>
      <c r="D106" s="76"/>
      <c r="E106" s="76"/>
      <c r="F106" s="76"/>
      <c r="G106" s="76"/>
      <c r="H106" s="76" t="s">
        <v>0</v>
      </c>
      <c r="I106" s="76"/>
      <c r="J106" s="76"/>
      <c r="K106" s="76" t="s">
        <v>1</v>
      </c>
      <c r="L106" s="76"/>
      <c r="M106" s="76"/>
      <c r="N106" s="76" t="s">
        <v>2</v>
      </c>
      <c r="O106" s="76"/>
      <c r="P106" s="76"/>
      <c r="Q106" s="76" t="s">
        <v>3</v>
      </c>
      <c r="R106" s="76"/>
      <c r="S106" s="76"/>
      <c r="T106" s="76" t="s">
        <v>4</v>
      </c>
      <c r="U106" s="76"/>
      <c r="V106" s="76"/>
      <c r="W106" s="76" t="s">
        <v>5</v>
      </c>
      <c r="X106" s="76"/>
      <c r="Y106" s="76"/>
      <c r="Z106" s="27"/>
      <c r="AA106" s="27"/>
      <c r="AB106" s="27"/>
    </row>
    <row r="107" spans="1:28" ht="9"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t="s">
        <v>6</v>
      </c>
      <c r="AA107" s="26" t="s">
        <v>7</v>
      </c>
      <c r="AB107" s="27"/>
    </row>
    <row r="108" spans="1:28">
      <c r="A108" s="2" t="s">
        <v>8</v>
      </c>
      <c r="B108" s="2" t="s">
        <v>9</v>
      </c>
      <c r="C108" s="2" t="s">
        <v>10</v>
      </c>
      <c r="D108" s="2" t="s">
        <v>11</v>
      </c>
      <c r="E108" s="2" t="s">
        <v>12</v>
      </c>
      <c r="F108" s="3" t="s">
        <v>13</v>
      </c>
      <c r="G108" s="3" t="s">
        <v>14</v>
      </c>
      <c r="H108" s="4" t="s">
        <v>15</v>
      </c>
      <c r="I108" s="4" t="s">
        <v>16</v>
      </c>
      <c r="J108" s="4" t="s">
        <v>14</v>
      </c>
      <c r="K108" s="4" t="s">
        <v>15</v>
      </c>
      <c r="L108" s="4" t="s">
        <v>16</v>
      </c>
      <c r="M108" s="4" t="s">
        <v>14</v>
      </c>
      <c r="N108" s="4" t="s">
        <v>15</v>
      </c>
      <c r="O108" s="4" t="s">
        <v>16</v>
      </c>
      <c r="P108" s="4" t="s">
        <v>14</v>
      </c>
      <c r="Q108" s="4" t="s">
        <v>15</v>
      </c>
      <c r="R108" s="4" t="s">
        <v>16</v>
      </c>
      <c r="S108" s="4" t="s">
        <v>14</v>
      </c>
      <c r="T108" s="4" t="s">
        <v>15</v>
      </c>
      <c r="U108" s="4" t="s">
        <v>16</v>
      </c>
      <c r="V108" s="4" t="s">
        <v>14</v>
      </c>
      <c r="W108" s="4" t="s">
        <v>15</v>
      </c>
      <c r="X108" s="4" t="s">
        <v>16</v>
      </c>
      <c r="Y108" s="5" t="s">
        <v>14</v>
      </c>
      <c r="Z108" s="26"/>
      <c r="AA108" s="26"/>
    </row>
    <row r="109" spans="1:28">
      <c r="A109" s="6" t="s">
        <v>17</v>
      </c>
      <c r="B109" s="6">
        <v>3</v>
      </c>
      <c r="C109" s="6">
        <v>8</v>
      </c>
      <c r="D109" s="6"/>
      <c r="E109" s="6" t="s">
        <v>49</v>
      </c>
      <c r="F109" s="6" t="s">
        <v>92</v>
      </c>
      <c r="G109" s="6">
        <v>2</v>
      </c>
      <c r="H109" s="7"/>
      <c r="I109" s="8">
        <v>8</v>
      </c>
      <c r="J109" s="7"/>
      <c r="K109" s="9"/>
      <c r="L109" s="10">
        <v>8</v>
      </c>
      <c r="M109" s="9"/>
      <c r="N109" s="7"/>
      <c r="O109" s="8">
        <v>8</v>
      </c>
      <c r="P109" s="7"/>
      <c r="Q109" s="9"/>
      <c r="R109" s="10"/>
      <c r="S109" s="9"/>
      <c r="T109" s="7"/>
      <c r="U109" s="8"/>
      <c r="V109" s="7"/>
      <c r="W109" s="9"/>
      <c r="X109" s="6"/>
      <c r="Y109" s="6"/>
      <c r="Z109" s="28">
        <f>SUM(H109*I109)+(K109*L109)+(N109*O109)+(Q109*R109)+(T109*U109)+(W109*X109)</f>
        <v>0</v>
      </c>
      <c r="AA109" s="29">
        <f t="shared" ref="AA109:AA114" si="46">IFERROR(AVERAGE(J109,M109,P109,S109,V109,Y109),0)</f>
        <v>0</v>
      </c>
    </row>
    <row r="110" spans="1:28">
      <c r="A110" s="6" t="s">
        <v>18</v>
      </c>
      <c r="B110" s="6">
        <v>4</v>
      </c>
      <c r="C110" s="6">
        <v>8</v>
      </c>
      <c r="D110" s="6"/>
      <c r="E110" s="6" t="s">
        <v>49</v>
      </c>
      <c r="F110" s="6" t="s">
        <v>92</v>
      </c>
      <c r="G110" s="6">
        <v>1</v>
      </c>
      <c r="H110" s="7"/>
      <c r="I110" s="8">
        <v>8</v>
      </c>
      <c r="J110" s="7"/>
      <c r="K110" s="9"/>
      <c r="L110" s="10">
        <v>8</v>
      </c>
      <c r="M110" s="9"/>
      <c r="N110" s="7"/>
      <c r="O110" s="8">
        <v>8</v>
      </c>
      <c r="P110" s="7"/>
      <c r="Q110" s="9"/>
      <c r="R110" s="10">
        <v>8</v>
      </c>
      <c r="S110" s="9"/>
      <c r="T110" s="7"/>
      <c r="U110" s="7"/>
      <c r="V110" s="7"/>
      <c r="W110" s="9"/>
      <c r="X110" s="6"/>
      <c r="Y110" s="6"/>
      <c r="Z110" s="13">
        <f t="shared" ref="Z110:Z111" si="47">SUM(H110*I110)+(K110*L110)+(N110*O110)+(Q110*R110)+(T110*U110)+(W110*X110)</f>
        <v>0</v>
      </c>
      <c r="AA110" s="12">
        <f t="shared" si="46"/>
        <v>0</v>
      </c>
    </row>
    <row r="111" spans="1:28">
      <c r="A111" s="6" t="s">
        <v>19</v>
      </c>
      <c r="B111" s="6">
        <v>3</v>
      </c>
      <c r="C111" s="6">
        <v>10</v>
      </c>
      <c r="D111" s="6"/>
      <c r="E111" s="6" t="s">
        <v>49</v>
      </c>
      <c r="F111" s="6" t="s">
        <v>92</v>
      </c>
      <c r="G111" s="6">
        <v>2</v>
      </c>
      <c r="H111" s="7"/>
      <c r="I111" s="8">
        <v>10</v>
      </c>
      <c r="J111" s="7"/>
      <c r="K111" s="9"/>
      <c r="L111" s="10">
        <v>10</v>
      </c>
      <c r="M111" s="9"/>
      <c r="N111" s="7"/>
      <c r="O111" s="8">
        <v>10</v>
      </c>
      <c r="P111" s="7"/>
      <c r="Q111" s="9"/>
      <c r="R111" s="10"/>
      <c r="S111" s="9"/>
      <c r="T111" s="7"/>
      <c r="U111" s="7"/>
      <c r="V111" s="7"/>
      <c r="W111" s="9"/>
      <c r="X111" s="6"/>
      <c r="Y111" s="6"/>
      <c r="Z111" s="13">
        <f t="shared" si="47"/>
        <v>0</v>
      </c>
      <c r="AA111" s="12">
        <f t="shared" si="46"/>
        <v>0</v>
      </c>
    </row>
    <row r="112" spans="1:28">
      <c r="A112" s="6" t="s">
        <v>20</v>
      </c>
      <c r="B112" s="14">
        <v>4</v>
      </c>
      <c r="C112" s="14">
        <v>10</v>
      </c>
      <c r="D112" s="14"/>
      <c r="E112" s="6" t="s">
        <v>49</v>
      </c>
      <c r="F112" s="6" t="s">
        <v>92</v>
      </c>
      <c r="G112" s="14">
        <v>1</v>
      </c>
      <c r="H112" s="15"/>
      <c r="I112" s="16"/>
      <c r="J112" s="15"/>
      <c r="K112" s="17"/>
      <c r="L112" s="18"/>
      <c r="M112" s="17"/>
      <c r="N112" s="15"/>
      <c r="O112" s="16"/>
      <c r="P112" s="15"/>
      <c r="Q112" s="17"/>
      <c r="R112" s="18"/>
      <c r="S112" s="17"/>
      <c r="T112" s="15"/>
      <c r="U112" s="15"/>
      <c r="V112" s="15"/>
      <c r="W112" s="17"/>
      <c r="X112" s="14"/>
      <c r="Y112" s="14"/>
      <c r="Z112" s="13">
        <f t="shared" ref="Z112" si="48">SUM(H112*I112)+(K112*L112)+(N112*O112)+(Q112*R112)+(T112*U112)+(W112*X112)</f>
        <v>0</v>
      </c>
      <c r="AA112" s="12">
        <f t="shared" si="46"/>
        <v>0</v>
      </c>
    </row>
    <row r="113" spans="1:27">
      <c r="A113" s="6" t="s">
        <v>25</v>
      </c>
      <c r="B113" s="6">
        <v>3</v>
      </c>
      <c r="C113" s="6">
        <v>12</v>
      </c>
      <c r="D113" s="6"/>
      <c r="E113" s="6" t="s">
        <v>49</v>
      </c>
      <c r="F113" s="6" t="s">
        <v>92</v>
      </c>
      <c r="G113" s="6">
        <v>2</v>
      </c>
      <c r="H113" s="7"/>
      <c r="I113" s="8"/>
      <c r="J113" s="7"/>
      <c r="K113" s="9"/>
      <c r="L113" s="10"/>
      <c r="M113" s="9"/>
      <c r="N113" s="7"/>
      <c r="O113" s="8"/>
      <c r="P113" s="7"/>
      <c r="Q113" s="9"/>
      <c r="R113" s="10"/>
      <c r="S113" s="9"/>
      <c r="T113" s="7"/>
      <c r="U113" s="7"/>
      <c r="V113" s="7"/>
      <c r="W113" s="9"/>
      <c r="X113" s="6"/>
      <c r="Y113" s="6"/>
      <c r="Z113" s="13">
        <f t="shared" ref="Z113" si="49">SUM(H113*I113)+(K113*L113)+(N113*O113)+(Q113*R113)+(T113*U113)+(W113*X113)</f>
        <v>0</v>
      </c>
      <c r="AA113" s="12">
        <f t="shared" si="46"/>
        <v>0</v>
      </c>
    </row>
    <row r="114" spans="1:27">
      <c r="A114" s="6" t="s">
        <v>26</v>
      </c>
      <c r="B114" s="14">
        <v>4</v>
      </c>
      <c r="C114" s="14">
        <v>12</v>
      </c>
      <c r="D114" s="14"/>
      <c r="E114" s="6" t="s">
        <v>49</v>
      </c>
      <c r="F114" s="6" t="s">
        <v>92</v>
      </c>
      <c r="G114" s="14">
        <v>1</v>
      </c>
      <c r="H114" s="15"/>
      <c r="I114" s="16"/>
      <c r="J114" s="15"/>
      <c r="K114" s="17"/>
      <c r="L114" s="18"/>
      <c r="M114" s="17"/>
      <c r="N114" s="15"/>
      <c r="O114" s="16"/>
      <c r="P114" s="15"/>
      <c r="Q114" s="17"/>
      <c r="R114" s="18"/>
      <c r="S114" s="17"/>
      <c r="T114" s="15"/>
      <c r="U114" s="15"/>
      <c r="V114" s="15"/>
      <c r="W114" s="17"/>
      <c r="X114" s="14"/>
      <c r="Y114" s="14"/>
      <c r="Z114" s="13">
        <f t="shared" ref="Z114" si="50">SUM(H114*I114)+(K114*L114)+(N114*O114)+(Q114*R114)+(T114*U114)+(W114*X114)</f>
        <v>0</v>
      </c>
      <c r="AA114" s="12">
        <f t="shared" si="46"/>
        <v>0</v>
      </c>
    </row>
    <row r="115" spans="1:27">
      <c r="A115" s="76" t="str">
        <f>'Program Planning'!B4</f>
        <v>(A3) Single Leg RDL</v>
      </c>
      <c r="B115" s="76"/>
      <c r="C115" s="76"/>
      <c r="D115" s="76"/>
      <c r="E115" s="76"/>
      <c r="F115" s="76"/>
      <c r="G115" s="76"/>
      <c r="H115" s="76" t="s">
        <v>0</v>
      </c>
      <c r="I115" s="76"/>
      <c r="J115" s="76"/>
      <c r="K115" s="76" t="s">
        <v>1</v>
      </c>
      <c r="L115" s="76"/>
      <c r="M115" s="76"/>
      <c r="N115" s="76" t="s">
        <v>2</v>
      </c>
      <c r="O115" s="76"/>
      <c r="P115" s="76"/>
      <c r="Q115" s="76" t="s">
        <v>3</v>
      </c>
      <c r="R115" s="76"/>
      <c r="S115" s="76"/>
      <c r="T115" s="76" t="s">
        <v>4</v>
      </c>
      <c r="U115" s="76"/>
      <c r="V115" s="76"/>
      <c r="W115" s="76" t="s">
        <v>5</v>
      </c>
      <c r="X115" s="76"/>
      <c r="Y115" s="76"/>
      <c r="Z115" s="27"/>
      <c r="AA115" s="27"/>
    </row>
    <row r="116" spans="1:27" ht="9"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t="s">
        <v>6</v>
      </c>
      <c r="AA116" s="26" t="s">
        <v>7</v>
      </c>
    </row>
    <row r="117" spans="1:27">
      <c r="A117" s="2" t="s">
        <v>8</v>
      </c>
      <c r="B117" s="2" t="s">
        <v>9</v>
      </c>
      <c r="C117" s="2" t="s">
        <v>10</v>
      </c>
      <c r="D117" s="2" t="s">
        <v>11</v>
      </c>
      <c r="E117" s="2" t="s">
        <v>12</v>
      </c>
      <c r="F117" s="3" t="s">
        <v>13</v>
      </c>
      <c r="G117" s="3" t="s">
        <v>14</v>
      </c>
      <c r="H117" s="4" t="s">
        <v>15</v>
      </c>
      <c r="I117" s="4" t="s">
        <v>16</v>
      </c>
      <c r="J117" s="4" t="s">
        <v>14</v>
      </c>
      <c r="K117" s="4" t="s">
        <v>15</v>
      </c>
      <c r="L117" s="4" t="s">
        <v>16</v>
      </c>
      <c r="M117" s="4" t="s">
        <v>14</v>
      </c>
      <c r="N117" s="4" t="s">
        <v>15</v>
      </c>
      <c r="O117" s="4" t="s">
        <v>16</v>
      </c>
      <c r="P117" s="4" t="s">
        <v>14</v>
      </c>
      <c r="Q117" s="4" t="s">
        <v>15</v>
      </c>
      <c r="R117" s="4" t="s">
        <v>16</v>
      </c>
      <c r="S117" s="4" t="s">
        <v>14</v>
      </c>
      <c r="T117" s="4" t="s">
        <v>15</v>
      </c>
      <c r="U117" s="4" t="s">
        <v>16</v>
      </c>
      <c r="V117" s="4" t="s">
        <v>14</v>
      </c>
      <c r="W117" s="4" t="s">
        <v>15</v>
      </c>
      <c r="X117" s="4" t="s">
        <v>16</v>
      </c>
      <c r="Y117" s="5" t="s">
        <v>14</v>
      </c>
      <c r="Z117" s="26"/>
      <c r="AA117" s="26"/>
    </row>
    <row r="118" spans="1:27">
      <c r="A118" s="6" t="s">
        <v>17</v>
      </c>
      <c r="B118" s="6">
        <v>3</v>
      </c>
      <c r="C118" s="6">
        <v>8</v>
      </c>
      <c r="D118" s="6"/>
      <c r="E118" s="6" t="s">
        <v>49</v>
      </c>
      <c r="F118" s="6" t="s">
        <v>92</v>
      </c>
      <c r="G118" s="6">
        <v>2</v>
      </c>
      <c r="H118" s="8">
        <v>16</v>
      </c>
      <c r="I118" s="8">
        <v>8</v>
      </c>
      <c r="J118" s="7"/>
      <c r="K118" s="8">
        <v>16</v>
      </c>
      <c r="L118" s="10">
        <v>8</v>
      </c>
      <c r="M118" s="9"/>
      <c r="N118" s="8">
        <v>16</v>
      </c>
      <c r="O118" s="8">
        <v>8</v>
      </c>
      <c r="P118" s="7"/>
      <c r="Q118" s="9"/>
      <c r="R118" s="10"/>
      <c r="S118" s="9"/>
      <c r="T118" s="7"/>
      <c r="U118" s="8"/>
      <c r="V118" s="7"/>
      <c r="W118" s="9"/>
      <c r="X118" s="6"/>
      <c r="Y118" s="6"/>
      <c r="Z118" s="11">
        <f>SUM(H118*I118)+(K118*L118)+(N118*O118)+(Q118*R118)+(T118*U118)+(W118*X118)</f>
        <v>384</v>
      </c>
      <c r="AA118" s="12">
        <f t="shared" ref="AA118:AA123" si="51">IFERROR(AVERAGE(J118,M118,P118,S118,V118,Y118),0)</f>
        <v>0</v>
      </c>
    </row>
    <row r="119" spans="1:27">
      <c r="A119" s="6" t="s">
        <v>18</v>
      </c>
      <c r="B119" s="6">
        <v>4</v>
      </c>
      <c r="C119" s="6">
        <v>8</v>
      </c>
      <c r="D119" s="6"/>
      <c r="E119" s="6" t="s">
        <v>49</v>
      </c>
      <c r="F119" s="6" t="s">
        <v>92</v>
      </c>
      <c r="G119" s="6">
        <v>1</v>
      </c>
      <c r="H119" s="8">
        <v>16</v>
      </c>
      <c r="I119" s="8">
        <v>8</v>
      </c>
      <c r="J119" s="7"/>
      <c r="K119" s="8">
        <v>16</v>
      </c>
      <c r="L119" s="10">
        <v>8</v>
      </c>
      <c r="M119" s="9"/>
      <c r="N119" s="8">
        <v>16</v>
      </c>
      <c r="O119" s="8">
        <v>10</v>
      </c>
      <c r="P119" s="7"/>
      <c r="Q119" s="9">
        <v>16</v>
      </c>
      <c r="R119" s="10">
        <v>10</v>
      </c>
      <c r="S119" s="9"/>
      <c r="T119" s="7"/>
      <c r="U119" s="7"/>
      <c r="V119" s="7"/>
      <c r="W119" s="9"/>
      <c r="X119" s="6"/>
      <c r="Y119" s="6"/>
      <c r="Z119" s="13">
        <f t="shared" ref="Z119:Z120" si="52">SUM(H119*I119)+(K119*L119)+(N119*O119)+(Q119*R119)+(T119*U119)+(W119*X119)</f>
        <v>576</v>
      </c>
      <c r="AA119" s="12">
        <f t="shared" si="51"/>
        <v>0</v>
      </c>
    </row>
    <row r="120" spans="1:27">
      <c r="A120" s="6" t="s">
        <v>19</v>
      </c>
      <c r="B120" s="6">
        <v>3</v>
      </c>
      <c r="C120" s="6">
        <v>10</v>
      </c>
      <c r="D120" s="6"/>
      <c r="E120" s="6" t="s">
        <v>49</v>
      </c>
      <c r="F120" s="6" t="s">
        <v>92</v>
      </c>
      <c r="G120" s="6">
        <v>2</v>
      </c>
      <c r="H120" s="8">
        <v>16</v>
      </c>
      <c r="I120" s="8">
        <v>10</v>
      </c>
      <c r="J120" s="7"/>
      <c r="K120" s="8">
        <v>16</v>
      </c>
      <c r="L120" s="10">
        <v>10</v>
      </c>
      <c r="M120" s="9"/>
      <c r="N120" s="8">
        <v>16</v>
      </c>
      <c r="O120" s="8">
        <v>10</v>
      </c>
      <c r="P120" s="7"/>
      <c r="Q120" s="9"/>
      <c r="R120" s="10"/>
      <c r="S120" s="9"/>
      <c r="T120" s="7"/>
      <c r="U120" s="7"/>
      <c r="V120" s="7"/>
      <c r="W120" s="9"/>
      <c r="X120" s="6"/>
      <c r="Y120" s="6"/>
      <c r="Z120" s="13">
        <f t="shared" si="52"/>
        <v>480</v>
      </c>
      <c r="AA120" s="12">
        <f t="shared" si="51"/>
        <v>0</v>
      </c>
    </row>
    <row r="121" spans="1:27">
      <c r="A121" s="6" t="s">
        <v>20</v>
      </c>
      <c r="B121" s="14">
        <v>4</v>
      </c>
      <c r="C121" s="14">
        <v>10</v>
      </c>
      <c r="D121" s="14"/>
      <c r="E121" s="6" t="s">
        <v>49</v>
      </c>
      <c r="F121" s="6" t="s">
        <v>92</v>
      </c>
      <c r="G121" s="14">
        <v>1</v>
      </c>
      <c r="H121" s="15"/>
      <c r="I121" s="16"/>
      <c r="J121" s="15"/>
      <c r="K121" s="17"/>
      <c r="L121" s="18"/>
      <c r="M121" s="17"/>
      <c r="N121" s="15"/>
      <c r="O121" s="16"/>
      <c r="P121" s="15"/>
      <c r="Q121" s="17"/>
      <c r="R121" s="18"/>
      <c r="S121" s="17"/>
      <c r="T121" s="15"/>
      <c r="U121" s="15"/>
      <c r="V121" s="15"/>
      <c r="W121" s="17"/>
      <c r="X121" s="14"/>
      <c r="Y121" s="14"/>
      <c r="Z121" s="13">
        <f t="shared" ref="Z121" si="53">SUM(H121*I121)+(K121*L121)+(N121*O121)+(Q121*R121)+(T121*U121)+(W121*X121)</f>
        <v>0</v>
      </c>
      <c r="AA121" s="12">
        <f t="shared" si="51"/>
        <v>0</v>
      </c>
    </row>
    <row r="122" spans="1:27">
      <c r="A122" s="6" t="s">
        <v>25</v>
      </c>
      <c r="B122" s="6">
        <v>3</v>
      </c>
      <c r="C122" s="6">
        <v>12</v>
      </c>
      <c r="D122" s="6"/>
      <c r="E122" s="6" t="s">
        <v>49</v>
      </c>
      <c r="F122" s="6" t="s">
        <v>92</v>
      </c>
      <c r="G122" s="6">
        <v>2</v>
      </c>
      <c r="H122" s="7"/>
      <c r="I122" s="8"/>
      <c r="J122" s="7"/>
      <c r="K122" s="9"/>
      <c r="L122" s="10"/>
      <c r="M122" s="9"/>
      <c r="N122" s="7"/>
      <c r="O122" s="8"/>
      <c r="P122" s="7"/>
      <c r="Q122" s="9"/>
      <c r="R122" s="10"/>
      <c r="S122" s="9"/>
      <c r="T122" s="7"/>
      <c r="U122" s="7"/>
      <c r="V122" s="7"/>
      <c r="W122" s="9"/>
      <c r="X122" s="6"/>
      <c r="Y122" s="6"/>
      <c r="Z122" s="13">
        <f t="shared" ref="Z122" si="54">SUM(H122*I122)+(K122*L122)+(N122*O122)+(Q122*R122)+(T122*U122)+(W122*X122)</f>
        <v>0</v>
      </c>
      <c r="AA122" s="12">
        <f t="shared" si="51"/>
        <v>0</v>
      </c>
    </row>
    <row r="123" spans="1:27">
      <c r="A123" s="6" t="s">
        <v>26</v>
      </c>
      <c r="B123" s="14">
        <v>4</v>
      </c>
      <c r="C123" s="14">
        <v>12</v>
      </c>
      <c r="D123" s="14"/>
      <c r="E123" s="6" t="s">
        <v>49</v>
      </c>
      <c r="F123" s="6" t="s">
        <v>92</v>
      </c>
      <c r="G123" s="14">
        <v>1</v>
      </c>
      <c r="H123" s="15"/>
      <c r="I123" s="16"/>
      <c r="J123" s="15"/>
      <c r="K123" s="17"/>
      <c r="L123" s="18"/>
      <c r="M123" s="17"/>
      <c r="N123" s="15"/>
      <c r="O123" s="16"/>
      <c r="P123" s="15"/>
      <c r="Q123" s="17"/>
      <c r="R123" s="18"/>
      <c r="S123" s="17"/>
      <c r="T123" s="15"/>
      <c r="U123" s="15"/>
      <c r="V123" s="15"/>
      <c r="W123" s="17"/>
      <c r="X123" s="14"/>
      <c r="Y123" s="14"/>
      <c r="Z123" s="13">
        <f t="shared" ref="Z123" si="55">SUM(H123*I123)+(K123*L123)+(N123*O123)+(Q123*R123)+(T123*U123)+(W123*X123)</f>
        <v>0</v>
      </c>
      <c r="AA123" s="12">
        <f t="shared" si="51"/>
        <v>0</v>
      </c>
    </row>
    <row r="124" spans="1:27">
      <c r="A124" s="76" t="str">
        <f>'Program Planning'!B5</f>
        <v>(B1) Single Arm Row External Rotation (Horizontal)</v>
      </c>
      <c r="B124" s="76"/>
      <c r="C124" s="76"/>
      <c r="D124" s="76"/>
      <c r="E124" s="76"/>
      <c r="F124" s="76"/>
      <c r="G124" s="76"/>
      <c r="H124" s="76" t="s">
        <v>0</v>
      </c>
      <c r="I124" s="76"/>
      <c r="J124" s="76"/>
      <c r="K124" s="76" t="s">
        <v>1</v>
      </c>
      <c r="L124" s="76"/>
      <c r="M124" s="76"/>
      <c r="N124" s="76" t="s">
        <v>2</v>
      </c>
      <c r="O124" s="76"/>
      <c r="P124" s="76"/>
      <c r="Q124" s="76" t="s">
        <v>3</v>
      </c>
      <c r="R124" s="76"/>
      <c r="S124" s="76"/>
      <c r="T124" s="76" t="s">
        <v>4</v>
      </c>
      <c r="U124" s="76"/>
      <c r="V124" s="76"/>
      <c r="W124" s="76" t="s">
        <v>5</v>
      </c>
      <c r="X124" s="76"/>
      <c r="Y124" s="76"/>
      <c r="Z124" s="27"/>
      <c r="AA124" s="27"/>
    </row>
    <row r="125" spans="1:27" ht="9"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t="s">
        <v>6</v>
      </c>
      <c r="AA125" s="26" t="s">
        <v>7</v>
      </c>
    </row>
    <row r="126" spans="1:27">
      <c r="A126" s="2" t="s">
        <v>8</v>
      </c>
      <c r="B126" s="2" t="s">
        <v>9</v>
      </c>
      <c r="C126" s="2" t="s">
        <v>10</v>
      </c>
      <c r="D126" s="2" t="s">
        <v>11</v>
      </c>
      <c r="E126" s="2" t="s">
        <v>12</v>
      </c>
      <c r="F126" s="3" t="s">
        <v>13</v>
      </c>
      <c r="G126" s="3" t="s">
        <v>14</v>
      </c>
      <c r="H126" s="4" t="s">
        <v>15</v>
      </c>
      <c r="I126" s="4" t="s">
        <v>16</v>
      </c>
      <c r="J126" s="4" t="s">
        <v>14</v>
      </c>
      <c r="K126" s="4" t="s">
        <v>15</v>
      </c>
      <c r="L126" s="4" t="s">
        <v>16</v>
      </c>
      <c r="M126" s="4" t="s">
        <v>14</v>
      </c>
      <c r="N126" s="4" t="s">
        <v>15</v>
      </c>
      <c r="O126" s="4" t="s">
        <v>16</v>
      </c>
      <c r="P126" s="4" t="s">
        <v>14</v>
      </c>
      <c r="Q126" s="4" t="s">
        <v>15</v>
      </c>
      <c r="R126" s="4" t="s">
        <v>16</v>
      </c>
      <c r="S126" s="4" t="s">
        <v>14</v>
      </c>
      <c r="T126" s="4" t="s">
        <v>15</v>
      </c>
      <c r="U126" s="4" t="s">
        <v>16</v>
      </c>
      <c r="V126" s="4" t="s">
        <v>14</v>
      </c>
      <c r="W126" s="4" t="s">
        <v>15</v>
      </c>
      <c r="X126" s="4" t="s">
        <v>16</v>
      </c>
      <c r="Y126" s="5" t="s">
        <v>14</v>
      </c>
      <c r="Z126" s="26"/>
      <c r="AA126" s="26"/>
    </row>
    <row r="127" spans="1:27">
      <c r="A127" s="6" t="s">
        <v>17</v>
      </c>
      <c r="B127" s="6">
        <v>3</v>
      </c>
      <c r="C127" s="6">
        <v>8</v>
      </c>
      <c r="D127" s="6"/>
      <c r="E127" s="6" t="s">
        <v>49</v>
      </c>
      <c r="F127" s="6" t="s">
        <v>92</v>
      </c>
      <c r="G127" s="6">
        <v>2</v>
      </c>
      <c r="H127" s="7">
        <v>5</v>
      </c>
      <c r="I127" s="8">
        <v>10</v>
      </c>
      <c r="J127" s="7"/>
      <c r="K127" s="9">
        <v>5</v>
      </c>
      <c r="L127" s="10">
        <v>10</v>
      </c>
      <c r="M127" s="9"/>
      <c r="N127" s="7">
        <v>5</v>
      </c>
      <c r="O127" s="8">
        <v>10</v>
      </c>
      <c r="P127" s="7"/>
      <c r="Q127" s="9"/>
      <c r="R127" s="10"/>
      <c r="S127" s="9"/>
      <c r="T127" s="7"/>
      <c r="U127" s="8"/>
      <c r="V127" s="7"/>
      <c r="W127" s="9"/>
      <c r="X127" s="6"/>
      <c r="Y127" s="6"/>
      <c r="Z127" s="28">
        <f>SUM(H127*I127)+(K127*L127)+(N127*O127)+(Q127*R127)+(T127*U127)+(W127*X127)</f>
        <v>150</v>
      </c>
      <c r="AA127" s="29">
        <f t="shared" ref="AA127:AA132" si="56">IFERROR(AVERAGE(J127,M127,P127,S127,V127,Y127),0)</f>
        <v>0</v>
      </c>
    </row>
    <row r="128" spans="1:27">
      <c r="A128" s="6" t="s">
        <v>18</v>
      </c>
      <c r="B128" s="6">
        <v>4</v>
      </c>
      <c r="C128" s="6">
        <v>8</v>
      </c>
      <c r="D128" s="6"/>
      <c r="E128" s="6" t="s">
        <v>49</v>
      </c>
      <c r="F128" s="6" t="s">
        <v>92</v>
      </c>
      <c r="G128" s="6">
        <v>1</v>
      </c>
      <c r="H128" s="7">
        <v>5</v>
      </c>
      <c r="I128" s="8">
        <v>10</v>
      </c>
      <c r="J128" s="7"/>
      <c r="K128" s="9">
        <v>5</v>
      </c>
      <c r="L128" s="10">
        <v>10</v>
      </c>
      <c r="M128" s="9"/>
      <c r="N128" s="7">
        <v>5</v>
      </c>
      <c r="O128" s="8">
        <v>10</v>
      </c>
      <c r="P128" s="7"/>
      <c r="Q128" s="9">
        <v>5</v>
      </c>
      <c r="R128" s="10">
        <v>10</v>
      </c>
      <c r="S128" s="9"/>
      <c r="T128" s="7"/>
      <c r="U128" s="7"/>
      <c r="V128" s="7"/>
      <c r="W128" s="9"/>
      <c r="X128" s="6"/>
      <c r="Y128" s="6"/>
      <c r="Z128" s="13">
        <f t="shared" ref="Z128:Z129" si="57">SUM(H128*I128)+(K128*L128)+(N128*O128)+(Q128*R128)+(T128*U128)+(W128*X128)</f>
        <v>200</v>
      </c>
      <c r="AA128" s="12">
        <f t="shared" si="56"/>
        <v>0</v>
      </c>
    </row>
    <row r="129" spans="1:28">
      <c r="A129" s="6" t="s">
        <v>19</v>
      </c>
      <c r="B129" s="6">
        <v>3</v>
      </c>
      <c r="C129" s="6">
        <v>10</v>
      </c>
      <c r="D129" s="6"/>
      <c r="E129" s="6" t="s">
        <v>49</v>
      </c>
      <c r="F129" s="6" t="s">
        <v>92</v>
      </c>
      <c r="G129" s="6">
        <v>2</v>
      </c>
      <c r="H129" s="7">
        <v>5</v>
      </c>
      <c r="I129" s="8">
        <v>10</v>
      </c>
      <c r="J129" s="7"/>
      <c r="K129" s="9">
        <v>5</v>
      </c>
      <c r="L129" s="10">
        <v>10</v>
      </c>
      <c r="M129" s="9"/>
      <c r="N129" s="7">
        <v>5</v>
      </c>
      <c r="O129" s="8">
        <v>10</v>
      </c>
      <c r="P129" s="7"/>
      <c r="Q129" s="9"/>
      <c r="R129" s="10"/>
      <c r="S129" s="9"/>
      <c r="T129" s="7"/>
      <c r="U129" s="7"/>
      <c r="V129" s="7"/>
      <c r="W129" s="9"/>
      <c r="X129" s="6"/>
      <c r="Y129" s="6"/>
      <c r="Z129" s="13">
        <f t="shared" si="57"/>
        <v>150</v>
      </c>
      <c r="AA129" s="12">
        <f t="shared" si="56"/>
        <v>0</v>
      </c>
    </row>
    <row r="130" spans="1:28">
      <c r="A130" s="6" t="s">
        <v>20</v>
      </c>
      <c r="B130" s="14">
        <v>4</v>
      </c>
      <c r="C130" s="14">
        <v>10</v>
      </c>
      <c r="D130" s="14"/>
      <c r="E130" s="6" t="s">
        <v>49</v>
      </c>
      <c r="F130" s="6" t="s">
        <v>92</v>
      </c>
      <c r="G130" s="14">
        <v>1</v>
      </c>
      <c r="H130" s="15"/>
      <c r="I130" s="16"/>
      <c r="J130" s="15"/>
      <c r="K130" s="17"/>
      <c r="L130" s="18"/>
      <c r="M130" s="17"/>
      <c r="N130" s="15"/>
      <c r="O130" s="16"/>
      <c r="P130" s="15"/>
      <c r="Q130" s="17"/>
      <c r="R130" s="18"/>
      <c r="S130" s="17"/>
      <c r="T130" s="15"/>
      <c r="U130" s="15"/>
      <c r="V130" s="15"/>
      <c r="W130" s="17"/>
      <c r="X130" s="14"/>
      <c r="Y130" s="14"/>
      <c r="Z130" s="13">
        <f t="shared" ref="Z130" si="58">SUM(H130*I130)+(K130*L130)+(N130*O130)+(Q130*R130)+(T130*U130)+(W130*X130)</f>
        <v>0</v>
      </c>
      <c r="AA130" s="12">
        <f t="shared" si="56"/>
        <v>0</v>
      </c>
    </row>
    <row r="131" spans="1:28">
      <c r="A131" s="6" t="s">
        <v>25</v>
      </c>
      <c r="B131" s="6">
        <v>3</v>
      </c>
      <c r="C131" s="6">
        <v>12</v>
      </c>
      <c r="D131" s="6"/>
      <c r="E131" s="6" t="s">
        <v>49</v>
      </c>
      <c r="F131" s="6" t="s">
        <v>92</v>
      </c>
      <c r="G131" s="6">
        <v>2</v>
      </c>
      <c r="H131" s="7"/>
      <c r="I131" s="8"/>
      <c r="J131" s="7"/>
      <c r="K131" s="9"/>
      <c r="L131" s="10"/>
      <c r="M131" s="9"/>
      <c r="N131" s="7"/>
      <c r="O131" s="8"/>
      <c r="P131" s="7"/>
      <c r="Q131" s="9"/>
      <c r="R131" s="10"/>
      <c r="S131" s="9"/>
      <c r="T131" s="7"/>
      <c r="U131" s="7"/>
      <c r="V131" s="7"/>
      <c r="W131" s="9"/>
      <c r="X131" s="6"/>
      <c r="Y131" s="6"/>
      <c r="Z131" s="13">
        <f t="shared" ref="Z131" si="59">SUM(H131*I131)+(K131*L131)+(N131*O131)+(Q131*R131)+(T131*U131)+(W131*X131)</f>
        <v>0</v>
      </c>
      <c r="AA131" s="12">
        <f t="shared" si="56"/>
        <v>0</v>
      </c>
    </row>
    <row r="132" spans="1:28">
      <c r="A132" s="6" t="s">
        <v>26</v>
      </c>
      <c r="B132" s="14">
        <v>4</v>
      </c>
      <c r="C132" s="14">
        <v>12</v>
      </c>
      <c r="D132" s="14"/>
      <c r="E132" s="6" t="s">
        <v>49</v>
      </c>
      <c r="F132" s="6" t="s">
        <v>92</v>
      </c>
      <c r="G132" s="14">
        <v>1</v>
      </c>
      <c r="H132" s="15"/>
      <c r="I132" s="16"/>
      <c r="J132" s="15"/>
      <c r="K132" s="17"/>
      <c r="L132" s="18"/>
      <c r="M132" s="17"/>
      <c r="N132" s="15"/>
      <c r="O132" s="16"/>
      <c r="P132" s="15"/>
      <c r="Q132" s="17"/>
      <c r="R132" s="18"/>
      <c r="S132" s="17"/>
      <c r="T132" s="15"/>
      <c r="U132" s="15"/>
      <c r="V132" s="15"/>
      <c r="W132" s="17"/>
      <c r="X132" s="14"/>
      <c r="Y132" s="14"/>
      <c r="Z132" s="13">
        <f t="shared" ref="Z132" si="60">SUM(H132*I132)+(K132*L132)+(N132*O132)+(Q132*R132)+(T132*U132)+(W132*X132)</f>
        <v>0</v>
      </c>
      <c r="AA132" s="12">
        <f t="shared" si="56"/>
        <v>0</v>
      </c>
    </row>
    <row r="133" spans="1:28">
      <c r="A133" s="76" t="str">
        <f>'Program Planning'!B6</f>
        <v>(B2) Single Arm Banded Shoulder Press</v>
      </c>
      <c r="B133" s="76"/>
      <c r="C133" s="76"/>
      <c r="D133" s="76"/>
      <c r="E133" s="76"/>
      <c r="F133" s="76"/>
      <c r="G133" s="76"/>
      <c r="H133" s="76" t="s">
        <v>0</v>
      </c>
      <c r="I133" s="76"/>
      <c r="J133" s="76"/>
      <c r="K133" s="76" t="s">
        <v>1</v>
      </c>
      <c r="L133" s="76"/>
      <c r="M133" s="76"/>
      <c r="N133" s="76" t="s">
        <v>2</v>
      </c>
      <c r="O133" s="76"/>
      <c r="P133" s="76"/>
      <c r="Q133" s="76" t="s">
        <v>3</v>
      </c>
      <c r="R133" s="76"/>
      <c r="S133" s="76"/>
      <c r="T133" s="76" t="s">
        <v>4</v>
      </c>
      <c r="U133" s="76"/>
      <c r="V133" s="76"/>
      <c r="W133" s="76" t="s">
        <v>5</v>
      </c>
      <c r="X133" s="76"/>
      <c r="Y133" s="76"/>
      <c r="Z133" s="27"/>
      <c r="AA133" s="27"/>
    </row>
    <row r="134" spans="1:28">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t="s">
        <v>6</v>
      </c>
      <c r="AA134" s="32" t="s">
        <v>7</v>
      </c>
    </row>
    <row r="135" spans="1:28">
      <c r="A135" s="2" t="s">
        <v>8</v>
      </c>
      <c r="B135" s="2" t="s">
        <v>9</v>
      </c>
      <c r="C135" s="2" t="s">
        <v>10</v>
      </c>
      <c r="D135" s="2" t="s">
        <v>11</v>
      </c>
      <c r="E135" s="2" t="s">
        <v>12</v>
      </c>
      <c r="F135" s="3" t="s">
        <v>13</v>
      </c>
      <c r="G135" s="3" t="s">
        <v>14</v>
      </c>
      <c r="H135" s="4" t="s">
        <v>15</v>
      </c>
      <c r="I135" s="4" t="s">
        <v>16</v>
      </c>
      <c r="J135" s="4" t="s">
        <v>14</v>
      </c>
      <c r="K135" s="4" t="s">
        <v>15</v>
      </c>
      <c r="L135" s="4" t="s">
        <v>16</v>
      </c>
      <c r="M135" s="4" t="s">
        <v>14</v>
      </c>
      <c r="N135" s="4" t="s">
        <v>15</v>
      </c>
      <c r="O135" s="4" t="s">
        <v>16</v>
      </c>
      <c r="P135" s="4" t="s">
        <v>14</v>
      </c>
      <c r="Q135" s="4" t="s">
        <v>15</v>
      </c>
      <c r="R135" s="4" t="s">
        <v>16</v>
      </c>
      <c r="S135" s="4" t="s">
        <v>14</v>
      </c>
      <c r="T135" s="4" t="s">
        <v>15</v>
      </c>
      <c r="U135" s="4" t="s">
        <v>16</v>
      </c>
      <c r="V135" s="4" t="s">
        <v>14</v>
      </c>
      <c r="W135" s="4" t="s">
        <v>15</v>
      </c>
      <c r="X135" s="4" t="s">
        <v>16</v>
      </c>
      <c r="Y135" s="5" t="s">
        <v>14</v>
      </c>
      <c r="Z135" s="32"/>
      <c r="AA135" s="32"/>
    </row>
    <row r="136" spans="1:28">
      <c r="A136" s="6" t="s">
        <v>17</v>
      </c>
      <c r="B136" s="6">
        <v>3</v>
      </c>
      <c r="C136" s="6">
        <v>8</v>
      </c>
      <c r="D136" s="6"/>
      <c r="E136" s="6" t="s">
        <v>49</v>
      </c>
      <c r="F136" s="6" t="s">
        <v>92</v>
      </c>
      <c r="G136" s="6">
        <v>3</v>
      </c>
      <c r="H136" s="7">
        <v>12.5</v>
      </c>
      <c r="I136" s="8">
        <v>8</v>
      </c>
      <c r="J136" s="7"/>
      <c r="K136" s="9">
        <v>12.5</v>
      </c>
      <c r="L136" s="10">
        <v>8</v>
      </c>
      <c r="M136" s="9"/>
      <c r="N136" s="7">
        <v>12.5</v>
      </c>
      <c r="O136" s="8">
        <v>8</v>
      </c>
      <c r="P136" s="7"/>
      <c r="Q136" s="9"/>
      <c r="R136" s="10"/>
      <c r="S136" s="9"/>
      <c r="T136" s="7"/>
      <c r="U136" s="8"/>
      <c r="V136" s="7"/>
      <c r="W136" s="9"/>
      <c r="X136" s="6"/>
      <c r="Y136" s="6"/>
      <c r="Z136" s="11">
        <f>SUM(H136*I136)+(K136*L136)+(N136*O136)+(Q136*R136)+(T136*U136)+(W136*X136)</f>
        <v>300</v>
      </c>
      <c r="AA136" s="12">
        <f t="shared" ref="AA136:AA141" si="61">IFERROR(AVERAGE(J136,M136,P136,S136,V136,Y136),0)</f>
        <v>0</v>
      </c>
    </row>
    <row r="137" spans="1:28">
      <c r="A137" s="6" t="s">
        <v>18</v>
      </c>
      <c r="B137" s="6">
        <v>4</v>
      </c>
      <c r="C137" s="6">
        <v>8</v>
      </c>
      <c r="D137" s="6"/>
      <c r="E137" s="6" t="s">
        <v>49</v>
      </c>
      <c r="F137" s="6" t="s">
        <v>92</v>
      </c>
      <c r="G137" s="6">
        <v>3</v>
      </c>
      <c r="H137" s="7">
        <v>12.5</v>
      </c>
      <c r="I137" s="8">
        <v>8</v>
      </c>
      <c r="J137" s="7"/>
      <c r="K137" s="9">
        <v>12.5</v>
      </c>
      <c r="L137" s="10">
        <v>8</v>
      </c>
      <c r="M137" s="9"/>
      <c r="N137" s="7">
        <v>12.5</v>
      </c>
      <c r="O137" s="8">
        <v>8</v>
      </c>
      <c r="P137" s="7"/>
      <c r="Q137" s="9">
        <v>12.5</v>
      </c>
      <c r="R137" s="10">
        <v>8</v>
      </c>
      <c r="S137" s="9"/>
      <c r="T137" s="7"/>
      <c r="U137" s="7"/>
      <c r="V137" s="7"/>
      <c r="W137" s="9"/>
      <c r="X137" s="6"/>
      <c r="Y137" s="6"/>
      <c r="Z137" s="13">
        <f t="shared" ref="Z137:Z138" si="62">SUM(H137*I137)+(K137*L137)+(N137*O137)+(Q137*R137)+(T137*U137)+(W137*X137)</f>
        <v>400</v>
      </c>
      <c r="AA137" s="12">
        <f t="shared" si="61"/>
        <v>0</v>
      </c>
    </row>
    <row r="138" spans="1:28">
      <c r="A138" s="6" t="s">
        <v>19</v>
      </c>
      <c r="B138" s="6">
        <v>3</v>
      </c>
      <c r="C138" s="6">
        <v>10</v>
      </c>
      <c r="D138" s="6"/>
      <c r="E138" s="6" t="s">
        <v>49</v>
      </c>
      <c r="F138" s="6" t="s">
        <v>92</v>
      </c>
      <c r="G138" s="6">
        <v>3</v>
      </c>
      <c r="H138" s="7">
        <v>12.5</v>
      </c>
      <c r="I138" s="8">
        <v>10</v>
      </c>
      <c r="J138" s="7"/>
      <c r="K138" s="9">
        <v>12.5</v>
      </c>
      <c r="L138" s="10">
        <v>10</v>
      </c>
      <c r="M138" s="9"/>
      <c r="N138" s="7">
        <v>12.5</v>
      </c>
      <c r="O138" s="8">
        <v>10</v>
      </c>
      <c r="P138" s="7"/>
      <c r="Q138" s="9"/>
      <c r="R138" s="10"/>
      <c r="S138" s="9"/>
      <c r="T138" s="7"/>
      <c r="U138" s="7"/>
      <c r="V138" s="7"/>
      <c r="W138" s="9"/>
      <c r="X138" s="6"/>
      <c r="Y138" s="6"/>
      <c r="Z138" s="13">
        <f t="shared" si="62"/>
        <v>375</v>
      </c>
      <c r="AA138" s="12">
        <f t="shared" si="61"/>
        <v>0</v>
      </c>
    </row>
    <row r="139" spans="1:28">
      <c r="A139" s="6" t="s">
        <v>20</v>
      </c>
      <c r="B139" s="14">
        <v>4</v>
      </c>
      <c r="C139" s="14">
        <v>10</v>
      </c>
      <c r="D139" s="14"/>
      <c r="E139" s="6" t="s">
        <v>49</v>
      </c>
      <c r="F139" s="6" t="s">
        <v>92</v>
      </c>
      <c r="G139" s="14">
        <v>2</v>
      </c>
      <c r="H139" s="15"/>
      <c r="I139" s="16"/>
      <c r="J139" s="15"/>
      <c r="K139" s="17"/>
      <c r="L139" s="18"/>
      <c r="M139" s="17"/>
      <c r="N139" s="15"/>
      <c r="O139" s="16"/>
      <c r="P139" s="15"/>
      <c r="Q139" s="17"/>
      <c r="R139" s="18"/>
      <c r="S139" s="17"/>
      <c r="T139" s="15"/>
      <c r="U139" s="15"/>
      <c r="V139" s="15"/>
      <c r="W139" s="17"/>
      <c r="X139" s="14"/>
      <c r="Y139" s="14"/>
      <c r="Z139" s="13">
        <f t="shared" ref="Z139" si="63">SUM(H139*I139)+(K139*L139)+(N139*O139)+(Q139*R139)+(T139*U139)+(W139*X139)</f>
        <v>0</v>
      </c>
      <c r="AA139" s="12">
        <f t="shared" si="61"/>
        <v>0</v>
      </c>
    </row>
    <row r="140" spans="1:28">
      <c r="A140" s="6" t="s">
        <v>25</v>
      </c>
      <c r="B140" s="6">
        <v>3</v>
      </c>
      <c r="C140" s="6">
        <v>12</v>
      </c>
      <c r="D140" s="6"/>
      <c r="E140" s="6" t="s">
        <v>49</v>
      </c>
      <c r="F140" s="6" t="s">
        <v>92</v>
      </c>
      <c r="G140" s="6">
        <v>2</v>
      </c>
      <c r="H140" s="7"/>
      <c r="I140" s="8"/>
      <c r="J140" s="7"/>
      <c r="K140" s="9"/>
      <c r="L140" s="10"/>
      <c r="M140" s="9"/>
      <c r="N140" s="7"/>
      <c r="O140" s="8"/>
      <c r="P140" s="7"/>
      <c r="Q140" s="9"/>
      <c r="R140" s="10"/>
      <c r="S140" s="9"/>
      <c r="T140" s="7"/>
      <c r="U140" s="7"/>
      <c r="V140" s="7"/>
      <c r="W140" s="9"/>
      <c r="X140" s="6"/>
      <c r="Y140" s="6"/>
      <c r="Z140" s="13">
        <f t="shared" ref="Z140" si="64">SUM(H140*I140)+(K140*L140)+(N140*O140)+(Q140*R140)+(T140*U140)+(W140*X140)</f>
        <v>0</v>
      </c>
      <c r="AA140" s="12">
        <f t="shared" si="61"/>
        <v>0</v>
      </c>
    </row>
    <row r="141" spans="1:28">
      <c r="A141" s="6" t="s">
        <v>26</v>
      </c>
      <c r="B141" s="14">
        <v>4</v>
      </c>
      <c r="C141" s="14">
        <v>12</v>
      </c>
      <c r="D141" s="14"/>
      <c r="E141" s="6" t="s">
        <v>49</v>
      </c>
      <c r="F141" s="6" t="s">
        <v>92</v>
      </c>
      <c r="G141" s="14">
        <v>1</v>
      </c>
      <c r="H141" s="15"/>
      <c r="I141" s="16"/>
      <c r="J141" s="15"/>
      <c r="K141" s="17"/>
      <c r="L141" s="18"/>
      <c r="M141" s="17"/>
      <c r="N141" s="15"/>
      <c r="O141" s="16"/>
      <c r="P141" s="15"/>
      <c r="Q141" s="17"/>
      <c r="R141" s="18"/>
      <c r="S141" s="17"/>
      <c r="T141" s="15"/>
      <c r="U141" s="15"/>
      <c r="V141" s="15"/>
      <c r="W141" s="17"/>
      <c r="X141" s="14"/>
      <c r="Y141" s="14"/>
      <c r="Z141" s="13">
        <f t="shared" ref="Z141" si="65">SUM(H141*I141)+(K141*L141)+(N141*O141)+(Q141*R141)+(T141*U141)+(W141*X141)</f>
        <v>0</v>
      </c>
      <c r="AA141" s="12">
        <f t="shared" si="61"/>
        <v>0</v>
      </c>
    </row>
    <row r="142" spans="1:28">
      <c r="A142" s="76" t="str">
        <f>'Program Planning'!B7</f>
        <v>(C1) Glute Bridge March</v>
      </c>
      <c r="B142" s="76"/>
      <c r="C142" s="76"/>
      <c r="D142" s="76"/>
      <c r="E142" s="76"/>
      <c r="F142" s="76"/>
      <c r="G142" s="76"/>
      <c r="H142" s="76" t="s">
        <v>0</v>
      </c>
      <c r="I142" s="76"/>
      <c r="J142" s="76"/>
      <c r="K142" s="76" t="s">
        <v>1</v>
      </c>
      <c r="L142" s="76"/>
      <c r="M142" s="76"/>
      <c r="N142" s="76" t="s">
        <v>2</v>
      </c>
      <c r="O142" s="76"/>
      <c r="P142" s="76"/>
      <c r="Q142" s="76" t="s">
        <v>3</v>
      </c>
      <c r="R142" s="76"/>
      <c r="S142" s="76"/>
      <c r="T142" s="76" t="s">
        <v>4</v>
      </c>
      <c r="U142" s="76"/>
      <c r="V142" s="76"/>
      <c r="W142" s="76" t="s">
        <v>5</v>
      </c>
      <c r="X142" s="76"/>
      <c r="Y142" s="76"/>
      <c r="Z142" s="27"/>
      <c r="AA142" s="27"/>
      <c r="AB142" s="27"/>
    </row>
    <row r="143" spans="1:28">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t="s">
        <v>6</v>
      </c>
      <c r="AA143" s="32" t="s">
        <v>7</v>
      </c>
      <c r="AB143" s="27"/>
    </row>
    <row r="144" spans="1:28">
      <c r="A144" s="2" t="s">
        <v>8</v>
      </c>
      <c r="B144" s="2" t="s">
        <v>9</v>
      </c>
      <c r="C144" s="2" t="s">
        <v>10</v>
      </c>
      <c r="D144" s="2" t="s">
        <v>11</v>
      </c>
      <c r="E144" s="2" t="s">
        <v>12</v>
      </c>
      <c r="F144" s="3" t="s">
        <v>13</v>
      </c>
      <c r="G144" s="3" t="s">
        <v>14</v>
      </c>
      <c r="H144" s="4" t="s">
        <v>15</v>
      </c>
      <c r="I144" s="4" t="s">
        <v>16</v>
      </c>
      <c r="J144" s="4" t="s">
        <v>14</v>
      </c>
      <c r="K144" s="4" t="s">
        <v>15</v>
      </c>
      <c r="L144" s="4" t="s">
        <v>16</v>
      </c>
      <c r="M144" s="4" t="s">
        <v>14</v>
      </c>
      <c r="N144" s="4" t="s">
        <v>15</v>
      </c>
      <c r="O144" s="4" t="s">
        <v>16</v>
      </c>
      <c r="P144" s="4" t="s">
        <v>14</v>
      </c>
      <c r="Q144" s="4" t="s">
        <v>15</v>
      </c>
      <c r="R144" s="4" t="s">
        <v>16</v>
      </c>
      <c r="S144" s="4" t="s">
        <v>14</v>
      </c>
      <c r="T144" s="4" t="s">
        <v>15</v>
      </c>
      <c r="U144" s="4" t="s">
        <v>16</v>
      </c>
      <c r="V144" s="4" t="s">
        <v>14</v>
      </c>
      <c r="W144" s="4" t="s">
        <v>15</v>
      </c>
      <c r="X144" s="4" t="s">
        <v>16</v>
      </c>
      <c r="Y144" s="5" t="s">
        <v>14</v>
      </c>
      <c r="Z144" s="32"/>
      <c r="AA144" s="32"/>
    </row>
    <row r="145" spans="1:28">
      <c r="A145" s="6" t="s">
        <v>17</v>
      </c>
      <c r="B145" s="6">
        <v>3</v>
      </c>
      <c r="C145" s="6">
        <v>8</v>
      </c>
      <c r="D145" s="6"/>
      <c r="E145" s="6" t="s">
        <v>49</v>
      </c>
      <c r="F145" s="6" t="s">
        <v>62</v>
      </c>
      <c r="G145" s="6">
        <v>2</v>
      </c>
      <c r="H145" s="7"/>
      <c r="I145" s="8"/>
      <c r="J145" s="7"/>
      <c r="K145" s="9"/>
      <c r="L145" s="10"/>
      <c r="M145" s="9"/>
      <c r="N145" s="7"/>
      <c r="O145" s="8"/>
      <c r="P145" s="7"/>
      <c r="Q145" s="9"/>
      <c r="R145" s="10"/>
      <c r="S145" s="9"/>
      <c r="T145" s="7"/>
      <c r="U145" s="8"/>
      <c r="V145" s="7"/>
      <c r="W145" s="9"/>
      <c r="X145" s="6"/>
      <c r="Y145" s="6"/>
      <c r="Z145" s="11">
        <f>SUM(H145*I145)+(K145*L145)+(N145*O145)+(Q145*R145)+(T145*U145)+(W145*X145)</f>
        <v>0</v>
      </c>
      <c r="AA145" s="12">
        <f t="shared" ref="AA145:AA150" si="66">IFERROR(AVERAGE(J145,M145,P145,S145,V145,Y145),0)</f>
        <v>0</v>
      </c>
    </row>
    <row r="146" spans="1:28">
      <c r="A146" s="6" t="s">
        <v>18</v>
      </c>
      <c r="B146" s="6">
        <v>4</v>
      </c>
      <c r="C146" s="6">
        <v>8</v>
      </c>
      <c r="D146" s="6"/>
      <c r="E146" s="6" t="s">
        <v>49</v>
      </c>
      <c r="F146" s="6" t="s">
        <v>62</v>
      </c>
      <c r="G146" s="6">
        <v>1</v>
      </c>
      <c r="H146" s="7"/>
      <c r="I146" s="8"/>
      <c r="J146" s="7"/>
      <c r="K146" s="9"/>
      <c r="L146" s="10"/>
      <c r="M146" s="9"/>
      <c r="N146" s="7"/>
      <c r="O146" s="8"/>
      <c r="P146" s="7"/>
      <c r="Q146" s="9"/>
      <c r="R146" s="10"/>
      <c r="S146" s="9"/>
      <c r="T146" s="7"/>
      <c r="U146" s="7"/>
      <c r="V146" s="7"/>
      <c r="W146" s="9"/>
      <c r="X146" s="6"/>
      <c r="Y146" s="6"/>
      <c r="Z146" s="13">
        <f t="shared" ref="Z146:Z147" si="67">SUM(H146*I146)+(K146*L146)+(N146*O146)+(Q146*R146)+(T146*U146)+(W146*X146)</f>
        <v>0</v>
      </c>
      <c r="AA146" s="12">
        <f t="shared" si="66"/>
        <v>0</v>
      </c>
    </row>
    <row r="147" spans="1:28">
      <c r="A147" s="6" t="s">
        <v>19</v>
      </c>
      <c r="B147" s="6">
        <v>3</v>
      </c>
      <c r="C147" s="6">
        <v>10</v>
      </c>
      <c r="D147" s="6"/>
      <c r="E147" s="6" t="s">
        <v>49</v>
      </c>
      <c r="F147" s="6" t="s">
        <v>62</v>
      </c>
      <c r="G147" s="6">
        <v>2</v>
      </c>
      <c r="H147" s="7"/>
      <c r="I147" s="8"/>
      <c r="J147" s="7"/>
      <c r="K147" s="9"/>
      <c r="L147" s="10"/>
      <c r="M147" s="9"/>
      <c r="N147" s="7"/>
      <c r="O147" s="8"/>
      <c r="P147" s="7"/>
      <c r="Q147" s="9"/>
      <c r="R147" s="10"/>
      <c r="S147" s="9"/>
      <c r="T147" s="7"/>
      <c r="U147" s="7"/>
      <c r="V147" s="7"/>
      <c r="W147" s="9"/>
      <c r="X147" s="6"/>
      <c r="Y147" s="6"/>
      <c r="Z147" s="13">
        <f t="shared" si="67"/>
        <v>0</v>
      </c>
      <c r="AA147" s="12">
        <f t="shared" si="66"/>
        <v>0</v>
      </c>
    </row>
    <row r="148" spans="1:28">
      <c r="A148" s="6" t="s">
        <v>20</v>
      </c>
      <c r="B148" s="14">
        <v>4</v>
      </c>
      <c r="C148" s="14">
        <v>10</v>
      </c>
      <c r="D148" s="14"/>
      <c r="E148" s="6" t="s">
        <v>49</v>
      </c>
      <c r="F148" s="6" t="s">
        <v>62</v>
      </c>
      <c r="G148" s="14">
        <v>1</v>
      </c>
      <c r="H148" s="15"/>
      <c r="I148" s="16"/>
      <c r="J148" s="15"/>
      <c r="K148" s="17"/>
      <c r="L148" s="18"/>
      <c r="M148" s="17"/>
      <c r="N148" s="15"/>
      <c r="O148" s="16"/>
      <c r="P148" s="15"/>
      <c r="Q148" s="17"/>
      <c r="R148" s="18"/>
      <c r="S148" s="17"/>
      <c r="T148" s="15"/>
      <c r="U148" s="15"/>
      <c r="V148" s="15"/>
      <c r="W148" s="17"/>
      <c r="X148" s="14"/>
      <c r="Y148" s="14"/>
      <c r="Z148" s="13">
        <f t="shared" ref="Z148" si="68">SUM(H148*I148)+(K148*L148)+(N148*O148)+(Q148*R148)+(T148*U148)+(W148*X148)</f>
        <v>0</v>
      </c>
      <c r="AA148" s="12">
        <f t="shared" si="66"/>
        <v>0</v>
      </c>
    </row>
    <row r="149" spans="1:28">
      <c r="A149" s="6" t="s">
        <v>25</v>
      </c>
      <c r="B149" s="6">
        <v>3</v>
      </c>
      <c r="C149" s="6">
        <v>12</v>
      </c>
      <c r="D149" s="6"/>
      <c r="E149" s="6" t="s">
        <v>49</v>
      </c>
      <c r="F149" s="6" t="s">
        <v>62</v>
      </c>
      <c r="G149" s="6">
        <v>2</v>
      </c>
      <c r="H149" s="7"/>
      <c r="I149" s="8"/>
      <c r="J149" s="7"/>
      <c r="K149" s="9"/>
      <c r="L149" s="10"/>
      <c r="M149" s="9"/>
      <c r="N149" s="7"/>
      <c r="O149" s="8"/>
      <c r="P149" s="7"/>
      <c r="Q149" s="9"/>
      <c r="R149" s="10"/>
      <c r="S149" s="9"/>
      <c r="T149" s="7"/>
      <c r="U149" s="7"/>
      <c r="V149" s="7"/>
      <c r="W149" s="9"/>
      <c r="X149" s="6"/>
      <c r="Y149" s="6"/>
      <c r="Z149" s="13">
        <f t="shared" ref="Z149" si="69">SUM(H149*I149)+(K149*L149)+(N149*O149)+(Q149*R149)+(T149*U149)+(W149*X149)</f>
        <v>0</v>
      </c>
      <c r="AA149" s="12">
        <f t="shared" si="66"/>
        <v>0</v>
      </c>
    </row>
    <row r="150" spans="1:28">
      <c r="A150" s="6" t="s">
        <v>26</v>
      </c>
      <c r="B150" s="14">
        <v>4</v>
      </c>
      <c r="C150" s="14">
        <v>12</v>
      </c>
      <c r="D150" s="14"/>
      <c r="E150" s="6" t="s">
        <v>49</v>
      </c>
      <c r="F150" s="6" t="s">
        <v>62</v>
      </c>
      <c r="G150" s="14">
        <v>1</v>
      </c>
      <c r="H150" s="15"/>
      <c r="I150" s="16"/>
      <c r="J150" s="15"/>
      <c r="K150" s="17"/>
      <c r="L150" s="18"/>
      <c r="M150" s="17"/>
      <c r="N150" s="15"/>
      <c r="O150" s="16"/>
      <c r="P150" s="15"/>
      <c r="Q150" s="17"/>
      <c r="R150" s="18"/>
      <c r="S150" s="17"/>
      <c r="T150" s="15"/>
      <c r="U150" s="15"/>
      <c r="V150" s="15"/>
      <c r="W150" s="17"/>
      <c r="X150" s="14"/>
      <c r="Y150" s="14"/>
      <c r="Z150" s="13">
        <f t="shared" ref="Z150" si="70">SUM(H150*I150)+(K150*L150)+(N150*O150)+(Q150*R150)+(T150*U150)+(W150*X150)</f>
        <v>0</v>
      </c>
      <c r="AA150" s="12">
        <f t="shared" si="66"/>
        <v>0</v>
      </c>
    </row>
    <row r="151" spans="1:28">
      <c r="A151" s="76" t="str">
        <f>'Program Planning'!B8</f>
        <v>(C2) Banded Hammer Curl</v>
      </c>
      <c r="B151" s="76"/>
      <c r="C151" s="76"/>
      <c r="D151" s="76"/>
      <c r="E151" s="76"/>
      <c r="F151" s="76"/>
      <c r="G151" s="76"/>
      <c r="H151" s="76" t="s">
        <v>0</v>
      </c>
      <c r="I151" s="76"/>
      <c r="J151" s="76"/>
      <c r="K151" s="76" t="s">
        <v>1</v>
      </c>
      <c r="L151" s="76"/>
      <c r="M151" s="76"/>
      <c r="N151" s="76" t="s">
        <v>2</v>
      </c>
      <c r="O151" s="76"/>
      <c r="P151" s="76"/>
      <c r="Q151" s="76" t="s">
        <v>3</v>
      </c>
      <c r="R151" s="76"/>
      <c r="S151" s="76"/>
      <c r="T151" s="76" t="s">
        <v>4</v>
      </c>
      <c r="U151" s="76"/>
      <c r="V151" s="76"/>
      <c r="W151" s="76" t="s">
        <v>5</v>
      </c>
      <c r="X151" s="76"/>
      <c r="Y151" s="76"/>
      <c r="Z151" s="27"/>
      <c r="AA151" s="27"/>
      <c r="AB151" s="27"/>
    </row>
    <row r="152" spans="1:28">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t="s">
        <v>6</v>
      </c>
      <c r="AA152" s="32" t="s">
        <v>7</v>
      </c>
      <c r="AB152" s="27"/>
    </row>
    <row r="153" spans="1:28">
      <c r="A153" s="2" t="s">
        <v>8</v>
      </c>
      <c r="B153" s="2" t="s">
        <v>9</v>
      </c>
      <c r="C153" s="2" t="s">
        <v>10</v>
      </c>
      <c r="D153" s="2" t="s">
        <v>11</v>
      </c>
      <c r="E153" s="2" t="s">
        <v>12</v>
      </c>
      <c r="F153" s="3" t="s">
        <v>13</v>
      </c>
      <c r="G153" s="3" t="s">
        <v>14</v>
      </c>
      <c r="H153" s="4" t="s">
        <v>15</v>
      </c>
      <c r="I153" s="4" t="s">
        <v>16</v>
      </c>
      <c r="J153" s="4" t="s">
        <v>14</v>
      </c>
      <c r="K153" s="4" t="s">
        <v>15</v>
      </c>
      <c r="L153" s="4" t="s">
        <v>16</v>
      </c>
      <c r="M153" s="4" t="s">
        <v>14</v>
      </c>
      <c r="N153" s="4" t="s">
        <v>15</v>
      </c>
      <c r="O153" s="4" t="s">
        <v>16</v>
      </c>
      <c r="P153" s="4" t="s">
        <v>14</v>
      </c>
      <c r="Q153" s="4" t="s">
        <v>15</v>
      </c>
      <c r="R153" s="4" t="s">
        <v>16</v>
      </c>
      <c r="S153" s="4" t="s">
        <v>14</v>
      </c>
      <c r="T153" s="4" t="s">
        <v>15</v>
      </c>
      <c r="U153" s="4" t="s">
        <v>16</v>
      </c>
      <c r="V153" s="4" t="s">
        <v>14</v>
      </c>
      <c r="W153" s="4" t="s">
        <v>15</v>
      </c>
      <c r="X153" s="4" t="s">
        <v>16</v>
      </c>
      <c r="Y153" s="5" t="s">
        <v>14</v>
      </c>
      <c r="Z153" s="32"/>
      <c r="AA153" s="32"/>
    </row>
    <row r="154" spans="1:28">
      <c r="A154" s="6" t="s">
        <v>17</v>
      </c>
      <c r="B154" s="6">
        <v>3</v>
      </c>
      <c r="C154" s="6">
        <v>12</v>
      </c>
      <c r="D154" s="6"/>
      <c r="E154" s="6" t="s">
        <v>49</v>
      </c>
      <c r="F154" s="6" t="s">
        <v>92</v>
      </c>
      <c r="G154" s="6">
        <v>2</v>
      </c>
      <c r="H154" s="7"/>
      <c r="I154" s="8">
        <v>8</v>
      </c>
      <c r="J154" s="7"/>
      <c r="K154" s="9"/>
      <c r="L154" s="10">
        <v>8</v>
      </c>
      <c r="M154" s="9"/>
      <c r="N154" s="7"/>
      <c r="O154" s="8">
        <v>8</v>
      </c>
      <c r="P154" s="7"/>
      <c r="Q154" s="9"/>
      <c r="R154" s="10"/>
      <c r="S154" s="9"/>
      <c r="T154" s="7"/>
      <c r="U154" s="8"/>
      <c r="V154" s="7"/>
      <c r="W154" s="9"/>
      <c r="X154" s="6"/>
      <c r="Y154" s="6"/>
      <c r="Z154" s="11">
        <f>SUM(H154*I154)+(K154*L154)+(N154*O154)+(Q154*R154)+(T154*U154)+(W154*X154)</f>
        <v>0</v>
      </c>
      <c r="AA154" s="12">
        <f t="shared" ref="AA154:AA159" si="71">IFERROR(AVERAGE(J154,M154,P154,S154,V154,Y154),0)</f>
        <v>0</v>
      </c>
    </row>
    <row r="155" spans="1:28">
      <c r="A155" s="6" t="s">
        <v>18</v>
      </c>
      <c r="B155" s="6">
        <v>4</v>
      </c>
      <c r="C155" s="6">
        <v>12</v>
      </c>
      <c r="D155" s="6"/>
      <c r="E155" s="6" t="s">
        <v>49</v>
      </c>
      <c r="F155" s="6" t="s">
        <v>92</v>
      </c>
      <c r="G155" s="6">
        <v>1</v>
      </c>
      <c r="H155" s="7"/>
      <c r="I155" s="8">
        <v>8</v>
      </c>
      <c r="J155" s="7"/>
      <c r="K155" s="9"/>
      <c r="L155" s="10">
        <v>8</v>
      </c>
      <c r="M155" s="9"/>
      <c r="N155" s="7"/>
      <c r="O155" s="8">
        <v>8</v>
      </c>
      <c r="P155" s="7"/>
      <c r="Q155" s="9"/>
      <c r="R155" s="10">
        <v>8</v>
      </c>
      <c r="S155" s="9"/>
      <c r="T155" s="7"/>
      <c r="U155" s="7"/>
      <c r="V155" s="7"/>
      <c r="W155" s="9"/>
      <c r="X155" s="6"/>
      <c r="Y155" s="6"/>
      <c r="Z155" s="13">
        <f t="shared" ref="Z155:Z156" si="72">SUM(H155*I155)+(K155*L155)+(N155*O155)+(Q155*R155)+(T155*U155)+(W155*X155)</f>
        <v>0</v>
      </c>
      <c r="AA155" s="12">
        <f t="shared" si="71"/>
        <v>0</v>
      </c>
    </row>
    <row r="156" spans="1:28">
      <c r="A156" s="6" t="s">
        <v>19</v>
      </c>
      <c r="B156" s="6">
        <v>3</v>
      </c>
      <c r="C156" s="6">
        <v>10</v>
      </c>
      <c r="D156" s="6"/>
      <c r="E156" s="6" t="s">
        <v>49</v>
      </c>
      <c r="F156" s="6" t="s">
        <v>92</v>
      </c>
      <c r="G156" s="6">
        <v>2</v>
      </c>
      <c r="H156" s="7"/>
      <c r="I156" s="8">
        <v>10</v>
      </c>
      <c r="J156" s="7"/>
      <c r="K156" s="9"/>
      <c r="L156" s="10">
        <v>10</v>
      </c>
      <c r="M156" s="9"/>
      <c r="N156" s="7"/>
      <c r="O156" s="8">
        <v>10</v>
      </c>
      <c r="P156" s="7"/>
      <c r="Q156" s="9"/>
      <c r="R156" s="10"/>
      <c r="S156" s="9"/>
      <c r="T156" s="7"/>
      <c r="U156" s="7"/>
      <c r="V156" s="7"/>
      <c r="W156" s="9"/>
      <c r="X156" s="6"/>
      <c r="Y156" s="6"/>
      <c r="Z156" s="13">
        <f t="shared" si="72"/>
        <v>0</v>
      </c>
      <c r="AA156" s="12">
        <f t="shared" si="71"/>
        <v>0</v>
      </c>
    </row>
    <row r="157" spans="1:28">
      <c r="A157" s="6" t="s">
        <v>20</v>
      </c>
      <c r="B157" s="14">
        <v>4</v>
      </c>
      <c r="C157" s="14">
        <v>10</v>
      </c>
      <c r="D157" s="14"/>
      <c r="E157" s="6" t="s">
        <v>49</v>
      </c>
      <c r="F157" s="6" t="s">
        <v>92</v>
      </c>
      <c r="G157" s="14">
        <v>1</v>
      </c>
      <c r="H157" s="15"/>
      <c r="I157" s="16"/>
      <c r="J157" s="15"/>
      <c r="K157" s="17"/>
      <c r="L157" s="18"/>
      <c r="M157" s="17"/>
      <c r="N157" s="15"/>
      <c r="O157" s="16"/>
      <c r="P157" s="15"/>
      <c r="Q157" s="17"/>
      <c r="R157" s="18"/>
      <c r="S157" s="17"/>
      <c r="T157" s="15"/>
      <c r="U157" s="15"/>
      <c r="V157" s="15"/>
      <c r="W157" s="17"/>
      <c r="X157" s="14"/>
      <c r="Y157" s="14"/>
      <c r="Z157" s="13">
        <f t="shared" ref="Z157" si="73">SUM(H157*I157)+(K157*L157)+(N157*O157)+(Q157*R157)+(T157*U157)+(W157*X157)</f>
        <v>0</v>
      </c>
      <c r="AA157" s="12">
        <f t="shared" si="71"/>
        <v>0</v>
      </c>
    </row>
    <row r="158" spans="1:28">
      <c r="A158" s="6" t="s">
        <v>25</v>
      </c>
      <c r="B158" s="6">
        <v>3</v>
      </c>
      <c r="C158" s="6">
        <v>8</v>
      </c>
      <c r="D158" s="6"/>
      <c r="E158" s="6" t="s">
        <v>49</v>
      </c>
      <c r="F158" s="6" t="s">
        <v>92</v>
      </c>
      <c r="G158" s="6">
        <v>2</v>
      </c>
      <c r="H158" s="7"/>
      <c r="I158" s="8"/>
      <c r="J158" s="7"/>
      <c r="K158" s="9"/>
      <c r="L158" s="10"/>
      <c r="M158" s="9"/>
      <c r="N158" s="7"/>
      <c r="O158" s="8"/>
      <c r="P158" s="7"/>
      <c r="Q158" s="9"/>
      <c r="R158" s="10"/>
      <c r="S158" s="9"/>
      <c r="T158" s="7"/>
      <c r="U158" s="7"/>
      <c r="V158" s="7"/>
      <c r="W158" s="9"/>
      <c r="X158" s="6"/>
      <c r="Y158" s="6"/>
      <c r="Z158" s="13">
        <f t="shared" ref="Z158" si="74">SUM(H158*I158)+(K158*L158)+(N158*O158)+(Q158*R158)+(T158*U158)+(W158*X158)</f>
        <v>0</v>
      </c>
      <c r="AA158" s="12">
        <f t="shared" si="71"/>
        <v>0</v>
      </c>
    </row>
    <row r="159" spans="1:28">
      <c r="A159" s="6" t="s">
        <v>26</v>
      </c>
      <c r="B159" s="14">
        <v>4</v>
      </c>
      <c r="C159" s="14">
        <v>8</v>
      </c>
      <c r="D159" s="14"/>
      <c r="E159" s="6" t="s">
        <v>49</v>
      </c>
      <c r="F159" s="6" t="s">
        <v>92</v>
      </c>
      <c r="G159" s="14">
        <v>1</v>
      </c>
      <c r="H159" s="15"/>
      <c r="I159" s="16"/>
      <c r="J159" s="15"/>
      <c r="K159" s="17"/>
      <c r="L159" s="18"/>
      <c r="M159" s="17"/>
      <c r="N159" s="15"/>
      <c r="O159" s="16"/>
      <c r="P159" s="15"/>
      <c r="Q159" s="17"/>
      <c r="R159" s="18"/>
      <c r="S159" s="17"/>
      <c r="T159" s="15"/>
      <c r="U159" s="15"/>
      <c r="V159" s="15"/>
      <c r="W159" s="17"/>
      <c r="X159" s="14"/>
      <c r="Y159" s="14"/>
      <c r="Z159" s="13">
        <f t="shared" ref="Z159" si="75">SUM(H159*I159)+(K159*L159)+(N159*O159)+(Q159*R159)+(T159*U159)+(W159*X159)</f>
        <v>0</v>
      </c>
      <c r="AA159" s="12">
        <f t="shared" si="71"/>
        <v>0</v>
      </c>
    </row>
    <row r="160" spans="1:28" hidden="1">
      <c r="A160" s="76" t="s">
        <v>51</v>
      </c>
      <c r="B160" s="76"/>
      <c r="C160" s="76"/>
      <c r="D160" s="76"/>
      <c r="E160" s="76"/>
      <c r="F160" s="76"/>
      <c r="G160" s="76"/>
      <c r="H160" s="76" t="s">
        <v>0</v>
      </c>
      <c r="I160" s="76"/>
      <c r="J160" s="76"/>
      <c r="K160" s="76" t="s">
        <v>1</v>
      </c>
      <c r="L160" s="76"/>
      <c r="M160" s="76"/>
      <c r="N160" s="76" t="s">
        <v>2</v>
      </c>
      <c r="O160" s="76"/>
      <c r="P160" s="76"/>
      <c r="Q160" s="76" t="s">
        <v>3</v>
      </c>
      <c r="R160" s="76"/>
      <c r="S160" s="76"/>
      <c r="T160" s="76" t="s">
        <v>4</v>
      </c>
      <c r="U160" s="76"/>
      <c r="V160" s="76"/>
      <c r="W160" s="76" t="s">
        <v>5</v>
      </c>
      <c r="X160" s="76"/>
      <c r="Y160" s="76"/>
      <c r="Z160" s="27"/>
      <c r="AA160" s="27"/>
      <c r="AB160" s="27"/>
    </row>
    <row r="161" spans="1:28" hidden="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t="s">
        <v>6</v>
      </c>
      <c r="AA161" s="26" t="s">
        <v>7</v>
      </c>
      <c r="AB161" s="27"/>
    </row>
    <row r="162" spans="1:28" hidden="1">
      <c r="A162" s="4" t="s">
        <v>8</v>
      </c>
      <c r="B162" s="4" t="s">
        <v>9</v>
      </c>
      <c r="C162" s="4" t="s">
        <v>10</v>
      </c>
      <c r="D162" s="4" t="s">
        <v>11</v>
      </c>
      <c r="E162" s="4" t="s">
        <v>12</v>
      </c>
      <c r="F162" s="5" t="s">
        <v>13</v>
      </c>
      <c r="G162" s="5" t="s">
        <v>14</v>
      </c>
      <c r="H162" s="4" t="s">
        <v>15</v>
      </c>
      <c r="I162" s="4" t="s">
        <v>16</v>
      </c>
      <c r="J162" s="4" t="s">
        <v>14</v>
      </c>
      <c r="K162" s="4" t="s">
        <v>15</v>
      </c>
      <c r="L162" s="4" t="s">
        <v>16</v>
      </c>
      <c r="M162" s="4" t="s">
        <v>14</v>
      </c>
      <c r="N162" s="4" t="s">
        <v>15</v>
      </c>
      <c r="O162" s="4" t="s">
        <v>16</v>
      </c>
      <c r="P162" s="4" t="s">
        <v>14</v>
      </c>
      <c r="Q162" s="4" t="s">
        <v>15</v>
      </c>
      <c r="R162" s="4" t="s">
        <v>16</v>
      </c>
      <c r="S162" s="4" t="s">
        <v>14</v>
      </c>
      <c r="T162" s="4" t="s">
        <v>15</v>
      </c>
      <c r="U162" s="4" t="s">
        <v>16</v>
      </c>
      <c r="V162" s="4" t="s">
        <v>14</v>
      </c>
      <c r="W162" s="4" t="s">
        <v>15</v>
      </c>
      <c r="X162" s="4" t="s">
        <v>16</v>
      </c>
      <c r="Y162" s="5" t="s">
        <v>14</v>
      </c>
      <c r="Z162" s="26"/>
      <c r="AA162" s="26"/>
    </row>
    <row r="163" spans="1:28" hidden="1">
      <c r="A163" s="6" t="s">
        <v>17</v>
      </c>
      <c r="B163" s="6">
        <v>3</v>
      </c>
      <c r="C163" s="6">
        <v>12</v>
      </c>
      <c r="D163" s="6"/>
      <c r="E163" s="6" t="s">
        <v>49</v>
      </c>
      <c r="F163" s="6"/>
      <c r="G163" s="6">
        <v>2</v>
      </c>
      <c r="H163" s="7"/>
      <c r="I163" s="8"/>
      <c r="J163" s="7"/>
      <c r="K163" s="9"/>
      <c r="L163" s="10"/>
      <c r="M163" s="9"/>
      <c r="N163" s="7"/>
      <c r="O163" s="8"/>
      <c r="P163" s="7"/>
      <c r="Q163" s="9"/>
      <c r="R163" s="10"/>
      <c r="S163" s="9"/>
      <c r="T163" s="7"/>
      <c r="U163" s="8"/>
      <c r="V163" s="7"/>
      <c r="W163" s="9"/>
      <c r="X163" s="6"/>
      <c r="Y163" s="6"/>
      <c r="Z163" s="13">
        <f>SUM(H163*I163)+(K163*L163)+(N163*O163)+(Q163*R163)+(T163*U163)+(W163*X163)</f>
        <v>0</v>
      </c>
      <c r="AA163" s="12">
        <f t="shared" ref="AA163:AA168" si="76">IFERROR(AVERAGE(J163,M163,P163,S163,V163,Y163),0)</f>
        <v>0</v>
      </c>
    </row>
    <row r="164" spans="1:28" hidden="1">
      <c r="A164" s="6" t="s">
        <v>18</v>
      </c>
      <c r="B164" s="6">
        <v>4</v>
      </c>
      <c r="C164" s="6">
        <v>12</v>
      </c>
      <c r="D164" s="6"/>
      <c r="E164" s="6" t="s">
        <v>49</v>
      </c>
      <c r="F164" s="6"/>
      <c r="G164" s="6">
        <v>1</v>
      </c>
      <c r="H164" s="7"/>
      <c r="I164" s="8"/>
      <c r="J164" s="7"/>
      <c r="K164" s="9"/>
      <c r="L164" s="10"/>
      <c r="M164" s="9"/>
      <c r="N164" s="7"/>
      <c r="O164" s="8"/>
      <c r="P164" s="7"/>
      <c r="Q164" s="9"/>
      <c r="R164" s="10"/>
      <c r="S164" s="9"/>
      <c r="T164" s="7"/>
      <c r="U164" s="7"/>
      <c r="V164" s="7"/>
      <c r="W164" s="9"/>
      <c r="X164" s="6"/>
      <c r="Y164" s="6"/>
      <c r="Z164" s="13">
        <f t="shared" ref="Z164:Z165" si="77">SUM(H164*I164)+(K164*L164)+(N164*O164)+(Q164*R164)+(T164*U164)+(W164*X164)</f>
        <v>0</v>
      </c>
      <c r="AA164" s="12">
        <f t="shared" si="76"/>
        <v>0</v>
      </c>
    </row>
    <row r="165" spans="1:28" hidden="1">
      <c r="A165" s="6" t="s">
        <v>19</v>
      </c>
      <c r="B165" s="6">
        <v>5</v>
      </c>
      <c r="C165" s="6">
        <v>10</v>
      </c>
      <c r="D165" s="6"/>
      <c r="E165" s="6" t="s">
        <v>49</v>
      </c>
      <c r="F165" s="6"/>
      <c r="G165" s="6">
        <v>2</v>
      </c>
      <c r="H165" s="7"/>
      <c r="I165" s="8"/>
      <c r="J165" s="7"/>
      <c r="K165" s="9"/>
      <c r="L165" s="10"/>
      <c r="M165" s="9"/>
      <c r="N165" s="7"/>
      <c r="O165" s="8"/>
      <c r="P165" s="7"/>
      <c r="Q165" s="9"/>
      <c r="R165" s="10"/>
      <c r="S165" s="9"/>
      <c r="T165" s="7"/>
      <c r="U165" s="7"/>
      <c r="V165" s="7"/>
      <c r="W165" s="9"/>
      <c r="X165" s="6"/>
      <c r="Y165" s="6"/>
      <c r="Z165" s="13">
        <f t="shared" si="77"/>
        <v>0</v>
      </c>
      <c r="AA165" s="12">
        <f t="shared" si="76"/>
        <v>0</v>
      </c>
    </row>
    <row r="166" spans="1:28" hidden="1">
      <c r="A166" s="6" t="s">
        <v>20</v>
      </c>
      <c r="B166" s="14">
        <v>6</v>
      </c>
      <c r="C166" s="14">
        <v>10</v>
      </c>
      <c r="D166" s="14"/>
      <c r="E166" s="6" t="s">
        <v>49</v>
      </c>
      <c r="F166" s="14"/>
      <c r="G166" s="14">
        <v>1</v>
      </c>
      <c r="H166" s="7"/>
      <c r="I166" s="8"/>
      <c r="J166" s="7"/>
      <c r="K166" s="9"/>
      <c r="L166" s="10"/>
      <c r="M166" s="9"/>
      <c r="N166" s="7"/>
      <c r="O166" s="8"/>
      <c r="P166" s="7"/>
      <c r="Q166" s="9"/>
      <c r="R166" s="10"/>
      <c r="S166" s="9"/>
      <c r="T166" s="7"/>
      <c r="U166" s="7"/>
      <c r="V166" s="7"/>
      <c r="W166" s="9"/>
      <c r="X166" s="6"/>
      <c r="Y166" s="6"/>
      <c r="Z166" s="13">
        <f t="shared" ref="Z166" si="78">SUM(H166*I166)+(K166*L166)+(N166*O166)+(Q166*R166)+(T166*U166)+(W166*X166)</f>
        <v>0</v>
      </c>
      <c r="AA166" s="12">
        <f t="shared" si="76"/>
        <v>0</v>
      </c>
    </row>
    <row r="167" spans="1:28" hidden="1">
      <c r="A167" s="6" t="s">
        <v>25</v>
      </c>
      <c r="B167" s="6">
        <v>4</v>
      </c>
      <c r="C167" s="6">
        <v>8</v>
      </c>
      <c r="D167" s="6"/>
      <c r="E167" s="6" t="s">
        <v>49</v>
      </c>
      <c r="F167" s="6"/>
      <c r="G167" s="6">
        <v>2</v>
      </c>
      <c r="H167" s="7"/>
      <c r="I167" s="8"/>
      <c r="J167" s="7"/>
      <c r="K167" s="9"/>
      <c r="L167" s="10"/>
      <c r="M167" s="9"/>
      <c r="N167" s="7"/>
      <c r="O167" s="8"/>
      <c r="P167" s="7"/>
      <c r="Q167" s="9"/>
      <c r="R167" s="10"/>
      <c r="S167" s="9"/>
      <c r="T167" s="7"/>
      <c r="U167" s="7"/>
      <c r="V167" s="7"/>
      <c r="W167" s="9"/>
      <c r="X167" s="6"/>
      <c r="Y167" s="6"/>
      <c r="Z167" s="13">
        <f t="shared" ref="Z167" si="79">SUM(H167*I167)+(K167*L167)+(N167*O167)+(Q167*R167)+(T167*U167)+(W167*X167)</f>
        <v>0</v>
      </c>
      <c r="AA167" s="12">
        <f t="shared" si="76"/>
        <v>0</v>
      </c>
    </row>
    <row r="168" spans="1:28" hidden="1">
      <c r="A168" s="6" t="s">
        <v>26</v>
      </c>
      <c r="B168" s="14">
        <v>3</v>
      </c>
      <c r="C168" s="14">
        <v>8</v>
      </c>
      <c r="D168" s="14"/>
      <c r="E168" s="6" t="s">
        <v>49</v>
      </c>
      <c r="F168" s="14"/>
      <c r="G168" s="14">
        <v>1</v>
      </c>
      <c r="H168" s="7"/>
      <c r="I168" s="8"/>
      <c r="J168" s="7"/>
      <c r="K168" s="9"/>
      <c r="L168" s="10"/>
      <c r="M168" s="9"/>
      <c r="N168" s="7"/>
      <c r="O168" s="8"/>
      <c r="P168" s="7"/>
      <c r="Q168" s="9"/>
      <c r="R168" s="10"/>
      <c r="S168" s="9"/>
      <c r="T168" s="7"/>
      <c r="U168" s="7"/>
      <c r="V168" s="7"/>
      <c r="W168" s="9"/>
      <c r="X168" s="6"/>
      <c r="Y168" s="6"/>
      <c r="Z168" s="13">
        <f t="shared" ref="Z168" si="80">SUM(H168*I168)+(K168*L168)+(N168*O168)+(Q168*R168)+(T168*U168)+(W168*X168)</f>
        <v>0</v>
      </c>
      <c r="AA168" s="12">
        <f t="shared" si="76"/>
        <v>0</v>
      </c>
    </row>
    <row r="169" spans="1:28">
      <c r="H169" s="20"/>
      <c r="I169" s="21"/>
      <c r="J169" s="20"/>
      <c r="K169" s="20"/>
      <c r="L169" s="21"/>
      <c r="M169" s="20"/>
      <c r="N169" s="20"/>
      <c r="O169" s="21"/>
      <c r="P169" s="20"/>
      <c r="Q169" s="20"/>
      <c r="R169" s="21"/>
      <c r="S169" s="20"/>
      <c r="T169" s="20"/>
      <c r="U169" s="20"/>
      <c r="V169" s="20"/>
      <c r="W169" s="20"/>
      <c r="AA169" s="21"/>
    </row>
    <row r="170" spans="1:28" ht="15" customHeight="1">
      <c r="H170" s="78" t="s">
        <v>60</v>
      </c>
      <c r="I170" s="78"/>
      <c r="J170" s="78"/>
      <c r="K170" s="78"/>
      <c r="L170" s="78"/>
      <c r="M170" s="78"/>
      <c r="N170" s="78"/>
      <c r="O170" s="78"/>
      <c r="P170" s="78"/>
      <c r="Q170" s="78"/>
      <c r="R170" s="78"/>
      <c r="S170" s="20"/>
      <c r="T170" s="20"/>
      <c r="U170" s="20"/>
      <c r="V170" s="20"/>
      <c r="W170" s="20"/>
      <c r="AA170" s="21"/>
    </row>
    <row r="171" spans="1:28">
      <c r="H171" s="20"/>
      <c r="I171" s="21"/>
      <c r="J171" s="20"/>
      <c r="K171" s="20"/>
      <c r="L171" s="21"/>
      <c r="M171" s="20"/>
      <c r="N171" s="20"/>
      <c r="O171" s="21"/>
      <c r="P171" s="20"/>
      <c r="Q171" s="20"/>
      <c r="R171" s="21"/>
      <c r="S171" s="20"/>
      <c r="T171" s="20"/>
      <c r="U171" s="20"/>
      <c r="V171" s="20"/>
      <c r="W171" s="20"/>
      <c r="AA171" s="21"/>
    </row>
    <row r="172" spans="1:28">
      <c r="A172" s="76" t="str">
        <f>'Program Planning'!C2</f>
        <v>(A1) Lateral Split Squat</v>
      </c>
      <c r="B172" s="76"/>
      <c r="C172" s="76"/>
      <c r="D172" s="76"/>
      <c r="E172" s="76"/>
      <c r="F172" s="76"/>
      <c r="G172" s="76"/>
      <c r="H172" s="76" t="s">
        <v>0</v>
      </c>
      <c r="I172" s="76"/>
      <c r="J172" s="76"/>
      <c r="K172" s="76" t="s">
        <v>1</v>
      </c>
      <c r="L172" s="76"/>
      <c r="M172" s="76"/>
      <c r="N172" s="76" t="s">
        <v>2</v>
      </c>
      <c r="O172" s="76"/>
      <c r="P172" s="76"/>
      <c r="Q172" s="76" t="s">
        <v>3</v>
      </c>
      <c r="R172" s="76"/>
      <c r="S172" s="76"/>
      <c r="T172" s="76" t="s">
        <v>4</v>
      </c>
      <c r="U172" s="76"/>
      <c r="V172" s="76"/>
      <c r="W172" s="76" t="s">
        <v>5</v>
      </c>
      <c r="X172" s="76"/>
      <c r="Y172" s="76"/>
      <c r="Z172" s="27"/>
      <c r="AA172" s="27"/>
    </row>
    <row r="173" spans="1:28" ht="9"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t="s">
        <v>6</v>
      </c>
      <c r="AA173" s="26" t="s">
        <v>7</v>
      </c>
    </row>
    <row r="174" spans="1:28">
      <c r="A174" s="2" t="s">
        <v>8</v>
      </c>
      <c r="B174" s="2" t="s">
        <v>9</v>
      </c>
      <c r="C174" s="2" t="s">
        <v>10</v>
      </c>
      <c r="D174" s="2" t="s">
        <v>11</v>
      </c>
      <c r="E174" s="2" t="s">
        <v>12</v>
      </c>
      <c r="F174" s="3" t="s">
        <v>13</v>
      </c>
      <c r="G174" s="3" t="s">
        <v>14</v>
      </c>
      <c r="H174" s="4" t="s">
        <v>15</v>
      </c>
      <c r="I174" s="4" t="s">
        <v>16</v>
      </c>
      <c r="J174" s="4" t="s">
        <v>14</v>
      </c>
      <c r="K174" s="4" t="s">
        <v>15</v>
      </c>
      <c r="L174" s="4" t="s">
        <v>16</v>
      </c>
      <c r="M174" s="4" t="s">
        <v>14</v>
      </c>
      <c r="N174" s="4" t="s">
        <v>15</v>
      </c>
      <c r="O174" s="4" t="s">
        <v>16</v>
      </c>
      <c r="P174" s="4" t="s">
        <v>14</v>
      </c>
      <c r="Q174" s="4" t="s">
        <v>15</v>
      </c>
      <c r="R174" s="4" t="s">
        <v>16</v>
      </c>
      <c r="S174" s="4" t="s">
        <v>14</v>
      </c>
      <c r="T174" s="4" t="s">
        <v>15</v>
      </c>
      <c r="U174" s="4" t="s">
        <v>16</v>
      </c>
      <c r="V174" s="4" t="s">
        <v>14</v>
      </c>
      <c r="W174" s="4" t="s">
        <v>15</v>
      </c>
      <c r="X174" s="4" t="s">
        <v>16</v>
      </c>
      <c r="Y174" s="5" t="s">
        <v>14</v>
      </c>
      <c r="Z174" s="26"/>
      <c r="AA174" s="26"/>
    </row>
    <row r="175" spans="1:28">
      <c r="A175" s="6" t="s">
        <v>17</v>
      </c>
      <c r="B175" s="6">
        <v>3</v>
      </c>
      <c r="C175" s="6">
        <v>8</v>
      </c>
      <c r="D175" s="6"/>
      <c r="E175" s="6" t="s">
        <v>93</v>
      </c>
      <c r="F175" s="6" t="s">
        <v>92</v>
      </c>
      <c r="G175" s="6">
        <v>2</v>
      </c>
      <c r="H175" s="7"/>
      <c r="I175" s="8">
        <v>10</v>
      </c>
      <c r="J175" s="7"/>
      <c r="K175" s="9"/>
      <c r="L175" s="10">
        <v>10</v>
      </c>
      <c r="M175" s="9"/>
      <c r="N175" s="7"/>
      <c r="O175" s="8">
        <v>10</v>
      </c>
      <c r="P175" s="7"/>
      <c r="Q175" s="9"/>
      <c r="R175" s="10"/>
      <c r="S175" s="9"/>
      <c r="T175" s="7"/>
      <c r="U175" s="8"/>
      <c r="V175" s="7"/>
      <c r="W175" s="9"/>
      <c r="X175" s="6"/>
      <c r="Y175" s="6"/>
      <c r="Z175" s="11">
        <f>SUM(H175*I175)+(K175*L175)+(N175*O175)+(Q175*R175)+(T175*U175)+(W175*X175)</f>
        <v>0</v>
      </c>
      <c r="AA175" s="12">
        <f t="shared" ref="AA175:AA180" si="81">IFERROR(AVERAGE(J175,M175,P175,S175,V175,Y175),0)</f>
        <v>0</v>
      </c>
    </row>
    <row r="176" spans="1:28">
      <c r="A176" s="6" t="s">
        <v>18</v>
      </c>
      <c r="B176" s="6">
        <v>4</v>
      </c>
      <c r="C176" s="6">
        <v>8</v>
      </c>
      <c r="D176" s="6"/>
      <c r="E176" s="6" t="s">
        <v>93</v>
      </c>
      <c r="F176" s="6" t="s">
        <v>92</v>
      </c>
      <c r="G176" s="6">
        <v>1</v>
      </c>
      <c r="H176" s="7"/>
      <c r="I176" s="8">
        <v>10</v>
      </c>
      <c r="J176" s="7"/>
      <c r="K176" s="9"/>
      <c r="L176" s="10">
        <v>10</v>
      </c>
      <c r="M176" s="9"/>
      <c r="N176" s="7"/>
      <c r="O176" s="8">
        <v>10</v>
      </c>
      <c r="P176" s="7"/>
      <c r="Q176" s="9"/>
      <c r="R176" s="10">
        <v>10</v>
      </c>
      <c r="S176" s="9"/>
      <c r="T176" s="7"/>
      <c r="U176" s="7"/>
      <c r="V176" s="7"/>
      <c r="W176" s="9"/>
      <c r="X176" s="6"/>
      <c r="Y176" s="6"/>
      <c r="Z176" s="13">
        <f t="shared" ref="Z176:Z177" si="82">SUM(H176*I176)+(K176*L176)+(N176*O176)+(Q176*R176)+(T176*U176)+(W176*X176)</f>
        <v>0</v>
      </c>
      <c r="AA176" s="12">
        <f t="shared" si="81"/>
        <v>0</v>
      </c>
    </row>
    <row r="177" spans="1:27">
      <c r="A177" s="6" t="s">
        <v>19</v>
      </c>
      <c r="B177" s="6">
        <v>3</v>
      </c>
      <c r="C177" s="6">
        <v>10</v>
      </c>
      <c r="D177" s="6"/>
      <c r="E177" s="6" t="s">
        <v>93</v>
      </c>
      <c r="F177" s="6" t="s">
        <v>92</v>
      </c>
      <c r="G177" s="6">
        <v>2</v>
      </c>
      <c r="H177" s="7"/>
      <c r="I177" s="8">
        <v>10</v>
      </c>
      <c r="J177" s="7"/>
      <c r="K177" s="9"/>
      <c r="L177" s="10">
        <v>10</v>
      </c>
      <c r="M177" s="9"/>
      <c r="N177" s="7"/>
      <c r="O177" s="8">
        <v>10</v>
      </c>
      <c r="P177" s="7"/>
      <c r="Q177" s="9"/>
      <c r="R177" s="10"/>
      <c r="S177" s="9"/>
      <c r="T177" s="7"/>
      <c r="U177" s="7"/>
      <c r="V177" s="7"/>
      <c r="W177" s="9"/>
      <c r="X177" s="6"/>
      <c r="Y177" s="6"/>
      <c r="Z177" s="13">
        <f t="shared" si="82"/>
        <v>0</v>
      </c>
      <c r="AA177" s="12">
        <f t="shared" si="81"/>
        <v>0</v>
      </c>
    </row>
    <row r="178" spans="1:27">
      <c r="A178" s="6" t="s">
        <v>20</v>
      </c>
      <c r="B178" s="14">
        <v>4</v>
      </c>
      <c r="C178" s="14">
        <v>10</v>
      </c>
      <c r="D178" s="14"/>
      <c r="E178" s="6" t="s">
        <v>93</v>
      </c>
      <c r="F178" s="6" t="s">
        <v>92</v>
      </c>
      <c r="G178" s="14">
        <v>1</v>
      </c>
      <c r="H178" s="15"/>
      <c r="I178" s="16"/>
      <c r="J178" s="15"/>
      <c r="K178" s="17"/>
      <c r="L178" s="18"/>
      <c r="M178" s="17"/>
      <c r="N178" s="15"/>
      <c r="O178" s="16"/>
      <c r="P178" s="15"/>
      <c r="Q178" s="17"/>
      <c r="R178" s="18"/>
      <c r="S178" s="17"/>
      <c r="T178" s="15"/>
      <c r="U178" s="15"/>
      <c r="V178" s="15"/>
      <c r="W178" s="17"/>
      <c r="X178" s="14"/>
      <c r="Y178" s="14"/>
      <c r="Z178" s="13">
        <f t="shared" ref="Z178" si="83">SUM(H178*I178)+(K178*L178)+(N178*O178)+(Q178*R178)+(T178*U178)+(W178*X178)</f>
        <v>0</v>
      </c>
      <c r="AA178" s="12">
        <f t="shared" si="81"/>
        <v>0</v>
      </c>
    </row>
    <row r="179" spans="1:27">
      <c r="A179" s="6" t="s">
        <v>25</v>
      </c>
      <c r="B179" s="6">
        <v>3</v>
      </c>
      <c r="C179" s="6">
        <v>12</v>
      </c>
      <c r="D179" s="6"/>
      <c r="E179" s="6" t="s">
        <v>93</v>
      </c>
      <c r="F179" s="6" t="s">
        <v>92</v>
      </c>
      <c r="G179" s="6">
        <v>2</v>
      </c>
      <c r="H179" s="7"/>
      <c r="I179" s="8"/>
      <c r="J179" s="7"/>
      <c r="K179" s="9"/>
      <c r="L179" s="10"/>
      <c r="M179" s="9"/>
      <c r="N179" s="7"/>
      <c r="O179" s="8"/>
      <c r="P179" s="7"/>
      <c r="Q179" s="9"/>
      <c r="R179" s="10"/>
      <c r="S179" s="9"/>
      <c r="T179" s="7"/>
      <c r="U179" s="7"/>
      <c r="V179" s="7"/>
      <c r="W179" s="9"/>
      <c r="X179" s="6"/>
      <c r="Y179" s="6"/>
      <c r="Z179" s="13">
        <f t="shared" ref="Z179" si="84">SUM(H179*I179)+(K179*L179)+(N179*O179)+(Q179*R179)+(T179*U179)+(W179*X179)</f>
        <v>0</v>
      </c>
      <c r="AA179" s="12">
        <f t="shared" si="81"/>
        <v>0</v>
      </c>
    </row>
    <row r="180" spans="1:27">
      <c r="A180" s="6" t="s">
        <v>26</v>
      </c>
      <c r="B180" s="14">
        <v>4</v>
      </c>
      <c r="C180" s="14">
        <v>12</v>
      </c>
      <c r="D180" s="14"/>
      <c r="E180" s="6" t="s">
        <v>93</v>
      </c>
      <c r="F180" s="6" t="s">
        <v>92</v>
      </c>
      <c r="G180" s="14">
        <v>1</v>
      </c>
      <c r="H180" s="15"/>
      <c r="I180" s="16"/>
      <c r="J180" s="15"/>
      <c r="K180" s="17"/>
      <c r="L180" s="18"/>
      <c r="M180" s="17"/>
      <c r="N180" s="15"/>
      <c r="O180" s="16"/>
      <c r="P180" s="15"/>
      <c r="Q180" s="17"/>
      <c r="R180" s="18"/>
      <c r="S180" s="17"/>
      <c r="T180" s="15"/>
      <c r="U180" s="15"/>
      <c r="V180" s="15"/>
      <c r="W180" s="17"/>
      <c r="X180" s="14"/>
      <c r="Y180" s="14"/>
      <c r="Z180" s="13">
        <f t="shared" ref="Z180" si="85">SUM(H180*I180)+(K180*L180)+(N180*O180)+(Q180*R180)+(T180*U180)+(W180*X180)</f>
        <v>0</v>
      </c>
      <c r="AA180" s="12">
        <f t="shared" si="81"/>
        <v>0</v>
      </c>
    </row>
    <row r="181" spans="1:27">
      <c r="A181" s="76" t="str">
        <f>'Program Planning'!C3</f>
        <v>(A2) Banded Chest Press</v>
      </c>
      <c r="B181" s="76"/>
      <c r="C181" s="76"/>
      <c r="D181" s="76"/>
      <c r="E181" s="76"/>
      <c r="F181" s="76"/>
      <c r="G181" s="76"/>
      <c r="H181" s="76" t="s">
        <v>0</v>
      </c>
      <c r="I181" s="76"/>
      <c r="J181" s="76"/>
      <c r="K181" s="76" t="s">
        <v>1</v>
      </c>
      <c r="L181" s="76"/>
      <c r="M181" s="76"/>
      <c r="N181" s="76" t="s">
        <v>2</v>
      </c>
      <c r="O181" s="76"/>
      <c r="P181" s="76"/>
      <c r="Q181" s="76" t="s">
        <v>3</v>
      </c>
      <c r="R181" s="76"/>
      <c r="S181" s="76"/>
      <c r="T181" s="76" t="s">
        <v>4</v>
      </c>
      <c r="U181" s="76"/>
      <c r="V181" s="76"/>
      <c r="W181" s="76" t="s">
        <v>5</v>
      </c>
      <c r="X181" s="76"/>
      <c r="Y181" s="76"/>
      <c r="Z181" s="27"/>
      <c r="AA181" s="27"/>
    </row>
    <row r="182" spans="1:27" ht="9"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t="s">
        <v>6</v>
      </c>
      <c r="AA182" s="26" t="s">
        <v>7</v>
      </c>
    </row>
    <row r="183" spans="1:27">
      <c r="A183" s="2" t="s">
        <v>8</v>
      </c>
      <c r="B183" s="2" t="s">
        <v>9</v>
      </c>
      <c r="C183" s="2" t="s">
        <v>10</v>
      </c>
      <c r="D183" s="2" t="s">
        <v>11</v>
      </c>
      <c r="E183" s="2" t="s">
        <v>12</v>
      </c>
      <c r="F183" s="3" t="s">
        <v>13</v>
      </c>
      <c r="G183" s="3" t="s">
        <v>14</v>
      </c>
      <c r="H183" s="4" t="s">
        <v>15</v>
      </c>
      <c r="I183" s="4" t="s">
        <v>16</v>
      </c>
      <c r="J183" s="4" t="s">
        <v>14</v>
      </c>
      <c r="K183" s="4" t="s">
        <v>15</v>
      </c>
      <c r="L183" s="4" t="s">
        <v>16</v>
      </c>
      <c r="M183" s="4" t="s">
        <v>14</v>
      </c>
      <c r="N183" s="4" t="s">
        <v>15</v>
      </c>
      <c r="O183" s="4" t="s">
        <v>16</v>
      </c>
      <c r="P183" s="4" t="s">
        <v>14</v>
      </c>
      <c r="Q183" s="4" t="s">
        <v>15</v>
      </c>
      <c r="R183" s="4" t="s">
        <v>16</v>
      </c>
      <c r="S183" s="4" t="s">
        <v>14</v>
      </c>
      <c r="T183" s="4" t="s">
        <v>15</v>
      </c>
      <c r="U183" s="4" t="s">
        <v>16</v>
      </c>
      <c r="V183" s="4" t="s">
        <v>14</v>
      </c>
      <c r="W183" s="4" t="s">
        <v>15</v>
      </c>
      <c r="X183" s="4" t="s">
        <v>16</v>
      </c>
      <c r="Y183" s="5" t="s">
        <v>14</v>
      </c>
      <c r="Z183" s="26"/>
      <c r="AA183" s="26"/>
    </row>
    <row r="184" spans="1:27">
      <c r="A184" s="6" t="s">
        <v>17</v>
      </c>
      <c r="B184" s="6">
        <v>3</v>
      </c>
      <c r="C184" s="6">
        <v>8</v>
      </c>
      <c r="D184" s="6"/>
      <c r="E184" s="6" t="s">
        <v>93</v>
      </c>
      <c r="F184" s="6" t="s">
        <v>92</v>
      </c>
      <c r="G184" s="6">
        <v>3</v>
      </c>
      <c r="H184" s="7"/>
      <c r="I184" s="8">
        <v>8</v>
      </c>
      <c r="J184" s="7"/>
      <c r="K184" s="9"/>
      <c r="L184" s="10">
        <v>8</v>
      </c>
      <c r="M184" s="9"/>
      <c r="N184" s="7"/>
      <c r="O184" s="8">
        <v>8</v>
      </c>
      <c r="P184" s="7"/>
      <c r="Q184" s="9"/>
      <c r="R184" s="10"/>
      <c r="S184" s="9"/>
      <c r="T184" s="7"/>
      <c r="U184" s="8"/>
      <c r="V184" s="7"/>
      <c r="W184" s="9"/>
      <c r="X184" s="6"/>
      <c r="Y184" s="6"/>
      <c r="Z184" s="11">
        <f>SUM(H184*I184)+(K184*L184)+(N184*O184)+(Q184*R184)+(T184*U184)+(W184*X184)</f>
        <v>0</v>
      </c>
      <c r="AA184" s="12">
        <f t="shared" ref="AA184:AA189" si="86">IFERROR(AVERAGE(J184,M184,P184,S184,V184,Y184),0)</f>
        <v>0</v>
      </c>
    </row>
    <row r="185" spans="1:27">
      <c r="A185" s="6" t="s">
        <v>18</v>
      </c>
      <c r="B185" s="6">
        <v>4</v>
      </c>
      <c r="C185" s="6">
        <v>8</v>
      </c>
      <c r="D185" s="6"/>
      <c r="E185" s="6" t="s">
        <v>93</v>
      </c>
      <c r="F185" s="6" t="s">
        <v>92</v>
      </c>
      <c r="G185" s="6">
        <v>3</v>
      </c>
      <c r="H185" s="7"/>
      <c r="I185" s="8">
        <v>8</v>
      </c>
      <c r="J185" s="7"/>
      <c r="K185" s="9"/>
      <c r="L185" s="10">
        <v>8</v>
      </c>
      <c r="M185" s="9"/>
      <c r="N185" s="7"/>
      <c r="O185" s="8">
        <v>8</v>
      </c>
      <c r="P185" s="7"/>
      <c r="Q185" s="9"/>
      <c r="R185" s="10">
        <v>8</v>
      </c>
      <c r="S185" s="9"/>
      <c r="T185" s="7"/>
      <c r="U185" s="7"/>
      <c r="V185" s="7"/>
      <c r="W185" s="9"/>
      <c r="X185" s="6"/>
      <c r="Y185" s="6"/>
      <c r="Z185" s="13">
        <f t="shared" ref="Z185:Z186" si="87">SUM(H185*I185)+(K185*L185)+(N185*O185)+(Q185*R185)+(T185*U185)+(W185*X185)</f>
        <v>0</v>
      </c>
      <c r="AA185" s="12">
        <f t="shared" si="86"/>
        <v>0</v>
      </c>
    </row>
    <row r="186" spans="1:27">
      <c r="A186" s="6" t="s">
        <v>19</v>
      </c>
      <c r="B186" s="6">
        <v>3</v>
      </c>
      <c r="C186" s="6">
        <v>10</v>
      </c>
      <c r="D186" s="6"/>
      <c r="E186" s="6" t="s">
        <v>93</v>
      </c>
      <c r="F186" s="6" t="s">
        <v>92</v>
      </c>
      <c r="G186" s="6">
        <v>3</v>
      </c>
      <c r="H186" s="7"/>
      <c r="I186" s="8">
        <v>10</v>
      </c>
      <c r="J186" s="7"/>
      <c r="K186" s="9"/>
      <c r="L186" s="10">
        <v>10</v>
      </c>
      <c r="M186" s="9"/>
      <c r="N186" s="7"/>
      <c r="O186" s="8">
        <v>10</v>
      </c>
      <c r="P186" s="7"/>
      <c r="Q186" s="9"/>
      <c r="R186" s="10"/>
      <c r="S186" s="9"/>
      <c r="T186" s="7"/>
      <c r="U186" s="7"/>
      <c r="V186" s="7"/>
      <c r="W186" s="9"/>
      <c r="X186" s="6"/>
      <c r="Y186" s="6"/>
      <c r="Z186" s="13">
        <f t="shared" si="87"/>
        <v>0</v>
      </c>
      <c r="AA186" s="12">
        <f t="shared" si="86"/>
        <v>0</v>
      </c>
    </row>
    <row r="187" spans="1:27">
      <c r="A187" s="6" t="s">
        <v>20</v>
      </c>
      <c r="B187" s="14">
        <v>4</v>
      </c>
      <c r="C187" s="14">
        <v>10</v>
      </c>
      <c r="D187" s="14"/>
      <c r="E187" s="6" t="s">
        <v>93</v>
      </c>
      <c r="F187" s="6" t="s">
        <v>92</v>
      </c>
      <c r="G187" s="14">
        <v>2</v>
      </c>
      <c r="H187" s="15"/>
      <c r="I187" s="16"/>
      <c r="J187" s="15"/>
      <c r="K187" s="17"/>
      <c r="L187" s="18"/>
      <c r="M187" s="17"/>
      <c r="N187" s="15"/>
      <c r="O187" s="16"/>
      <c r="P187" s="15"/>
      <c r="Q187" s="17"/>
      <c r="R187" s="18"/>
      <c r="S187" s="17"/>
      <c r="T187" s="15"/>
      <c r="U187" s="15"/>
      <c r="V187" s="15"/>
      <c r="W187" s="17"/>
      <c r="X187" s="14"/>
      <c r="Y187" s="14"/>
      <c r="Z187" s="13">
        <f t="shared" ref="Z187" si="88">SUM(H187*I187)+(K187*L187)+(N187*O187)+(Q187*R187)+(T187*U187)+(W187*X187)</f>
        <v>0</v>
      </c>
      <c r="AA187" s="12">
        <f t="shared" si="86"/>
        <v>0</v>
      </c>
    </row>
    <row r="188" spans="1:27">
      <c r="A188" s="6" t="s">
        <v>25</v>
      </c>
      <c r="B188" s="6">
        <v>3</v>
      </c>
      <c r="C188" s="6">
        <v>12</v>
      </c>
      <c r="D188" s="6"/>
      <c r="E188" s="6" t="s">
        <v>93</v>
      </c>
      <c r="F188" s="6" t="s">
        <v>92</v>
      </c>
      <c r="G188" s="6">
        <v>2</v>
      </c>
      <c r="H188" s="7"/>
      <c r="I188" s="8"/>
      <c r="J188" s="7"/>
      <c r="K188" s="9"/>
      <c r="L188" s="10"/>
      <c r="M188" s="9"/>
      <c r="N188" s="7"/>
      <c r="O188" s="8"/>
      <c r="P188" s="7"/>
      <c r="Q188" s="9"/>
      <c r="R188" s="10"/>
      <c r="S188" s="9"/>
      <c r="T188" s="7"/>
      <c r="U188" s="7"/>
      <c r="V188" s="7"/>
      <c r="W188" s="9"/>
      <c r="X188" s="6"/>
      <c r="Y188" s="6"/>
      <c r="Z188" s="13">
        <f t="shared" ref="Z188" si="89">SUM(H188*I188)+(K188*L188)+(N188*O188)+(Q188*R188)+(T188*U188)+(W188*X188)</f>
        <v>0</v>
      </c>
      <c r="AA188" s="12">
        <f t="shared" si="86"/>
        <v>0</v>
      </c>
    </row>
    <row r="189" spans="1:27">
      <c r="A189" s="6" t="s">
        <v>26</v>
      </c>
      <c r="B189" s="14">
        <v>4</v>
      </c>
      <c r="C189" s="14">
        <v>12</v>
      </c>
      <c r="D189" s="14"/>
      <c r="E189" s="6" t="s">
        <v>93</v>
      </c>
      <c r="F189" s="6" t="s">
        <v>92</v>
      </c>
      <c r="G189" s="14">
        <v>1</v>
      </c>
      <c r="H189" s="15"/>
      <c r="I189" s="16"/>
      <c r="J189" s="15"/>
      <c r="K189" s="17"/>
      <c r="L189" s="18"/>
      <c r="M189" s="17"/>
      <c r="N189" s="15"/>
      <c r="O189" s="16"/>
      <c r="P189" s="15"/>
      <c r="Q189" s="17"/>
      <c r="R189" s="18"/>
      <c r="S189" s="17"/>
      <c r="T189" s="15"/>
      <c r="U189" s="15"/>
      <c r="V189" s="15"/>
      <c r="W189" s="17"/>
      <c r="X189" s="14"/>
      <c r="Y189" s="14"/>
      <c r="Z189" s="13">
        <f t="shared" ref="Z189" si="90">SUM(H189*I189)+(K189*L189)+(N189*O189)+(Q189*R189)+(T189*U189)+(W189*X189)</f>
        <v>0</v>
      </c>
      <c r="AA189" s="12">
        <f t="shared" si="86"/>
        <v>0</v>
      </c>
    </row>
    <row r="190" spans="1:27">
      <c r="A190" s="76" t="str">
        <f>'Program Planning'!C4</f>
        <v>(A3) Single Leg Hip Lift</v>
      </c>
      <c r="B190" s="76"/>
      <c r="C190" s="76"/>
      <c r="D190" s="76"/>
      <c r="E190" s="76"/>
      <c r="F190" s="76"/>
      <c r="G190" s="76"/>
      <c r="H190" s="76" t="s">
        <v>0</v>
      </c>
      <c r="I190" s="76"/>
      <c r="J190" s="76"/>
      <c r="K190" s="76" t="s">
        <v>1</v>
      </c>
      <c r="L190" s="76"/>
      <c r="M190" s="76"/>
      <c r="N190" s="76" t="s">
        <v>2</v>
      </c>
      <c r="O190" s="76"/>
      <c r="P190" s="76"/>
      <c r="Q190" s="76" t="s">
        <v>3</v>
      </c>
      <c r="R190" s="76"/>
      <c r="S190" s="76"/>
      <c r="T190" s="76" t="s">
        <v>4</v>
      </c>
      <c r="U190" s="76"/>
      <c r="V190" s="76"/>
      <c r="W190" s="76" t="s">
        <v>5</v>
      </c>
      <c r="X190" s="76"/>
      <c r="Y190" s="76"/>
      <c r="Z190" s="27"/>
      <c r="AA190" s="27"/>
    </row>
    <row r="191" spans="1:27" ht="9"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t="s">
        <v>6</v>
      </c>
      <c r="AA191" s="26" t="s">
        <v>7</v>
      </c>
    </row>
    <row r="192" spans="1:27">
      <c r="A192" s="2" t="s">
        <v>8</v>
      </c>
      <c r="B192" s="2" t="s">
        <v>9</v>
      </c>
      <c r="C192" s="2" t="s">
        <v>10</v>
      </c>
      <c r="D192" s="2" t="s">
        <v>11</v>
      </c>
      <c r="E192" s="2" t="s">
        <v>12</v>
      </c>
      <c r="F192" s="3" t="s">
        <v>13</v>
      </c>
      <c r="G192" s="3" t="s">
        <v>14</v>
      </c>
      <c r="H192" s="4" t="s">
        <v>15</v>
      </c>
      <c r="I192" s="4" t="s">
        <v>16</v>
      </c>
      <c r="J192" s="4" t="s">
        <v>14</v>
      </c>
      <c r="K192" s="4" t="s">
        <v>15</v>
      </c>
      <c r="L192" s="4" t="s">
        <v>16</v>
      </c>
      <c r="M192" s="4" t="s">
        <v>14</v>
      </c>
      <c r="N192" s="4" t="s">
        <v>15</v>
      </c>
      <c r="O192" s="4" t="s">
        <v>16</v>
      </c>
      <c r="P192" s="4" t="s">
        <v>14</v>
      </c>
      <c r="Q192" s="4" t="s">
        <v>15</v>
      </c>
      <c r="R192" s="4" t="s">
        <v>16</v>
      </c>
      <c r="S192" s="4" t="s">
        <v>14</v>
      </c>
      <c r="T192" s="4" t="s">
        <v>15</v>
      </c>
      <c r="U192" s="4" t="s">
        <v>16</v>
      </c>
      <c r="V192" s="4" t="s">
        <v>14</v>
      </c>
      <c r="W192" s="4" t="s">
        <v>15</v>
      </c>
      <c r="X192" s="4" t="s">
        <v>16</v>
      </c>
      <c r="Y192" s="5" t="s">
        <v>14</v>
      </c>
      <c r="Z192" s="26"/>
      <c r="AA192" s="26"/>
    </row>
    <row r="193" spans="1:27">
      <c r="A193" s="6" t="s">
        <v>17</v>
      </c>
      <c r="B193" s="6">
        <v>3</v>
      </c>
      <c r="C193" s="6">
        <v>8</v>
      </c>
      <c r="D193" s="6"/>
      <c r="E193" s="6" t="s">
        <v>93</v>
      </c>
      <c r="F193" s="6" t="s">
        <v>92</v>
      </c>
      <c r="G193" s="6">
        <v>2</v>
      </c>
      <c r="H193" s="7"/>
      <c r="I193" s="8">
        <v>8</v>
      </c>
      <c r="J193" s="7"/>
      <c r="K193" s="9"/>
      <c r="L193" s="10">
        <v>8</v>
      </c>
      <c r="M193" s="9"/>
      <c r="N193" s="7"/>
      <c r="O193" s="8">
        <v>8</v>
      </c>
      <c r="P193" s="7"/>
      <c r="Q193" s="9"/>
      <c r="R193" s="10"/>
      <c r="S193" s="9"/>
      <c r="T193" s="7"/>
      <c r="U193" s="8"/>
      <c r="V193" s="7"/>
      <c r="W193" s="9"/>
      <c r="X193" s="6"/>
      <c r="Y193" s="6"/>
      <c r="Z193" s="11">
        <f>SUM(H193*I193)+(K193*L193)+(N193*O193)+(Q193*R193)+(T193*U193)+(W193*X193)</f>
        <v>0</v>
      </c>
      <c r="AA193" s="12">
        <f t="shared" ref="AA193:AA198" si="91">IFERROR(AVERAGE(J193,M193,P193,S193,V193,Y193),0)</f>
        <v>0</v>
      </c>
    </row>
    <row r="194" spans="1:27">
      <c r="A194" s="6" t="s">
        <v>18</v>
      </c>
      <c r="B194" s="6">
        <v>4</v>
      </c>
      <c r="C194" s="6">
        <v>8</v>
      </c>
      <c r="D194" s="6"/>
      <c r="E194" s="6" t="s">
        <v>93</v>
      </c>
      <c r="F194" s="6" t="s">
        <v>92</v>
      </c>
      <c r="G194" s="6">
        <v>1</v>
      </c>
      <c r="H194" s="7"/>
      <c r="I194" s="8">
        <v>8</v>
      </c>
      <c r="J194" s="7"/>
      <c r="K194" s="9"/>
      <c r="L194" s="10">
        <v>8</v>
      </c>
      <c r="M194" s="9"/>
      <c r="N194" s="7"/>
      <c r="O194" s="8">
        <v>8</v>
      </c>
      <c r="P194" s="7"/>
      <c r="Q194" s="9"/>
      <c r="R194" s="10">
        <v>8</v>
      </c>
      <c r="S194" s="9"/>
      <c r="T194" s="7"/>
      <c r="U194" s="7"/>
      <c r="V194" s="7"/>
      <c r="W194" s="9"/>
      <c r="X194" s="6"/>
      <c r="Y194" s="6"/>
      <c r="Z194" s="13">
        <f t="shared" ref="Z194:Z195" si="92">SUM(H194*I194)+(K194*L194)+(N194*O194)+(Q194*R194)+(T194*U194)+(W194*X194)</f>
        <v>0</v>
      </c>
      <c r="AA194" s="12">
        <f t="shared" si="91"/>
        <v>0</v>
      </c>
    </row>
    <row r="195" spans="1:27">
      <c r="A195" s="6" t="s">
        <v>19</v>
      </c>
      <c r="B195" s="6">
        <v>3</v>
      </c>
      <c r="C195" s="6">
        <v>10</v>
      </c>
      <c r="D195" s="6"/>
      <c r="E195" s="6" t="s">
        <v>93</v>
      </c>
      <c r="F195" s="6" t="s">
        <v>92</v>
      </c>
      <c r="G195" s="6">
        <v>2</v>
      </c>
      <c r="H195" s="7"/>
      <c r="I195" s="8">
        <v>10</v>
      </c>
      <c r="J195" s="7"/>
      <c r="K195" s="9"/>
      <c r="L195" s="10">
        <v>10</v>
      </c>
      <c r="M195" s="9"/>
      <c r="N195" s="7"/>
      <c r="O195" s="8">
        <v>8</v>
      </c>
      <c r="P195" s="7"/>
      <c r="Q195" s="9"/>
      <c r="R195" s="10"/>
      <c r="S195" s="9"/>
      <c r="T195" s="7"/>
      <c r="U195" s="7"/>
      <c r="V195" s="7"/>
      <c r="W195" s="9"/>
      <c r="X195" s="6"/>
      <c r="Y195" s="6"/>
      <c r="Z195" s="13">
        <f t="shared" si="92"/>
        <v>0</v>
      </c>
      <c r="AA195" s="12">
        <f t="shared" si="91"/>
        <v>0</v>
      </c>
    </row>
    <row r="196" spans="1:27">
      <c r="A196" s="6" t="s">
        <v>20</v>
      </c>
      <c r="B196" s="14">
        <v>4</v>
      </c>
      <c r="C196" s="14">
        <v>10</v>
      </c>
      <c r="D196" s="14"/>
      <c r="E196" s="6" t="s">
        <v>93</v>
      </c>
      <c r="F196" s="6" t="s">
        <v>92</v>
      </c>
      <c r="G196" s="14">
        <v>1</v>
      </c>
      <c r="H196" s="15"/>
      <c r="I196" s="16"/>
      <c r="J196" s="15"/>
      <c r="K196" s="17"/>
      <c r="L196" s="18"/>
      <c r="M196" s="17"/>
      <c r="N196" s="15"/>
      <c r="O196" s="16"/>
      <c r="P196" s="15"/>
      <c r="Q196" s="17"/>
      <c r="R196" s="18"/>
      <c r="S196" s="17"/>
      <c r="T196" s="15"/>
      <c r="U196" s="15"/>
      <c r="V196" s="15"/>
      <c r="W196" s="17"/>
      <c r="X196" s="14"/>
      <c r="Y196" s="14"/>
      <c r="Z196" s="13">
        <f t="shared" ref="Z196" si="93">SUM(H196*I196)+(K196*L196)+(N196*O196)+(Q196*R196)+(T196*U196)+(W196*X196)</f>
        <v>0</v>
      </c>
      <c r="AA196" s="12">
        <f t="shared" si="91"/>
        <v>0</v>
      </c>
    </row>
    <row r="197" spans="1:27">
      <c r="A197" s="6" t="s">
        <v>25</v>
      </c>
      <c r="B197" s="6">
        <v>3</v>
      </c>
      <c r="C197" s="6">
        <v>12</v>
      </c>
      <c r="D197" s="6"/>
      <c r="E197" s="6" t="s">
        <v>93</v>
      </c>
      <c r="F197" s="6" t="s">
        <v>92</v>
      </c>
      <c r="G197" s="6">
        <v>2</v>
      </c>
      <c r="H197" s="7"/>
      <c r="I197" s="8"/>
      <c r="J197" s="7"/>
      <c r="K197" s="9"/>
      <c r="L197" s="10"/>
      <c r="M197" s="9"/>
      <c r="N197" s="7"/>
      <c r="O197" s="8"/>
      <c r="P197" s="7"/>
      <c r="Q197" s="9"/>
      <c r="R197" s="10"/>
      <c r="S197" s="9"/>
      <c r="T197" s="7"/>
      <c r="U197" s="7"/>
      <c r="V197" s="7"/>
      <c r="W197" s="9"/>
      <c r="X197" s="6"/>
      <c r="Y197" s="6"/>
      <c r="Z197" s="13">
        <f t="shared" ref="Z197" si="94">SUM(H197*I197)+(K197*L197)+(N197*O197)+(Q197*R197)+(T197*U197)+(W197*X197)</f>
        <v>0</v>
      </c>
      <c r="AA197" s="12">
        <f t="shared" si="91"/>
        <v>0</v>
      </c>
    </row>
    <row r="198" spans="1:27">
      <c r="A198" s="6" t="s">
        <v>26</v>
      </c>
      <c r="B198" s="14">
        <v>4</v>
      </c>
      <c r="C198" s="14">
        <v>12</v>
      </c>
      <c r="D198" s="14"/>
      <c r="E198" s="6" t="s">
        <v>93</v>
      </c>
      <c r="F198" s="6" t="s">
        <v>92</v>
      </c>
      <c r="G198" s="14">
        <v>1</v>
      </c>
      <c r="H198" s="15"/>
      <c r="I198" s="16"/>
      <c r="J198" s="15"/>
      <c r="K198" s="17"/>
      <c r="L198" s="18"/>
      <c r="M198" s="17"/>
      <c r="N198" s="15"/>
      <c r="O198" s="16"/>
      <c r="P198" s="15"/>
      <c r="Q198" s="17"/>
      <c r="R198" s="18"/>
      <c r="S198" s="17"/>
      <c r="T198" s="15"/>
      <c r="U198" s="15"/>
      <c r="V198" s="15"/>
      <c r="W198" s="17"/>
      <c r="X198" s="14"/>
      <c r="Y198" s="14"/>
      <c r="Z198" s="13">
        <f t="shared" ref="Z198" si="95">SUM(H198*I198)+(K198*L198)+(N198*O198)+(Q198*R198)+(T198*U198)+(W198*X198)</f>
        <v>0</v>
      </c>
      <c r="AA198" s="12">
        <f t="shared" si="91"/>
        <v>0</v>
      </c>
    </row>
    <row r="199" spans="1:27">
      <c r="A199" s="76" t="str">
        <f>'Program Planning'!C5</f>
        <v>(B1) Horizontal Row (elbows High)</v>
      </c>
      <c r="B199" s="76"/>
      <c r="C199" s="76"/>
      <c r="D199" s="76"/>
      <c r="E199" s="76"/>
      <c r="F199" s="76"/>
      <c r="G199" s="76"/>
      <c r="H199" s="76" t="s">
        <v>0</v>
      </c>
      <c r="I199" s="76"/>
      <c r="J199" s="76"/>
      <c r="K199" s="76" t="s">
        <v>1</v>
      </c>
      <c r="L199" s="76"/>
      <c r="M199" s="76"/>
      <c r="N199" s="76" t="s">
        <v>2</v>
      </c>
      <c r="O199" s="76"/>
      <c r="P199" s="76"/>
      <c r="Q199" s="76" t="s">
        <v>3</v>
      </c>
      <c r="R199" s="76"/>
      <c r="S199" s="76"/>
      <c r="T199" s="76" t="s">
        <v>4</v>
      </c>
      <c r="U199" s="76"/>
      <c r="V199" s="76"/>
      <c r="W199" s="76" t="s">
        <v>5</v>
      </c>
      <c r="X199" s="76"/>
      <c r="Y199" s="76"/>
      <c r="Z199" s="27"/>
      <c r="AA199" s="27"/>
    </row>
    <row r="200" spans="1:27" ht="9" customHeight="1">
      <c r="A200" s="89"/>
      <c r="B200" s="89"/>
      <c r="C200" s="89"/>
      <c r="D200" s="89"/>
      <c r="E200" s="89"/>
      <c r="F200" s="89"/>
      <c r="G200" s="26"/>
      <c r="H200" s="26"/>
      <c r="I200" s="26"/>
      <c r="J200" s="26"/>
      <c r="K200" s="26"/>
      <c r="L200" s="26"/>
      <c r="M200" s="26"/>
      <c r="N200" s="26"/>
      <c r="O200" s="26"/>
      <c r="P200" s="26"/>
      <c r="Q200" s="26"/>
      <c r="R200" s="26"/>
      <c r="S200" s="26"/>
      <c r="T200" s="26"/>
      <c r="U200" s="26"/>
      <c r="V200" s="26"/>
      <c r="W200" s="26"/>
      <c r="X200" s="26"/>
      <c r="Y200" s="26"/>
      <c r="Z200" s="26" t="s">
        <v>6</v>
      </c>
      <c r="AA200" s="26" t="s">
        <v>7</v>
      </c>
    </row>
    <row r="201" spans="1:27">
      <c r="A201" s="2" t="s">
        <v>8</v>
      </c>
      <c r="B201" s="2" t="s">
        <v>9</v>
      </c>
      <c r="C201" s="2" t="s">
        <v>10</v>
      </c>
      <c r="D201" s="2" t="s">
        <v>11</v>
      </c>
      <c r="E201" s="2" t="s">
        <v>12</v>
      </c>
      <c r="F201" s="3" t="s">
        <v>13</v>
      </c>
      <c r="G201" s="3" t="s">
        <v>14</v>
      </c>
      <c r="H201" s="4" t="s">
        <v>15</v>
      </c>
      <c r="I201" s="4" t="s">
        <v>16</v>
      </c>
      <c r="J201" s="4" t="s">
        <v>14</v>
      </c>
      <c r="K201" s="4" t="s">
        <v>15</v>
      </c>
      <c r="L201" s="4" t="s">
        <v>16</v>
      </c>
      <c r="M201" s="4" t="s">
        <v>14</v>
      </c>
      <c r="N201" s="4" t="s">
        <v>15</v>
      </c>
      <c r="O201" s="4" t="s">
        <v>16</v>
      </c>
      <c r="P201" s="4" t="s">
        <v>14</v>
      </c>
      <c r="Q201" s="4" t="s">
        <v>15</v>
      </c>
      <c r="R201" s="4" t="s">
        <v>16</v>
      </c>
      <c r="S201" s="4" t="s">
        <v>14</v>
      </c>
      <c r="T201" s="4" t="s">
        <v>15</v>
      </c>
      <c r="U201" s="4" t="s">
        <v>16</v>
      </c>
      <c r="V201" s="4" t="s">
        <v>14</v>
      </c>
      <c r="W201" s="4" t="s">
        <v>15</v>
      </c>
      <c r="X201" s="4" t="s">
        <v>16</v>
      </c>
      <c r="Y201" s="5" t="s">
        <v>14</v>
      </c>
      <c r="Z201" s="26"/>
      <c r="AA201" s="26"/>
    </row>
    <row r="202" spans="1:27">
      <c r="A202" s="6" t="s">
        <v>17</v>
      </c>
      <c r="B202" s="6">
        <v>3</v>
      </c>
      <c r="C202" s="6">
        <v>8</v>
      </c>
      <c r="D202" s="6"/>
      <c r="E202" s="6" t="s">
        <v>93</v>
      </c>
      <c r="F202" s="6" t="s">
        <v>92</v>
      </c>
      <c r="G202" s="6">
        <v>2</v>
      </c>
      <c r="H202" s="7"/>
      <c r="I202" s="8">
        <v>8</v>
      </c>
      <c r="J202" s="7"/>
      <c r="K202" s="9"/>
      <c r="L202" s="10">
        <v>8</v>
      </c>
      <c r="M202" s="9"/>
      <c r="N202" s="7"/>
      <c r="O202" s="8">
        <v>8</v>
      </c>
      <c r="P202" s="7"/>
      <c r="Q202" s="9"/>
      <c r="R202" s="10"/>
      <c r="S202" s="9"/>
      <c r="T202" s="7"/>
      <c r="U202" s="8"/>
      <c r="V202" s="7"/>
      <c r="W202" s="9"/>
      <c r="X202" s="6"/>
      <c r="Y202" s="6"/>
      <c r="Z202" s="11">
        <f>SUM(H202*I202)+(K202*L202)+(N202*O202)+(Q202*R202)+(T202*U202)+(W202*X202)</f>
        <v>0</v>
      </c>
      <c r="AA202" s="12">
        <f t="shared" ref="AA202:AA207" si="96">IFERROR(AVERAGE(J202,M202,P202,S202,V202,Y202),0)</f>
        <v>0</v>
      </c>
    </row>
    <row r="203" spans="1:27">
      <c r="A203" s="6" t="s">
        <v>18</v>
      </c>
      <c r="B203" s="6">
        <v>4</v>
      </c>
      <c r="C203" s="6">
        <v>8</v>
      </c>
      <c r="D203" s="6"/>
      <c r="E203" s="6" t="s">
        <v>93</v>
      </c>
      <c r="F203" s="6" t="s">
        <v>92</v>
      </c>
      <c r="G203" s="6">
        <v>1</v>
      </c>
      <c r="H203" s="7"/>
      <c r="I203" s="8">
        <v>8</v>
      </c>
      <c r="J203" s="7"/>
      <c r="K203" s="9"/>
      <c r="L203" s="10">
        <v>8</v>
      </c>
      <c r="M203" s="9"/>
      <c r="N203" s="7"/>
      <c r="O203" s="8">
        <v>8</v>
      </c>
      <c r="P203" s="7"/>
      <c r="Q203" s="9"/>
      <c r="R203" s="10">
        <v>8</v>
      </c>
      <c r="S203" s="9"/>
      <c r="T203" s="7"/>
      <c r="U203" s="7"/>
      <c r="V203" s="7"/>
      <c r="W203" s="9"/>
      <c r="X203" s="6"/>
      <c r="Y203" s="6"/>
      <c r="Z203" s="13">
        <f t="shared" ref="Z203:Z204" si="97">SUM(H203*I203)+(K203*L203)+(N203*O203)+(Q203*R203)+(T203*U203)+(W203*X203)</f>
        <v>0</v>
      </c>
      <c r="AA203" s="12">
        <f t="shared" si="96"/>
        <v>0</v>
      </c>
    </row>
    <row r="204" spans="1:27">
      <c r="A204" s="6" t="s">
        <v>19</v>
      </c>
      <c r="B204" s="6">
        <v>3</v>
      </c>
      <c r="C204" s="6">
        <v>10</v>
      </c>
      <c r="D204" s="6"/>
      <c r="E204" s="6" t="s">
        <v>93</v>
      </c>
      <c r="F204" s="6" t="s">
        <v>92</v>
      </c>
      <c r="G204" s="6">
        <v>2</v>
      </c>
      <c r="H204" s="7"/>
      <c r="I204" s="8">
        <v>10</v>
      </c>
      <c r="J204" s="7"/>
      <c r="K204" s="9"/>
      <c r="L204" s="10">
        <v>10</v>
      </c>
      <c r="M204" s="9"/>
      <c r="N204" s="7"/>
      <c r="O204" s="8">
        <v>10</v>
      </c>
      <c r="P204" s="7"/>
      <c r="Q204" s="9"/>
      <c r="R204" s="10"/>
      <c r="S204" s="9"/>
      <c r="T204" s="7"/>
      <c r="U204" s="7"/>
      <c r="V204" s="7"/>
      <c r="W204" s="9"/>
      <c r="X204" s="6"/>
      <c r="Y204" s="6"/>
      <c r="Z204" s="13">
        <f t="shared" si="97"/>
        <v>0</v>
      </c>
      <c r="AA204" s="12">
        <f t="shared" si="96"/>
        <v>0</v>
      </c>
    </row>
    <row r="205" spans="1:27">
      <c r="A205" s="6" t="s">
        <v>20</v>
      </c>
      <c r="B205" s="14">
        <v>4</v>
      </c>
      <c r="C205" s="14">
        <v>10</v>
      </c>
      <c r="D205" s="14"/>
      <c r="E205" s="6" t="s">
        <v>93</v>
      </c>
      <c r="F205" s="6" t="s">
        <v>92</v>
      </c>
      <c r="G205" s="14">
        <v>1</v>
      </c>
      <c r="H205" s="15"/>
      <c r="I205" s="16"/>
      <c r="J205" s="15"/>
      <c r="K205" s="17"/>
      <c r="L205" s="18"/>
      <c r="M205" s="17"/>
      <c r="N205" s="15"/>
      <c r="O205" s="16"/>
      <c r="P205" s="15"/>
      <c r="Q205" s="17"/>
      <c r="R205" s="18"/>
      <c r="S205" s="17"/>
      <c r="T205" s="15"/>
      <c r="U205" s="15"/>
      <c r="V205" s="15"/>
      <c r="W205" s="17"/>
      <c r="X205" s="14"/>
      <c r="Y205" s="14"/>
      <c r="Z205" s="13">
        <f t="shared" ref="Z205" si="98">SUM(H205*I205)+(K205*L205)+(N205*O205)+(Q205*R205)+(T205*U205)+(W205*X205)</f>
        <v>0</v>
      </c>
      <c r="AA205" s="12">
        <f t="shared" si="96"/>
        <v>0</v>
      </c>
    </row>
    <row r="206" spans="1:27">
      <c r="A206" s="6" t="s">
        <v>25</v>
      </c>
      <c r="B206" s="6">
        <v>3</v>
      </c>
      <c r="C206" s="6">
        <v>12</v>
      </c>
      <c r="D206" s="6"/>
      <c r="E206" s="6" t="s">
        <v>93</v>
      </c>
      <c r="F206" s="6" t="s">
        <v>92</v>
      </c>
      <c r="G206" s="6">
        <v>2</v>
      </c>
      <c r="H206" s="7"/>
      <c r="I206" s="8"/>
      <c r="J206" s="7"/>
      <c r="K206" s="9"/>
      <c r="L206" s="10"/>
      <c r="M206" s="9"/>
      <c r="N206" s="7"/>
      <c r="O206" s="8"/>
      <c r="P206" s="7"/>
      <c r="Q206" s="9"/>
      <c r="R206" s="10"/>
      <c r="S206" s="9"/>
      <c r="T206" s="7"/>
      <c r="U206" s="7"/>
      <c r="V206" s="7"/>
      <c r="W206" s="9"/>
      <c r="X206" s="6"/>
      <c r="Y206" s="6"/>
      <c r="Z206" s="13">
        <f t="shared" ref="Z206" si="99">SUM(H206*I206)+(K206*L206)+(N206*O206)+(Q206*R206)+(T206*U206)+(W206*X206)</f>
        <v>0</v>
      </c>
      <c r="AA206" s="12">
        <f t="shared" si="96"/>
        <v>0</v>
      </c>
    </row>
    <row r="207" spans="1:27">
      <c r="A207" s="6" t="s">
        <v>26</v>
      </c>
      <c r="B207" s="14">
        <v>4</v>
      </c>
      <c r="C207" s="14">
        <v>12</v>
      </c>
      <c r="D207" s="14"/>
      <c r="E207" s="6" t="s">
        <v>93</v>
      </c>
      <c r="F207" s="6" t="s">
        <v>92</v>
      </c>
      <c r="G207" s="14">
        <v>1</v>
      </c>
      <c r="H207" s="15"/>
      <c r="I207" s="16"/>
      <c r="J207" s="15"/>
      <c r="K207" s="17"/>
      <c r="L207" s="18"/>
      <c r="M207" s="17"/>
      <c r="N207" s="15"/>
      <c r="O207" s="16"/>
      <c r="P207" s="15"/>
      <c r="Q207" s="17"/>
      <c r="R207" s="18"/>
      <c r="S207" s="17"/>
      <c r="T207" s="15"/>
      <c r="U207" s="15"/>
      <c r="V207" s="15"/>
      <c r="W207" s="17"/>
      <c r="X207" s="14"/>
      <c r="Y207" s="14"/>
      <c r="Z207" s="13">
        <f t="shared" ref="Z207" si="100">SUM(H207*I207)+(K207*L207)+(N207*O207)+(Q207*R207)+(T207*U207)+(W207*X207)</f>
        <v>0</v>
      </c>
      <c r="AA207" s="12">
        <f t="shared" si="96"/>
        <v>0</v>
      </c>
    </row>
    <row r="208" spans="1:27">
      <c r="A208" s="76" t="str">
        <f>'Program Planning'!C6</f>
        <v>(B2) Assisted Pistol Squat</v>
      </c>
      <c r="B208" s="76"/>
      <c r="C208" s="76"/>
      <c r="D208" s="76"/>
      <c r="E208" s="76"/>
      <c r="F208" s="76"/>
      <c r="G208" s="76"/>
      <c r="H208" s="76" t="s">
        <v>0</v>
      </c>
      <c r="I208" s="76"/>
      <c r="J208" s="76"/>
      <c r="K208" s="76" t="s">
        <v>1</v>
      </c>
      <c r="L208" s="76"/>
      <c r="M208" s="76"/>
      <c r="N208" s="76" t="s">
        <v>2</v>
      </c>
      <c r="O208" s="76"/>
      <c r="P208" s="76"/>
      <c r="Q208" s="76" t="s">
        <v>3</v>
      </c>
      <c r="R208" s="76"/>
      <c r="S208" s="76"/>
      <c r="T208" s="76" t="s">
        <v>4</v>
      </c>
      <c r="U208" s="76"/>
      <c r="V208" s="76"/>
      <c r="W208" s="76" t="s">
        <v>5</v>
      </c>
      <c r="X208" s="76"/>
      <c r="Y208" s="76"/>
      <c r="Z208" s="27"/>
      <c r="AA208" s="27"/>
    </row>
    <row r="209" spans="1:27" ht="9" customHeight="1">
      <c r="A209" s="76"/>
      <c r="B209" s="76"/>
      <c r="C209" s="76"/>
      <c r="D209" s="76"/>
      <c r="E209" s="76"/>
      <c r="F209" s="76"/>
      <c r="G209" s="26"/>
      <c r="H209" s="26"/>
      <c r="I209" s="26"/>
      <c r="J209" s="26"/>
      <c r="K209" s="26"/>
      <c r="L209" s="26"/>
      <c r="M209" s="26"/>
      <c r="N209" s="26"/>
      <c r="O209" s="26"/>
      <c r="P209" s="26"/>
      <c r="Q209" s="26"/>
      <c r="R209" s="26"/>
      <c r="S209" s="26"/>
      <c r="T209" s="26"/>
      <c r="U209" s="26"/>
      <c r="V209" s="26"/>
      <c r="W209" s="26"/>
      <c r="X209" s="26"/>
      <c r="Y209" s="26"/>
      <c r="Z209" s="26" t="s">
        <v>6</v>
      </c>
      <c r="AA209" s="26" t="s">
        <v>7</v>
      </c>
    </row>
    <row r="210" spans="1:27">
      <c r="A210" s="2" t="s">
        <v>8</v>
      </c>
      <c r="B210" s="2" t="s">
        <v>9</v>
      </c>
      <c r="C210" s="2" t="s">
        <v>10</v>
      </c>
      <c r="D210" s="2" t="s">
        <v>11</v>
      </c>
      <c r="E210" s="2" t="s">
        <v>12</v>
      </c>
      <c r="F210" s="3" t="s">
        <v>13</v>
      </c>
      <c r="G210" s="3" t="s">
        <v>14</v>
      </c>
      <c r="H210" s="4" t="s">
        <v>15</v>
      </c>
      <c r="I210" s="4" t="s">
        <v>16</v>
      </c>
      <c r="J210" s="4" t="s">
        <v>14</v>
      </c>
      <c r="K210" s="4" t="s">
        <v>15</v>
      </c>
      <c r="L210" s="4" t="s">
        <v>16</v>
      </c>
      <c r="M210" s="4" t="s">
        <v>14</v>
      </c>
      <c r="N210" s="4" t="s">
        <v>15</v>
      </c>
      <c r="O210" s="4" t="s">
        <v>16</v>
      </c>
      <c r="P210" s="4" t="s">
        <v>14</v>
      </c>
      <c r="Q210" s="4" t="s">
        <v>15</v>
      </c>
      <c r="R210" s="4" t="s">
        <v>16</v>
      </c>
      <c r="S210" s="4" t="s">
        <v>14</v>
      </c>
      <c r="T210" s="4" t="s">
        <v>15</v>
      </c>
      <c r="U210" s="4" t="s">
        <v>16</v>
      </c>
      <c r="V210" s="4" t="s">
        <v>14</v>
      </c>
      <c r="W210" s="4" t="s">
        <v>15</v>
      </c>
      <c r="X210" s="4" t="s">
        <v>16</v>
      </c>
      <c r="Y210" s="5" t="s">
        <v>14</v>
      </c>
      <c r="Z210" s="26"/>
      <c r="AA210" s="26"/>
    </row>
    <row r="211" spans="1:27">
      <c r="A211" s="6" t="s">
        <v>17</v>
      </c>
      <c r="B211" s="6">
        <v>3</v>
      </c>
      <c r="C211" s="6">
        <v>8</v>
      </c>
      <c r="D211" s="6"/>
      <c r="E211" s="6" t="s">
        <v>93</v>
      </c>
      <c r="F211" s="6" t="s">
        <v>92</v>
      </c>
      <c r="G211" s="6">
        <v>2</v>
      </c>
      <c r="H211" s="7"/>
      <c r="I211" s="8">
        <v>8</v>
      </c>
      <c r="J211" s="7"/>
      <c r="K211" s="9"/>
      <c r="L211" s="10">
        <v>8</v>
      </c>
      <c r="M211" s="9"/>
      <c r="N211" s="7"/>
      <c r="O211" s="8">
        <v>5</v>
      </c>
      <c r="P211" s="7"/>
      <c r="Q211" s="9"/>
      <c r="R211" s="10"/>
      <c r="S211" s="9"/>
      <c r="T211" s="7"/>
      <c r="U211" s="8"/>
      <c r="V211" s="7"/>
      <c r="W211" s="9"/>
      <c r="X211" s="6"/>
      <c r="Y211" s="6"/>
      <c r="Z211" s="11">
        <f>SUM(H211*I211)+(K211*L211)+(N211*O211)+(Q211*R211)+(T211*U211)+(W211*X211)</f>
        <v>0</v>
      </c>
      <c r="AA211" s="12">
        <f t="shared" ref="AA211:AA216" si="101">IFERROR(AVERAGE(J211,M211,P211,S211,V211,Y211),0)</f>
        <v>0</v>
      </c>
    </row>
    <row r="212" spans="1:27">
      <c r="A212" s="6" t="s">
        <v>18</v>
      </c>
      <c r="B212" s="6">
        <v>4</v>
      </c>
      <c r="C212" s="6">
        <v>8</v>
      </c>
      <c r="D212" s="6"/>
      <c r="E212" s="6" t="s">
        <v>93</v>
      </c>
      <c r="F212" s="6" t="s">
        <v>92</v>
      </c>
      <c r="G212" s="6">
        <v>1</v>
      </c>
      <c r="H212" s="7"/>
      <c r="I212" s="8">
        <v>8</v>
      </c>
      <c r="J212" s="7"/>
      <c r="K212" s="9"/>
      <c r="L212" s="10">
        <v>8</v>
      </c>
      <c r="M212" s="9"/>
      <c r="N212" s="7"/>
      <c r="O212" s="8">
        <v>7</v>
      </c>
      <c r="P212" s="7"/>
      <c r="Q212" s="9"/>
      <c r="R212" s="10">
        <v>4</v>
      </c>
      <c r="S212" s="9"/>
      <c r="T212" s="7"/>
      <c r="U212" s="7"/>
      <c r="V212" s="7"/>
      <c r="W212" s="9"/>
      <c r="X212" s="6"/>
      <c r="Y212" s="6"/>
      <c r="Z212" s="13">
        <f t="shared" ref="Z212:Z213" si="102">SUM(H212*I212)+(K212*L212)+(N212*O212)+(Q212*R212)+(T212*U212)+(W212*X212)</f>
        <v>0</v>
      </c>
      <c r="AA212" s="12">
        <f t="shared" si="101"/>
        <v>0</v>
      </c>
    </row>
    <row r="213" spans="1:27">
      <c r="A213" s="6" t="s">
        <v>19</v>
      </c>
      <c r="B213" s="6">
        <v>3</v>
      </c>
      <c r="C213" s="6">
        <v>10</v>
      </c>
      <c r="D213" s="6"/>
      <c r="E213" s="6" t="s">
        <v>93</v>
      </c>
      <c r="F213" s="6" t="s">
        <v>92</v>
      </c>
      <c r="G213" s="6">
        <v>2</v>
      </c>
      <c r="H213" s="7"/>
      <c r="I213" s="8">
        <v>8</v>
      </c>
      <c r="J213" s="7"/>
      <c r="K213" s="9"/>
      <c r="L213" s="10">
        <v>8</v>
      </c>
      <c r="M213" s="9"/>
      <c r="N213" s="7"/>
      <c r="O213" s="8">
        <v>7</v>
      </c>
      <c r="P213" s="7"/>
      <c r="Q213" s="9"/>
      <c r="R213" s="10"/>
      <c r="S213" s="9"/>
      <c r="T213" s="7"/>
      <c r="U213" s="7"/>
      <c r="V213" s="7"/>
      <c r="W213" s="9"/>
      <c r="X213" s="6"/>
      <c r="Y213" s="6"/>
      <c r="Z213" s="13">
        <f t="shared" si="102"/>
        <v>0</v>
      </c>
      <c r="AA213" s="12">
        <f t="shared" si="101"/>
        <v>0</v>
      </c>
    </row>
    <row r="214" spans="1:27">
      <c r="A214" s="6" t="s">
        <v>20</v>
      </c>
      <c r="B214" s="14">
        <v>4</v>
      </c>
      <c r="C214" s="14">
        <v>10</v>
      </c>
      <c r="D214" s="14"/>
      <c r="E214" s="6" t="s">
        <v>93</v>
      </c>
      <c r="F214" s="6" t="s">
        <v>92</v>
      </c>
      <c r="G214" s="14">
        <v>1</v>
      </c>
      <c r="H214" s="15"/>
      <c r="I214" s="16"/>
      <c r="J214" s="15"/>
      <c r="K214" s="17"/>
      <c r="L214" s="18"/>
      <c r="M214" s="17"/>
      <c r="N214" s="15"/>
      <c r="O214" s="16"/>
      <c r="P214" s="15"/>
      <c r="Q214" s="17"/>
      <c r="R214" s="18"/>
      <c r="S214" s="17"/>
      <c r="T214" s="15"/>
      <c r="U214" s="15"/>
      <c r="V214" s="15"/>
      <c r="W214" s="17"/>
      <c r="X214" s="14"/>
      <c r="Y214" s="14"/>
      <c r="Z214" s="13">
        <f t="shared" ref="Z214" si="103">SUM(H214*I214)+(K214*L214)+(N214*O214)+(Q214*R214)+(T214*U214)+(W214*X214)</f>
        <v>0</v>
      </c>
      <c r="AA214" s="12">
        <f t="shared" si="101"/>
        <v>0</v>
      </c>
    </row>
    <row r="215" spans="1:27">
      <c r="A215" s="6" t="s">
        <v>25</v>
      </c>
      <c r="B215" s="6">
        <v>3</v>
      </c>
      <c r="C215" s="6">
        <v>12</v>
      </c>
      <c r="D215" s="6"/>
      <c r="E215" s="6" t="s">
        <v>93</v>
      </c>
      <c r="F215" s="6" t="s">
        <v>92</v>
      </c>
      <c r="G215" s="6">
        <v>2</v>
      </c>
      <c r="H215" s="7"/>
      <c r="I215" s="8"/>
      <c r="J215" s="7"/>
      <c r="K215" s="9"/>
      <c r="L215" s="10"/>
      <c r="M215" s="9"/>
      <c r="N215" s="7"/>
      <c r="O215" s="8"/>
      <c r="P215" s="7"/>
      <c r="Q215" s="9"/>
      <c r="R215" s="10"/>
      <c r="S215" s="9"/>
      <c r="T215" s="7"/>
      <c r="U215" s="7"/>
      <c r="V215" s="7"/>
      <c r="W215" s="9"/>
      <c r="X215" s="6"/>
      <c r="Y215" s="6"/>
      <c r="Z215" s="13">
        <f t="shared" ref="Z215" si="104">SUM(H215*I215)+(K215*L215)+(N215*O215)+(Q215*R215)+(T215*U215)+(W215*X215)</f>
        <v>0</v>
      </c>
      <c r="AA215" s="12">
        <f t="shared" si="101"/>
        <v>0</v>
      </c>
    </row>
    <row r="216" spans="1:27">
      <c r="A216" s="6" t="s">
        <v>26</v>
      </c>
      <c r="B216" s="14">
        <v>4</v>
      </c>
      <c r="C216" s="14">
        <v>12</v>
      </c>
      <c r="D216" s="14"/>
      <c r="E216" s="6" t="s">
        <v>93</v>
      </c>
      <c r="F216" s="6" t="s">
        <v>92</v>
      </c>
      <c r="G216" s="14">
        <v>1</v>
      </c>
      <c r="H216" s="15"/>
      <c r="I216" s="16"/>
      <c r="J216" s="15"/>
      <c r="K216" s="17"/>
      <c r="L216" s="18"/>
      <c r="M216" s="17"/>
      <c r="N216" s="15"/>
      <c r="O216" s="16"/>
      <c r="P216" s="15"/>
      <c r="Q216" s="17"/>
      <c r="R216" s="18"/>
      <c r="S216" s="17"/>
      <c r="T216" s="15"/>
      <c r="U216" s="15"/>
      <c r="V216" s="15"/>
      <c r="W216" s="17"/>
      <c r="X216" s="14"/>
      <c r="Y216" s="14"/>
      <c r="Z216" s="13">
        <f t="shared" ref="Z216" si="105">SUM(H216*I216)+(K216*L216)+(N216*O216)+(Q216*R216)+(T216*U216)+(W216*X216)</f>
        <v>0</v>
      </c>
      <c r="AA216" s="12">
        <f t="shared" si="101"/>
        <v>0</v>
      </c>
    </row>
    <row r="217" spans="1:27">
      <c r="A217" s="76" t="str">
        <f>'Program Planning'!C7</f>
        <v>(C1) Overhead Kettlebell Walk</v>
      </c>
      <c r="B217" s="76"/>
      <c r="C217" s="76"/>
      <c r="D217" s="76"/>
      <c r="E217" s="76"/>
      <c r="F217" s="76"/>
      <c r="G217" s="76"/>
      <c r="H217" s="76" t="s">
        <v>0</v>
      </c>
      <c r="I217" s="76"/>
      <c r="J217" s="76"/>
      <c r="K217" s="76" t="s">
        <v>1</v>
      </c>
      <c r="L217" s="76"/>
      <c r="M217" s="76"/>
      <c r="N217" s="76" t="s">
        <v>2</v>
      </c>
      <c r="O217" s="76"/>
      <c r="P217" s="76"/>
      <c r="Q217" s="76" t="s">
        <v>3</v>
      </c>
      <c r="R217" s="76"/>
      <c r="S217" s="76"/>
      <c r="T217" s="76" t="s">
        <v>4</v>
      </c>
      <c r="U217" s="76"/>
      <c r="V217" s="76"/>
      <c r="W217" s="76" t="s">
        <v>5</v>
      </c>
      <c r="X217" s="76"/>
      <c r="Y217" s="76"/>
      <c r="Z217" s="27"/>
      <c r="AA217" s="27"/>
    </row>
    <row r="218" spans="1:27">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t="s">
        <v>6</v>
      </c>
      <c r="AA218" s="26" t="s">
        <v>7</v>
      </c>
    </row>
    <row r="219" spans="1:27">
      <c r="A219" s="2" t="s">
        <v>8</v>
      </c>
      <c r="B219" s="2" t="s">
        <v>9</v>
      </c>
      <c r="C219" s="2" t="s">
        <v>53</v>
      </c>
      <c r="D219" s="2" t="s">
        <v>11</v>
      </c>
      <c r="E219" s="2" t="s">
        <v>12</v>
      </c>
      <c r="F219" s="3" t="s">
        <v>13</v>
      </c>
      <c r="G219" s="3" t="s">
        <v>14</v>
      </c>
      <c r="H219" s="4" t="s">
        <v>15</v>
      </c>
      <c r="I219" s="4" t="s">
        <v>16</v>
      </c>
      <c r="J219" s="4" t="s">
        <v>14</v>
      </c>
      <c r="K219" s="4" t="s">
        <v>15</v>
      </c>
      <c r="L219" s="4" t="s">
        <v>16</v>
      </c>
      <c r="M219" s="4" t="s">
        <v>14</v>
      </c>
      <c r="N219" s="4" t="s">
        <v>15</v>
      </c>
      <c r="O219" s="4" t="s">
        <v>16</v>
      </c>
      <c r="P219" s="4" t="s">
        <v>14</v>
      </c>
      <c r="Q219" s="4" t="s">
        <v>15</v>
      </c>
      <c r="R219" s="4" t="s">
        <v>16</v>
      </c>
      <c r="S219" s="4" t="s">
        <v>14</v>
      </c>
      <c r="T219" s="4" t="s">
        <v>15</v>
      </c>
      <c r="U219" s="4" t="s">
        <v>16</v>
      </c>
      <c r="V219" s="4" t="s">
        <v>14</v>
      </c>
      <c r="W219" s="4" t="s">
        <v>15</v>
      </c>
      <c r="X219" s="4" t="s">
        <v>16</v>
      </c>
      <c r="Y219" s="5" t="s">
        <v>14</v>
      </c>
      <c r="Z219" s="26"/>
      <c r="AA219" s="26"/>
    </row>
    <row r="220" spans="1:27">
      <c r="A220" s="6" t="s">
        <v>17</v>
      </c>
      <c r="B220" s="6">
        <v>3</v>
      </c>
      <c r="C220" s="6" t="s">
        <v>121</v>
      </c>
      <c r="D220" s="6"/>
      <c r="E220" s="6" t="s">
        <v>93</v>
      </c>
      <c r="F220" s="6" t="s">
        <v>124</v>
      </c>
      <c r="G220" s="6">
        <v>2</v>
      </c>
      <c r="H220" s="7"/>
      <c r="I220" s="8">
        <v>30</v>
      </c>
      <c r="J220" s="7"/>
      <c r="K220" s="9"/>
      <c r="L220" s="10">
        <v>30</v>
      </c>
      <c r="M220" s="9"/>
      <c r="N220" s="7"/>
      <c r="O220" s="8">
        <v>30</v>
      </c>
      <c r="P220" s="7"/>
      <c r="Q220" s="9"/>
      <c r="R220" s="10"/>
      <c r="S220" s="9"/>
      <c r="T220" s="7"/>
      <c r="U220" s="8"/>
      <c r="V220" s="7"/>
      <c r="W220" s="9"/>
      <c r="X220" s="6"/>
      <c r="Y220" s="6"/>
      <c r="Z220" s="11">
        <f>SUM(H220*I220)+(K220*L220)+(N220*O220)+(Q220*R220)+(T220*U220)+(W220*X220)</f>
        <v>0</v>
      </c>
      <c r="AA220" s="12">
        <f t="shared" ref="AA220:AA225" si="106">IFERROR(AVERAGE(J220,M220,P220,S220,V220,Y220),0)</f>
        <v>0</v>
      </c>
    </row>
    <row r="221" spans="1:27">
      <c r="A221" s="6" t="s">
        <v>18</v>
      </c>
      <c r="B221" s="6">
        <v>4</v>
      </c>
      <c r="C221" s="6" t="s">
        <v>121</v>
      </c>
      <c r="D221" s="6"/>
      <c r="E221" s="6" t="s">
        <v>93</v>
      </c>
      <c r="F221" s="6" t="s">
        <v>124</v>
      </c>
      <c r="G221" s="6">
        <v>1</v>
      </c>
      <c r="H221" s="7"/>
      <c r="I221" s="8">
        <v>30</v>
      </c>
      <c r="J221" s="7"/>
      <c r="K221" s="9"/>
      <c r="L221" s="10">
        <v>30</v>
      </c>
      <c r="M221" s="9"/>
      <c r="N221" s="7"/>
      <c r="O221" s="8">
        <v>30</v>
      </c>
      <c r="P221" s="7"/>
      <c r="Q221" s="9"/>
      <c r="R221" s="10">
        <v>30</v>
      </c>
      <c r="S221" s="9"/>
      <c r="T221" s="7"/>
      <c r="U221" s="7"/>
      <c r="V221" s="7"/>
      <c r="W221" s="9"/>
      <c r="X221" s="6"/>
      <c r="Y221" s="6"/>
      <c r="Z221" s="13">
        <f t="shared" ref="Z221:Z222" si="107">SUM(H221*I221)+(K221*L221)+(N221*O221)+(Q221*R221)+(T221*U221)+(W221*X221)</f>
        <v>0</v>
      </c>
      <c r="AA221" s="12">
        <f t="shared" si="106"/>
        <v>0</v>
      </c>
    </row>
    <row r="222" spans="1:27">
      <c r="A222" s="6" t="s">
        <v>19</v>
      </c>
      <c r="B222" s="6">
        <v>3</v>
      </c>
      <c r="C222" s="6" t="s">
        <v>122</v>
      </c>
      <c r="D222" s="6"/>
      <c r="E222" s="6" t="s">
        <v>93</v>
      </c>
      <c r="F222" s="6" t="s">
        <v>124</v>
      </c>
      <c r="G222" s="6">
        <v>2</v>
      </c>
      <c r="H222" s="7"/>
      <c r="I222" s="8">
        <v>30</v>
      </c>
      <c r="J222" s="7"/>
      <c r="K222" s="9"/>
      <c r="L222" s="10">
        <v>30</v>
      </c>
      <c r="M222" s="9"/>
      <c r="N222" s="7"/>
      <c r="O222" s="8">
        <v>30</v>
      </c>
      <c r="P222" s="7"/>
      <c r="Q222" s="9"/>
      <c r="R222" s="10"/>
      <c r="S222" s="9"/>
      <c r="T222" s="7"/>
      <c r="U222" s="7"/>
      <c r="V222" s="7"/>
      <c r="W222" s="9"/>
      <c r="X222" s="6"/>
      <c r="Y222" s="6"/>
      <c r="Z222" s="13">
        <f t="shared" si="107"/>
        <v>0</v>
      </c>
      <c r="AA222" s="12">
        <f t="shared" si="106"/>
        <v>0</v>
      </c>
    </row>
    <row r="223" spans="1:27">
      <c r="A223" s="6" t="s">
        <v>20</v>
      </c>
      <c r="B223" s="14">
        <v>4</v>
      </c>
      <c r="C223" s="14" t="s">
        <v>122</v>
      </c>
      <c r="D223" s="14"/>
      <c r="E223" s="6" t="s">
        <v>93</v>
      </c>
      <c r="F223" s="6" t="s">
        <v>124</v>
      </c>
      <c r="G223" s="14">
        <v>1</v>
      </c>
      <c r="H223" s="15"/>
      <c r="I223" s="16"/>
      <c r="J223" s="15"/>
      <c r="K223" s="17"/>
      <c r="L223" s="18"/>
      <c r="M223" s="17"/>
      <c r="N223" s="15"/>
      <c r="O223" s="16"/>
      <c r="P223" s="15"/>
      <c r="Q223" s="17"/>
      <c r="R223" s="18"/>
      <c r="S223" s="17"/>
      <c r="T223" s="15"/>
      <c r="U223" s="15"/>
      <c r="V223" s="15"/>
      <c r="W223" s="17"/>
      <c r="X223" s="14"/>
      <c r="Y223" s="14"/>
      <c r="Z223" s="13">
        <f t="shared" ref="Z223" si="108">SUM(H223*I223)+(K223*L223)+(N223*O223)+(Q223*R223)+(T223*U223)+(W223*X223)</f>
        <v>0</v>
      </c>
      <c r="AA223" s="12">
        <f t="shared" si="106"/>
        <v>0</v>
      </c>
    </row>
    <row r="224" spans="1:27">
      <c r="A224" s="6" t="s">
        <v>25</v>
      </c>
      <c r="B224" s="6">
        <v>3</v>
      </c>
      <c r="C224" s="6" t="s">
        <v>131</v>
      </c>
      <c r="D224" s="6"/>
      <c r="E224" s="6" t="s">
        <v>93</v>
      </c>
      <c r="F224" s="6" t="s">
        <v>124</v>
      </c>
      <c r="G224" s="6">
        <v>2</v>
      </c>
      <c r="H224" s="7"/>
      <c r="I224" s="8"/>
      <c r="J224" s="7"/>
      <c r="K224" s="9"/>
      <c r="L224" s="10"/>
      <c r="M224" s="9"/>
      <c r="N224" s="7"/>
      <c r="O224" s="8"/>
      <c r="P224" s="7"/>
      <c r="Q224" s="9"/>
      <c r="R224" s="10"/>
      <c r="S224" s="9"/>
      <c r="T224" s="7"/>
      <c r="U224" s="7"/>
      <c r="V224" s="7"/>
      <c r="W224" s="9"/>
      <c r="X224" s="6"/>
      <c r="Y224" s="6"/>
      <c r="Z224" s="13">
        <f t="shared" ref="Z224" si="109">SUM(H224*I224)+(K224*L224)+(N224*O224)+(Q224*R224)+(T224*U224)+(W224*X224)</f>
        <v>0</v>
      </c>
      <c r="AA224" s="12">
        <f t="shared" si="106"/>
        <v>0</v>
      </c>
    </row>
    <row r="225" spans="1:28">
      <c r="A225" s="6" t="s">
        <v>26</v>
      </c>
      <c r="B225" s="14">
        <v>4</v>
      </c>
      <c r="C225" s="14" t="s">
        <v>131</v>
      </c>
      <c r="D225" s="14"/>
      <c r="E225" s="6" t="s">
        <v>93</v>
      </c>
      <c r="F225" s="6" t="s">
        <v>124</v>
      </c>
      <c r="G225" s="14">
        <v>1</v>
      </c>
      <c r="H225" s="15"/>
      <c r="I225" s="16"/>
      <c r="J225" s="15"/>
      <c r="K225" s="17"/>
      <c r="L225" s="18"/>
      <c r="M225" s="17"/>
      <c r="N225" s="15"/>
      <c r="O225" s="16"/>
      <c r="P225" s="15"/>
      <c r="Q225" s="17"/>
      <c r="R225" s="18"/>
      <c r="S225" s="17"/>
      <c r="T225" s="15"/>
      <c r="U225" s="15"/>
      <c r="V225" s="15"/>
      <c r="W225" s="17"/>
      <c r="X225" s="14"/>
      <c r="Y225" s="14"/>
      <c r="Z225" s="13">
        <f t="shared" ref="Z225" si="110">SUM(H225*I225)+(K225*L225)+(N225*O225)+(Q225*R225)+(T225*U225)+(W225*X225)</f>
        <v>0</v>
      </c>
      <c r="AA225" s="12">
        <f t="shared" si="106"/>
        <v>0</v>
      </c>
    </row>
    <row r="226" spans="1:28">
      <c r="A226" s="76" t="str">
        <f>'Program Planning'!C8</f>
        <v>(C2) Banded Tricep Pushdown</v>
      </c>
      <c r="B226" s="76"/>
      <c r="C226" s="76"/>
      <c r="D226" s="76"/>
      <c r="E226" s="76"/>
      <c r="F226" s="76"/>
      <c r="G226" s="76"/>
      <c r="H226" s="76" t="s">
        <v>0</v>
      </c>
      <c r="I226" s="76"/>
      <c r="J226" s="76"/>
      <c r="K226" s="76" t="s">
        <v>1</v>
      </c>
      <c r="L226" s="76"/>
      <c r="M226" s="76"/>
      <c r="N226" s="76" t="s">
        <v>2</v>
      </c>
      <c r="O226" s="76"/>
      <c r="P226" s="76"/>
      <c r="Q226" s="76" t="s">
        <v>3</v>
      </c>
      <c r="R226" s="76"/>
      <c r="S226" s="76"/>
      <c r="T226" s="76" t="s">
        <v>4</v>
      </c>
      <c r="U226" s="76"/>
      <c r="V226" s="76"/>
      <c r="W226" s="76" t="s">
        <v>5</v>
      </c>
      <c r="X226" s="76"/>
      <c r="Y226" s="76"/>
      <c r="Z226" s="27"/>
      <c r="AA226" s="27"/>
    </row>
    <row r="227" spans="1:28">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t="s">
        <v>6</v>
      </c>
      <c r="AA227" s="32" t="s">
        <v>7</v>
      </c>
    </row>
    <row r="228" spans="1:28">
      <c r="A228" s="2" t="s">
        <v>8</v>
      </c>
      <c r="B228" s="2" t="s">
        <v>9</v>
      </c>
      <c r="C228" s="2" t="s">
        <v>10</v>
      </c>
      <c r="D228" s="2" t="s">
        <v>11</v>
      </c>
      <c r="E228" s="2" t="s">
        <v>12</v>
      </c>
      <c r="F228" s="3" t="s">
        <v>13</v>
      </c>
      <c r="G228" s="3" t="s">
        <v>14</v>
      </c>
      <c r="H228" s="4" t="s">
        <v>15</v>
      </c>
      <c r="I228" s="4" t="s">
        <v>16</v>
      </c>
      <c r="J228" s="4" t="s">
        <v>14</v>
      </c>
      <c r="K228" s="4" t="s">
        <v>15</v>
      </c>
      <c r="L228" s="4" t="s">
        <v>16</v>
      </c>
      <c r="M228" s="4" t="s">
        <v>14</v>
      </c>
      <c r="N228" s="4" t="s">
        <v>15</v>
      </c>
      <c r="O228" s="4" t="s">
        <v>16</v>
      </c>
      <c r="P228" s="4" t="s">
        <v>14</v>
      </c>
      <c r="Q228" s="4" t="s">
        <v>15</v>
      </c>
      <c r="R228" s="4" t="s">
        <v>16</v>
      </c>
      <c r="S228" s="4" t="s">
        <v>14</v>
      </c>
      <c r="T228" s="4" t="s">
        <v>15</v>
      </c>
      <c r="U228" s="4" t="s">
        <v>16</v>
      </c>
      <c r="V228" s="4" t="s">
        <v>14</v>
      </c>
      <c r="W228" s="4" t="s">
        <v>15</v>
      </c>
      <c r="X228" s="4" t="s">
        <v>16</v>
      </c>
      <c r="Y228" s="5" t="s">
        <v>14</v>
      </c>
      <c r="Z228" s="32"/>
      <c r="AA228" s="32"/>
      <c r="AB228" s="27"/>
    </row>
    <row r="229" spans="1:28">
      <c r="A229" s="6" t="s">
        <v>17</v>
      </c>
      <c r="B229" s="6">
        <v>3</v>
      </c>
      <c r="C229" s="6">
        <v>12</v>
      </c>
      <c r="D229" s="6"/>
      <c r="E229" s="6" t="s">
        <v>93</v>
      </c>
      <c r="F229" s="6" t="s">
        <v>92</v>
      </c>
      <c r="G229" s="6">
        <v>2</v>
      </c>
      <c r="H229" s="7"/>
      <c r="I229" s="8">
        <v>12</v>
      </c>
      <c r="J229" s="7"/>
      <c r="K229" s="9"/>
      <c r="L229" s="10">
        <v>12</v>
      </c>
      <c r="M229" s="9"/>
      <c r="N229" s="7"/>
      <c r="O229" s="8">
        <v>12</v>
      </c>
      <c r="P229" s="7"/>
      <c r="Q229" s="9"/>
      <c r="R229" s="10"/>
      <c r="S229" s="9"/>
      <c r="T229" s="7"/>
      <c r="U229" s="8"/>
      <c r="V229" s="7"/>
      <c r="W229" s="9"/>
      <c r="X229" s="6"/>
      <c r="Y229" s="6"/>
      <c r="Z229" s="11">
        <f>SUM(H229*I229)+(K229*L229)+(N229*O229)+(Q229*R229)+(T229*U229)+(W229*X229)</f>
        <v>0</v>
      </c>
      <c r="AA229" s="12">
        <f t="shared" ref="AA229:AA234" si="111">IFERROR(AVERAGE(J229,M229,P229,S229,V229,Y229),0)</f>
        <v>0</v>
      </c>
    </row>
    <row r="230" spans="1:28">
      <c r="A230" s="6" t="s">
        <v>18</v>
      </c>
      <c r="B230" s="6">
        <v>4</v>
      </c>
      <c r="C230" s="6">
        <v>12</v>
      </c>
      <c r="D230" s="6"/>
      <c r="E230" s="6" t="s">
        <v>93</v>
      </c>
      <c r="F230" s="6" t="s">
        <v>92</v>
      </c>
      <c r="G230" s="6">
        <v>1</v>
      </c>
      <c r="H230" s="7"/>
      <c r="I230" s="8">
        <v>12</v>
      </c>
      <c r="J230" s="7"/>
      <c r="K230" s="9"/>
      <c r="L230" s="10">
        <v>12</v>
      </c>
      <c r="M230" s="9"/>
      <c r="N230" s="7"/>
      <c r="O230" s="8">
        <v>12</v>
      </c>
      <c r="P230" s="7"/>
      <c r="Q230" s="9"/>
      <c r="R230" s="10">
        <v>12</v>
      </c>
      <c r="S230" s="9"/>
      <c r="T230" s="7"/>
      <c r="U230" s="7"/>
      <c r="V230" s="7"/>
      <c r="W230" s="9"/>
      <c r="X230" s="6"/>
      <c r="Y230" s="6"/>
      <c r="Z230" s="13">
        <f t="shared" ref="Z230:Z231" si="112">SUM(H230*I230)+(K230*L230)+(N230*O230)+(Q230*R230)+(T230*U230)+(W230*X230)</f>
        <v>0</v>
      </c>
      <c r="AA230" s="12">
        <f t="shared" si="111"/>
        <v>0</v>
      </c>
    </row>
    <row r="231" spans="1:28">
      <c r="A231" s="6" t="s">
        <v>19</v>
      </c>
      <c r="B231" s="6">
        <v>3</v>
      </c>
      <c r="C231" s="6">
        <v>10</v>
      </c>
      <c r="D231" s="6"/>
      <c r="E231" s="6" t="s">
        <v>93</v>
      </c>
      <c r="F231" s="6" t="s">
        <v>92</v>
      </c>
      <c r="G231" s="6">
        <v>2</v>
      </c>
      <c r="H231" s="7"/>
      <c r="I231" s="8">
        <v>10</v>
      </c>
      <c r="J231" s="7"/>
      <c r="K231" s="9"/>
      <c r="L231" s="10">
        <v>10</v>
      </c>
      <c r="M231" s="9"/>
      <c r="N231" s="7"/>
      <c r="O231" s="8">
        <v>10</v>
      </c>
      <c r="P231" s="7"/>
      <c r="Q231" s="9"/>
      <c r="R231" s="10"/>
      <c r="S231" s="9"/>
      <c r="T231" s="7"/>
      <c r="U231" s="7"/>
      <c r="V231" s="7"/>
      <c r="W231" s="9"/>
      <c r="X231" s="6"/>
      <c r="Y231" s="6"/>
      <c r="Z231" s="13">
        <f t="shared" si="112"/>
        <v>0</v>
      </c>
      <c r="AA231" s="12">
        <f t="shared" si="111"/>
        <v>0</v>
      </c>
    </row>
    <row r="232" spans="1:28">
      <c r="A232" s="6" t="s">
        <v>20</v>
      </c>
      <c r="B232" s="14">
        <v>4</v>
      </c>
      <c r="C232" s="14">
        <v>10</v>
      </c>
      <c r="D232" s="14"/>
      <c r="E232" s="6" t="s">
        <v>93</v>
      </c>
      <c r="F232" s="6" t="s">
        <v>92</v>
      </c>
      <c r="G232" s="14">
        <v>1</v>
      </c>
      <c r="H232" s="15"/>
      <c r="I232" s="16"/>
      <c r="J232" s="15"/>
      <c r="K232" s="17"/>
      <c r="L232" s="18"/>
      <c r="M232" s="17"/>
      <c r="N232" s="15"/>
      <c r="O232" s="16"/>
      <c r="P232" s="15"/>
      <c r="Q232" s="17"/>
      <c r="R232" s="18"/>
      <c r="S232" s="17"/>
      <c r="T232" s="15"/>
      <c r="U232" s="15"/>
      <c r="V232" s="15"/>
      <c r="W232" s="17"/>
      <c r="X232" s="14"/>
      <c r="Y232" s="14"/>
      <c r="Z232" s="13">
        <f t="shared" ref="Z232" si="113">SUM(H232*I232)+(K232*L232)+(N232*O232)+(Q232*R232)+(T232*U232)+(W232*X232)</f>
        <v>0</v>
      </c>
      <c r="AA232" s="12">
        <f t="shared" si="111"/>
        <v>0</v>
      </c>
    </row>
    <row r="233" spans="1:28">
      <c r="A233" s="6" t="s">
        <v>25</v>
      </c>
      <c r="B233" s="6">
        <v>3</v>
      </c>
      <c r="C233" s="6">
        <v>8</v>
      </c>
      <c r="D233" s="6"/>
      <c r="E233" s="6" t="s">
        <v>93</v>
      </c>
      <c r="F233" s="6" t="s">
        <v>92</v>
      </c>
      <c r="G233" s="6">
        <v>2</v>
      </c>
      <c r="H233" s="7"/>
      <c r="I233" s="8"/>
      <c r="J233" s="7"/>
      <c r="K233" s="9"/>
      <c r="L233" s="10"/>
      <c r="M233" s="9"/>
      <c r="N233" s="7"/>
      <c r="O233" s="8"/>
      <c r="P233" s="7"/>
      <c r="Q233" s="9"/>
      <c r="R233" s="10"/>
      <c r="S233" s="9"/>
      <c r="T233" s="7"/>
      <c r="U233" s="7"/>
      <c r="V233" s="7"/>
      <c r="W233" s="9"/>
      <c r="X233" s="6"/>
      <c r="Y233" s="6"/>
      <c r="Z233" s="13">
        <f t="shared" ref="Z233" si="114">SUM(H233*I233)+(K233*L233)+(N233*O233)+(Q233*R233)+(T233*U233)+(W233*X233)</f>
        <v>0</v>
      </c>
      <c r="AA233" s="12">
        <f t="shared" si="111"/>
        <v>0</v>
      </c>
    </row>
    <row r="234" spans="1:28">
      <c r="A234" s="6" t="s">
        <v>26</v>
      </c>
      <c r="B234" s="14">
        <v>4</v>
      </c>
      <c r="C234" s="14">
        <v>8</v>
      </c>
      <c r="D234" s="14"/>
      <c r="E234" s="6" t="s">
        <v>93</v>
      </c>
      <c r="F234" s="6" t="s">
        <v>92</v>
      </c>
      <c r="G234" s="14">
        <v>1</v>
      </c>
      <c r="H234" s="15"/>
      <c r="I234" s="16"/>
      <c r="J234" s="15"/>
      <c r="K234" s="17"/>
      <c r="L234" s="18"/>
      <c r="M234" s="17"/>
      <c r="N234" s="15"/>
      <c r="O234" s="16"/>
      <c r="P234" s="15"/>
      <c r="Q234" s="17"/>
      <c r="R234" s="18"/>
      <c r="S234" s="17"/>
      <c r="T234" s="15"/>
      <c r="U234" s="15"/>
      <c r="V234" s="15"/>
      <c r="W234" s="17"/>
      <c r="X234" s="14"/>
      <c r="Y234" s="14"/>
      <c r="Z234" s="13">
        <f t="shared" ref="Z234" si="115">SUM(H234*I234)+(K234*L234)+(N234*O234)+(Q234*R234)+(T234*U234)+(W234*X234)</f>
        <v>0</v>
      </c>
      <c r="AA234" s="12">
        <f t="shared" si="111"/>
        <v>0</v>
      </c>
    </row>
    <row r="235" spans="1:28" hidden="1">
      <c r="A235" s="76" t="s">
        <v>52</v>
      </c>
      <c r="B235" s="76"/>
      <c r="C235" s="76"/>
      <c r="D235" s="76"/>
      <c r="E235" s="76"/>
      <c r="F235" s="76"/>
      <c r="G235" s="76"/>
      <c r="H235" s="76" t="s">
        <v>0</v>
      </c>
      <c r="I235" s="76"/>
      <c r="J235" s="76"/>
      <c r="K235" s="76" t="s">
        <v>1</v>
      </c>
      <c r="L235" s="76"/>
      <c r="M235" s="76"/>
      <c r="N235" s="76" t="s">
        <v>2</v>
      </c>
      <c r="O235" s="76"/>
      <c r="P235" s="76"/>
      <c r="Q235" s="76" t="s">
        <v>3</v>
      </c>
      <c r="R235" s="76"/>
      <c r="S235" s="76"/>
      <c r="T235" s="76" t="s">
        <v>4</v>
      </c>
      <c r="U235" s="76"/>
      <c r="V235" s="76"/>
      <c r="W235" s="76" t="s">
        <v>5</v>
      </c>
      <c r="X235" s="76"/>
      <c r="Y235" s="76"/>
      <c r="Z235" s="27"/>
      <c r="AA235" s="27"/>
    </row>
    <row r="236" spans="1:28" hidden="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t="s">
        <v>6</v>
      </c>
      <c r="AA236" s="32" t="s">
        <v>7</v>
      </c>
    </row>
    <row r="237" spans="1:28" hidden="1">
      <c r="A237" s="4" t="s">
        <v>8</v>
      </c>
      <c r="B237" s="4" t="s">
        <v>9</v>
      </c>
      <c r="C237" s="4" t="s">
        <v>53</v>
      </c>
      <c r="D237" s="4" t="s">
        <v>11</v>
      </c>
      <c r="E237" s="4" t="s">
        <v>12</v>
      </c>
      <c r="F237" s="5" t="s">
        <v>13</v>
      </c>
      <c r="G237" s="5" t="s">
        <v>14</v>
      </c>
      <c r="H237" s="4" t="s">
        <v>15</v>
      </c>
      <c r="I237" s="4" t="s">
        <v>16</v>
      </c>
      <c r="J237" s="4" t="s">
        <v>14</v>
      </c>
      <c r="K237" s="4" t="s">
        <v>15</v>
      </c>
      <c r="L237" s="4" t="s">
        <v>16</v>
      </c>
      <c r="M237" s="4" t="s">
        <v>14</v>
      </c>
      <c r="N237" s="4" t="s">
        <v>15</v>
      </c>
      <c r="O237" s="4" t="s">
        <v>16</v>
      </c>
      <c r="P237" s="4" t="s">
        <v>14</v>
      </c>
      <c r="Q237" s="4" t="s">
        <v>15</v>
      </c>
      <c r="R237" s="4" t="s">
        <v>16</v>
      </c>
      <c r="S237" s="4" t="s">
        <v>14</v>
      </c>
      <c r="T237" s="4" t="s">
        <v>15</v>
      </c>
      <c r="U237" s="4" t="s">
        <v>16</v>
      </c>
      <c r="V237" s="4" t="s">
        <v>14</v>
      </c>
      <c r="W237" s="4" t="s">
        <v>15</v>
      </c>
      <c r="X237" s="4" t="s">
        <v>16</v>
      </c>
      <c r="Y237" s="5" t="s">
        <v>14</v>
      </c>
      <c r="Z237" s="32"/>
      <c r="AA237" s="32"/>
    </row>
    <row r="238" spans="1:28" hidden="1">
      <c r="A238" s="6" t="s">
        <v>17</v>
      </c>
      <c r="B238" s="6">
        <v>4</v>
      </c>
      <c r="C238" s="6" t="s">
        <v>54</v>
      </c>
      <c r="D238" s="6"/>
      <c r="E238" s="6" t="s">
        <v>49</v>
      </c>
      <c r="F238" s="6"/>
      <c r="G238" s="6">
        <v>2</v>
      </c>
      <c r="H238" s="7"/>
      <c r="I238" s="8"/>
      <c r="J238" s="7"/>
      <c r="K238" s="9"/>
      <c r="L238" s="10"/>
      <c r="M238" s="9"/>
      <c r="N238" s="7"/>
      <c r="O238" s="8"/>
      <c r="P238" s="7"/>
      <c r="Q238" s="9"/>
      <c r="R238" s="10"/>
      <c r="S238" s="9"/>
      <c r="T238" s="7"/>
      <c r="U238" s="8"/>
      <c r="V238" s="7"/>
      <c r="W238" s="9"/>
      <c r="X238" s="6"/>
      <c r="Y238" s="6"/>
      <c r="Z238" s="13">
        <f>SUM(H238*I238)+(K238*L238)+(N238*O238)+(Q238*R238)+(T238*U238)+(W238*X238)</f>
        <v>0</v>
      </c>
      <c r="AA238" s="12">
        <f t="shared" ref="AA238:AA243" si="116">IFERROR(AVERAGE(J238,M238,P238,S238,V238,Y238),0)</f>
        <v>0</v>
      </c>
    </row>
    <row r="239" spans="1:28" hidden="1">
      <c r="A239" s="6" t="s">
        <v>18</v>
      </c>
      <c r="B239" s="6">
        <v>4</v>
      </c>
      <c r="C239" s="6" t="s">
        <v>54</v>
      </c>
      <c r="D239" s="6"/>
      <c r="E239" s="6" t="s">
        <v>49</v>
      </c>
      <c r="F239" s="6"/>
      <c r="G239" s="6">
        <v>1</v>
      </c>
      <c r="H239" s="7"/>
      <c r="I239" s="8"/>
      <c r="J239" s="7"/>
      <c r="K239" s="9"/>
      <c r="L239" s="10"/>
      <c r="M239" s="9"/>
      <c r="N239" s="7"/>
      <c r="O239" s="8"/>
      <c r="P239" s="7"/>
      <c r="Q239" s="9"/>
      <c r="R239" s="10"/>
      <c r="S239" s="9"/>
      <c r="T239" s="7"/>
      <c r="U239" s="7"/>
      <c r="V239" s="7"/>
      <c r="W239" s="9"/>
      <c r="X239" s="6"/>
      <c r="Y239" s="6"/>
      <c r="Z239" s="13">
        <f t="shared" ref="Z239:Z240" si="117">SUM(H239*I239)+(K239*L239)+(N239*O239)+(Q239*R239)+(T239*U239)+(W239*X239)</f>
        <v>0</v>
      </c>
      <c r="AA239" s="12">
        <f t="shared" si="116"/>
        <v>0</v>
      </c>
    </row>
    <row r="240" spans="1:28" hidden="1">
      <c r="A240" s="6" t="s">
        <v>19</v>
      </c>
      <c r="B240" s="6">
        <v>4</v>
      </c>
      <c r="C240" s="6" t="s">
        <v>55</v>
      </c>
      <c r="D240" s="6"/>
      <c r="E240" s="6" t="s">
        <v>49</v>
      </c>
      <c r="F240" s="6"/>
      <c r="G240" s="6">
        <v>2</v>
      </c>
      <c r="H240" s="7"/>
      <c r="I240" s="8"/>
      <c r="J240" s="7"/>
      <c r="K240" s="9"/>
      <c r="L240" s="10"/>
      <c r="M240" s="9"/>
      <c r="N240" s="7"/>
      <c r="O240" s="8"/>
      <c r="P240" s="7"/>
      <c r="Q240" s="9"/>
      <c r="R240" s="10"/>
      <c r="S240" s="9"/>
      <c r="T240" s="7"/>
      <c r="U240" s="7"/>
      <c r="V240" s="7"/>
      <c r="W240" s="9"/>
      <c r="X240" s="6"/>
      <c r="Y240" s="6"/>
      <c r="Z240" s="13">
        <f t="shared" si="117"/>
        <v>0</v>
      </c>
      <c r="AA240" s="12">
        <f t="shared" si="116"/>
        <v>0</v>
      </c>
    </row>
    <row r="241" spans="1:27" hidden="1">
      <c r="A241" s="6" t="s">
        <v>20</v>
      </c>
      <c r="B241" s="6">
        <v>3</v>
      </c>
      <c r="C241" s="6" t="s">
        <v>55</v>
      </c>
      <c r="D241" s="6"/>
      <c r="E241" s="6" t="s">
        <v>49</v>
      </c>
      <c r="F241" s="6"/>
      <c r="G241" s="14">
        <v>1</v>
      </c>
      <c r="H241" s="7"/>
      <c r="I241" s="8"/>
      <c r="J241" s="7"/>
      <c r="K241" s="9"/>
      <c r="L241" s="10"/>
      <c r="M241" s="9"/>
      <c r="N241" s="7"/>
      <c r="O241" s="8"/>
      <c r="P241" s="7"/>
      <c r="Q241" s="9"/>
      <c r="R241" s="10"/>
      <c r="S241" s="9"/>
      <c r="T241" s="7"/>
      <c r="U241" s="7"/>
      <c r="V241" s="7"/>
      <c r="W241" s="9"/>
      <c r="X241" s="6"/>
      <c r="Y241" s="6"/>
      <c r="Z241" s="13">
        <f t="shared" ref="Z241" si="118">SUM(H241*I241)+(K241*L241)+(N241*O241)+(Q241*R241)+(T241*U241)+(W241*X241)</f>
        <v>0</v>
      </c>
      <c r="AA241" s="12">
        <f t="shared" si="116"/>
        <v>0</v>
      </c>
    </row>
    <row r="242" spans="1:27" hidden="1">
      <c r="A242" s="6" t="s">
        <v>25</v>
      </c>
      <c r="B242" s="6">
        <v>3</v>
      </c>
      <c r="C242" s="6" t="s">
        <v>56</v>
      </c>
      <c r="D242" s="6"/>
      <c r="E242" s="6" t="s">
        <v>49</v>
      </c>
      <c r="F242" s="6"/>
      <c r="G242" s="6">
        <v>2</v>
      </c>
      <c r="H242" s="7"/>
      <c r="I242" s="8"/>
      <c r="J242" s="7"/>
      <c r="K242" s="9"/>
      <c r="L242" s="10"/>
      <c r="M242" s="9"/>
      <c r="N242" s="7"/>
      <c r="O242" s="8"/>
      <c r="P242" s="7"/>
      <c r="Q242" s="9"/>
      <c r="R242" s="10"/>
      <c r="S242" s="9"/>
      <c r="T242" s="7"/>
      <c r="U242" s="7"/>
      <c r="V242" s="7"/>
      <c r="W242" s="9"/>
      <c r="X242" s="6"/>
      <c r="Y242" s="6"/>
      <c r="Z242" s="13">
        <f t="shared" ref="Z242" si="119">SUM(H242*I242)+(K242*L242)+(N242*O242)+(Q242*R242)+(T242*U242)+(W242*X242)</f>
        <v>0</v>
      </c>
      <c r="AA242" s="12">
        <f t="shared" si="116"/>
        <v>0</v>
      </c>
    </row>
    <row r="243" spans="1:27" hidden="1">
      <c r="A243" s="6" t="s">
        <v>26</v>
      </c>
      <c r="B243" s="6">
        <v>3</v>
      </c>
      <c r="C243" s="6" t="s">
        <v>56</v>
      </c>
      <c r="D243" s="6"/>
      <c r="E243" s="6" t="s">
        <v>49</v>
      </c>
      <c r="F243" s="6"/>
      <c r="G243" s="14">
        <v>1</v>
      </c>
      <c r="H243" s="7"/>
      <c r="I243" s="8"/>
      <c r="J243" s="7"/>
      <c r="K243" s="9"/>
      <c r="L243" s="10"/>
      <c r="M243" s="9"/>
      <c r="N243" s="7"/>
      <c r="O243" s="8"/>
      <c r="P243" s="7"/>
      <c r="Q243" s="9"/>
      <c r="R243" s="10"/>
      <c r="S243" s="9"/>
      <c r="T243" s="7"/>
      <c r="U243" s="7"/>
      <c r="V243" s="7"/>
      <c r="W243" s="9"/>
      <c r="X243" s="6"/>
      <c r="Y243" s="6"/>
      <c r="Z243" s="13">
        <f t="shared" ref="Z243" si="120">SUM(H243*I243)+(K243*L243)+(N243*O243)+(Q243*R243)+(T243*U243)+(W243*X243)</f>
        <v>0</v>
      </c>
      <c r="AA243" s="12">
        <f t="shared" si="116"/>
        <v>0</v>
      </c>
    </row>
    <row r="244" spans="1:27">
      <c r="H244" s="20"/>
      <c r="I244" s="21"/>
      <c r="J244" s="20"/>
      <c r="K244" s="20"/>
      <c r="L244" s="21"/>
      <c r="M244" s="20"/>
      <c r="N244" s="20"/>
      <c r="O244" s="21"/>
      <c r="P244" s="20"/>
      <c r="Q244" s="20"/>
      <c r="R244" s="21"/>
      <c r="S244" s="20"/>
      <c r="T244" s="20"/>
      <c r="U244" s="20"/>
      <c r="V244" s="20"/>
      <c r="W244" s="20"/>
      <c r="AA244" s="21"/>
    </row>
    <row r="245" spans="1:27" ht="10.15" customHeight="1">
      <c r="H245" s="78" t="s">
        <v>61</v>
      </c>
      <c r="I245" s="78"/>
      <c r="J245" s="78"/>
      <c r="K245" s="78"/>
      <c r="L245" s="78"/>
      <c r="M245" s="78"/>
      <c r="N245" s="78"/>
      <c r="O245" s="78"/>
      <c r="P245" s="78"/>
      <c r="Q245" s="78"/>
      <c r="R245" s="78"/>
      <c r="S245" s="20"/>
      <c r="T245" s="20"/>
      <c r="U245" s="20"/>
      <c r="V245" s="20"/>
      <c r="W245" s="20"/>
      <c r="AA245" s="21"/>
    </row>
    <row r="246" spans="1:27" ht="10.15" customHeight="1">
      <c r="H246" s="20"/>
      <c r="I246" s="21"/>
      <c r="J246" s="20"/>
      <c r="K246" s="20"/>
      <c r="L246" s="21"/>
      <c r="M246" s="20"/>
      <c r="N246" s="20"/>
      <c r="O246" s="21"/>
      <c r="P246" s="20"/>
      <c r="Q246" s="20"/>
      <c r="R246" s="21"/>
      <c r="S246" s="20"/>
      <c r="T246" s="20"/>
      <c r="U246" s="20"/>
      <c r="V246" s="20"/>
      <c r="W246" s="20"/>
      <c r="AA246" s="21"/>
    </row>
    <row r="247" spans="1:27">
      <c r="A247" s="76" t="str">
        <f>'Program Planning'!A15</f>
        <v>(A1) Thoracic Bridge</v>
      </c>
      <c r="B247" s="76"/>
      <c r="C247" s="76"/>
      <c r="D247" s="76"/>
      <c r="E247" s="76"/>
      <c r="F247" s="76"/>
      <c r="G247" s="76"/>
      <c r="H247" s="76" t="s">
        <v>0</v>
      </c>
      <c r="I247" s="76"/>
      <c r="J247" s="76"/>
      <c r="K247" s="76" t="s">
        <v>1</v>
      </c>
      <c r="L247" s="76"/>
      <c r="M247" s="76"/>
      <c r="N247" s="76" t="s">
        <v>2</v>
      </c>
      <c r="O247" s="76"/>
      <c r="P247" s="76"/>
      <c r="Q247" s="76" t="s">
        <v>3</v>
      </c>
      <c r="R247" s="76"/>
      <c r="S247" s="76"/>
      <c r="T247" s="76" t="s">
        <v>4</v>
      </c>
      <c r="U247" s="76"/>
      <c r="V247" s="76"/>
      <c r="W247" s="76" t="s">
        <v>5</v>
      </c>
      <c r="X247" s="76"/>
      <c r="Y247" s="76"/>
      <c r="Z247" s="27"/>
      <c r="AA247" s="27"/>
    </row>
    <row r="248" spans="1:27" ht="9"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t="s">
        <v>6</v>
      </c>
      <c r="AA248" s="26" t="s">
        <v>7</v>
      </c>
    </row>
    <row r="249" spans="1:27">
      <c r="A249" s="2" t="s">
        <v>8</v>
      </c>
      <c r="B249" s="2" t="s">
        <v>9</v>
      </c>
      <c r="C249" s="2" t="s">
        <v>10</v>
      </c>
      <c r="D249" s="2" t="s">
        <v>11</v>
      </c>
      <c r="E249" s="2" t="s">
        <v>12</v>
      </c>
      <c r="F249" s="3" t="s">
        <v>13</v>
      </c>
      <c r="G249" s="3" t="s">
        <v>14</v>
      </c>
      <c r="H249" s="4" t="s">
        <v>15</v>
      </c>
      <c r="I249" s="4" t="s">
        <v>16</v>
      </c>
      <c r="J249" s="4" t="s">
        <v>14</v>
      </c>
      <c r="K249" s="4" t="s">
        <v>15</v>
      </c>
      <c r="L249" s="4" t="s">
        <v>16</v>
      </c>
      <c r="M249" s="4" t="s">
        <v>14</v>
      </c>
      <c r="N249" s="4" t="s">
        <v>15</v>
      </c>
      <c r="O249" s="4" t="s">
        <v>16</v>
      </c>
      <c r="P249" s="4" t="s">
        <v>14</v>
      </c>
      <c r="Q249" s="4" t="s">
        <v>15</v>
      </c>
      <c r="R249" s="4" t="s">
        <v>16</v>
      </c>
      <c r="S249" s="4" t="s">
        <v>14</v>
      </c>
      <c r="T249" s="4" t="s">
        <v>15</v>
      </c>
      <c r="U249" s="4" t="s">
        <v>16</v>
      </c>
      <c r="V249" s="4" t="s">
        <v>14</v>
      </c>
      <c r="W249" s="4" t="s">
        <v>15</v>
      </c>
      <c r="X249" s="4" t="s">
        <v>16</v>
      </c>
      <c r="Y249" s="5" t="s">
        <v>14</v>
      </c>
      <c r="Z249" s="26"/>
      <c r="AA249" s="26"/>
    </row>
    <row r="250" spans="1:27">
      <c r="A250" s="6" t="s">
        <v>17</v>
      </c>
      <c r="B250" s="6">
        <v>2</v>
      </c>
      <c r="C250" s="6">
        <v>12</v>
      </c>
      <c r="D250" s="6"/>
      <c r="E250" s="6" t="s">
        <v>54</v>
      </c>
      <c r="F250" s="6" t="s">
        <v>123</v>
      </c>
      <c r="G250" s="6" t="s">
        <v>124</v>
      </c>
      <c r="H250" s="7"/>
      <c r="I250" s="8">
        <v>12</v>
      </c>
      <c r="J250" s="7"/>
      <c r="K250" s="9"/>
      <c r="L250" s="10">
        <v>12</v>
      </c>
      <c r="M250" s="9"/>
      <c r="N250" s="7"/>
      <c r="O250" s="8">
        <v>12</v>
      </c>
      <c r="P250" s="7"/>
      <c r="Q250" s="9"/>
      <c r="R250" s="10"/>
      <c r="S250" s="9"/>
      <c r="T250" s="7"/>
      <c r="U250" s="8"/>
      <c r="V250" s="7"/>
      <c r="W250" s="9"/>
      <c r="X250" s="6"/>
      <c r="Y250" s="6"/>
      <c r="Z250" s="11">
        <f>SUM(H250*I250)+(K250*L250)+(N250*O250)+(Q250*R250)+(T250*U250)+(W250*X250)</f>
        <v>0</v>
      </c>
      <c r="AA250" s="12">
        <f t="shared" ref="AA250:AA255" si="121">IFERROR(AVERAGE(J250,M250,P250,S250,V250,Y250),0)</f>
        <v>0</v>
      </c>
    </row>
    <row r="251" spans="1:27">
      <c r="A251" s="6" t="s">
        <v>18</v>
      </c>
      <c r="B251" s="6">
        <v>3</v>
      </c>
      <c r="C251" s="6">
        <v>12</v>
      </c>
      <c r="D251" s="6"/>
      <c r="E251" s="6" t="s">
        <v>54</v>
      </c>
      <c r="F251" s="6" t="s">
        <v>123</v>
      </c>
      <c r="G251" s="6" t="s">
        <v>124</v>
      </c>
      <c r="H251" s="7"/>
      <c r="I251" s="8">
        <v>12</v>
      </c>
      <c r="J251" s="7"/>
      <c r="K251" s="9"/>
      <c r="L251" s="10">
        <v>12</v>
      </c>
      <c r="M251" s="9"/>
      <c r="N251" s="7"/>
      <c r="O251" s="8">
        <v>12</v>
      </c>
      <c r="P251" s="7"/>
      <c r="Q251" s="9"/>
      <c r="R251" s="10">
        <v>12</v>
      </c>
      <c r="S251" s="9"/>
      <c r="T251" s="7"/>
      <c r="U251" s="7"/>
      <c r="V251" s="7"/>
      <c r="W251" s="9"/>
      <c r="X251" s="6"/>
      <c r="Y251" s="6"/>
      <c r="Z251" s="13">
        <f t="shared" ref="Z251:Z252" si="122">SUM(H251*I251)+(K251*L251)+(N251*O251)+(Q251*R251)+(T251*U251)+(W251*X251)</f>
        <v>0</v>
      </c>
      <c r="AA251" s="12">
        <f t="shared" si="121"/>
        <v>0</v>
      </c>
    </row>
    <row r="252" spans="1:27">
      <c r="A252" s="6" t="s">
        <v>19</v>
      </c>
      <c r="B252" s="6">
        <v>2</v>
      </c>
      <c r="C252" s="6">
        <v>12</v>
      </c>
      <c r="D252" s="6"/>
      <c r="E252" s="6" t="s">
        <v>54</v>
      </c>
      <c r="F252" s="6" t="s">
        <v>123</v>
      </c>
      <c r="G252" s="6" t="s">
        <v>124</v>
      </c>
      <c r="H252" s="7"/>
      <c r="I252" s="8">
        <v>12</v>
      </c>
      <c r="J252" s="7"/>
      <c r="K252" s="9"/>
      <c r="L252" s="10">
        <v>12</v>
      </c>
      <c r="M252" s="9"/>
      <c r="N252" s="7"/>
      <c r="O252" s="8">
        <v>12</v>
      </c>
      <c r="P252" s="7"/>
      <c r="Q252" s="9"/>
      <c r="R252" s="10"/>
      <c r="S252" s="9"/>
      <c r="T252" s="7"/>
      <c r="U252" s="7"/>
      <c r="V252" s="7"/>
      <c r="W252" s="9"/>
      <c r="X252" s="6"/>
      <c r="Y252" s="6"/>
      <c r="Z252" s="13">
        <f t="shared" si="122"/>
        <v>0</v>
      </c>
      <c r="AA252" s="12">
        <f t="shared" si="121"/>
        <v>0</v>
      </c>
    </row>
    <row r="253" spans="1:27">
      <c r="A253" s="6" t="s">
        <v>20</v>
      </c>
      <c r="B253" s="14">
        <v>3</v>
      </c>
      <c r="C253" s="14">
        <v>12</v>
      </c>
      <c r="D253" s="14"/>
      <c r="E253" s="6" t="s">
        <v>54</v>
      </c>
      <c r="F253" s="6" t="s">
        <v>123</v>
      </c>
      <c r="G253" s="6" t="s">
        <v>124</v>
      </c>
      <c r="H253" s="15"/>
      <c r="I253" s="16"/>
      <c r="J253" s="15"/>
      <c r="K253" s="17"/>
      <c r="L253" s="18"/>
      <c r="M253" s="17"/>
      <c r="N253" s="15"/>
      <c r="O253" s="16"/>
      <c r="P253" s="15"/>
      <c r="Q253" s="17"/>
      <c r="R253" s="18"/>
      <c r="S253" s="17"/>
      <c r="T253" s="15"/>
      <c r="U253" s="15"/>
      <c r="V253" s="15"/>
      <c r="W253" s="17"/>
      <c r="X253" s="14"/>
      <c r="Y253" s="14"/>
      <c r="Z253" s="13">
        <f t="shared" ref="Z253" si="123">SUM(H253*I253)+(K253*L253)+(N253*O253)+(Q253*R253)+(T253*U253)+(W253*X253)</f>
        <v>0</v>
      </c>
      <c r="AA253" s="12">
        <f t="shared" si="121"/>
        <v>0</v>
      </c>
    </row>
    <row r="254" spans="1:27">
      <c r="A254" s="6" t="s">
        <v>25</v>
      </c>
      <c r="B254" s="6">
        <v>2</v>
      </c>
      <c r="C254" s="6">
        <v>12</v>
      </c>
      <c r="D254" s="6"/>
      <c r="E254" s="6" t="s">
        <v>54</v>
      </c>
      <c r="F254" s="6" t="s">
        <v>123</v>
      </c>
      <c r="G254" s="6" t="s">
        <v>124</v>
      </c>
      <c r="H254" s="7"/>
      <c r="I254" s="8"/>
      <c r="J254" s="7"/>
      <c r="K254" s="9"/>
      <c r="L254" s="10"/>
      <c r="M254" s="9"/>
      <c r="N254" s="7"/>
      <c r="O254" s="8"/>
      <c r="P254" s="7"/>
      <c r="Q254" s="9"/>
      <c r="R254" s="10"/>
      <c r="S254" s="9"/>
      <c r="T254" s="7"/>
      <c r="U254" s="7"/>
      <c r="V254" s="7"/>
      <c r="W254" s="9"/>
      <c r="X254" s="6"/>
      <c r="Y254" s="6"/>
      <c r="Z254" s="13">
        <f t="shared" ref="Z254" si="124">SUM(H254*I254)+(K254*L254)+(N254*O254)+(Q254*R254)+(T254*U254)+(W254*X254)</f>
        <v>0</v>
      </c>
      <c r="AA254" s="12">
        <f t="shared" si="121"/>
        <v>0</v>
      </c>
    </row>
    <row r="255" spans="1:27">
      <c r="A255" s="6" t="s">
        <v>26</v>
      </c>
      <c r="B255" s="14">
        <v>3</v>
      </c>
      <c r="C255" s="14">
        <v>12</v>
      </c>
      <c r="D255" s="14"/>
      <c r="E255" s="6" t="s">
        <v>54</v>
      </c>
      <c r="F255" s="6" t="s">
        <v>123</v>
      </c>
      <c r="G255" s="6" t="s">
        <v>124</v>
      </c>
      <c r="H255" s="15"/>
      <c r="I255" s="16"/>
      <c r="J255" s="15"/>
      <c r="K255" s="17"/>
      <c r="L255" s="18"/>
      <c r="M255" s="17"/>
      <c r="N255" s="15"/>
      <c r="O255" s="16"/>
      <c r="P255" s="15"/>
      <c r="Q255" s="17"/>
      <c r="R255" s="18"/>
      <c r="S255" s="17"/>
      <c r="T255" s="15"/>
      <c r="U255" s="15"/>
      <c r="V255" s="15"/>
      <c r="W255" s="17"/>
      <c r="X255" s="14"/>
      <c r="Y255" s="14"/>
      <c r="Z255" s="13">
        <f t="shared" ref="Z255" si="125">SUM(H255*I255)+(K255*L255)+(N255*O255)+(Q255*R255)+(T255*U255)+(W255*X255)</f>
        <v>0</v>
      </c>
      <c r="AA255" s="12">
        <f t="shared" si="121"/>
        <v>0</v>
      </c>
    </row>
    <row r="256" spans="1:27">
      <c r="A256" s="76" t="str">
        <f>'Program Planning'!A16</f>
        <v>(A2) T-Spine Extensions</v>
      </c>
      <c r="B256" s="76"/>
      <c r="C256" s="76"/>
      <c r="D256" s="76"/>
      <c r="E256" s="76"/>
      <c r="F256" s="76"/>
      <c r="G256" s="76"/>
      <c r="H256" s="76" t="s">
        <v>0</v>
      </c>
      <c r="I256" s="76"/>
      <c r="J256" s="76"/>
      <c r="K256" s="76" t="s">
        <v>1</v>
      </c>
      <c r="L256" s="76"/>
      <c r="M256" s="76"/>
      <c r="N256" s="76" t="s">
        <v>2</v>
      </c>
      <c r="O256" s="76"/>
      <c r="P256" s="76"/>
      <c r="Q256" s="76" t="s">
        <v>3</v>
      </c>
      <c r="R256" s="76"/>
      <c r="S256" s="76"/>
      <c r="T256" s="76" t="s">
        <v>4</v>
      </c>
      <c r="U256" s="76"/>
      <c r="V256" s="76"/>
      <c r="W256" s="76" t="s">
        <v>5</v>
      </c>
      <c r="X256" s="76"/>
      <c r="Y256" s="76"/>
      <c r="Z256" s="27"/>
      <c r="AA256" s="27"/>
    </row>
    <row r="257" spans="1:27" ht="9"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t="s">
        <v>6</v>
      </c>
      <c r="AA257" s="26" t="s">
        <v>7</v>
      </c>
    </row>
    <row r="258" spans="1:27">
      <c r="A258" s="2" t="s">
        <v>8</v>
      </c>
      <c r="B258" s="2" t="s">
        <v>9</v>
      </c>
      <c r="C258" s="2" t="s">
        <v>10</v>
      </c>
      <c r="D258" s="2" t="s">
        <v>11</v>
      </c>
      <c r="E258" s="2" t="s">
        <v>12</v>
      </c>
      <c r="F258" s="3" t="s">
        <v>13</v>
      </c>
      <c r="G258" s="3" t="s">
        <v>14</v>
      </c>
      <c r="H258" s="4" t="s">
        <v>15</v>
      </c>
      <c r="I258" s="4" t="s">
        <v>16</v>
      </c>
      <c r="J258" s="4" t="s">
        <v>14</v>
      </c>
      <c r="K258" s="4" t="s">
        <v>15</v>
      </c>
      <c r="L258" s="4" t="s">
        <v>16</v>
      </c>
      <c r="M258" s="4" t="s">
        <v>14</v>
      </c>
      <c r="N258" s="4" t="s">
        <v>15</v>
      </c>
      <c r="O258" s="4" t="s">
        <v>16</v>
      </c>
      <c r="P258" s="4" t="s">
        <v>14</v>
      </c>
      <c r="Q258" s="4" t="s">
        <v>15</v>
      </c>
      <c r="R258" s="4" t="s">
        <v>16</v>
      </c>
      <c r="S258" s="4" t="s">
        <v>14</v>
      </c>
      <c r="T258" s="4" t="s">
        <v>15</v>
      </c>
      <c r="U258" s="4" t="s">
        <v>16</v>
      </c>
      <c r="V258" s="4" t="s">
        <v>14</v>
      </c>
      <c r="W258" s="4" t="s">
        <v>15</v>
      </c>
      <c r="X258" s="4" t="s">
        <v>16</v>
      </c>
      <c r="Y258" s="5" t="s">
        <v>14</v>
      </c>
      <c r="Z258" s="26"/>
      <c r="AA258" s="26"/>
    </row>
    <row r="259" spans="1:27">
      <c r="A259" s="6" t="s">
        <v>17</v>
      </c>
      <c r="B259" s="6">
        <v>2</v>
      </c>
      <c r="C259" s="6">
        <v>12</v>
      </c>
      <c r="D259" s="6"/>
      <c r="E259" s="6" t="s">
        <v>93</v>
      </c>
      <c r="F259" s="6" t="s">
        <v>123</v>
      </c>
      <c r="G259" s="6" t="s">
        <v>124</v>
      </c>
      <c r="H259" s="7"/>
      <c r="I259" s="8">
        <v>12</v>
      </c>
      <c r="J259" s="7"/>
      <c r="K259" s="9"/>
      <c r="L259" s="10">
        <v>12</v>
      </c>
      <c r="M259" s="9"/>
      <c r="N259" s="7"/>
      <c r="O259" s="8">
        <v>12</v>
      </c>
      <c r="P259" s="7"/>
      <c r="Q259" s="9"/>
      <c r="R259" s="10"/>
      <c r="S259" s="9"/>
      <c r="T259" s="7"/>
      <c r="U259" s="8"/>
      <c r="V259" s="7"/>
      <c r="W259" s="9"/>
      <c r="X259" s="6"/>
      <c r="Y259" s="6"/>
      <c r="Z259" s="11">
        <f>SUM(H259*I259)+(K259*L259)+(N259*O259)+(Q259*R259)+(T259*U259)+(W259*X259)</f>
        <v>0</v>
      </c>
      <c r="AA259" s="12">
        <f t="shared" ref="AA259:AA264" si="126">IFERROR(AVERAGE(J259,M259,P259,S259,V259,Y259),0)</f>
        <v>0</v>
      </c>
    </row>
    <row r="260" spans="1:27">
      <c r="A260" s="6" t="s">
        <v>18</v>
      </c>
      <c r="B260" s="6">
        <v>3</v>
      </c>
      <c r="C260" s="6">
        <v>12</v>
      </c>
      <c r="D260" s="6"/>
      <c r="E260" s="6" t="s">
        <v>93</v>
      </c>
      <c r="F260" s="6" t="s">
        <v>123</v>
      </c>
      <c r="G260" s="6" t="s">
        <v>124</v>
      </c>
      <c r="H260" s="7"/>
      <c r="I260" s="8">
        <v>12</v>
      </c>
      <c r="J260" s="7"/>
      <c r="K260" s="9"/>
      <c r="L260" s="10">
        <v>12</v>
      </c>
      <c r="M260" s="9"/>
      <c r="N260" s="7"/>
      <c r="O260" s="8">
        <v>12</v>
      </c>
      <c r="P260" s="7"/>
      <c r="Q260" s="9"/>
      <c r="R260" s="10">
        <v>12</v>
      </c>
      <c r="S260" s="9"/>
      <c r="T260" s="7"/>
      <c r="U260" s="7"/>
      <c r="V260" s="7"/>
      <c r="W260" s="9"/>
      <c r="X260" s="6"/>
      <c r="Y260" s="6"/>
      <c r="Z260" s="13">
        <f t="shared" ref="Z260:Z261" si="127">SUM(H260*I260)+(K260*L260)+(N260*O260)+(Q260*R260)+(T260*U260)+(W260*X260)</f>
        <v>0</v>
      </c>
      <c r="AA260" s="12">
        <f t="shared" si="126"/>
        <v>0</v>
      </c>
    </row>
    <row r="261" spans="1:27">
      <c r="A261" s="6" t="s">
        <v>19</v>
      </c>
      <c r="B261" s="6">
        <v>2</v>
      </c>
      <c r="C261" s="6">
        <v>12</v>
      </c>
      <c r="D261" s="6"/>
      <c r="E261" s="6" t="s">
        <v>93</v>
      </c>
      <c r="F261" s="6" t="s">
        <v>123</v>
      </c>
      <c r="G261" s="6" t="s">
        <v>124</v>
      </c>
      <c r="H261" s="7"/>
      <c r="I261" s="8">
        <v>12</v>
      </c>
      <c r="J261" s="7"/>
      <c r="K261" s="9"/>
      <c r="L261" s="10">
        <v>12</v>
      </c>
      <c r="M261" s="9"/>
      <c r="N261" s="7"/>
      <c r="O261" s="8">
        <v>12</v>
      </c>
      <c r="P261" s="7"/>
      <c r="Q261" s="9"/>
      <c r="R261" s="10"/>
      <c r="S261" s="9"/>
      <c r="T261" s="7"/>
      <c r="U261" s="7"/>
      <c r="V261" s="7"/>
      <c r="W261" s="9"/>
      <c r="X261" s="6"/>
      <c r="Y261" s="6"/>
      <c r="Z261" s="13">
        <f t="shared" si="127"/>
        <v>0</v>
      </c>
      <c r="AA261" s="12">
        <f t="shared" si="126"/>
        <v>0</v>
      </c>
    </row>
    <row r="262" spans="1:27">
      <c r="A262" s="6" t="s">
        <v>20</v>
      </c>
      <c r="B262" s="14">
        <v>3</v>
      </c>
      <c r="C262" s="14">
        <v>12</v>
      </c>
      <c r="D262" s="14"/>
      <c r="E262" s="6" t="s">
        <v>93</v>
      </c>
      <c r="F262" s="6" t="s">
        <v>123</v>
      </c>
      <c r="G262" s="6" t="s">
        <v>124</v>
      </c>
      <c r="H262" s="15"/>
      <c r="I262" s="16"/>
      <c r="J262" s="15"/>
      <c r="K262" s="17"/>
      <c r="L262" s="18"/>
      <c r="M262" s="17"/>
      <c r="N262" s="15"/>
      <c r="O262" s="16"/>
      <c r="P262" s="15"/>
      <c r="Q262" s="17"/>
      <c r="R262" s="18"/>
      <c r="S262" s="17"/>
      <c r="T262" s="15"/>
      <c r="U262" s="15"/>
      <c r="V262" s="15"/>
      <c r="W262" s="17"/>
      <c r="X262" s="14"/>
      <c r="Y262" s="14"/>
      <c r="Z262" s="13">
        <f t="shared" ref="Z262" si="128">SUM(H262*I262)+(K262*L262)+(N262*O262)+(Q262*R262)+(T262*U262)+(W262*X262)</f>
        <v>0</v>
      </c>
      <c r="AA262" s="12">
        <f t="shared" si="126"/>
        <v>0</v>
      </c>
    </row>
    <row r="263" spans="1:27">
      <c r="A263" s="6" t="s">
        <v>25</v>
      </c>
      <c r="B263" s="6">
        <v>2</v>
      </c>
      <c r="C263" s="6">
        <v>12</v>
      </c>
      <c r="D263" s="6"/>
      <c r="E263" s="6" t="s">
        <v>93</v>
      </c>
      <c r="F263" s="6" t="s">
        <v>123</v>
      </c>
      <c r="G263" s="6" t="s">
        <v>124</v>
      </c>
      <c r="H263" s="7"/>
      <c r="I263" s="8"/>
      <c r="J263" s="7"/>
      <c r="K263" s="9"/>
      <c r="L263" s="10"/>
      <c r="M263" s="9"/>
      <c r="N263" s="7"/>
      <c r="O263" s="8"/>
      <c r="P263" s="7"/>
      <c r="Q263" s="9"/>
      <c r="R263" s="10"/>
      <c r="S263" s="9"/>
      <c r="T263" s="7"/>
      <c r="U263" s="7"/>
      <c r="V263" s="7"/>
      <c r="W263" s="9"/>
      <c r="X263" s="6"/>
      <c r="Y263" s="6"/>
      <c r="Z263" s="13">
        <f t="shared" ref="Z263" si="129">SUM(H263*I263)+(K263*L263)+(N263*O263)+(Q263*R263)+(T263*U263)+(W263*X263)</f>
        <v>0</v>
      </c>
      <c r="AA263" s="12">
        <f t="shared" si="126"/>
        <v>0</v>
      </c>
    </row>
    <row r="264" spans="1:27">
      <c r="A264" s="6" t="s">
        <v>26</v>
      </c>
      <c r="B264" s="14">
        <v>3</v>
      </c>
      <c r="C264" s="14">
        <v>12</v>
      </c>
      <c r="D264" s="14"/>
      <c r="E264" s="6" t="s">
        <v>93</v>
      </c>
      <c r="F264" s="6" t="s">
        <v>123</v>
      </c>
      <c r="G264" s="6" t="s">
        <v>124</v>
      </c>
      <c r="H264" s="15"/>
      <c r="I264" s="16"/>
      <c r="J264" s="15"/>
      <c r="K264" s="17"/>
      <c r="L264" s="18"/>
      <c r="M264" s="17"/>
      <c r="N264" s="15"/>
      <c r="O264" s="16"/>
      <c r="P264" s="15"/>
      <c r="Q264" s="17"/>
      <c r="R264" s="18"/>
      <c r="S264" s="17"/>
      <c r="T264" s="15"/>
      <c r="U264" s="15"/>
      <c r="V264" s="15"/>
      <c r="W264" s="17"/>
      <c r="X264" s="14"/>
      <c r="Y264" s="14"/>
      <c r="Z264" s="13">
        <f t="shared" ref="Z264" si="130">SUM(H264*I264)+(K264*L264)+(N264*O264)+(Q264*R264)+(T264*U264)+(W264*X264)</f>
        <v>0</v>
      </c>
      <c r="AA264" s="12">
        <f t="shared" si="126"/>
        <v>0</v>
      </c>
    </row>
    <row r="265" spans="1:27">
      <c r="A265" s="76" t="str">
        <f>'Program Planning'!A17</f>
        <v>(B1) Y's</v>
      </c>
      <c r="B265" s="76"/>
      <c r="C265" s="76"/>
      <c r="D265" s="76"/>
      <c r="E265" s="76"/>
      <c r="F265" s="76"/>
      <c r="G265" s="76"/>
      <c r="H265" s="76" t="s">
        <v>0</v>
      </c>
      <c r="I265" s="76"/>
      <c r="J265" s="76"/>
      <c r="K265" s="76" t="s">
        <v>1</v>
      </c>
      <c r="L265" s="76"/>
      <c r="M265" s="76"/>
      <c r="N265" s="76" t="s">
        <v>2</v>
      </c>
      <c r="O265" s="76"/>
      <c r="P265" s="76"/>
      <c r="Q265" s="76" t="s">
        <v>3</v>
      </c>
      <c r="R265" s="76"/>
      <c r="S265" s="76"/>
      <c r="T265" s="76" t="s">
        <v>4</v>
      </c>
      <c r="U265" s="76"/>
      <c r="V265" s="76"/>
      <c r="W265" s="76" t="s">
        <v>5</v>
      </c>
      <c r="X265" s="76"/>
      <c r="Y265" s="76"/>
      <c r="Z265" s="27"/>
      <c r="AA265" s="27"/>
    </row>
    <row r="266" spans="1:27" ht="9"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t="s">
        <v>6</v>
      </c>
      <c r="AA266" s="26" t="s">
        <v>7</v>
      </c>
    </row>
    <row r="267" spans="1:27">
      <c r="A267" s="2" t="s">
        <v>8</v>
      </c>
      <c r="B267" s="2" t="s">
        <v>9</v>
      </c>
      <c r="C267" s="2" t="s">
        <v>10</v>
      </c>
      <c r="D267" s="2" t="s">
        <v>11</v>
      </c>
      <c r="E267" s="2" t="s">
        <v>12</v>
      </c>
      <c r="F267" s="3" t="s">
        <v>13</v>
      </c>
      <c r="G267" s="3" t="s">
        <v>14</v>
      </c>
      <c r="H267" s="4" t="s">
        <v>15</v>
      </c>
      <c r="I267" s="4" t="s">
        <v>16</v>
      </c>
      <c r="J267" s="4" t="s">
        <v>14</v>
      </c>
      <c r="K267" s="4" t="s">
        <v>15</v>
      </c>
      <c r="L267" s="4" t="s">
        <v>16</v>
      </c>
      <c r="M267" s="4" t="s">
        <v>14</v>
      </c>
      <c r="N267" s="4" t="s">
        <v>15</v>
      </c>
      <c r="O267" s="4" t="s">
        <v>16</v>
      </c>
      <c r="P267" s="4" t="s">
        <v>14</v>
      </c>
      <c r="Q267" s="4" t="s">
        <v>15</v>
      </c>
      <c r="R267" s="4" t="s">
        <v>16</v>
      </c>
      <c r="S267" s="4" t="s">
        <v>14</v>
      </c>
      <c r="T267" s="4" t="s">
        <v>15</v>
      </c>
      <c r="U267" s="4" t="s">
        <v>16</v>
      </c>
      <c r="V267" s="4" t="s">
        <v>14</v>
      </c>
      <c r="W267" s="4" t="s">
        <v>15</v>
      </c>
      <c r="X267" s="4" t="s">
        <v>16</v>
      </c>
      <c r="Y267" s="5" t="s">
        <v>14</v>
      </c>
      <c r="Z267" s="26"/>
      <c r="AA267" s="26"/>
    </row>
    <row r="268" spans="1:27">
      <c r="A268" s="6" t="s">
        <v>17</v>
      </c>
      <c r="B268" s="6">
        <v>2</v>
      </c>
      <c r="C268" s="6">
        <v>8</v>
      </c>
      <c r="D268" s="6"/>
      <c r="E268" s="6" t="s">
        <v>54</v>
      </c>
      <c r="F268" s="6" t="s">
        <v>92</v>
      </c>
      <c r="G268" s="6">
        <v>2</v>
      </c>
      <c r="H268" s="7"/>
      <c r="I268" s="8">
        <v>8</v>
      </c>
      <c r="J268" s="7"/>
      <c r="K268" s="9"/>
      <c r="L268" s="10">
        <v>8</v>
      </c>
      <c r="M268" s="9"/>
      <c r="N268" s="7"/>
      <c r="O268" s="8">
        <v>8</v>
      </c>
      <c r="P268" s="7"/>
      <c r="Q268" s="9"/>
      <c r="R268" s="10"/>
      <c r="S268" s="9"/>
      <c r="T268" s="7"/>
      <c r="U268" s="8"/>
      <c r="V268" s="7"/>
      <c r="W268" s="9"/>
      <c r="X268" s="6"/>
      <c r="Y268" s="6"/>
      <c r="Z268" s="11">
        <f>SUM(H268*I268)+(K268*L268)+(N268*O268)+(Q268*R268)+(T268*U268)+(W268*X268)</f>
        <v>0</v>
      </c>
      <c r="AA268" s="12">
        <f t="shared" ref="AA268:AA273" si="131">IFERROR(AVERAGE(J268,M268,P268,S268,V268,Y268),0)</f>
        <v>0</v>
      </c>
    </row>
    <row r="269" spans="1:27">
      <c r="A269" s="6" t="s">
        <v>18</v>
      </c>
      <c r="B269" s="6">
        <v>3</v>
      </c>
      <c r="C269" s="6">
        <v>8</v>
      </c>
      <c r="D269" s="6"/>
      <c r="E269" s="6" t="s">
        <v>54</v>
      </c>
      <c r="F269" s="6" t="s">
        <v>92</v>
      </c>
      <c r="G269" s="6">
        <v>1</v>
      </c>
      <c r="H269" s="7"/>
      <c r="I269" s="8">
        <v>8</v>
      </c>
      <c r="J269" s="7"/>
      <c r="K269" s="9"/>
      <c r="L269" s="10">
        <v>8</v>
      </c>
      <c r="M269" s="9"/>
      <c r="N269" s="7"/>
      <c r="O269" s="8">
        <v>8</v>
      </c>
      <c r="P269" s="7"/>
      <c r="Q269" s="9"/>
      <c r="R269" s="10">
        <v>8</v>
      </c>
      <c r="S269" s="9"/>
      <c r="T269" s="7"/>
      <c r="U269" s="7"/>
      <c r="V269" s="7"/>
      <c r="W269" s="9"/>
      <c r="X269" s="6"/>
      <c r="Y269" s="6"/>
      <c r="Z269" s="13">
        <f t="shared" ref="Z269:Z270" si="132">SUM(H269*I269)+(K269*L269)+(N269*O269)+(Q269*R269)+(T269*U269)+(W269*X269)</f>
        <v>0</v>
      </c>
      <c r="AA269" s="12">
        <f t="shared" si="131"/>
        <v>0</v>
      </c>
    </row>
    <row r="270" spans="1:27">
      <c r="A270" s="6" t="s">
        <v>19</v>
      </c>
      <c r="B270" s="6">
        <v>2</v>
      </c>
      <c r="C270" s="6">
        <v>10</v>
      </c>
      <c r="D270" s="6"/>
      <c r="E270" s="6" t="s">
        <v>54</v>
      </c>
      <c r="F270" s="6" t="s">
        <v>92</v>
      </c>
      <c r="G270" s="6">
        <v>2</v>
      </c>
      <c r="H270" s="7"/>
      <c r="I270" s="8">
        <v>10</v>
      </c>
      <c r="J270" s="7"/>
      <c r="K270" s="9"/>
      <c r="L270" s="10">
        <v>10</v>
      </c>
      <c r="M270" s="9"/>
      <c r="N270" s="7"/>
      <c r="O270" s="8">
        <v>10</v>
      </c>
      <c r="P270" s="7"/>
      <c r="Q270" s="9"/>
      <c r="R270" s="10"/>
      <c r="S270" s="9"/>
      <c r="T270" s="7"/>
      <c r="U270" s="7"/>
      <c r="V270" s="7"/>
      <c r="W270" s="9"/>
      <c r="X270" s="6"/>
      <c r="Y270" s="6"/>
      <c r="Z270" s="13">
        <f t="shared" si="132"/>
        <v>0</v>
      </c>
      <c r="AA270" s="12">
        <f t="shared" si="131"/>
        <v>0</v>
      </c>
    </row>
    <row r="271" spans="1:27">
      <c r="A271" s="6" t="s">
        <v>20</v>
      </c>
      <c r="B271" s="14">
        <v>3</v>
      </c>
      <c r="C271" s="14">
        <v>10</v>
      </c>
      <c r="D271" s="14"/>
      <c r="E271" s="6" t="s">
        <v>54</v>
      </c>
      <c r="F271" s="6" t="s">
        <v>92</v>
      </c>
      <c r="G271" s="14">
        <v>1</v>
      </c>
      <c r="H271" s="15"/>
      <c r="I271" s="16"/>
      <c r="J271" s="15"/>
      <c r="K271" s="17"/>
      <c r="L271" s="18"/>
      <c r="M271" s="17"/>
      <c r="N271" s="15"/>
      <c r="O271" s="16"/>
      <c r="P271" s="15"/>
      <c r="Q271" s="17"/>
      <c r="R271" s="18"/>
      <c r="S271" s="17"/>
      <c r="T271" s="15"/>
      <c r="U271" s="15"/>
      <c r="V271" s="15"/>
      <c r="W271" s="17"/>
      <c r="X271" s="14"/>
      <c r="Y271" s="14"/>
      <c r="Z271" s="13">
        <f t="shared" ref="Z271" si="133">SUM(H271*I271)+(K271*L271)+(N271*O271)+(Q271*R271)+(T271*U271)+(W271*X271)</f>
        <v>0</v>
      </c>
      <c r="AA271" s="12">
        <f t="shared" si="131"/>
        <v>0</v>
      </c>
    </row>
    <row r="272" spans="1:27">
      <c r="A272" s="6" t="s">
        <v>25</v>
      </c>
      <c r="B272" s="6">
        <v>2</v>
      </c>
      <c r="C272" s="6">
        <v>12</v>
      </c>
      <c r="D272" s="6"/>
      <c r="E272" s="6" t="s">
        <v>54</v>
      </c>
      <c r="F272" s="6" t="s">
        <v>92</v>
      </c>
      <c r="G272" s="6">
        <v>2</v>
      </c>
      <c r="H272" s="7"/>
      <c r="I272" s="8"/>
      <c r="J272" s="7"/>
      <c r="K272" s="9"/>
      <c r="L272" s="10"/>
      <c r="M272" s="9"/>
      <c r="N272" s="7"/>
      <c r="O272" s="8"/>
      <c r="P272" s="7"/>
      <c r="Q272" s="9"/>
      <c r="R272" s="10"/>
      <c r="S272" s="9"/>
      <c r="T272" s="7"/>
      <c r="U272" s="7"/>
      <c r="V272" s="7"/>
      <c r="W272" s="9"/>
      <c r="X272" s="6"/>
      <c r="Y272" s="6"/>
      <c r="Z272" s="13">
        <f t="shared" ref="Z272" si="134">SUM(H272*I272)+(K272*L272)+(N272*O272)+(Q272*R272)+(T272*U272)+(W272*X272)</f>
        <v>0</v>
      </c>
      <c r="AA272" s="12">
        <f t="shared" si="131"/>
        <v>0</v>
      </c>
    </row>
    <row r="273" spans="1:27">
      <c r="A273" s="6" t="s">
        <v>26</v>
      </c>
      <c r="B273" s="14">
        <v>3</v>
      </c>
      <c r="C273" s="14">
        <v>12</v>
      </c>
      <c r="D273" s="14"/>
      <c r="E273" s="6" t="s">
        <v>54</v>
      </c>
      <c r="F273" s="6" t="s">
        <v>92</v>
      </c>
      <c r="G273" s="14">
        <v>1</v>
      </c>
      <c r="H273" s="15"/>
      <c r="I273" s="16"/>
      <c r="J273" s="15"/>
      <c r="K273" s="17"/>
      <c r="L273" s="18"/>
      <c r="M273" s="17"/>
      <c r="N273" s="15"/>
      <c r="O273" s="16"/>
      <c r="P273" s="15"/>
      <c r="Q273" s="17"/>
      <c r="R273" s="18"/>
      <c r="S273" s="17"/>
      <c r="T273" s="15"/>
      <c r="U273" s="15"/>
      <c r="V273" s="15"/>
      <c r="W273" s="17"/>
      <c r="X273" s="14"/>
      <c r="Y273" s="14"/>
      <c r="Z273" s="13">
        <f t="shared" ref="Z273" si="135">SUM(H273*I273)+(K273*L273)+(N273*O273)+(Q273*R273)+(T273*U273)+(W273*X273)</f>
        <v>0</v>
      </c>
      <c r="AA273" s="12">
        <f t="shared" si="131"/>
        <v>0</v>
      </c>
    </row>
    <row r="274" spans="1:27">
      <c r="A274" s="76" t="str">
        <f>'Program Planning'!A18</f>
        <v>(B2) T's</v>
      </c>
      <c r="B274" s="76"/>
      <c r="C274" s="76"/>
      <c r="D274" s="76"/>
      <c r="E274" s="76"/>
      <c r="F274" s="76"/>
      <c r="G274" s="76"/>
      <c r="H274" s="76" t="s">
        <v>0</v>
      </c>
      <c r="I274" s="76"/>
      <c r="J274" s="76"/>
      <c r="K274" s="76" t="s">
        <v>1</v>
      </c>
      <c r="L274" s="76"/>
      <c r="M274" s="76"/>
      <c r="N274" s="76" t="s">
        <v>2</v>
      </c>
      <c r="O274" s="76"/>
      <c r="P274" s="76"/>
      <c r="Q274" s="76" t="s">
        <v>3</v>
      </c>
      <c r="R274" s="76"/>
      <c r="S274" s="76"/>
      <c r="T274" s="76" t="s">
        <v>4</v>
      </c>
      <c r="U274" s="76"/>
      <c r="V274" s="76"/>
      <c r="W274" s="76" t="s">
        <v>5</v>
      </c>
      <c r="X274" s="76"/>
      <c r="Y274" s="76"/>
      <c r="Z274" s="27"/>
      <c r="AA274" s="27"/>
    </row>
    <row r="275" spans="1:27">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t="s">
        <v>6</v>
      </c>
      <c r="AA275" s="26" t="s">
        <v>7</v>
      </c>
    </row>
    <row r="276" spans="1:27">
      <c r="A276" s="2" t="s">
        <v>8</v>
      </c>
      <c r="B276" s="2" t="s">
        <v>9</v>
      </c>
      <c r="C276" s="2" t="s">
        <v>10</v>
      </c>
      <c r="D276" s="2" t="s">
        <v>11</v>
      </c>
      <c r="E276" s="2" t="s">
        <v>12</v>
      </c>
      <c r="F276" s="3" t="s">
        <v>13</v>
      </c>
      <c r="G276" s="3" t="s">
        <v>14</v>
      </c>
      <c r="H276" s="4" t="s">
        <v>15</v>
      </c>
      <c r="I276" s="4" t="s">
        <v>16</v>
      </c>
      <c r="J276" s="4" t="s">
        <v>14</v>
      </c>
      <c r="K276" s="4" t="s">
        <v>15</v>
      </c>
      <c r="L276" s="4" t="s">
        <v>16</v>
      </c>
      <c r="M276" s="4" t="s">
        <v>14</v>
      </c>
      <c r="N276" s="4" t="s">
        <v>15</v>
      </c>
      <c r="O276" s="4" t="s">
        <v>16</v>
      </c>
      <c r="P276" s="4" t="s">
        <v>14</v>
      </c>
      <c r="Q276" s="4" t="s">
        <v>15</v>
      </c>
      <c r="R276" s="4" t="s">
        <v>16</v>
      </c>
      <c r="S276" s="4" t="s">
        <v>14</v>
      </c>
      <c r="T276" s="4" t="s">
        <v>15</v>
      </c>
      <c r="U276" s="4" t="s">
        <v>16</v>
      </c>
      <c r="V276" s="4" t="s">
        <v>14</v>
      </c>
      <c r="W276" s="4" t="s">
        <v>15</v>
      </c>
      <c r="X276" s="4" t="s">
        <v>16</v>
      </c>
      <c r="Y276" s="5" t="s">
        <v>14</v>
      </c>
      <c r="Z276" s="26"/>
      <c r="AA276" s="26"/>
    </row>
    <row r="277" spans="1:27">
      <c r="A277" s="6" t="s">
        <v>17</v>
      </c>
      <c r="B277" s="6">
        <v>2</v>
      </c>
      <c r="C277" s="6">
        <v>8</v>
      </c>
      <c r="D277" s="6"/>
      <c r="E277" s="6" t="s">
        <v>54</v>
      </c>
      <c r="F277" s="6" t="s">
        <v>92</v>
      </c>
      <c r="G277" s="6">
        <v>2</v>
      </c>
      <c r="H277" s="7"/>
      <c r="I277" s="8">
        <v>8</v>
      </c>
      <c r="J277" s="7"/>
      <c r="K277" s="9"/>
      <c r="L277" s="10">
        <v>8</v>
      </c>
      <c r="M277" s="9"/>
      <c r="N277" s="7"/>
      <c r="O277" s="8">
        <v>8</v>
      </c>
      <c r="P277" s="7"/>
      <c r="Q277" s="9"/>
      <c r="R277" s="10"/>
      <c r="S277" s="9"/>
      <c r="T277" s="7"/>
      <c r="U277" s="8"/>
      <c r="V277" s="7"/>
      <c r="W277" s="9"/>
      <c r="X277" s="6"/>
      <c r="Y277" s="6"/>
      <c r="Z277" s="11">
        <f>SUM(H277*I277)+(K277*L277)+(N277*O277)+(Q277*R277)+(T277*U277)+(W277*X277)</f>
        <v>0</v>
      </c>
      <c r="AA277" s="12">
        <f t="shared" ref="AA277:AA282" si="136">IFERROR(AVERAGE(J277,M277,P277,S277,V277,Y277),0)</f>
        <v>0</v>
      </c>
    </row>
    <row r="278" spans="1:27">
      <c r="A278" s="6" t="s">
        <v>18</v>
      </c>
      <c r="B278" s="6">
        <v>3</v>
      </c>
      <c r="C278" s="6">
        <v>8</v>
      </c>
      <c r="D278" s="6"/>
      <c r="E278" s="6" t="s">
        <v>54</v>
      </c>
      <c r="F278" s="6" t="s">
        <v>92</v>
      </c>
      <c r="G278" s="6">
        <v>1</v>
      </c>
      <c r="H278" s="7"/>
      <c r="I278" s="8">
        <v>8</v>
      </c>
      <c r="J278" s="7"/>
      <c r="K278" s="9"/>
      <c r="L278" s="10">
        <v>8</v>
      </c>
      <c r="M278" s="9"/>
      <c r="N278" s="7"/>
      <c r="O278" s="8">
        <v>8</v>
      </c>
      <c r="P278" s="7"/>
      <c r="Q278" s="9"/>
      <c r="R278" s="10">
        <v>8</v>
      </c>
      <c r="S278" s="9"/>
      <c r="T278" s="7"/>
      <c r="U278" s="7"/>
      <c r="V278" s="7"/>
      <c r="W278" s="9"/>
      <c r="X278" s="6"/>
      <c r="Y278" s="6"/>
      <c r="Z278" s="13">
        <f t="shared" ref="Z278:Z279" si="137">SUM(H278*I278)+(K278*L278)+(N278*O278)+(Q278*R278)+(T278*U278)+(W278*X278)</f>
        <v>0</v>
      </c>
      <c r="AA278" s="12">
        <f t="shared" si="136"/>
        <v>0</v>
      </c>
    </row>
    <row r="279" spans="1:27">
      <c r="A279" s="6" t="s">
        <v>19</v>
      </c>
      <c r="B279" s="6">
        <v>2</v>
      </c>
      <c r="C279" s="6">
        <v>10</v>
      </c>
      <c r="D279" s="6"/>
      <c r="E279" s="6" t="s">
        <v>54</v>
      </c>
      <c r="F279" s="6" t="s">
        <v>92</v>
      </c>
      <c r="G279" s="6">
        <v>2</v>
      </c>
      <c r="H279" s="7"/>
      <c r="I279" s="8">
        <v>10</v>
      </c>
      <c r="J279" s="7"/>
      <c r="K279" s="9"/>
      <c r="L279" s="10">
        <v>10</v>
      </c>
      <c r="M279" s="9"/>
      <c r="N279" s="7"/>
      <c r="O279" s="8">
        <v>10</v>
      </c>
      <c r="P279" s="7"/>
      <c r="Q279" s="9"/>
      <c r="R279" s="10"/>
      <c r="S279" s="9"/>
      <c r="T279" s="7"/>
      <c r="U279" s="7"/>
      <c r="V279" s="7"/>
      <c r="W279" s="9"/>
      <c r="X279" s="6"/>
      <c r="Y279" s="6"/>
      <c r="Z279" s="13">
        <f t="shared" si="137"/>
        <v>0</v>
      </c>
      <c r="AA279" s="12">
        <f t="shared" si="136"/>
        <v>0</v>
      </c>
    </row>
    <row r="280" spans="1:27">
      <c r="A280" s="6" t="s">
        <v>20</v>
      </c>
      <c r="B280" s="14">
        <v>3</v>
      </c>
      <c r="C280" s="14">
        <v>10</v>
      </c>
      <c r="D280" s="14"/>
      <c r="E280" s="6" t="s">
        <v>54</v>
      </c>
      <c r="F280" s="6" t="s">
        <v>92</v>
      </c>
      <c r="G280" s="14">
        <v>1</v>
      </c>
      <c r="H280" s="15"/>
      <c r="I280" s="16"/>
      <c r="J280" s="15"/>
      <c r="K280" s="17"/>
      <c r="L280" s="18"/>
      <c r="M280" s="17"/>
      <c r="N280" s="15"/>
      <c r="O280" s="16"/>
      <c r="P280" s="15"/>
      <c r="Q280" s="17"/>
      <c r="R280" s="18"/>
      <c r="S280" s="17"/>
      <c r="T280" s="15"/>
      <c r="U280" s="15"/>
      <c r="V280" s="15"/>
      <c r="W280" s="17"/>
      <c r="X280" s="14"/>
      <c r="Y280" s="14"/>
      <c r="Z280" s="13">
        <f t="shared" ref="Z280" si="138">SUM(H280*I280)+(K280*L280)+(N280*O280)+(Q280*R280)+(T280*U280)+(W280*X280)</f>
        <v>0</v>
      </c>
      <c r="AA280" s="12">
        <f t="shared" si="136"/>
        <v>0</v>
      </c>
    </row>
    <row r="281" spans="1:27">
      <c r="A281" s="6" t="s">
        <v>25</v>
      </c>
      <c r="B281" s="6">
        <v>2</v>
      </c>
      <c r="C281" s="6">
        <v>12</v>
      </c>
      <c r="D281" s="6"/>
      <c r="E281" s="6" t="s">
        <v>54</v>
      </c>
      <c r="F281" s="6" t="s">
        <v>92</v>
      </c>
      <c r="G281" s="6">
        <v>2</v>
      </c>
      <c r="H281" s="7"/>
      <c r="I281" s="8"/>
      <c r="J281" s="7"/>
      <c r="K281" s="9"/>
      <c r="L281" s="10"/>
      <c r="M281" s="9"/>
      <c r="N281" s="7"/>
      <c r="O281" s="8"/>
      <c r="P281" s="7"/>
      <c r="Q281" s="9"/>
      <c r="R281" s="10"/>
      <c r="S281" s="9"/>
      <c r="T281" s="7"/>
      <c r="U281" s="7"/>
      <c r="V281" s="7"/>
      <c r="W281" s="9"/>
      <c r="X281" s="6"/>
      <c r="Y281" s="6"/>
      <c r="Z281" s="13">
        <f t="shared" ref="Z281" si="139">SUM(H281*I281)+(K281*L281)+(N281*O281)+(Q281*R281)+(T281*U281)+(W281*X281)</f>
        <v>0</v>
      </c>
      <c r="AA281" s="12">
        <f t="shared" si="136"/>
        <v>0</v>
      </c>
    </row>
    <row r="282" spans="1:27">
      <c r="A282" s="6" t="s">
        <v>26</v>
      </c>
      <c r="B282" s="14">
        <v>3</v>
      </c>
      <c r="C282" s="14">
        <v>12</v>
      </c>
      <c r="D282" s="14"/>
      <c r="E282" s="6" t="s">
        <v>54</v>
      </c>
      <c r="F282" s="6" t="s">
        <v>92</v>
      </c>
      <c r="G282" s="14">
        <v>1</v>
      </c>
      <c r="H282" s="15"/>
      <c r="I282" s="16"/>
      <c r="J282" s="15"/>
      <c r="K282" s="17"/>
      <c r="L282" s="18"/>
      <c r="M282" s="17"/>
      <c r="N282" s="15"/>
      <c r="O282" s="16"/>
      <c r="P282" s="15"/>
      <c r="Q282" s="17"/>
      <c r="R282" s="18"/>
      <c r="S282" s="17"/>
      <c r="T282" s="15"/>
      <c r="U282" s="15"/>
      <c r="V282" s="15"/>
      <c r="W282" s="17"/>
      <c r="X282" s="14"/>
      <c r="Y282" s="14"/>
      <c r="Z282" s="13">
        <f t="shared" ref="Z282" si="140">SUM(H282*I282)+(K282*L282)+(N282*O282)+(Q282*R282)+(T282*U282)+(W282*X282)</f>
        <v>0</v>
      </c>
      <c r="AA282" s="12">
        <f t="shared" si="136"/>
        <v>0</v>
      </c>
    </row>
    <row r="283" spans="1:27">
      <c r="A283" s="76" t="str">
        <f>'Program Planning'!A19</f>
        <v>(B3) A's</v>
      </c>
      <c r="B283" s="76"/>
      <c r="C283" s="76"/>
      <c r="D283" s="76"/>
      <c r="E283" s="76"/>
      <c r="F283" s="76"/>
      <c r="G283" s="76"/>
      <c r="H283" s="76" t="s">
        <v>0</v>
      </c>
      <c r="I283" s="76"/>
      <c r="J283" s="76"/>
      <c r="K283" s="76" t="s">
        <v>1</v>
      </c>
      <c r="L283" s="76"/>
      <c r="M283" s="76"/>
      <c r="N283" s="76" t="s">
        <v>2</v>
      </c>
      <c r="O283" s="76"/>
      <c r="P283" s="76"/>
      <c r="Q283" s="76" t="s">
        <v>3</v>
      </c>
      <c r="R283" s="76"/>
      <c r="S283" s="76"/>
      <c r="T283" s="76" t="s">
        <v>4</v>
      </c>
      <c r="U283" s="76"/>
      <c r="V283" s="76"/>
      <c r="W283" s="76" t="s">
        <v>5</v>
      </c>
      <c r="X283" s="76"/>
      <c r="Y283" s="76"/>
      <c r="Z283" s="27"/>
      <c r="AA283" s="27"/>
    </row>
    <row r="284" spans="1:27">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t="s">
        <v>6</v>
      </c>
      <c r="AA284" s="26" t="s">
        <v>7</v>
      </c>
    </row>
    <row r="285" spans="1:27">
      <c r="A285" s="2" t="s">
        <v>8</v>
      </c>
      <c r="B285" s="2" t="s">
        <v>9</v>
      </c>
      <c r="C285" s="2" t="s">
        <v>10</v>
      </c>
      <c r="D285" s="2" t="s">
        <v>11</v>
      </c>
      <c r="E285" s="2" t="s">
        <v>12</v>
      </c>
      <c r="F285" s="3" t="s">
        <v>13</v>
      </c>
      <c r="G285" s="3" t="s">
        <v>14</v>
      </c>
      <c r="H285" s="4" t="s">
        <v>15</v>
      </c>
      <c r="I285" s="4" t="s">
        <v>16</v>
      </c>
      <c r="J285" s="4" t="s">
        <v>14</v>
      </c>
      <c r="K285" s="4" t="s">
        <v>15</v>
      </c>
      <c r="L285" s="4" t="s">
        <v>16</v>
      </c>
      <c r="M285" s="4" t="s">
        <v>14</v>
      </c>
      <c r="N285" s="4" t="s">
        <v>15</v>
      </c>
      <c r="O285" s="4" t="s">
        <v>16</v>
      </c>
      <c r="P285" s="4" t="s">
        <v>14</v>
      </c>
      <c r="Q285" s="4" t="s">
        <v>15</v>
      </c>
      <c r="R285" s="4" t="s">
        <v>16</v>
      </c>
      <c r="S285" s="4" t="s">
        <v>14</v>
      </c>
      <c r="T285" s="4" t="s">
        <v>15</v>
      </c>
      <c r="U285" s="4" t="s">
        <v>16</v>
      </c>
      <c r="V285" s="4" t="s">
        <v>14</v>
      </c>
      <c r="W285" s="4" t="s">
        <v>15</v>
      </c>
      <c r="X285" s="4" t="s">
        <v>16</v>
      </c>
      <c r="Y285" s="5" t="s">
        <v>14</v>
      </c>
      <c r="Z285" s="26"/>
      <c r="AA285" s="26"/>
    </row>
    <row r="286" spans="1:27">
      <c r="A286" s="6" t="s">
        <v>17</v>
      </c>
      <c r="B286" s="6">
        <v>2</v>
      </c>
      <c r="C286" s="6">
        <v>8</v>
      </c>
      <c r="D286" s="6"/>
      <c r="E286" s="6" t="s">
        <v>93</v>
      </c>
      <c r="F286" s="6" t="s">
        <v>92</v>
      </c>
      <c r="G286" s="6">
        <v>2</v>
      </c>
      <c r="H286" s="7"/>
      <c r="I286" s="8">
        <v>8</v>
      </c>
      <c r="J286" s="7"/>
      <c r="K286" s="9"/>
      <c r="L286" s="10">
        <v>8</v>
      </c>
      <c r="M286" s="9"/>
      <c r="N286" s="7"/>
      <c r="O286" s="8">
        <v>8</v>
      </c>
      <c r="P286" s="7"/>
      <c r="Q286" s="9"/>
      <c r="R286" s="10"/>
      <c r="S286" s="9"/>
      <c r="T286" s="7"/>
      <c r="U286" s="8"/>
      <c r="V286" s="7"/>
      <c r="W286" s="9"/>
      <c r="X286" s="6"/>
      <c r="Y286" s="6"/>
      <c r="Z286" s="11">
        <f>SUM(H286*I286)+(K286*L286)+(N286*O286)+(Q286*R286)+(T286*U286)+(W286*X286)</f>
        <v>0</v>
      </c>
      <c r="AA286" s="12">
        <f t="shared" ref="AA286:AA291" si="141">IFERROR(AVERAGE(J286,M286,P286,S286,V286,Y286),0)</f>
        <v>0</v>
      </c>
    </row>
    <row r="287" spans="1:27">
      <c r="A287" s="6" t="s">
        <v>18</v>
      </c>
      <c r="B287" s="6">
        <v>3</v>
      </c>
      <c r="C287" s="6">
        <v>8</v>
      </c>
      <c r="D287" s="6"/>
      <c r="E287" s="6" t="s">
        <v>93</v>
      </c>
      <c r="F287" s="6" t="s">
        <v>92</v>
      </c>
      <c r="G287" s="6">
        <v>1</v>
      </c>
      <c r="H287" s="7"/>
      <c r="I287" s="8">
        <v>8</v>
      </c>
      <c r="J287" s="7"/>
      <c r="K287" s="9"/>
      <c r="L287" s="10">
        <v>8</v>
      </c>
      <c r="M287" s="9"/>
      <c r="N287" s="7"/>
      <c r="O287" s="8">
        <v>8</v>
      </c>
      <c r="P287" s="7"/>
      <c r="Q287" s="9"/>
      <c r="R287" s="10">
        <v>8</v>
      </c>
      <c r="S287" s="9"/>
      <c r="T287" s="7"/>
      <c r="U287" s="7"/>
      <c r="V287" s="7"/>
      <c r="W287" s="9"/>
      <c r="X287" s="6"/>
      <c r="Y287" s="6"/>
      <c r="Z287" s="13">
        <f t="shared" ref="Z287:Z288" si="142">SUM(H287*I287)+(K287*L287)+(N287*O287)+(Q287*R287)+(T287*U287)+(W287*X287)</f>
        <v>0</v>
      </c>
      <c r="AA287" s="12">
        <f t="shared" si="141"/>
        <v>0</v>
      </c>
    </row>
    <row r="288" spans="1:27">
      <c r="A288" s="6" t="s">
        <v>19</v>
      </c>
      <c r="B288" s="6">
        <v>2</v>
      </c>
      <c r="C288" s="6">
        <v>10</v>
      </c>
      <c r="D288" s="6"/>
      <c r="E288" s="6" t="s">
        <v>93</v>
      </c>
      <c r="F288" s="6" t="s">
        <v>92</v>
      </c>
      <c r="G288" s="6">
        <v>2</v>
      </c>
      <c r="H288" s="7"/>
      <c r="I288" s="8">
        <v>10</v>
      </c>
      <c r="J288" s="7"/>
      <c r="K288" s="9"/>
      <c r="L288" s="10">
        <v>10</v>
      </c>
      <c r="M288" s="9"/>
      <c r="N288" s="7"/>
      <c r="O288" s="8">
        <v>10</v>
      </c>
      <c r="P288" s="7"/>
      <c r="Q288" s="9"/>
      <c r="R288" s="10"/>
      <c r="S288" s="9"/>
      <c r="T288" s="7"/>
      <c r="U288" s="7"/>
      <c r="V288" s="7"/>
      <c r="W288" s="9"/>
      <c r="X288" s="6"/>
      <c r="Y288" s="6"/>
      <c r="Z288" s="13">
        <f t="shared" si="142"/>
        <v>0</v>
      </c>
      <c r="AA288" s="12">
        <f t="shared" si="141"/>
        <v>0</v>
      </c>
    </row>
    <row r="289" spans="1:27">
      <c r="A289" s="6" t="s">
        <v>20</v>
      </c>
      <c r="B289" s="14">
        <v>3</v>
      </c>
      <c r="C289" s="14">
        <v>10</v>
      </c>
      <c r="D289" s="14"/>
      <c r="E289" s="6" t="s">
        <v>93</v>
      </c>
      <c r="F289" s="6" t="s">
        <v>92</v>
      </c>
      <c r="G289" s="14">
        <v>1</v>
      </c>
      <c r="H289" s="15"/>
      <c r="I289" s="16"/>
      <c r="J289" s="15"/>
      <c r="K289" s="17"/>
      <c r="L289" s="18"/>
      <c r="M289" s="17"/>
      <c r="N289" s="15"/>
      <c r="O289" s="16"/>
      <c r="P289" s="15"/>
      <c r="Q289" s="17"/>
      <c r="R289" s="18"/>
      <c r="S289" s="17"/>
      <c r="T289" s="15"/>
      <c r="U289" s="15"/>
      <c r="V289" s="15"/>
      <c r="W289" s="17"/>
      <c r="X289" s="14"/>
      <c r="Y289" s="14"/>
      <c r="Z289" s="13">
        <f t="shared" ref="Z289" si="143">SUM(H289*I289)+(K289*L289)+(N289*O289)+(Q289*R289)+(T289*U289)+(W289*X289)</f>
        <v>0</v>
      </c>
      <c r="AA289" s="12">
        <f t="shared" si="141"/>
        <v>0</v>
      </c>
    </row>
    <row r="290" spans="1:27">
      <c r="A290" s="6" t="s">
        <v>25</v>
      </c>
      <c r="B290" s="6">
        <v>2</v>
      </c>
      <c r="C290" s="6">
        <v>12</v>
      </c>
      <c r="D290" s="6"/>
      <c r="E290" s="6" t="s">
        <v>93</v>
      </c>
      <c r="F290" s="6" t="s">
        <v>92</v>
      </c>
      <c r="G290" s="6">
        <v>2</v>
      </c>
      <c r="H290" s="7"/>
      <c r="I290" s="8"/>
      <c r="J290" s="7"/>
      <c r="K290" s="9"/>
      <c r="L290" s="10"/>
      <c r="M290" s="9"/>
      <c r="N290" s="7"/>
      <c r="O290" s="8"/>
      <c r="P290" s="7"/>
      <c r="Q290" s="9"/>
      <c r="R290" s="10"/>
      <c r="S290" s="9"/>
      <c r="T290" s="7"/>
      <c r="U290" s="7"/>
      <c r="V290" s="7"/>
      <c r="W290" s="9"/>
      <c r="X290" s="6"/>
      <c r="Y290" s="6"/>
      <c r="Z290" s="13">
        <f t="shared" ref="Z290" si="144">SUM(H290*I290)+(K290*L290)+(N290*O290)+(Q290*R290)+(T290*U290)+(W290*X290)</f>
        <v>0</v>
      </c>
      <c r="AA290" s="12">
        <f t="shared" si="141"/>
        <v>0</v>
      </c>
    </row>
    <row r="291" spans="1:27">
      <c r="A291" s="6" t="s">
        <v>26</v>
      </c>
      <c r="B291" s="14">
        <v>3</v>
      </c>
      <c r="C291" s="14">
        <v>12</v>
      </c>
      <c r="D291" s="14"/>
      <c r="E291" s="6" t="s">
        <v>93</v>
      </c>
      <c r="F291" s="6" t="s">
        <v>92</v>
      </c>
      <c r="G291" s="14">
        <v>1</v>
      </c>
      <c r="H291" s="15"/>
      <c r="I291" s="16"/>
      <c r="J291" s="15"/>
      <c r="K291" s="17"/>
      <c r="L291" s="18"/>
      <c r="M291" s="17"/>
      <c r="N291" s="15"/>
      <c r="O291" s="16"/>
      <c r="P291" s="15"/>
      <c r="Q291" s="17"/>
      <c r="R291" s="18"/>
      <c r="S291" s="17"/>
      <c r="T291" s="15"/>
      <c r="U291" s="15"/>
      <c r="V291" s="15"/>
      <c r="W291" s="17"/>
      <c r="X291" s="14"/>
      <c r="Y291" s="14"/>
      <c r="Z291" s="13">
        <f t="shared" ref="Z291" si="145">SUM(H291*I291)+(K291*L291)+(N291*O291)+(Q291*R291)+(T291*U291)+(W291*X291)</f>
        <v>0</v>
      </c>
      <c r="AA291" s="12">
        <f t="shared" si="141"/>
        <v>0</v>
      </c>
    </row>
    <row r="292" spans="1:27">
      <c r="A292" s="88" t="str">
        <f>'Program Planning'!A20</f>
        <v>(C1) Banded TKE</v>
      </c>
      <c r="B292" s="88"/>
      <c r="C292" s="88"/>
      <c r="D292" s="88"/>
      <c r="E292" s="88"/>
      <c r="F292" s="88"/>
      <c r="G292" s="88"/>
      <c r="H292" s="88" t="s">
        <v>0</v>
      </c>
      <c r="I292" s="88"/>
      <c r="J292" s="88"/>
      <c r="K292" s="88" t="s">
        <v>1</v>
      </c>
      <c r="L292" s="88"/>
      <c r="M292" s="88"/>
      <c r="N292" s="88" t="s">
        <v>2</v>
      </c>
      <c r="O292" s="88"/>
      <c r="P292" s="88"/>
      <c r="Q292" s="88" t="s">
        <v>3</v>
      </c>
      <c r="R292" s="88"/>
      <c r="S292" s="88"/>
      <c r="T292" s="88" t="s">
        <v>4</v>
      </c>
      <c r="U292" s="88"/>
      <c r="V292" s="88"/>
      <c r="W292" s="88" t="s">
        <v>5</v>
      </c>
      <c r="X292" s="88"/>
      <c r="Y292" s="88"/>
      <c r="Z292" s="34"/>
      <c r="AA292" s="34"/>
    </row>
    <row r="293" spans="1:27">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t="s">
        <v>6</v>
      </c>
      <c r="AA293" s="35" t="s">
        <v>7</v>
      </c>
    </row>
    <row r="294" spans="1:27">
      <c r="A294" s="2" t="s">
        <v>8</v>
      </c>
      <c r="B294" s="2" t="s">
        <v>9</v>
      </c>
      <c r="C294" s="2" t="s">
        <v>10</v>
      </c>
      <c r="D294" s="2" t="s">
        <v>11</v>
      </c>
      <c r="E294" s="2" t="s">
        <v>12</v>
      </c>
      <c r="F294" s="3" t="s">
        <v>13</v>
      </c>
      <c r="G294" s="3" t="s">
        <v>14</v>
      </c>
      <c r="H294" s="4" t="s">
        <v>15</v>
      </c>
      <c r="I294" s="4" t="s">
        <v>16</v>
      </c>
      <c r="J294" s="4" t="s">
        <v>14</v>
      </c>
      <c r="K294" s="4" t="s">
        <v>15</v>
      </c>
      <c r="L294" s="4" t="s">
        <v>16</v>
      </c>
      <c r="M294" s="4" t="s">
        <v>14</v>
      </c>
      <c r="N294" s="4" t="s">
        <v>15</v>
      </c>
      <c r="O294" s="4" t="s">
        <v>16</v>
      </c>
      <c r="P294" s="4" t="s">
        <v>14</v>
      </c>
      <c r="Q294" s="4" t="s">
        <v>15</v>
      </c>
      <c r="R294" s="4" t="s">
        <v>16</v>
      </c>
      <c r="S294" s="4" t="s">
        <v>14</v>
      </c>
      <c r="T294" s="4" t="s">
        <v>15</v>
      </c>
      <c r="U294" s="4" t="s">
        <v>16</v>
      </c>
      <c r="V294" s="4" t="s">
        <v>14</v>
      </c>
      <c r="W294" s="4" t="s">
        <v>15</v>
      </c>
      <c r="X294" s="4" t="s">
        <v>16</v>
      </c>
      <c r="Y294" s="5" t="s">
        <v>14</v>
      </c>
      <c r="Z294" s="35"/>
      <c r="AA294" s="35"/>
    </row>
    <row r="295" spans="1:27">
      <c r="A295" s="6" t="s">
        <v>17</v>
      </c>
      <c r="B295" s="6">
        <v>2</v>
      </c>
      <c r="C295" s="6">
        <v>8</v>
      </c>
      <c r="D295" s="6"/>
      <c r="E295" s="6" t="s">
        <v>64</v>
      </c>
      <c r="F295" s="6" t="s">
        <v>92</v>
      </c>
      <c r="G295" s="6">
        <v>2</v>
      </c>
      <c r="H295" s="7"/>
      <c r="I295" s="8">
        <v>8</v>
      </c>
      <c r="J295" s="7"/>
      <c r="K295" s="9"/>
      <c r="L295" s="10">
        <v>8</v>
      </c>
      <c r="M295" s="9"/>
      <c r="N295" s="7"/>
      <c r="O295" s="8">
        <v>8</v>
      </c>
      <c r="P295" s="7"/>
      <c r="Q295" s="9"/>
      <c r="R295" s="10"/>
      <c r="S295" s="9"/>
      <c r="T295" s="7"/>
      <c r="U295" s="8"/>
      <c r="V295" s="7"/>
      <c r="W295" s="9"/>
      <c r="X295" s="6"/>
      <c r="Y295" s="6"/>
      <c r="Z295" s="11">
        <f>SUM(H295*I295)+(K295*L295)+(N295*O295)+(Q295*R295)+(T295*U295)+(W295*X295)</f>
        <v>0</v>
      </c>
      <c r="AA295" s="12">
        <f t="shared" ref="AA295:AA300" si="146">IFERROR(AVERAGE(J295,M295,P295,S295,V295,Y295),0)</f>
        <v>0</v>
      </c>
    </row>
    <row r="296" spans="1:27">
      <c r="A296" s="6" t="s">
        <v>18</v>
      </c>
      <c r="B296" s="6">
        <v>3</v>
      </c>
      <c r="C296" s="6">
        <v>8</v>
      </c>
      <c r="D296" s="6"/>
      <c r="E296" s="6" t="s">
        <v>64</v>
      </c>
      <c r="F296" s="6" t="s">
        <v>92</v>
      </c>
      <c r="G296" s="6">
        <v>1</v>
      </c>
      <c r="H296" s="7"/>
      <c r="I296" s="8">
        <v>8</v>
      </c>
      <c r="J296" s="7"/>
      <c r="K296" s="9"/>
      <c r="L296" s="10">
        <v>8</v>
      </c>
      <c r="M296" s="9"/>
      <c r="N296" s="7"/>
      <c r="O296" s="8">
        <v>8</v>
      </c>
      <c r="P296" s="7"/>
      <c r="Q296" s="9"/>
      <c r="R296" s="10">
        <v>8</v>
      </c>
      <c r="S296" s="9"/>
      <c r="T296" s="7"/>
      <c r="U296" s="7"/>
      <c r="V296" s="7"/>
      <c r="W296" s="9"/>
      <c r="X296" s="6"/>
      <c r="Y296" s="6"/>
      <c r="Z296" s="13">
        <f t="shared" ref="Z296:Z297" si="147">SUM(H296*I296)+(K296*L296)+(N296*O296)+(Q296*R296)+(T296*U296)+(W296*X296)</f>
        <v>0</v>
      </c>
      <c r="AA296" s="12">
        <f t="shared" si="146"/>
        <v>0</v>
      </c>
    </row>
    <row r="297" spans="1:27">
      <c r="A297" s="6" t="s">
        <v>19</v>
      </c>
      <c r="B297" s="6">
        <v>2</v>
      </c>
      <c r="C297" s="6">
        <v>10</v>
      </c>
      <c r="D297" s="6"/>
      <c r="E297" s="6" t="s">
        <v>64</v>
      </c>
      <c r="F297" s="6" t="s">
        <v>92</v>
      </c>
      <c r="G297" s="6">
        <v>2</v>
      </c>
      <c r="H297" s="7"/>
      <c r="I297" s="8">
        <v>10</v>
      </c>
      <c r="J297" s="7"/>
      <c r="K297" s="9"/>
      <c r="L297" s="10">
        <v>10</v>
      </c>
      <c r="M297" s="9"/>
      <c r="N297" s="7"/>
      <c r="O297" s="8">
        <v>10</v>
      </c>
      <c r="P297" s="7"/>
      <c r="Q297" s="9"/>
      <c r="R297" s="10"/>
      <c r="S297" s="9"/>
      <c r="T297" s="7"/>
      <c r="U297" s="7"/>
      <c r="V297" s="7"/>
      <c r="W297" s="9"/>
      <c r="X297" s="6"/>
      <c r="Y297" s="6"/>
      <c r="Z297" s="13">
        <f t="shared" si="147"/>
        <v>0</v>
      </c>
      <c r="AA297" s="12">
        <f t="shared" si="146"/>
        <v>0</v>
      </c>
    </row>
    <row r="298" spans="1:27">
      <c r="A298" s="6" t="s">
        <v>20</v>
      </c>
      <c r="B298" s="14">
        <v>3</v>
      </c>
      <c r="C298" s="14">
        <v>10</v>
      </c>
      <c r="D298" s="14"/>
      <c r="E298" s="6" t="s">
        <v>64</v>
      </c>
      <c r="F298" s="6" t="s">
        <v>92</v>
      </c>
      <c r="G298" s="14">
        <v>1</v>
      </c>
      <c r="H298" s="15"/>
      <c r="I298" s="16"/>
      <c r="J298" s="15"/>
      <c r="K298" s="17"/>
      <c r="L298" s="18"/>
      <c r="M298" s="17"/>
      <c r="N298" s="15"/>
      <c r="O298" s="16"/>
      <c r="P298" s="15"/>
      <c r="Q298" s="17"/>
      <c r="R298" s="18"/>
      <c r="S298" s="17"/>
      <c r="T298" s="15"/>
      <c r="U298" s="15"/>
      <c r="V298" s="15"/>
      <c r="W298" s="17"/>
      <c r="X298" s="14"/>
      <c r="Y298" s="14"/>
      <c r="Z298" s="13">
        <f t="shared" ref="Z298" si="148">SUM(H298*I298)+(K298*L298)+(N298*O298)+(Q298*R298)+(T298*U298)+(W298*X298)</f>
        <v>0</v>
      </c>
      <c r="AA298" s="12">
        <f t="shared" si="146"/>
        <v>0</v>
      </c>
    </row>
    <row r="299" spans="1:27">
      <c r="A299" s="6" t="s">
        <v>25</v>
      </c>
      <c r="B299" s="6">
        <v>2</v>
      </c>
      <c r="C299" s="6">
        <v>12</v>
      </c>
      <c r="D299" s="6"/>
      <c r="E299" s="6" t="s">
        <v>64</v>
      </c>
      <c r="F299" s="6" t="s">
        <v>92</v>
      </c>
      <c r="G299" s="6">
        <v>2</v>
      </c>
      <c r="H299" s="7"/>
      <c r="I299" s="8"/>
      <c r="J299" s="7"/>
      <c r="K299" s="9"/>
      <c r="L299" s="10"/>
      <c r="M299" s="9"/>
      <c r="N299" s="7"/>
      <c r="O299" s="8"/>
      <c r="P299" s="7"/>
      <c r="Q299" s="9"/>
      <c r="R299" s="10"/>
      <c r="S299" s="9"/>
      <c r="T299" s="7"/>
      <c r="U299" s="7"/>
      <c r="V299" s="7"/>
      <c r="W299" s="9"/>
      <c r="X299" s="6"/>
      <c r="Y299" s="6"/>
      <c r="Z299" s="13">
        <f t="shared" ref="Z299" si="149">SUM(H299*I299)+(K299*L299)+(N299*O299)+(Q299*R299)+(T299*U299)+(W299*X299)</f>
        <v>0</v>
      </c>
      <c r="AA299" s="12">
        <f t="shared" si="146"/>
        <v>0</v>
      </c>
    </row>
    <row r="300" spans="1:27">
      <c r="A300" s="6" t="s">
        <v>26</v>
      </c>
      <c r="B300" s="14">
        <v>3</v>
      </c>
      <c r="C300" s="14">
        <v>12</v>
      </c>
      <c r="D300" s="14"/>
      <c r="E300" s="6" t="s">
        <v>64</v>
      </c>
      <c r="F300" s="6" t="s">
        <v>92</v>
      </c>
      <c r="G300" s="14">
        <v>1</v>
      </c>
      <c r="H300" s="15"/>
      <c r="I300" s="16"/>
      <c r="J300" s="15"/>
      <c r="K300" s="17"/>
      <c r="L300" s="18"/>
      <c r="M300" s="17"/>
      <c r="N300" s="15"/>
      <c r="O300" s="16"/>
      <c r="P300" s="15"/>
      <c r="Q300" s="17"/>
      <c r="R300" s="18"/>
      <c r="S300" s="17"/>
      <c r="T300" s="15"/>
      <c r="U300" s="15"/>
      <c r="V300" s="15"/>
      <c r="W300" s="17"/>
      <c r="X300" s="14"/>
      <c r="Y300" s="14"/>
      <c r="Z300" s="13">
        <f t="shared" ref="Z300" si="150">SUM(H300*I300)+(K300*L300)+(N300*O300)+(Q300*R300)+(T300*U300)+(W300*X300)</f>
        <v>0</v>
      </c>
      <c r="AA300" s="12">
        <f t="shared" si="146"/>
        <v>0</v>
      </c>
    </row>
    <row r="301" spans="1:27">
      <c r="A301" s="76" t="str">
        <f>'Program Planning'!A21</f>
        <v>(C2) Half Copenhagen Side Plank</v>
      </c>
      <c r="B301" s="76"/>
      <c r="C301" s="76"/>
      <c r="D301" s="76"/>
      <c r="E301" s="76"/>
      <c r="F301" s="76"/>
      <c r="G301" s="76"/>
      <c r="H301" s="76" t="s">
        <v>0</v>
      </c>
      <c r="I301" s="76"/>
      <c r="J301" s="76"/>
      <c r="K301" s="76" t="s">
        <v>1</v>
      </c>
      <c r="L301" s="76"/>
      <c r="M301" s="76"/>
      <c r="N301" s="76" t="s">
        <v>2</v>
      </c>
      <c r="O301" s="76"/>
      <c r="P301" s="76"/>
      <c r="Q301" s="76" t="s">
        <v>3</v>
      </c>
      <c r="R301" s="76"/>
      <c r="S301" s="76"/>
      <c r="T301" s="76" t="s">
        <v>4</v>
      </c>
      <c r="U301" s="76"/>
      <c r="V301" s="76"/>
      <c r="W301" s="76" t="s">
        <v>5</v>
      </c>
      <c r="X301" s="76"/>
      <c r="Y301" s="76"/>
      <c r="Z301" s="27"/>
      <c r="AA301" s="27"/>
    </row>
    <row r="302" spans="1:27">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t="s">
        <v>6</v>
      </c>
      <c r="AA302" s="33" t="s">
        <v>7</v>
      </c>
    </row>
    <row r="303" spans="1:27">
      <c r="A303" s="2" t="s">
        <v>8</v>
      </c>
      <c r="B303" s="2" t="s">
        <v>9</v>
      </c>
      <c r="C303" s="2" t="s">
        <v>53</v>
      </c>
      <c r="D303" s="2" t="s">
        <v>11</v>
      </c>
      <c r="E303" s="2" t="s">
        <v>12</v>
      </c>
      <c r="F303" s="3" t="s">
        <v>13</v>
      </c>
      <c r="G303" s="3" t="s">
        <v>14</v>
      </c>
      <c r="H303" s="4" t="s">
        <v>15</v>
      </c>
      <c r="I303" s="4" t="s">
        <v>16</v>
      </c>
      <c r="J303" s="4" t="s">
        <v>14</v>
      </c>
      <c r="K303" s="4" t="s">
        <v>15</v>
      </c>
      <c r="L303" s="4" t="s">
        <v>16</v>
      </c>
      <c r="M303" s="4" t="s">
        <v>14</v>
      </c>
      <c r="N303" s="4" t="s">
        <v>15</v>
      </c>
      <c r="O303" s="4" t="s">
        <v>16</v>
      </c>
      <c r="P303" s="4" t="s">
        <v>14</v>
      </c>
      <c r="Q303" s="4" t="s">
        <v>15</v>
      </c>
      <c r="R303" s="4" t="s">
        <v>16</v>
      </c>
      <c r="S303" s="4" t="s">
        <v>14</v>
      </c>
      <c r="T303" s="4" t="s">
        <v>15</v>
      </c>
      <c r="U303" s="4" t="s">
        <v>16</v>
      </c>
      <c r="V303" s="4" t="s">
        <v>14</v>
      </c>
      <c r="W303" s="4" t="s">
        <v>15</v>
      </c>
      <c r="X303" s="4" t="s">
        <v>16</v>
      </c>
      <c r="Y303" s="5" t="s">
        <v>14</v>
      </c>
      <c r="Z303" s="33"/>
      <c r="AA303" s="33"/>
    </row>
    <row r="304" spans="1:27">
      <c r="A304" s="6" t="s">
        <v>17</v>
      </c>
      <c r="B304" s="6">
        <v>2</v>
      </c>
      <c r="C304" s="6" t="s">
        <v>54</v>
      </c>
      <c r="D304" s="6"/>
      <c r="E304" s="6" t="s">
        <v>93</v>
      </c>
      <c r="F304" s="6" t="s">
        <v>57</v>
      </c>
      <c r="G304" s="6">
        <v>2</v>
      </c>
      <c r="H304" s="7"/>
      <c r="I304" s="8">
        <v>10</v>
      </c>
      <c r="J304" s="7"/>
      <c r="K304" s="9"/>
      <c r="L304" s="10">
        <v>10</v>
      </c>
      <c r="M304" s="9"/>
      <c r="N304" s="7"/>
      <c r="O304" s="8">
        <v>10</v>
      </c>
      <c r="P304" s="7"/>
      <c r="Q304" s="9"/>
      <c r="R304" s="10"/>
      <c r="S304" s="9"/>
      <c r="T304" s="7"/>
      <c r="U304" s="8"/>
      <c r="V304" s="7"/>
      <c r="W304" s="9"/>
      <c r="X304" s="6"/>
      <c r="Y304" s="6"/>
      <c r="Z304" s="11">
        <f>SUM(H304*I304)+(K304*L304)+(N304*O304)+(Q304*R304)+(T304*U304)+(W304*X304)</f>
        <v>0</v>
      </c>
      <c r="AA304" s="12">
        <f t="shared" ref="AA304:AA309" si="151">IFERROR(AVERAGE(J304,M304,P304,S304,V304,Y304),0)</f>
        <v>0</v>
      </c>
    </row>
    <row r="305" spans="1:27">
      <c r="A305" s="6" t="s">
        <v>18</v>
      </c>
      <c r="B305" s="6">
        <v>3</v>
      </c>
      <c r="C305" s="6" t="s">
        <v>54</v>
      </c>
      <c r="D305" s="6"/>
      <c r="E305" s="6" t="s">
        <v>93</v>
      </c>
      <c r="F305" s="6" t="s">
        <v>57</v>
      </c>
      <c r="G305" s="6">
        <v>1</v>
      </c>
      <c r="H305" s="7"/>
      <c r="I305" s="8">
        <v>10</v>
      </c>
      <c r="J305" s="7"/>
      <c r="K305" s="9"/>
      <c r="L305" s="10">
        <v>10</v>
      </c>
      <c r="M305" s="9"/>
      <c r="N305" s="7"/>
      <c r="O305" s="8">
        <v>15</v>
      </c>
      <c r="P305" s="7"/>
      <c r="Q305" s="9"/>
      <c r="R305" s="10">
        <v>15</v>
      </c>
      <c r="S305" s="9"/>
      <c r="T305" s="7"/>
      <c r="U305" s="7"/>
      <c r="V305" s="7"/>
      <c r="W305" s="9"/>
      <c r="X305" s="6"/>
      <c r="Y305" s="6"/>
      <c r="Z305" s="13">
        <f t="shared" ref="Z305:Z306" si="152">SUM(H305*I305)+(K305*L305)+(N305*O305)+(Q305*R305)+(T305*U305)+(W305*X305)</f>
        <v>0</v>
      </c>
      <c r="AA305" s="12">
        <f t="shared" si="151"/>
        <v>0</v>
      </c>
    </row>
    <row r="306" spans="1:27">
      <c r="A306" s="6" t="s">
        <v>19</v>
      </c>
      <c r="B306" s="6">
        <v>2</v>
      </c>
      <c r="C306" s="6" t="s">
        <v>55</v>
      </c>
      <c r="D306" s="6"/>
      <c r="E306" s="6" t="s">
        <v>93</v>
      </c>
      <c r="F306" s="6" t="s">
        <v>57</v>
      </c>
      <c r="G306" s="6">
        <v>2</v>
      </c>
      <c r="H306" s="7"/>
      <c r="I306" s="8">
        <v>15</v>
      </c>
      <c r="J306" s="7"/>
      <c r="K306" s="9"/>
      <c r="L306" s="10">
        <v>15</v>
      </c>
      <c r="M306" s="9"/>
      <c r="N306" s="7"/>
      <c r="O306" s="8">
        <v>15</v>
      </c>
      <c r="P306" s="7"/>
      <c r="Q306" s="9"/>
      <c r="R306" s="10"/>
      <c r="S306" s="9"/>
      <c r="T306" s="7"/>
      <c r="U306" s="7"/>
      <c r="V306" s="7"/>
      <c r="W306" s="9"/>
      <c r="X306" s="6"/>
      <c r="Y306" s="6"/>
      <c r="Z306" s="13">
        <f t="shared" si="152"/>
        <v>0</v>
      </c>
      <c r="AA306" s="12">
        <f t="shared" si="151"/>
        <v>0</v>
      </c>
    </row>
    <row r="307" spans="1:27">
      <c r="A307" s="6" t="s">
        <v>20</v>
      </c>
      <c r="B307" s="14">
        <v>3</v>
      </c>
      <c r="C307" s="14" t="s">
        <v>55</v>
      </c>
      <c r="D307" s="14"/>
      <c r="E307" s="6" t="s">
        <v>93</v>
      </c>
      <c r="F307" s="6" t="s">
        <v>57</v>
      </c>
      <c r="G307" s="14">
        <v>1</v>
      </c>
      <c r="H307" s="15"/>
      <c r="I307" s="16"/>
      <c r="J307" s="15"/>
      <c r="K307" s="17"/>
      <c r="L307" s="18"/>
      <c r="M307" s="17"/>
      <c r="N307" s="15"/>
      <c r="O307" s="16"/>
      <c r="P307" s="15"/>
      <c r="Q307" s="17"/>
      <c r="R307" s="18"/>
      <c r="S307" s="17"/>
      <c r="T307" s="15"/>
      <c r="U307" s="15"/>
      <c r="V307" s="15"/>
      <c r="W307" s="17"/>
      <c r="X307" s="14"/>
      <c r="Y307" s="14"/>
      <c r="Z307" s="13">
        <f t="shared" ref="Z307" si="153">SUM(H307*I307)+(K307*L307)+(N307*O307)+(Q307*R307)+(T307*U307)+(W307*X307)</f>
        <v>0</v>
      </c>
      <c r="AA307" s="12">
        <f t="shared" si="151"/>
        <v>0</v>
      </c>
    </row>
    <row r="308" spans="1:27">
      <c r="A308" s="6" t="s">
        <v>25</v>
      </c>
      <c r="B308" s="6">
        <v>2</v>
      </c>
      <c r="C308" s="6" t="s">
        <v>64</v>
      </c>
      <c r="D308" s="6"/>
      <c r="E308" s="6" t="s">
        <v>93</v>
      </c>
      <c r="F308" s="6" t="s">
        <v>57</v>
      </c>
      <c r="G308" s="6">
        <v>2</v>
      </c>
      <c r="H308" s="7"/>
      <c r="I308" s="8"/>
      <c r="J308" s="7"/>
      <c r="K308" s="9"/>
      <c r="L308" s="10"/>
      <c r="M308" s="9"/>
      <c r="N308" s="7"/>
      <c r="O308" s="8"/>
      <c r="P308" s="7"/>
      <c r="Q308" s="9"/>
      <c r="R308" s="10"/>
      <c r="S308" s="9"/>
      <c r="T308" s="7"/>
      <c r="U308" s="7"/>
      <c r="V308" s="7"/>
      <c r="W308" s="9"/>
      <c r="X308" s="6"/>
      <c r="Y308" s="6"/>
      <c r="Z308" s="13">
        <f t="shared" ref="Z308" si="154">SUM(H308*I308)+(K308*L308)+(N308*O308)+(Q308*R308)+(T308*U308)+(W308*X308)</f>
        <v>0</v>
      </c>
      <c r="AA308" s="12">
        <f t="shared" si="151"/>
        <v>0</v>
      </c>
    </row>
    <row r="309" spans="1:27">
      <c r="A309" s="6" t="s">
        <v>26</v>
      </c>
      <c r="B309" s="14">
        <v>3</v>
      </c>
      <c r="C309" s="14" t="s">
        <v>64</v>
      </c>
      <c r="D309" s="14"/>
      <c r="E309" s="6" t="s">
        <v>93</v>
      </c>
      <c r="F309" s="6" t="s">
        <v>57</v>
      </c>
      <c r="G309" s="14">
        <v>1</v>
      </c>
      <c r="H309" s="15"/>
      <c r="I309" s="16"/>
      <c r="J309" s="15"/>
      <c r="K309" s="17"/>
      <c r="L309" s="18"/>
      <c r="M309" s="17"/>
      <c r="N309" s="15"/>
      <c r="O309" s="16"/>
      <c r="P309" s="15"/>
      <c r="Q309" s="17"/>
      <c r="R309" s="18"/>
      <c r="S309" s="17"/>
      <c r="T309" s="15"/>
      <c r="U309" s="15"/>
      <c r="V309" s="15"/>
      <c r="W309" s="17"/>
      <c r="X309" s="14"/>
      <c r="Y309" s="14"/>
      <c r="Z309" s="13">
        <f t="shared" ref="Z309" si="155">SUM(H309*I309)+(K309*L309)+(N309*O309)+(Q309*R309)+(T309*U309)+(W309*X309)</f>
        <v>0</v>
      </c>
      <c r="AA309" s="12">
        <f t="shared" si="151"/>
        <v>0</v>
      </c>
    </row>
    <row r="310" spans="1:27" hidden="1">
      <c r="A310" s="76" t="s">
        <v>63</v>
      </c>
      <c r="B310" s="76"/>
      <c r="C310" s="76"/>
      <c r="D310" s="76"/>
      <c r="E310" s="76"/>
      <c r="F310" s="76"/>
      <c r="G310" s="76"/>
      <c r="H310" s="76" t="s">
        <v>0</v>
      </c>
      <c r="I310" s="76"/>
      <c r="J310" s="76"/>
      <c r="K310" s="76" t="s">
        <v>1</v>
      </c>
      <c r="L310" s="76"/>
      <c r="M310" s="76"/>
      <c r="N310" s="76" t="s">
        <v>2</v>
      </c>
      <c r="O310" s="76"/>
      <c r="P310" s="76"/>
      <c r="Q310" s="76" t="s">
        <v>3</v>
      </c>
      <c r="R310" s="76"/>
      <c r="S310" s="76"/>
      <c r="T310" s="76" t="s">
        <v>4</v>
      </c>
      <c r="U310" s="76"/>
      <c r="V310" s="76"/>
      <c r="W310" s="76" t="s">
        <v>5</v>
      </c>
      <c r="X310" s="76"/>
      <c r="Y310" s="76"/>
      <c r="Z310" s="27"/>
      <c r="AA310" s="27"/>
    </row>
    <row r="311" spans="1:27" hidden="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t="s">
        <v>6</v>
      </c>
      <c r="AA311" s="33" t="s">
        <v>7</v>
      </c>
    </row>
    <row r="312" spans="1:27" hidden="1">
      <c r="A312" s="4" t="s">
        <v>8</v>
      </c>
      <c r="B312" s="4" t="s">
        <v>9</v>
      </c>
      <c r="C312" s="4" t="s">
        <v>10</v>
      </c>
      <c r="D312" s="4" t="s">
        <v>11</v>
      </c>
      <c r="E312" s="4" t="s">
        <v>12</v>
      </c>
      <c r="F312" s="5" t="s">
        <v>13</v>
      </c>
      <c r="G312" s="5" t="s">
        <v>14</v>
      </c>
      <c r="H312" s="4" t="s">
        <v>15</v>
      </c>
      <c r="I312" s="4" t="s">
        <v>16</v>
      </c>
      <c r="J312" s="4" t="s">
        <v>14</v>
      </c>
      <c r="K312" s="4" t="s">
        <v>15</v>
      </c>
      <c r="L312" s="4" t="s">
        <v>16</v>
      </c>
      <c r="M312" s="4" t="s">
        <v>14</v>
      </c>
      <c r="N312" s="4" t="s">
        <v>15</v>
      </c>
      <c r="O312" s="4" t="s">
        <v>16</v>
      </c>
      <c r="P312" s="4" t="s">
        <v>14</v>
      </c>
      <c r="Q312" s="4" t="s">
        <v>15</v>
      </c>
      <c r="R312" s="4" t="s">
        <v>16</v>
      </c>
      <c r="S312" s="4" t="s">
        <v>14</v>
      </c>
      <c r="T312" s="4" t="s">
        <v>15</v>
      </c>
      <c r="U312" s="4" t="s">
        <v>16</v>
      </c>
      <c r="V312" s="4" t="s">
        <v>14</v>
      </c>
      <c r="W312" s="4" t="s">
        <v>15</v>
      </c>
      <c r="X312" s="4" t="s">
        <v>16</v>
      </c>
      <c r="Y312" s="5" t="s">
        <v>14</v>
      </c>
      <c r="Z312" s="33"/>
      <c r="AA312" s="33"/>
    </row>
    <row r="313" spans="1:27" hidden="1">
      <c r="A313" s="6" t="s">
        <v>17</v>
      </c>
      <c r="B313" s="6">
        <v>3</v>
      </c>
      <c r="C313" s="6">
        <v>4</v>
      </c>
      <c r="D313" s="6"/>
      <c r="E313" s="6" t="s">
        <v>49</v>
      </c>
      <c r="F313" s="6" t="s">
        <v>62</v>
      </c>
      <c r="G313" s="6">
        <v>2</v>
      </c>
      <c r="H313" s="7"/>
      <c r="I313" s="8"/>
      <c r="J313" s="7"/>
      <c r="K313" s="9"/>
      <c r="L313" s="10"/>
      <c r="M313" s="9"/>
      <c r="N313" s="7"/>
      <c r="O313" s="8"/>
      <c r="P313" s="7"/>
      <c r="Q313" s="9"/>
      <c r="R313" s="10"/>
      <c r="S313" s="9"/>
      <c r="T313" s="7"/>
      <c r="U313" s="8"/>
      <c r="V313" s="7"/>
      <c r="W313" s="9"/>
      <c r="X313" s="6"/>
      <c r="Y313" s="6"/>
      <c r="Z313" s="13">
        <f>SUM(H313*I313)+(K313*L313)+(N313*O313)+(Q313*R313)+(T313*U313)+(W313*X313)</f>
        <v>0</v>
      </c>
      <c r="AA313" s="12">
        <f t="shared" ref="AA313:AA318" si="156">IFERROR(AVERAGE(J313,M313,P313,S313,V313,Y313),0)</f>
        <v>0</v>
      </c>
    </row>
    <row r="314" spans="1:27" hidden="1">
      <c r="A314" s="6" t="s">
        <v>18</v>
      </c>
      <c r="B314" s="6">
        <v>4</v>
      </c>
      <c r="C314" s="6">
        <v>4</v>
      </c>
      <c r="D314" s="6"/>
      <c r="E314" s="6" t="s">
        <v>49</v>
      </c>
      <c r="F314" s="6" t="s">
        <v>62</v>
      </c>
      <c r="G314" s="6">
        <v>1</v>
      </c>
      <c r="H314" s="7"/>
      <c r="I314" s="8"/>
      <c r="J314" s="7"/>
      <c r="K314" s="9"/>
      <c r="L314" s="10"/>
      <c r="M314" s="9"/>
      <c r="N314" s="7"/>
      <c r="O314" s="8"/>
      <c r="P314" s="7"/>
      <c r="Q314" s="9"/>
      <c r="R314" s="10"/>
      <c r="S314" s="9"/>
      <c r="T314" s="7"/>
      <c r="U314" s="7"/>
      <c r="V314" s="7"/>
      <c r="W314" s="9"/>
      <c r="X314" s="6"/>
      <c r="Y314" s="6"/>
      <c r="Z314" s="13">
        <f t="shared" ref="Z314:Z315" si="157">SUM(H314*I314)+(K314*L314)+(N314*O314)+(Q314*R314)+(T314*U314)+(W314*X314)</f>
        <v>0</v>
      </c>
      <c r="AA314" s="12">
        <f t="shared" si="156"/>
        <v>0</v>
      </c>
    </row>
    <row r="315" spans="1:27" hidden="1">
      <c r="A315" s="6" t="s">
        <v>19</v>
      </c>
      <c r="B315" s="6">
        <v>3</v>
      </c>
      <c r="C315" s="6">
        <v>6</v>
      </c>
      <c r="D315" s="6"/>
      <c r="E315" s="6" t="s">
        <v>49</v>
      </c>
      <c r="F315" s="6" t="s">
        <v>62</v>
      </c>
      <c r="G315" s="6">
        <v>2</v>
      </c>
      <c r="H315" s="7"/>
      <c r="I315" s="8"/>
      <c r="J315" s="7"/>
      <c r="K315" s="9"/>
      <c r="L315" s="10"/>
      <c r="M315" s="9"/>
      <c r="N315" s="7"/>
      <c r="O315" s="8"/>
      <c r="P315" s="7"/>
      <c r="Q315" s="9"/>
      <c r="R315" s="10"/>
      <c r="S315" s="9"/>
      <c r="T315" s="7"/>
      <c r="U315" s="7"/>
      <c r="V315" s="7"/>
      <c r="W315" s="9"/>
      <c r="X315" s="6"/>
      <c r="Y315" s="6"/>
      <c r="Z315" s="13">
        <f t="shared" si="157"/>
        <v>0</v>
      </c>
      <c r="AA315" s="12">
        <f t="shared" si="156"/>
        <v>0</v>
      </c>
    </row>
    <row r="316" spans="1:27" hidden="1">
      <c r="A316" s="6" t="s">
        <v>20</v>
      </c>
      <c r="B316" s="14">
        <v>4</v>
      </c>
      <c r="C316" s="14">
        <v>6</v>
      </c>
      <c r="D316" s="14"/>
      <c r="E316" s="6" t="s">
        <v>49</v>
      </c>
      <c r="F316" s="6" t="s">
        <v>62</v>
      </c>
      <c r="G316" s="14">
        <v>1</v>
      </c>
      <c r="H316" s="7"/>
      <c r="I316" s="8"/>
      <c r="J316" s="7"/>
      <c r="K316" s="9"/>
      <c r="L316" s="10"/>
      <c r="M316" s="9"/>
      <c r="N316" s="7"/>
      <c r="O316" s="8"/>
      <c r="P316" s="7"/>
      <c r="Q316" s="9"/>
      <c r="R316" s="10"/>
      <c r="S316" s="9"/>
      <c r="T316" s="7"/>
      <c r="U316" s="7"/>
      <c r="V316" s="7"/>
      <c r="W316" s="9"/>
      <c r="X316" s="6"/>
      <c r="Y316" s="6"/>
      <c r="Z316" s="13">
        <f t="shared" ref="Z316" si="158">SUM(H316*I316)+(K316*L316)+(N316*O316)+(Q316*R316)+(T316*U316)+(W316*X316)</f>
        <v>0</v>
      </c>
      <c r="AA316" s="12">
        <f t="shared" si="156"/>
        <v>0</v>
      </c>
    </row>
    <row r="317" spans="1:27" hidden="1">
      <c r="A317" s="6" t="s">
        <v>25</v>
      </c>
      <c r="B317" s="6">
        <v>3</v>
      </c>
      <c r="C317" s="6">
        <v>8</v>
      </c>
      <c r="D317" s="6"/>
      <c r="E317" s="6" t="s">
        <v>49</v>
      </c>
      <c r="F317" s="6" t="s">
        <v>62</v>
      </c>
      <c r="G317" s="6">
        <v>2</v>
      </c>
      <c r="H317" s="7"/>
      <c r="I317" s="8"/>
      <c r="J317" s="7"/>
      <c r="K317" s="9"/>
      <c r="L317" s="10"/>
      <c r="M317" s="9"/>
      <c r="N317" s="7"/>
      <c r="O317" s="8"/>
      <c r="P317" s="7"/>
      <c r="Q317" s="9"/>
      <c r="R317" s="10"/>
      <c r="S317" s="9"/>
      <c r="T317" s="7"/>
      <c r="U317" s="7"/>
      <c r="V317" s="7"/>
      <c r="W317" s="9"/>
      <c r="X317" s="6"/>
      <c r="Y317" s="6"/>
      <c r="Z317" s="13">
        <f t="shared" ref="Z317" si="159">SUM(H317*I317)+(K317*L317)+(N317*O317)+(Q317*R317)+(T317*U317)+(W317*X317)</f>
        <v>0</v>
      </c>
      <c r="AA317" s="12">
        <f t="shared" si="156"/>
        <v>0</v>
      </c>
    </row>
    <row r="318" spans="1:27" hidden="1">
      <c r="A318" s="6" t="s">
        <v>26</v>
      </c>
      <c r="B318" s="14">
        <v>4</v>
      </c>
      <c r="C318" s="14">
        <v>8</v>
      </c>
      <c r="D318" s="14"/>
      <c r="E318" s="6" t="s">
        <v>49</v>
      </c>
      <c r="F318" s="6" t="s">
        <v>62</v>
      </c>
      <c r="G318" s="14">
        <v>1</v>
      </c>
      <c r="H318" s="7"/>
      <c r="I318" s="8"/>
      <c r="J318" s="7"/>
      <c r="K318" s="9"/>
      <c r="L318" s="10"/>
      <c r="M318" s="9"/>
      <c r="N318" s="7"/>
      <c r="O318" s="8"/>
      <c r="P318" s="7"/>
      <c r="Q318" s="9"/>
      <c r="R318" s="10"/>
      <c r="S318" s="9"/>
      <c r="T318" s="7"/>
      <c r="U318" s="7"/>
      <c r="V318" s="7"/>
      <c r="W318" s="9"/>
      <c r="X318" s="6"/>
      <c r="Y318" s="6"/>
      <c r="Z318" s="13">
        <f t="shared" ref="Z318" si="160">SUM(H318*I318)+(K318*L318)+(N318*O318)+(Q318*R318)+(T318*U318)+(W318*X318)</f>
        <v>0</v>
      </c>
      <c r="AA318" s="12">
        <f t="shared" si="156"/>
        <v>0</v>
      </c>
    </row>
    <row r="319" spans="1:27">
      <c r="H319" s="20"/>
      <c r="I319" s="21"/>
      <c r="J319" s="20"/>
      <c r="K319" s="20"/>
      <c r="L319" s="21"/>
      <c r="M319" s="20"/>
      <c r="N319" s="20"/>
      <c r="O319" s="21"/>
      <c r="P319" s="20"/>
      <c r="Q319" s="20"/>
      <c r="R319" s="21"/>
      <c r="S319" s="20"/>
      <c r="T319" s="20"/>
      <c r="U319" s="20"/>
      <c r="V319" s="20"/>
      <c r="W319" s="20"/>
      <c r="Z319" s="1">
        <f t="shared" ref="Z319" si="161">SUM(H319*I319)+(K319*L319)+(N319*O319)+(Q319*R319)+(T319*U319)+(W319*X319)</f>
        <v>0</v>
      </c>
      <c r="AA319" s="21"/>
    </row>
    <row r="320" spans="1:27" ht="10.15" customHeight="1">
      <c r="H320" s="20"/>
      <c r="I320" s="21"/>
      <c r="J320" s="20"/>
      <c r="K320" s="20"/>
      <c r="L320" s="21"/>
      <c r="M320" s="20"/>
      <c r="N320" s="20"/>
      <c r="O320" s="21"/>
      <c r="P320" s="20"/>
      <c r="Q320" s="20"/>
      <c r="R320" s="21"/>
      <c r="S320" s="20"/>
      <c r="T320" s="20"/>
      <c r="U320" s="20"/>
      <c r="V320" s="20"/>
      <c r="W320" s="20"/>
      <c r="AA320" s="21"/>
    </row>
    <row r="321" spans="1:27">
      <c r="A321" s="27"/>
      <c r="B321" s="27"/>
      <c r="C321" s="76"/>
      <c r="D321" s="76"/>
      <c r="E321" s="76"/>
      <c r="F321" s="76"/>
      <c r="G321" s="76"/>
      <c r="H321" s="76"/>
      <c r="I321" s="76"/>
      <c r="J321" s="27"/>
      <c r="K321" s="27"/>
      <c r="L321" s="30"/>
      <c r="M321" s="27"/>
      <c r="N321" s="27"/>
      <c r="O321" s="30"/>
      <c r="P321" s="27"/>
      <c r="Q321" s="27"/>
      <c r="R321" s="30"/>
      <c r="S321" s="27"/>
      <c r="T321" s="27"/>
      <c r="U321" s="27"/>
      <c r="V321" s="27"/>
      <c r="W321" s="27"/>
      <c r="X321" s="27"/>
      <c r="Y321" s="27"/>
      <c r="Z321" s="27"/>
      <c r="AA321" s="27"/>
    </row>
    <row r="322" spans="1:27">
      <c r="A322" s="90" t="s">
        <v>21</v>
      </c>
      <c r="B322" s="90"/>
      <c r="C322" s="90"/>
      <c r="D322" s="90"/>
      <c r="E322" s="90"/>
      <c r="F322" s="90"/>
      <c r="G322" s="90"/>
      <c r="H322" s="76">
        <f>SUM(Z100,Z109,Z118,Z127,Z136,Z145,Z154,Z163,Z175,Z184,Z193,Z202,Z211,Z220,Z229,Z238,Z250,Z259,Z268,Z277,Z286,Z295,Z304,Z313,Z23,Z32,Z41,Z50,Z59,Z68,Z77,Z86)</f>
        <v>3276</v>
      </c>
      <c r="I322" s="76"/>
      <c r="J322" s="76"/>
      <c r="K322" s="90" t="s">
        <v>22</v>
      </c>
      <c r="L322" s="90"/>
      <c r="M322" s="90"/>
      <c r="N322" s="90"/>
      <c r="O322" s="90"/>
      <c r="P322" s="76">
        <f>SUM(Z110,Z119,Z128,Z137,Z146,Z155,Z164,Z176,Z185,Z194,Z203,Z212,Z221,Z230,Z239,Z251,Z260,Z269,Z278,Z287,Z296,Z305,Z314,Z24,Z33,Z42,Z51,Z60,Z69,Z78,Z87)</f>
        <v>3920</v>
      </c>
      <c r="Q322" s="76"/>
      <c r="R322" s="76"/>
      <c r="S322" s="91" t="s">
        <v>29</v>
      </c>
      <c r="T322" s="91"/>
      <c r="U322" s="91"/>
      <c r="V322" s="91"/>
      <c r="W322" s="91"/>
      <c r="X322" s="91"/>
      <c r="Y322" s="91"/>
      <c r="Z322" s="91"/>
      <c r="AA322" s="91"/>
    </row>
    <row r="323" spans="1:27">
      <c r="A323" s="90" t="s">
        <v>23</v>
      </c>
      <c r="B323" s="90"/>
      <c r="C323" s="90"/>
      <c r="D323" s="90"/>
      <c r="E323" s="90"/>
      <c r="F323" s="90"/>
      <c r="G323" s="90"/>
      <c r="H323" s="76">
        <f>SUM(Z102,Z111,Z120,Z129,Z138,Z147,Z156,Z165,Z177,Z186,Z195,Z204,Z213,Z222,Z231,Z240,Z252,Z261,Z270,Z279,Z288,Z297,Z306,Z315,Z25,Z34,Z43,Z52,Z61,Z70,Z79,Z88)</f>
        <v>3450</v>
      </c>
      <c r="I323" s="76"/>
      <c r="J323" s="76"/>
      <c r="K323" s="90" t="s">
        <v>24</v>
      </c>
      <c r="L323" s="90"/>
      <c r="M323" s="90"/>
      <c r="N323" s="90"/>
      <c r="O323" s="90"/>
      <c r="P323" s="76">
        <f>SUM(Z103,Z112,Z121,Z130,Z139,Z148,Z157,Z166,Z178,Z187,Z196,Z205,Z214,Z223,Z232,Z241,Z253,Z262,Z271,Z280,Z289,Z298,Z307,Z316,Z26,Z35,Z44,Z53,Z62,Z71,Z80,Z89)</f>
        <v>0</v>
      </c>
      <c r="Q323" s="76"/>
      <c r="R323" s="76"/>
      <c r="S323" s="76">
        <f>SUM(H322,H323,H324,P322,P323,P324)</f>
        <v>10646</v>
      </c>
      <c r="T323" s="76"/>
      <c r="U323" s="76"/>
      <c r="V323" s="76"/>
      <c r="W323" s="76"/>
      <c r="X323" s="76"/>
      <c r="Y323" s="76"/>
      <c r="Z323" s="76"/>
      <c r="AA323" s="76"/>
    </row>
    <row r="324" spans="1:27">
      <c r="A324" s="90" t="s">
        <v>27</v>
      </c>
      <c r="B324" s="90"/>
      <c r="C324" s="90"/>
      <c r="D324" s="90"/>
      <c r="E324" s="90"/>
      <c r="F324" s="90"/>
      <c r="G324" s="90"/>
      <c r="H324" s="76">
        <f>+SUM(Z104,Z113,Z122,Z131,Z140,Z149,Z158,Z167,Z179,Z188,Z197,Z206,Z215,Z224,Z233,Z242,Z254,Z263,Z272,Z281,Z290,Z299,Z308,Z317,Z27,Z36,Z45,Z54,Z63,Z72,Z81,Z90)</f>
        <v>0</v>
      </c>
      <c r="I324" s="76"/>
      <c r="J324" s="76"/>
      <c r="K324" s="90" t="s">
        <v>28</v>
      </c>
      <c r="L324" s="90"/>
      <c r="M324" s="90"/>
      <c r="N324" s="90"/>
      <c r="O324" s="90"/>
      <c r="P324" s="76">
        <f>SUM(Z105,Z114,Z123,Z132,Z141,Z150,Z159,Z168,Z180,Z189,Z198,Z207,Z216,Z225,Z234,Z243,Z255,Z264,Z273,Z282,Z291,Z300,Z309,Z318,Z28,Z37,Z46,Z55,Z64,Z73,Z82,Z91)</f>
        <v>0</v>
      </c>
      <c r="Q324" s="76"/>
      <c r="R324" s="76"/>
      <c r="S324" s="26"/>
      <c r="T324" s="26"/>
      <c r="U324" s="26"/>
      <c r="V324" s="26"/>
      <c r="W324" s="26"/>
      <c r="X324" s="26"/>
      <c r="Y324" s="26"/>
      <c r="Z324" s="26"/>
      <c r="AA324" s="26"/>
    </row>
    <row r="325" spans="1:27" ht="33.6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row>
    <row r="326" spans="1:27">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row>
    <row r="367" spans="1:27" s="19" customForma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sheetData>
  <mergeCells count="248">
    <mergeCell ref="A209:F209"/>
    <mergeCell ref="K324:O324"/>
    <mergeCell ref="A324:G324"/>
    <mergeCell ref="H324:J324"/>
    <mergeCell ref="P324:R324"/>
    <mergeCell ref="A323:G323"/>
    <mergeCell ref="H323:J323"/>
    <mergeCell ref="K323:O323"/>
    <mergeCell ref="P323:R323"/>
    <mergeCell ref="A217:G217"/>
    <mergeCell ref="H217:J217"/>
    <mergeCell ref="K217:M217"/>
    <mergeCell ref="N217:P217"/>
    <mergeCell ref="Q217:S217"/>
    <mergeCell ref="A235:G235"/>
    <mergeCell ref="H235:J235"/>
    <mergeCell ref="K235:M235"/>
    <mergeCell ref="N235:P235"/>
    <mergeCell ref="Q235:S235"/>
    <mergeCell ref="K283:M283"/>
    <mergeCell ref="N283:P283"/>
    <mergeCell ref="Q283:S283"/>
    <mergeCell ref="A292:G292"/>
    <mergeCell ref="H292:J292"/>
    <mergeCell ref="S323:AA323"/>
    <mergeCell ref="A325:AA326"/>
    <mergeCell ref="W97:Y97"/>
    <mergeCell ref="C321:I321"/>
    <mergeCell ref="A322:G322"/>
    <mergeCell ref="H322:J322"/>
    <mergeCell ref="K322:O322"/>
    <mergeCell ref="P322:R322"/>
    <mergeCell ref="S322:AA322"/>
    <mergeCell ref="A190:G190"/>
    <mergeCell ref="H190:J190"/>
    <mergeCell ref="K190:M190"/>
    <mergeCell ref="N190:P190"/>
    <mergeCell ref="Q190:S190"/>
    <mergeCell ref="T190:V190"/>
    <mergeCell ref="W190:Y190"/>
    <mergeCell ref="A199:G199"/>
    <mergeCell ref="H199:J199"/>
    <mergeCell ref="K199:M199"/>
    <mergeCell ref="N199:P199"/>
    <mergeCell ref="Q199:S199"/>
    <mergeCell ref="T199:V199"/>
    <mergeCell ref="W199:Y199"/>
    <mergeCell ref="A115:G115"/>
    <mergeCell ref="H115:J115"/>
    <mergeCell ref="W20:Y20"/>
    <mergeCell ref="A181:G181"/>
    <mergeCell ref="H181:J181"/>
    <mergeCell ref="K181:M181"/>
    <mergeCell ref="N181:P181"/>
    <mergeCell ref="Q181:S181"/>
    <mergeCell ref="T181:V181"/>
    <mergeCell ref="W181:Y181"/>
    <mergeCell ref="A29:G29"/>
    <mergeCell ref="H29:J29"/>
    <mergeCell ref="K29:M29"/>
    <mergeCell ref="N29:P29"/>
    <mergeCell ref="Q29:S29"/>
    <mergeCell ref="T29:V29"/>
    <mergeCell ref="W29:Y29"/>
    <mergeCell ref="A124:G124"/>
    <mergeCell ref="H124:J124"/>
    <mergeCell ref="K124:M124"/>
    <mergeCell ref="A97:G97"/>
    <mergeCell ref="H97:J97"/>
    <mergeCell ref="K97:M97"/>
    <mergeCell ref="N97:P97"/>
    <mergeCell ref="Q97:S97"/>
    <mergeCell ref="T97:V97"/>
    <mergeCell ref="A38:G38"/>
    <mergeCell ref="H38:J38"/>
    <mergeCell ref="K38:M38"/>
    <mergeCell ref="N38:P38"/>
    <mergeCell ref="Q38:S38"/>
    <mergeCell ref="T38:V38"/>
    <mergeCell ref="W38:Y38"/>
    <mergeCell ref="A106:G106"/>
    <mergeCell ref="H106:J106"/>
    <mergeCell ref="K106:M106"/>
    <mergeCell ref="N106:P106"/>
    <mergeCell ref="Q106:S106"/>
    <mergeCell ref="T106:V106"/>
    <mergeCell ref="W106:Y106"/>
    <mergeCell ref="W56:Y56"/>
    <mergeCell ref="W65:Y65"/>
    <mergeCell ref="T83:V83"/>
    <mergeCell ref="W83:Y83"/>
    <mergeCell ref="T56:V56"/>
    <mergeCell ref="A65:G65"/>
    <mergeCell ref="H65:J65"/>
    <mergeCell ref="K65:M65"/>
    <mergeCell ref="N65:P65"/>
    <mergeCell ref="K115:M115"/>
    <mergeCell ref="N115:P115"/>
    <mergeCell ref="Q115:S115"/>
    <mergeCell ref="T115:V115"/>
    <mergeCell ref="W115:Y115"/>
    <mergeCell ref="N124:P124"/>
    <mergeCell ref="Q124:S124"/>
    <mergeCell ref="T124:V124"/>
    <mergeCell ref="W124:Y124"/>
    <mergeCell ref="A133:G133"/>
    <mergeCell ref="H133:J133"/>
    <mergeCell ref="K133:M133"/>
    <mergeCell ref="N133:P133"/>
    <mergeCell ref="Q133:S133"/>
    <mergeCell ref="T133:V133"/>
    <mergeCell ref="W133:Y133"/>
    <mergeCell ref="A142:G142"/>
    <mergeCell ref="H142:J142"/>
    <mergeCell ref="K142:M142"/>
    <mergeCell ref="N142:P142"/>
    <mergeCell ref="Q142:S142"/>
    <mergeCell ref="T142:V142"/>
    <mergeCell ref="W142:Y142"/>
    <mergeCell ref="A151:G151"/>
    <mergeCell ref="H151:J151"/>
    <mergeCell ref="K151:M151"/>
    <mergeCell ref="N151:P151"/>
    <mergeCell ref="Q151:S151"/>
    <mergeCell ref="T151:V151"/>
    <mergeCell ref="W151:Y151"/>
    <mergeCell ref="A160:G160"/>
    <mergeCell ref="H160:J160"/>
    <mergeCell ref="K160:M160"/>
    <mergeCell ref="N160:P160"/>
    <mergeCell ref="Q160:S160"/>
    <mergeCell ref="T160:V160"/>
    <mergeCell ref="W160:Y160"/>
    <mergeCell ref="A172:G172"/>
    <mergeCell ref="H172:J172"/>
    <mergeCell ref="K172:M172"/>
    <mergeCell ref="N172:P172"/>
    <mergeCell ref="Q172:S172"/>
    <mergeCell ref="T172:V172"/>
    <mergeCell ref="W172:Y172"/>
    <mergeCell ref="H170:R170"/>
    <mergeCell ref="A208:G208"/>
    <mergeCell ref="H208:J208"/>
    <mergeCell ref="K208:M208"/>
    <mergeCell ref="N208:P208"/>
    <mergeCell ref="Q208:S208"/>
    <mergeCell ref="T208:V208"/>
    <mergeCell ref="W208:Y208"/>
    <mergeCell ref="A200:F200"/>
    <mergeCell ref="A256:G256"/>
    <mergeCell ref="H256:J256"/>
    <mergeCell ref="K256:M256"/>
    <mergeCell ref="N256:P256"/>
    <mergeCell ref="Q256:S256"/>
    <mergeCell ref="T256:V256"/>
    <mergeCell ref="W256:Y256"/>
    <mergeCell ref="T217:V217"/>
    <mergeCell ref="W217:Y217"/>
    <mergeCell ref="N226:P226"/>
    <mergeCell ref="Q226:S226"/>
    <mergeCell ref="T226:V226"/>
    <mergeCell ref="W226:Y226"/>
    <mergeCell ref="A226:G226"/>
    <mergeCell ref="H226:J226"/>
    <mergeCell ref="K226:M226"/>
    <mergeCell ref="K265:M265"/>
    <mergeCell ref="N265:P265"/>
    <mergeCell ref="Q265:S265"/>
    <mergeCell ref="T265:V265"/>
    <mergeCell ref="W265:Y265"/>
    <mergeCell ref="H283:J283"/>
    <mergeCell ref="Q83:S83"/>
    <mergeCell ref="A274:G274"/>
    <mergeCell ref="H274:J274"/>
    <mergeCell ref="K274:M274"/>
    <mergeCell ref="N274:P274"/>
    <mergeCell ref="Q274:S274"/>
    <mergeCell ref="T274:V274"/>
    <mergeCell ref="W274:Y274"/>
    <mergeCell ref="A283:G283"/>
    <mergeCell ref="T235:V235"/>
    <mergeCell ref="W235:Y235"/>
    <mergeCell ref="A247:G247"/>
    <mergeCell ref="H247:J247"/>
    <mergeCell ref="K247:M247"/>
    <mergeCell ref="N247:P247"/>
    <mergeCell ref="Q247:S247"/>
    <mergeCell ref="T247:V247"/>
    <mergeCell ref="W247:Y247"/>
    <mergeCell ref="A310:G310"/>
    <mergeCell ref="H310:J310"/>
    <mergeCell ref="K310:M310"/>
    <mergeCell ref="N310:P310"/>
    <mergeCell ref="Q310:S310"/>
    <mergeCell ref="T310:V310"/>
    <mergeCell ref="W310:Y310"/>
    <mergeCell ref="H245:R245"/>
    <mergeCell ref="K292:M292"/>
    <mergeCell ref="N292:P292"/>
    <mergeCell ref="Q292:S292"/>
    <mergeCell ref="T292:V292"/>
    <mergeCell ref="W292:Y292"/>
    <mergeCell ref="A301:G301"/>
    <mergeCell ref="H301:J301"/>
    <mergeCell ref="K301:M301"/>
    <mergeCell ref="N301:P301"/>
    <mergeCell ref="Q301:S301"/>
    <mergeCell ref="T301:V301"/>
    <mergeCell ref="W301:Y301"/>
    <mergeCell ref="T283:V283"/>
    <mergeCell ref="W283:Y283"/>
    <mergeCell ref="A265:G265"/>
    <mergeCell ref="H265:J265"/>
    <mergeCell ref="H2:R17"/>
    <mergeCell ref="H95:R95"/>
    <mergeCell ref="T74:V74"/>
    <mergeCell ref="W74:Y74"/>
    <mergeCell ref="A47:G47"/>
    <mergeCell ref="H47:J47"/>
    <mergeCell ref="K47:M47"/>
    <mergeCell ref="N47:P47"/>
    <mergeCell ref="Q47:S47"/>
    <mergeCell ref="T47:V47"/>
    <mergeCell ref="W47:Y47"/>
    <mergeCell ref="A56:G56"/>
    <mergeCell ref="H56:J56"/>
    <mergeCell ref="K56:M56"/>
    <mergeCell ref="N56:P56"/>
    <mergeCell ref="Q56:S56"/>
    <mergeCell ref="B6:F15"/>
    <mergeCell ref="A20:G20"/>
    <mergeCell ref="H20:J20"/>
    <mergeCell ref="K20:M20"/>
    <mergeCell ref="N20:P20"/>
    <mergeCell ref="Q20:S20"/>
    <mergeCell ref="T20:V20"/>
    <mergeCell ref="H18:R18"/>
    <mergeCell ref="Q65:S65"/>
    <mergeCell ref="T65:V65"/>
    <mergeCell ref="A74:G74"/>
    <mergeCell ref="H74:J74"/>
    <mergeCell ref="K74:M74"/>
    <mergeCell ref="N74:P74"/>
    <mergeCell ref="Q74:S74"/>
    <mergeCell ref="A83:G83"/>
    <mergeCell ref="H83:J83"/>
    <mergeCell ref="K83:M83"/>
    <mergeCell ref="N83:P83"/>
  </mergeCells>
  <phoneticPr fontId="8" type="noConversion"/>
  <pageMargins left="0.74803149606299213" right="0.74803149606299213" top="0.6692913385826772" bottom="0.39370078740157483" header="0.11811023622047245" footer="0.39370078740157483"/>
  <pageSetup paperSize="8" scale="28" orientation="landscape" horizontalDpi="4294967292" verticalDpi="4294967292" r:id="rId1"/>
  <headerFooter>
    <oddHeader>&amp;C&amp;"Calibri,Regular"&amp;K000000&amp;G&amp;R&amp;"Fira Sans,Regular"&amp;K000000Client&amp;"URW Gothic L Book,Regular" &amp;"Fira Sans,Regular"Name</oddHeader>
  </headerFooter>
  <rowBreaks count="2" manualBreakCount="2">
    <brk id="325" max="16383" man="1"/>
    <brk id="362" max="16383" man="1"/>
  </rowBreaks>
  <drawing r:id="rId2"/>
  <legacyDrawingHF r:id="rId3"/>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Mobility Warm Up and Cool Down</vt:lpstr>
      <vt:lpstr>Program Planning</vt:lpstr>
      <vt:lpstr>Training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denzi</dc:creator>
  <cp:lastModifiedBy>denzi</cp:lastModifiedBy>
  <cp:lastPrinted>2019-03-15T18:38:31Z</cp:lastPrinted>
  <dcterms:created xsi:type="dcterms:W3CDTF">2018-03-25T19:24:02Z</dcterms:created>
  <dcterms:modified xsi:type="dcterms:W3CDTF">2021-03-04T19:00:42Z</dcterms:modified>
</cp:coreProperties>
</file>