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esktop\DSS\"/>
    </mc:Choice>
  </mc:AlternateContent>
  <xr:revisionPtr revIDLastSave="0" documentId="8_{4B838C96-FF61-4FE5-B8AF-F80F81A28232}" xr6:coauthVersionLast="47" xr6:coauthVersionMax="47" xr10:uidLastSave="{00000000-0000-0000-0000-000000000000}"/>
  <bookViews>
    <workbookView xWindow="-110" yWindow="-110" windowWidth="19420" windowHeight="10420" xr2:uid="{514FDE53-FDE0-4616-B29F-A8D0096559D3}"/>
  </bookViews>
  <sheets>
    <sheet name="Budget to Actual 2021" sheetId="1" r:id="rId1"/>
  </sheets>
  <definedNames>
    <definedName name="_xlnm.Print_Area" localSheetId="0">'Budget to Actual 2021'!$A$1:$N$22</definedName>
    <definedName name="_xlnm.Print_Titles" localSheetId="0">'Budget to Actual 2021'!$1:$5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M40" i="1"/>
  <c r="L40" i="1"/>
  <c r="F40" i="1"/>
  <c r="E40" i="1"/>
  <c r="D40" i="1"/>
  <c r="N40" i="1" s="1"/>
  <c r="C40" i="1"/>
  <c r="B40" i="1"/>
  <c r="N39" i="1"/>
  <c r="N38" i="1"/>
  <c r="N37" i="1"/>
  <c r="N36" i="1"/>
  <c r="N35" i="1"/>
  <c r="N34" i="1"/>
  <c r="M31" i="1"/>
  <c r="L31" i="1"/>
  <c r="F31" i="1"/>
  <c r="E31" i="1"/>
  <c r="B31" i="1"/>
  <c r="B42" i="1" s="1"/>
  <c r="C26" i="1" s="1"/>
  <c r="C42" i="1" s="1"/>
  <c r="D26" i="1" s="1"/>
  <c r="D42" i="1" s="1"/>
  <c r="E26" i="1" s="1"/>
  <c r="E42" i="1" s="1"/>
  <c r="F26" i="1" s="1"/>
  <c r="F42" i="1" s="1"/>
  <c r="G26" i="1" s="1"/>
  <c r="G42" i="1" s="1"/>
  <c r="H26" i="1" s="1"/>
  <c r="H42" i="1" s="1"/>
  <c r="I26" i="1" s="1"/>
  <c r="I42" i="1" s="1"/>
  <c r="J26" i="1" s="1"/>
  <c r="J42" i="1" s="1"/>
  <c r="K26" i="1" s="1"/>
  <c r="K42" i="1" s="1"/>
  <c r="L26" i="1" s="1"/>
  <c r="L42" i="1" s="1"/>
  <c r="M26" i="1" s="1"/>
  <c r="M42" i="1" s="1"/>
  <c r="N26" i="1" s="1"/>
  <c r="N30" i="1"/>
  <c r="N29" i="1"/>
  <c r="B29" i="1"/>
  <c r="N21" i="1"/>
  <c r="M20" i="1"/>
  <c r="L20" i="1"/>
  <c r="K20" i="1"/>
  <c r="J20" i="1"/>
  <c r="I20" i="1"/>
  <c r="H20" i="1"/>
  <c r="G20" i="1"/>
  <c r="F20" i="1"/>
  <c r="E20" i="1"/>
  <c r="D20" i="1"/>
  <c r="C20" i="1"/>
  <c r="B20" i="1"/>
  <c r="N20" i="1" s="1"/>
  <c r="N17" i="1"/>
  <c r="N16" i="1"/>
  <c r="N15" i="1"/>
  <c r="N14" i="1"/>
  <c r="M11" i="1"/>
  <c r="L11" i="1"/>
  <c r="K11" i="1"/>
  <c r="F11" i="1"/>
  <c r="E11" i="1"/>
  <c r="D11" i="1"/>
  <c r="C11" i="1"/>
  <c r="N10" i="1"/>
  <c r="K9" i="1"/>
  <c r="J9" i="1"/>
  <c r="J11" i="1" s="1"/>
  <c r="I9" i="1"/>
  <c r="I11" i="1" s="1"/>
  <c r="H9" i="1"/>
  <c r="H11" i="1" s="1"/>
  <c r="G9" i="1"/>
  <c r="G11" i="1" s="1"/>
  <c r="F9" i="1"/>
  <c r="E9" i="1"/>
  <c r="D9" i="1"/>
  <c r="C9" i="1"/>
  <c r="B9" i="1"/>
  <c r="B11" i="1" s="1"/>
  <c r="B22" i="1" l="1"/>
  <c r="C6" i="1" s="1"/>
  <c r="C22" i="1" s="1"/>
  <c r="D6" i="1" s="1"/>
  <c r="D22" i="1" s="1"/>
  <c r="E6" i="1" s="1"/>
  <c r="E22" i="1" s="1"/>
  <c r="F6" i="1" s="1"/>
  <c r="F22" i="1" s="1"/>
  <c r="G6" i="1" s="1"/>
  <c r="G22" i="1" s="1"/>
  <c r="H6" i="1" s="1"/>
  <c r="H22" i="1" s="1"/>
  <c r="I6" i="1" s="1"/>
  <c r="I22" i="1" s="1"/>
  <c r="J6" i="1" s="1"/>
  <c r="J22" i="1" s="1"/>
  <c r="K6" i="1" s="1"/>
  <c r="K22" i="1" s="1"/>
  <c r="L6" i="1" s="1"/>
  <c r="L22" i="1" s="1"/>
  <c r="M6" i="1" s="1"/>
  <c r="M22" i="1" s="1"/>
  <c r="N6" i="1" s="1"/>
  <c r="N22" i="1" s="1"/>
  <c r="N11" i="1"/>
  <c r="N42" i="1"/>
  <c r="N9" i="1"/>
  <c r="N31" i="1"/>
</calcChain>
</file>

<file path=xl/sharedStrings.xml><?xml version="1.0" encoding="utf-8"?>
<sst xmlns="http://schemas.openxmlformats.org/spreadsheetml/2006/main" count="35" uniqueCount="20">
  <si>
    <t>Data Scientista Society</t>
  </si>
  <si>
    <t>2021 Budget to Actual</t>
  </si>
  <si>
    <t>BUDGET</t>
  </si>
  <si>
    <t>Annual</t>
  </si>
  <si>
    <t>Beginning Cash (Fidelity)</t>
  </si>
  <si>
    <t>Income:</t>
  </si>
  <si>
    <t>Member Dues</t>
  </si>
  <si>
    <t>Other</t>
  </si>
  <si>
    <t>Total Income</t>
  </si>
  <si>
    <t>Expenses:</t>
  </si>
  <si>
    <t>NC Secretary of State</t>
  </si>
  <si>
    <t>Meetup (2 groups)</t>
  </si>
  <si>
    <t>Website</t>
  </si>
  <si>
    <t>Monthly Meeting Space</t>
  </si>
  <si>
    <t>Zoom PRO Account</t>
  </si>
  <si>
    <t>NC Non Profit Fndn Membership</t>
  </si>
  <si>
    <t>Total Expenses</t>
  </si>
  <si>
    <t>Ending Cash (Fidelity)</t>
  </si>
  <si>
    <t>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</si>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</sst>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/>
    <xf numFmtId="17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Fill="1" applyBorder="1"/>
    <xf numFmtId="43" fontId="0" fillId="0" borderId="1" xfId="1" applyFont="1" applyBorder="1"/>
    <xf numFmtId="0" fontId="0" fillId="0" borderId="1" xfId="0" applyBorder="1" applyAlignment="1">
      <alignment horizontal="left" indent="2"/>
    </xf>
    <xf numFmtId="43" fontId="0" fillId="0" borderId="0" xfId="0" applyNumberFormat="1"/>
    <xf numFmtId="0" fontId="0" fillId="0" borderId="1" xfId="0" applyBorder="1" applyAlignment="1">
      <alignment horizontal="left" wrapText="1" indent="2"/>
    </xf>
    <xf numFmtId="43" fontId="0" fillId="0" borderId="0" xfId="1" applyFont="1" applyBorder="1"/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0A76-80A8-4D4F-810F-6B0EB729C68B}">
  <dimension ref="A1:N42"/>
  <sheetViews>
    <sheetView tabSelected="1" topLeftCell="A23" zoomScale="75" zoomScaleNormal="75" workbookViewId="0">
      <selection activeCell="N34" sqref="N34"/>
    </sheetView>
  </sheetViews>
  <sheetFormatPr defaultRowHeight="14.5" x14ac:dyDescent="0.35"/>
  <cols>
    <col min="1" max="1" width="32.08984375" customWidth="1"/>
    <col min="2" max="10" width="10.08984375" style="3" customWidth="1"/>
    <col min="11" max="11" width="10.08984375" style="3" bestFit="1" customWidth="1"/>
    <col min="12" max="13" width="10.08984375" bestFit="1" customWidth="1"/>
    <col min="14" max="14" width="11.08984375" bestFit="1" customWidth="1"/>
  </cols>
  <sheetData>
    <row r="1" spans="1:14" ht="20" customHeight="1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9.5" customHeight="1" x14ac:dyDescent="0.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4" spans="1:14" ht="18.5" x14ac:dyDescent="0.45">
      <c r="A4" s="2" t="s">
        <v>2</v>
      </c>
      <c r="B4" s="2"/>
      <c r="C4" s="2"/>
      <c r="D4" s="2"/>
      <c r="E4" s="2"/>
      <c r="F4" s="2"/>
    </row>
    <row r="5" spans="1:14" ht="15" thickBot="1" x14ac:dyDescent="0.4">
      <c r="B5" s="4">
        <v>44216</v>
      </c>
      <c r="C5" s="4">
        <v>44247</v>
      </c>
      <c r="D5" s="4">
        <v>44275</v>
      </c>
      <c r="E5" s="4">
        <v>44306</v>
      </c>
      <c r="F5" s="4">
        <v>44336</v>
      </c>
      <c r="G5" s="4">
        <v>44367</v>
      </c>
      <c r="H5" s="4">
        <v>44397</v>
      </c>
      <c r="I5" s="4">
        <v>44428</v>
      </c>
      <c r="J5" s="4">
        <v>44459</v>
      </c>
      <c r="K5" s="4">
        <v>44489</v>
      </c>
      <c r="L5" s="4">
        <v>44520</v>
      </c>
      <c r="M5" s="4">
        <v>44550</v>
      </c>
      <c r="N5" s="5" t="s">
        <v>3</v>
      </c>
    </row>
    <row r="6" spans="1:14" ht="15" thickBot="1" x14ac:dyDescent="0.4">
      <c r="A6" s="6" t="s">
        <v>4</v>
      </c>
      <c r="B6" s="7">
        <v>301.52</v>
      </c>
      <c r="C6" s="8">
        <f>+B22</f>
        <v>401.52</v>
      </c>
      <c r="D6" s="8">
        <f t="shared" ref="D6:N6" si="0">+C22</f>
        <v>501.52</v>
      </c>
      <c r="E6" s="8">
        <f t="shared" si="0"/>
        <v>551.52</v>
      </c>
      <c r="F6" s="8">
        <f t="shared" si="0"/>
        <v>451.52</v>
      </c>
      <c r="G6" s="8">
        <f t="shared" si="0"/>
        <v>451.52</v>
      </c>
      <c r="H6" s="8">
        <f t="shared" si="0"/>
        <v>501.52</v>
      </c>
      <c r="I6" s="8">
        <f t="shared" si="0"/>
        <v>451.52</v>
      </c>
      <c r="J6" s="8">
        <f t="shared" si="0"/>
        <v>551.52</v>
      </c>
      <c r="K6" s="8">
        <f t="shared" si="0"/>
        <v>501.52</v>
      </c>
      <c r="L6" s="8">
        <f t="shared" si="0"/>
        <v>501.52</v>
      </c>
      <c r="M6" s="8">
        <f t="shared" si="0"/>
        <v>501.52</v>
      </c>
      <c r="N6" s="8">
        <f t="shared" si="0"/>
        <v>501.52</v>
      </c>
    </row>
    <row r="7" spans="1:14" ht="15" thickBot="1" x14ac:dyDescent="0.4">
      <c r="A7" s="6"/>
      <c r="B7" s="8"/>
      <c r="C7" s="8"/>
      <c r="D7" s="8"/>
      <c r="E7" s="8"/>
      <c r="F7" s="8"/>
      <c r="G7" s="8"/>
      <c r="H7" s="8"/>
      <c r="I7" s="8"/>
      <c r="J7" s="8"/>
      <c r="K7" s="8"/>
      <c r="L7" s="6"/>
      <c r="M7" s="6"/>
    </row>
    <row r="8" spans="1:14" ht="15" thickBot="1" x14ac:dyDescent="0.4">
      <c r="A8" s="9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</row>
    <row r="9" spans="1:14" ht="15" thickBot="1" x14ac:dyDescent="0.4">
      <c r="A9" s="9" t="s">
        <v>6</v>
      </c>
      <c r="B9" s="8">
        <f>5*50</f>
        <v>250</v>
      </c>
      <c r="C9" s="8">
        <f>5*50</f>
        <v>250</v>
      </c>
      <c r="D9" s="8">
        <f>3*50</f>
        <v>150</v>
      </c>
      <c r="E9" s="8">
        <f>3*50</f>
        <v>150</v>
      </c>
      <c r="F9" s="8">
        <f>3*50</f>
        <v>150</v>
      </c>
      <c r="G9" s="8">
        <f>3*50</f>
        <v>150</v>
      </c>
      <c r="H9" s="8">
        <f t="shared" ref="H9:K9" si="1">2*50</f>
        <v>100</v>
      </c>
      <c r="I9" s="8">
        <f t="shared" si="1"/>
        <v>100</v>
      </c>
      <c r="J9" s="8">
        <f t="shared" si="1"/>
        <v>100</v>
      </c>
      <c r="K9" s="8">
        <f t="shared" si="1"/>
        <v>100</v>
      </c>
      <c r="L9" s="8"/>
      <c r="M9" s="8"/>
      <c r="N9" s="10">
        <f>SUM(B9:M9)</f>
        <v>1500</v>
      </c>
    </row>
    <row r="10" spans="1:14" ht="15" thickBot="1" x14ac:dyDescent="0.4">
      <c r="A10" s="9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10">
        <f t="shared" ref="N10:N11" si="2">SUM(B10:M10)</f>
        <v>0</v>
      </c>
    </row>
    <row r="11" spans="1:14" ht="15" thickBot="1" x14ac:dyDescent="0.4">
      <c r="A11" s="9" t="s">
        <v>8</v>
      </c>
      <c r="B11" s="8">
        <f t="shared" ref="B11:M11" si="3">SUM(B9:B10)</f>
        <v>250</v>
      </c>
      <c r="C11" s="8">
        <f t="shared" si="3"/>
        <v>250</v>
      </c>
      <c r="D11" s="8">
        <f t="shared" si="3"/>
        <v>150</v>
      </c>
      <c r="E11" s="8">
        <f t="shared" si="3"/>
        <v>150</v>
      </c>
      <c r="F11" s="8">
        <f t="shared" si="3"/>
        <v>150</v>
      </c>
      <c r="G11" s="8">
        <f t="shared" si="3"/>
        <v>150</v>
      </c>
      <c r="H11" s="8">
        <f t="shared" si="3"/>
        <v>100</v>
      </c>
      <c r="I11" s="8">
        <f t="shared" si="3"/>
        <v>100</v>
      </c>
      <c r="J11" s="8">
        <f t="shared" si="3"/>
        <v>100</v>
      </c>
      <c r="K11" s="8">
        <f t="shared" si="3"/>
        <v>100</v>
      </c>
      <c r="L11" s="8">
        <f t="shared" si="3"/>
        <v>0</v>
      </c>
      <c r="M11" s="8">
        <f t="shared" si="3"/>
        <v>0</v>
      </c>
      <c r="N11" s="10">
        <f t="shared" si="2"/>
        <v>1500</v>
      </c>
    </row>
    <row r="12" spans="1:14" ht="7" customHeight="1" thickBot="1" x14ac:dyDescent="0.4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6"/>
      <c r="M12" s="6"/>
    </row>
    <row r="13" spans="1:14" ht="15" thickBot="1" x14ac:dyDescent="0.4">
      <c r="A13" s="9" t="s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6"/>
      <c r="M13" s="6"/>
    </row>
    <row r="14" spans="1:14" ht="15" thickBot="1" x14ac:dyDescent="0.4">
      <c r="A14" s="9" t="s">
        <v>10</v>
      </c>
      <c r="B14" s="8"/>
      <c r="C14" s="8"/>
      <c r="D14" s="8"/>
      <c r="E14" s="8">
        <v>-250</v>
      </c>
      <c r="F14" s="8"/>
      <c r="G14" s="8"/>
      <c r="H14" s="8"/>
      <c r="I14" s="8"/>
      <c r="J14" s="8"/>
      <c r="K14" s="8"/>
      <c r="L14" s="6"/>
      <c r="M14" s="6"/>
      <c r="N14" s="10">
        <f>SUM(C14:M14)</f>
        <v>-250</v>
      </c>
    </row>
    <row r="15" spans="1:14" ht="19" customHeight="1" thickBot="1" x14ac:dyDescent="0.4">
      <c r="A15" s="11" t="s">
        <v>11</v>
      </c>
      <c r="B15" s="8"/>
      <c r="C15" s="8"/>
      <c r="D15" s="8">
        <v>-100</v>
      </c>
      <c r="E15" s="8"/>
      <c r="F15" s="8"/>
      <c r="H15" s="8"/>
      <c r="I15" s="8"/>
      <c r="J15" s="8"/>
      <c r="K15" s="8">
        <v>-100</v>
      </c>
      <c r="L15" s="8"/>
      <c r="M15" s="8"/>
      <c r="N15" s="10">
        <f>SUM(C15:M15)</f>
        <v>-200</v>
      </c>
    </row>
    <row r="16" spans="1:14" ht="15" thickBot="1" x14ac:dyDescent="0.4">
      <c r="A16" s="9" t="s">
        <v>12</v>
      </c>
      <c r="B16" s="8"/>
      <c r="C16" s="8"/>
      <c r="D16" s="8"/>
      <c r="E16" s="8"/>
      <c r="G16" s="8">
        <v>-100</v>
      </c>
      <c r="H16" s="8"/>
      <c r="I16" s="8"/>
      <c r="J16" s="8"/>
      <c r="K16" s="8"/>
      <c r="L16" s="8"/>
      <c r="M16" s="8"/>
      <c r="N16" s="10">
        <f>SUM(C16:M16)</f>
        <v>-100</v>
      </c>
    </row>
    <row r="17" spans="1:14" ht="15" thickBot="1" x14ac:dyDescent="0.4">
      <c r="A17" s="9" t="s">
        <v>13</v>
      </c>
      <c r="B17" s="8"/>
      <c r="C17" s="8"/>
      <c r="D17" s="8">
        <v>0</v>
      </c>
      <c r="E17" s="8">
        <v>0</v>
      </c>
      <c r="F17" s="8">
        <v>-150</v>
      </c>
      <c r="G17" s="8">
        <v>0</v>
      </c>
      <c r="H17" s="8">
        <v>-150</v>
      </c>
      <c r="I17" s="8"/>
      <c r="J17" s="8">
        <v>-150</v>
      </c>
      <c r="K17" s="8"/>
      <c r="L17" s="8"/>
      <c r="M17" s="8"/>
      <c r="N17" s="10">
        <f t="shared" ref="N17:N21" si="4">SUM(B17:M17)</f>
        <v>-450</v>
      </c>
    </row>
    <row r="18" spans="1:14" ht="15" thickBot="1" x14ac:dyDescent="0.4">
      <c r="A18" s="9" t="s">
        <v>14</v>
      </c>
      <c r="B18" s="8"/>
      <c r="C18" s="8">
        <v>-150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spans="1:14" ht="15" thickBot="1" x14ac:dyDescent="0.4">
      <c r="A19" s="9" t="s">
        <v>15</v>
      </c>
      <c r="B19" s="8">
        <v>-150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</row>
    <row r="20" spans="1:14" s="3" customFormat="1" ht="15" thickBot="1" x14ac:dyDescent="0.4">
      <c r="A20" s="9" t="s">
        <v>16</v>
      </c>
      <c r="B20" s="8">
        <f>SUM(B14:B19)</f>
        <v>-150</v>
      </c>
      <c r="C20" s="8">
        <f t="shared" ref="C20:M20" si="5">SUM(C14:C19)</f>
        <v>-150</v>
      </c>
      <c r="D20" s="8">
        <f t="shared" si="5"/>
        <v>-100</v>
      </c>
      <c r="E20" s="8">
        <f t="shared" si="5"/>
        <v>-250</v>
      </c>
      <c r="F20" s="8">
        <f t="shared" si="5"/>
        <v>-150</v>
      </c>
      <c r="G20" s="8">
        <f t="shared" si="5"/>
        <v>-100</v>
      </c>
      <c r="H20" s="8">
        <f t="shared" si="5"/>
        <v>-150</v>
      </c>
      <c r="I20" s="8">
        <f t="shared" si="5"/>
        <v>0</v>
      </c>
      <c r="J20" s="8">
        <f t="shared" si="5"/>
        <v>-150</v>
      </c>
      <c r="K20" s="8">
        <f t="shared" si="5"/>
        <v>-100</v>
      </c>
      <c r="L20" s="8">
        <f t="shared" si="5"/>
        <v>0</v>
      </c>
      <c r="M20" s="8">
        <f t="shared" si="5"/>
        <v>0</v>
      </c>
      <c r="N20" s="10">
        <f t="shared" si="4"/>
        <v>-1300</v>
      </c>
    </row>
    <row r="21" spans="1:14" s="3" customFormat="1" ht="15" thickBot="1" x14ac:dyDescent="0.4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6"/>
      <c r="M21" s="6"/>
      <c r="N21" s="10">
        <f t="shared" si="4"/>
        <v>0</v>
      </c>
    </row>
    <row r="22" spans="1:14" s="3" customFormat="1" ht="15" thickBot="1" x14ac:dyDescent="0.4">
      <c r="A22" s="6" t="s">
        <v>17</v>
      </c>
      <c r="B22" s="8">
        <f>+B11+B20+B6</f>
        <v>401.52</v>
      </c>
      <c r="C22" s="8">
        <f t="shared" ref="C22:N22" si="6">+C6+C11+C20</f>
        <v>501.52</v>
      </c>
      <c r="D22" s="8">
        <f t="shared" si="6"/>
        <v>551.52</v>
      </c>
      <c r="E22" s="8">
        <f t="shared" si="6"/>
        <v>451.52</v>
      </c>
      <c r="F22" s="8">
        <f t="shared" si="6"/>
        <v>451.52</v>
      </c>
      <c r="G22" s="8">
        <f t="shared" si="6"/>
        <v>501.52</v>
      </c>
      <c r="H22" s="8">
        <f t="shared" si="6"/>
        <v>451.52</v>
      </c>
      <c r="I22" s="8">
        <f t="shared" si="6"/>
        <v>551.52</v>
      </c>
      <c r="J22" s="8">
        <f t="shared" si="6"/>
        <v>501.52</v>
      </c>
      <c r="K22" s="8">
        <f t="shared" si="6"/>
        <v>501.52</v>
      </c>
      <c r="L22" s="8">
        <f t="shared" si="6"/>
        <v>501.52</v>
      </c>
      <c r="M22" s="8">
        <f t="shared" si="6"/>
        <v>501.52</v>
      </c>
      <c r="N22" s="8">
        <f t="shared" si="6"/>
        <v>701.52</v>
      </c>
    </row>
    <row r="23" spans="1:14" s="3" customFormat="1" x14ac:dyDescent="0.35">
      <c r="A23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21" x14ac:dyDescent="0.5">
      <c r="A24" s="1" t="s">
        <v>18</v>
      </c>
      <c r="B24" s="1"/>
      <c r="C24" s="1"/>
      <c r="D24" s="1"/>
      <c r="E24" s="1"/>
      <c r="F24" s="1"/>
      <c r="N24" s="3"/>
    </row>
    <row r="25" spans="1:14" ht="15" thickBot="1" x14ac:dyDescent="0.4">
      <c r="B25" s="4">
        <v>44216</v>
      </c>
      <c r="C25" s="4">
        <v>44247</v>
      </c>
      <c r="D25" s="4">
        <v>44275</v>
      </c>
      <c r="E25" s="4">
        <v>44306</v>
      </c>
      <c r="F25" s="4">
        <v>44336</v>
      </c>
      <c r="G25" s="4">
        <v>44367</v>
      </c>
      <c r="H25" s="4">
        <v>44397</v>
      </c>
      <c r="I25" s="4">
        <v>44428</v>
      </c>
      <c r="J25" s="4">
        <v>44459</v>
      </c>
      <c r="K25" s="4">
        <v>44489</v>
      </c>
      <c r="L25" s="4">
        <v>44520</v>
      </c>
      <c r="M25" s="4">
        <v>44550</v>
      </c>
      <c r="N25" s="5" t="s">
        <v>3</v>
      </c>
    </row>
    <row r="26" spans="1:14" ht="15" thickBot="1" x14ac:dyDescent="0.4">
      <c r="A26" s="6" t="s">
        <v>4</v>
      </c>
      <c r="B26" s="7">
        <v>300.12</v>
      </c>
      <c r="C26" s="8">
        <f>+B42</f>
        <v>496.62</v>
      </c>
      <c r="D26" s="8">
        <f t="shared" ref="D26:N26" si="7">+C42</f>
        <v>496.62</v>
      </c>
      <c r="E26" s="8">
        <f t="shared" si="7"/>
        <v>396.62</v>
      </c>
      <c r="F26" s="8">
        <f t="shared" si="7"/>
        <v>493.12</v>
      </c>
      <c r="G26" s="8">
        <f t="shared" si="7"/>
        <v>740.68000000000006</v>
      </c>
      <c r="H26" s="8">
        <f t="shared" si="7"/>
        <v>740.68000000000006</v>
      </c>
      <c r="I26" s="8">
        <f t="shared" si="7"/>
        <v>740.68000000000006</v>
      </c>
      <c r="J26" s="8">
        <f t="shared" si="7"/>
        <v>740.68000000000006</v>
      </c>
      <c r="K26" s="8">
        <f t="shared" si="7"/>
        <v>740.68000000000006</v>
      </c>
      <c r="L26" s="8">
        <f t="shared" si="7"/>
        <v>740.68000000000006</v>
      </c>
      <c r="M26" s="8">
        <f t="shared" si="7"/>
        <v>740.68000000000006</v>
      </c>
      <c r="N26" s="8">
        <f t="shared" si="7"/>
        <v>740.68000000000006</v>
      </c>
    </row>
    <row r="27" spans="1:14" ht="15" thickBot="1" x14ac:dyDescent="0.4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6"/>
      <c r="M27" s="6"/>
    </row>
    <row r="28" spans="1:14" ht="15" thickBot="1" x14ac:dyDescent="0.4">
      <c r="A28" s="9" t="s">
        <v>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6"/>
      <c r="M28" s="6"/>
    </row>
    <row r="29" spans="1:14" ht="15" thickBot="1" x14ac:dyDescent="0.4">
      <c r="A29" s="9" t="s">
        <v>6</v>
      </c>
      <c r="B29" s="8">
        <f>2*50+96.5</f>
        <v>196.5</v>
      </c>
      <c r="C29" s="8">
        <v>0</v>
      </c>
      <c r="D29" s="13" t="s">
        <v>19</v>
      </c>
      <c r="E29" s="8">
        <v>96.5</v>
      </c>
      <c r="F29" s="8">
        <v>146.5</v>
      </c>
      <c r="G29" s="8"/>
      <c r="H29" s="8"/>
      <c r="I29" s="8"/>
      <c r="J29" s="8"/>
      <c r="K29" s="8"/>
      <c r="L29" s="8"/>
      <c r="M29" s="8"/>
      <c r="N29" s="10">
        <f>SUM(B29:M29)</f>
        <v>439.5</v>
      </c>
    </row>
    <row r="30" spans="1:14" ht="15" thickBot="1" x14ac:dyDescent="0.4">
      <c r="A30" s="9" t="s">
        <v>7</v>
      </c>
      <c r="B30" s="8"/>
      <c r="C30" s="8"/>
      <c r="D30" s="8"/>
      <c r="E30" s="8"/>
      <c r="F30" s="8">
        <v>200</v>
      </c>
      <c r="G30" s="8"/>
      <c r="H30" s="8"/>
      <c r="I30" s="8"/>
      <c r="J30" s="8"/>
      <c r="K30" s="8"/>
      <c r="L30" s="8"/>
      <c r="M30" s="6"/>
      <c r="N30" s="10">
        <f t="shared" ref="N30:N31" si="8">SUM(B30:M30)</f>
        <v>200</v>
      </c>
    </row>
    <row r="31" spans="1:14" ht="15" thickBot="1" x14ac:dyDescent="0.4">
      <c r="A31" s="9" t="s">
        <v>8</v>
      </c>
      <c r="B31" s="8">
        <f t="shared" ref="B31:M31" si="9">SUM(B29:B30)</f>
        <v>196.5</v>
      </c>
      <c r="C31" s="8">
        <v>0</v>
      </c>
      <c r="D31" s="8">
        <v>0</v>
      </c>
      <c r="E31" s="8">
        <f t="shared" si="9"/>
        <v>96.5</v>
      </c>
      <c r="F31" s="8">
        <f t="shared" si="9"/>
        <v>346.5</v>
      </c>
      <c r="G31" s="8"/>
      <c r="H31" s="8"/>
      <c r="I31" s="8"/>
      <c r="J31" s="8"/>
      <c r="K31" s="8"/>
      <c r="L31" s="8">
        <f t="shared" si="9"/>
        <v>0</v>
      </c>
      <c r="M31" s="8">
        <f t="shared" si="9"/>
        <v>0</v>
      </c>
      <c r="N31" s="10">
        <f t="shared" si="8"/>
        <v>639.5</v>
      </c>
    </row>
    <row r="32" spans="1:14" ht="15" thickBot="1" x14ac:dyDescent="0.4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6"/>
      <c r="M32" s="6"/>
    </row>
    <row r="33" spans="1:14" ht="15" thickBot="1" x14ac:dyDescent="0.4">
      <c r="A33" s="9" t="s">
        <v>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6"/>
      <c r="M33" s="6"/>
    </row>
    <row r="34" spans="1:14" ht="15" thickBot="1" x14ac:dyDescent="0.4">
      <c r="A34" s="9" t="s">
        <v>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6"/>
      <c r="M34" s="6"/>
      <c r="N34" s="10">
        <f>SUM(C34:M34)</f>
        <v>0</v>
      </c>
    </row>
    <row r="35" spans="1:14" ht="15" thickBot="1" x14ac:dyDescent="0.4">
      <c r="A35" s="11" t="s">
        <v>11</v>
      </c>
      <c r="B35" s="8"/>
      <c r="C35" s="8"/>
      <c r="D35" s="8"/>
      <c r="E35" s="8"/>
      <c r="F35" s="8">
        <v>-98.94</v>
      </c>
      <c r="H35" s="8"/>
      <c r="I35" s="8"/>
      <c r="J35" s="8"/>
      <c r="K35" s="8"/>
      <c r="L35" s="8"/>
      <c r="M35" s="8"/>
      <c r="N35" s="10">
        <f>SUM(C35:M35)</f>
        <v>-98.94</v>
      </c>
    </row>
    <row r="36" spans="1:14" ht="15" thickBot="1" x14ac:dyDescent="0.4">
      <c r="A36" s="9" t="s">
        <v>12</v>
      </c>
      <c r="B36" s="8"/>
      <c r="C36" s="8"/>
      <c r="D36" s="8"/>
      <c r="E36" s="8"/>
      <c r="G36" s="8"/>
      <c r="H36" s="8"/>
      <c r="I36" s="8"/>
      <c r="J36" s="8"/>
      <c r="K36" s="8"/>
      <c r="L36" s="8"/>
      <c r="M36" s="8"/>
      <c r="N36" s="10">
        <f t="shared" ref="N36:N39" si="10">SUM(C36:M36)</f>
        <v>0</v>
      </c>
    </row>
    <row r="37" spans="1:14" ht="15" thickBot="1" x14ac:dyDescent="0.4">
      <c r="A37" s="9" t="s">
        <v>13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0">
        <f t="shared" si="10"/>
        <v>0</v>
      </c>
    </row>
    <row r="38" spans="1:14" ht="15" thickBot="1" x14ac:dyDescent="0.4">
      <c r="A38" s="9" t="s">
        <v>14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0">
        <f t="shared" si="10"/>
        <v>0</v>
      </c>
    </row>
    <row r="39" spans="1:14" ht="15" thickBot="1" x14ac:dyDescent="0.4">
      <c r="A39" s="9" t="s">
        <v>15</v>
      </c>
      <c r="B39" s="8"/>
      <c r="C39" s="8"/>
      <c r="D39" s="8">
        <v>-100</v>
      </c>
      <c r="E39" s="8"/>
      <c r="F39" s="8"/>
      <c r="G39" s="8"/>
      <c r="H39" s="8"/>
      <c r="I39" s="8"/>
      <c r="J39" s="8"/>
      <c r="K39" s="8"/>
      <c r="L39" s="8"/>
      <c r="M39" s="8"/>
      <c r="N39" s="10">
        <f t="shared" si="10"/>
        <v>-100</v>
      </c>
    </row>
    <row r="40" spans="1:14" ht="15" thickBot="1" x14ac:dyDescent="0.4">
      <c r="A40" s="9" t="s">
        <v>16</v>
      </c>
      <c r="B40" s="8">
        <f>SUM(B34:B39)</f>
        <v>0</v>
      </c>
      <c r="C40" s="8">
        <f t="shared" ref="C40:F40" si="11">SUM(C34:C39)</f>
        <v>0</v>
      </c>
      <c r="D40" s="8">
        <f t="shared" si="11"/>
        <v>-100</v>
      </c>
      <c r="E40" s="8">
        <f t="shared" si="11"/>
        <v>0</v>
      </c>
      <c r="F40" s="8">
        <f t="shared" si="11"/>
        <v>-98.94</v>
      </c>
      <c r="G40" s="8"/>
      <c r="H40" s="8"/>
      <c r="I40" s="8"/>
      <c r="J40" s="8"/>
      <c r="K40" s="8"/>
      <c r="L40" s="8">
        <f t="shared" ref="L40:M40" si="12">SUM(L34:L39)</f>
        <v>0</v>
      </c>
      <c r="M40" s="8">
        <f t="shared" si="12"/>
        <v>0</v>
      </c>
      <c r="N40" s="10">
        <f t="shared" ref="N40:N41" si="13">SUM(B40:M40)</f>
        <v>-198.94</v>
      </c>
    </row>
    <row r="41" spans="1:14" ht="15" thickBot="1" x14ac:dyDescent="0.4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6"/>
      <c r="M41" s="6"/>
      <c r="N41" s="10">
        <f t="shared" si="13"/>
        <v>0</v>
      </c>
    </row>
    <row r="42" spans="1:14" ht="15" thickBot="1" x14ac:dyDescent="0.4">
      <c r="A42" s="6" t="s">
        <v>17</v>
      </c>
      <c r="B42" s="8">
        <f>+B31+B40+B26</f>
        <v>496.62</v>
      </c>
      <c r="C42" s="8">
        <f t="shared" ref="C42:N42" si="14">+C26+C31+C40</f>
        <v>496.62</v>
      </c>
      <c r="D42" s="8">
        <f t="shared" si="14"/>
        <v>396.62</v>
      </c>
      <c r="E42" s="8">
        <f t="shared" si="14"/>
        <v>493.12</v>
      </c>
      <c r="F42" s="8">
        <f t="shared" si="14"/>
        <v>740.68000000000006</v>
      </c>
      <c r="G42" s="8">
        <f t="shared" si="14"/>
        <v>740.68000000000006</v>
      </c>
      <c r="H42" s="8">
        <f t="shared" si="14"/>
        <v>740.68000000000006</v>
      </c>
      <c r="I42" s="8">
        <f t="shared" si="14"/>
        <v>740.68000000000006</v>
      </c>
      <c r="J42" s="8">
        <f t="shared" si="14"/>
        <v>740.68000000000006</v>
      </c>
      <c r="K42" s="8">
        <f t="shared" si="14"/>
        <v>740.68000000000006</v>
      </c>
      <c r="L42" s="8">
        <f t="shared" si="14"/>
        <v>740.68000000000006</v>
      </c>
      <c r="M42" s="8">
        <f t="shared" si="14"/>
        <v>740.68000000000006</v>
      </c>
      <c r="N42" s="8">
        <f t="shared" si="14"/>
        <v>1181.24</v>
      </c>
    </row>
  </sheetData>
  <mergeCells count="4">
    <mergeCell ref="B1:L1"/>
    <mergeCell ref="B2:L2"/>
    <mergeCell ref="A4:F4"/>
    <mergeCell ref="A24:F24"/>
  </mergeCells>
  <pageMargins left="0.7" right="0.7" top="0.75" bottom="0.75" header="0.3" footer="0.3"/>
  <pageSetup scale="59" orientation="landscape" r:id="rId1"/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to Actual 2021</vt:lpstr>
      <vt:lpstr>'Budget to Actual 2021'!Print_Area</vt:lpstr>
      <vt:lpstr>'Budget to Actual 2021'!Print_Titles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 Kinlaw</dc:creator>
  <cp:lastModifiedBy>Janel Kinlaw</cp:lastModifiedBy>
  <dcterms:created xsi:type="dcterms:W3CDTF">2021-06-07T12:27:45Z</dcterms:created>
  <dcterms:modified xsi:type="dcterms:W3CDTF">2021-06-07T12:28:12Z</dcterms:modified>
</cp:coreProperties>
</file>