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l\Desktop\DSS\"/>
    </mc:Choice>
  </mc:AlternateContent>
  <xr:revisionPtr revIDLastSave="0" documentId="8_{3EC5EFC9-AAE0-4A71-AC41-93311647FBFA}" xr6:coauthVersionLast="47" xr6:coauthVersionMax="47" xr10:uidLastSave="{00000000-0000-0000-0000-000000000000}"/>
  <bookViews>
    <workbookView xWindow="-110" yWindow="-110" windowWidth="19420" windowHeight="10420" xr2:uid="{AA5DC055-E161-47DA-B583-A032F52530E3}"/>
  </bookViews>
  <sheets>
    <sheet name="Budget to Actual 2022" sheetId="1" r:id="rId1"/>
  </sheets>
  <definedNames>
    <definedName name="_xlnm.Print_Area" localSheetId="0">'Budget to Actual 2022'!$A$1:$N$20</definedName>
    <definedName name="_xlnm.Print_Titles" localSheetId="0">'Budget to Actual 2022'!$1:$5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F11" i="1" s="1"/>
  <c r="N9" i="1"/>
  <c r="N10" i="1"/>
  <c r="B11" i="1"/>
  <c r="C11" i="1"/>
  <c r="D11" i="1"/>
  <c r="N11" i="1" s="1"/>
  <c r="E11" i="1"/>
  <c r="G11" i="1"/>
  <c r="H11" i="1"/>
  <c r="I11" i="1"/>
  <c r="J11" i="1"/>
  <c r="K11" i="1"/>
  <c r="L11" i="1"/>
  <c r="M11" i="1"/>
  <c r="N14" i="1"/>
  <c r="N15" i="1"/>
  <c r="N16" i="1"/>
  <c r="B18" i="1"/>
  <c r="C18" i="1"/>
  <c r="D18" i="1"/>
  <c r="N18" i="1" s="1"/>
  <c r="E18" i="1"/>
  <c r="F18" i="1"/>
  <c r="G18" i="1"/>
  <c r="H18" i="1"/>
  <c r="I18" i="1"/>
  <c r="J18" i="1"/>
  <c r="K18" i="1"/>
  <c r="L18" i="1"/>
  <c r="M18" i="1"/>
  <c r="N19" i="1"/>
  <c r="B20" i="1"/>
  <c r="C6" i="1" s="1"/>
  <c r="C20" i="1" s="1"/>
  <c r="D6" i="1" s="1"/>
  <c r="D20" i="1" s="1"/>
  <c r="E6" i="1" s="1"/>
  <c r="E20" i="1" s="1"/>
  <c r="F6" i="1" s="1"/>
  <c r="F20" i="1" s="1"/>
  <c r="G6" i="1" s="1"/>
  <c r="G20" i="1" s="1"/>
  <c r="H6" i="1" s="1"/>
  <c r="H20" i="1" s="1"/>
  <c r="I6" i="1" s="1"/>
  <c r="I20" i="1" s="1"/>
  <c r="J6" i="1" s="1"/>
  <c r="J20" i="1" s="1"/>
  <c r="K6" i="1" s="1"/>
  <c r="K20" i="1" s="1"/>
  <c r="L6" i="1" s="1"/>
  <c r="L20" i="1" s="1"/>
  <c r="M6" i="1" s="1"/>
  <c r="M20" i="1" s="1"/>
  <c r="N6" i="1" s="1"/>
  <c r="N20" i="1" s="1"/>
  <c r="D27" i="1"/>
  <c r="N27" i="1" s="1"/>
  <c r="N28" i="1"/>
  <c r="B29" i="1"/>
  <c r="C29" i="1"/>
  <c r="E29" i="1"/>
  <c r="F29" i="1"/>
  <c r="G29" i="1"/>
  <c r="H29" i="1"/>
  <c r="I29" i="1"/>
  <c r="J29" i="1"/>
  <c r="K29" i="1"/>
  <c r="L29" i="1"/>
  <c r="M29" i="1"/>
  <c r="N32" i="1"/>
  <c r="N33" i="1"/>
  <c r="N34" i="1"/>
  <c r="N35" i="1"/>
  <c r="B36" i="1"/>
  <c r="B38" i="1" s="1"/>
  <c r="C24" i="1" s="1"/>
  <c r="C38" i="1" s="1"/>
  <c r="D24" i="1" s="1"/>
  <c r="C36" i="1"/>
  <c r="D36" i="1"/>
  <c r="E36" i="1"/>
  <c r="F36" i="1"/>
  <c r="G36" i="1"/>
  <c r="H36" i="1"/>
  <c r="I36" i="1"/>
  <c r="J36" i="1"/>
  <c r="K36" i="1"/>
  <c r="L36" i="1"/>
  <c r="M36" i="1"/>
  <c r="N36" i="1"/>
  <c r="N37" i="1"/>
  <c r="D29" i="1" l="1"/>
  <c r="N29" i="1" s="1"/>
  <c r="D38" i="1" l="1"/>
  <c r="E24" i="1" s="1"/>
  <c r="E38" i="1" s="1"/>
  <c r="F24" i="1" s="1"/>
  <c r="F38" i="1" s="1"/>
  <c r="G24" i="1" s="1"/>
  <c r="G38" i="1" s="1"/>
  <c r="H24" i="1" s="1"/>
  <c r="H38" i="1" s="1"/>
  <c r="I24" i="1" s="1"/>
  <c r="I38" i="1" s="1"/>
  <c r="J24" i="1" s="1"/>
  <c r="J38" i="1" s="1"/>
  <c r="K24" i="1" s="1"/>
  <c r="K38" i="1" s="1"/>
  <c r="L24" i="1" s="1"/>
  <c r="L38" i="1" s="1"/>
  <c r="M24" i="1" s="1"/>
  <c r="M38" i="1" s="1"/>
  <c r="N38" i="1" s="1"/>
</calcChain>
</file>

<file path=xl/sharedStrings.xml><?xml version="1.0" encoding="utf-8"?>
<sst xmlns="http://schemas.openxmlformats.org/spreadsheetml/2006/main" count="30" uniqueCount="18">
  <si>
    <t>Ending Cash (Fidelity)</t>
  </si>
  <si>
    <t>Total Expenses</t>
  </si>
  <si>
    <t>NC Non Profit Fndn Membership</t>
  </si>
  <si>
    <t>Monthly Meeting Space</t>
  </si>
  <si>
    <t>Website</t>
  </si>
  <si>
    <t>Meetup (2 groups)</t>
  </si>
  <si>
    <t>Expenses:</t>
  </si>
  <si>
    <t>Total Income</t>
  </si>
  <si>
    <t>Other</t>
  </si>
  <si>
    <t>Member Dues</t>
  </si>
  <si>
    <t>Income:</t>
  </si>
  <si>
    <t>Beginning Cash (Fidelity)</t>
  </si>
  <si>
    <t>Annual</t>
  </si>
  <si>
    <t>ACTUAL</t>
  </si>
  <si>
    <t>NC Non Profit Membership</t>
  </si>
  <si>
    <t>BUDGET</t>
  </si>
  <si>
    <t>2022 Budget to Actual</t>
  </si>
  <si>
    <t>Data Scientista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</si>
</sst>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3" fontId="0" fillId="0" borderId="1" xfId="1" applyFont="1" applyBorder="1"/>
    <xf numFmtId="0" fontId="0" fillId="0" borderId="1" xfId="0" applyBorder="1"/>
    <xf numFmtId="43" fontId="0" fillId="0" borderId="0" xfId="0" applyNumberFormat="1"/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wrapText="1" indent="2"/>
    </xf>
    <xf numFmtId="43" fontId="0" fillId="0" borderId="1" xfId="1" applyFont="1" applyBorder="1" applyAlignment="1">
      <alignment horizontal="center"/>
    </xf>
    <xf numFmtId="43" fontId="0" fillId="0" borderId="0" xfId="1" applyFont="1" applyBorder="1"/>
    <xf numFmtId="43" fontId="0" fillId="0" borderId="2" xfId="1" applyFont="1" applyBorder="1"/>
    <xf numFmtId="43" fontId="0" fillId="0" borderId="1" xfId="1" applyFont="1" applyFill="1" applyBorder="1"/>
    <xf numFmtId="0" fontId="0" fillId="0" borderId="0" xfId="0" applyAlignment="1">
      <alignment horizontal="center"/>
    </xf>
    <xf numFmtId="17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left" indent="2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3275-8437-4B5C-8EF9-3AE43B2A748F}">
  <dimension ref="A1:N38"/>
  <sheetViews>
    <sheetView tabSelected="1" zoomScale="75" zoomScaleNormal="75" workbookViewId="0">
      <selection activeCell="F33" sqref="F33"/>
    </sheetView>
  </sheetViews>
  <sheetFormatPr defaultRowHeight="14.5" x14ac:dyDescent="0.35"/>
  <cols>
    <col min="1" max="1" width="32.08984375" customWidth="1"/>
    <col min="2" max="10" width="10.08984375" style="1" customWidth="1"/>
    <col min="11" max="11" width="10.08984375" style="1" bestFit="1" customWidth="1"/>
    <col min="12" max="13" width="10.08984375" bestFit="1" customWidth="1"/>
    <col min="14" max="14" width="11.08984375" bestFit="1" customWidth="1"/>
  </cols>
  <sheetData>
    <row r="1" spans="1:14" ht="20" customHeight="1" x14ac:dyDescent="0.5">
      <c r="B1" s="13" t="s">
        <v>17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4" ht="19.5" customHeight="1" x14ac:dyDescent="0.5">
      <c r="B2" s="13" t="s">
        <v>16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4" spans="1:14" ht="18.5" x14ac:dyDescent="0.45">
      <c r="A4" s="15" t="s">
        <v>15</v>
      </c>
      <c r="B4" s="15"/>
      <c r="C4" s="15"/>
      <c r="D4" s="15"/>
      <c r="E4" s="15"/>
      <c r="F4" s="15"/>
    </row>
    <row r="5" spans="1:14" ht="15" thickBot="1" x14ac:dyDescent="0.4">
      <c r="B5" s="12">
        <v>44581</v>
      </c>
      <c r="C5" s="12">
        <v>44612</v>
      </c>
      <c r="D5" s="12">
        <v>44640</v>
      </c>
      <c r="E5" s="12">
        <v>44671</v>
      </c>
      <c r="F5" s="12">
        <v>44701</v>
      </c>
      <c r="G5" s="12">
        <v>44732</v>
      </c>
      <c r="H5" s="12">
        <v>44762</v>
      </c>
      <c r="I5" s="12">
        <v>44793</v>
      </c>
      <c r="J5" s="12">
        <v>44824</v>
      </c>
      <c r="K5" s="12">
        <v>44854</v>
      </c>
      <c r="L5" s="12">
        <v>44885</v>
      </c>
      <c r="M5" s="12">
        <v>44915</v>
      </c>
      <c r="N5" s="11" t="s">
        <v>12</v>
      </c>
    </row>
    <row r="6" spans="1:14" ht="15" thickBot="1" x14ac:dyDescent="0.4">
      <c r="A6" s="3" t="s">
        <v>11</v>
      </c>
      <c r="B6" s="10">
        <v>591.84</v>
      </c>
      <c r="C6" s="2">
        <f>+B20</f>
        <v>591.84</v>
      </c>
      <c r="D6" s="2">
        <f>+C20</f>
        <v>591.84</v>
      </c>
      <c r="E6" s="2">
        <f>+D20</f>
        <v>641.84</v>
      </c>
      <c r="F6" s="2">
        <f>+E20</f>
        <v>641.84</v>
      </c>
      <c r="G6" s="2">
        <f>+F20</f>
        <v>791.84</v>
      </c>
      <c r="H6" s="2">
        <f>+G20</f>
        <v>641.84</v>
      </c>
      <c r="I6" s="2">
        <f>+H20</f>
        <v>641.84</v>
      </c>
      <c r="J6" s="2">
        <f>+I20</f>
        <v>491.84000000000003</v>
      </c>
      <c r="K6" s="2">
        <f>+J20</f>
        <v>491.84000000000003</v>
      </c>
      <c r="L6" s="2">
        <f>+K20</f>
        <v>241.84000000000003</v>
      </c>
      <c r="M6" s="2">
        <f>+L20</f>
        <v>241.84000000000003</v>
      </c>
      <c r="N6" s="2">
        <f>+M20</f>
        <v>241.84000000000003</v>
      </c>
    </row>
    <row r="7" spans="1:14" ht="15" thickBot="1" x14ac:dyDescent="0.4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3"/>
      <c r="M7" s="3"/>
    </row>
    <row r="8" spans="1:14" ht="15" thickBot="1" x14ac:dyDescent="0.4">
      <c r="A8" s="5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</row>
    <row r="9" spans="1:14" ht="15" thickBot="1" x14ac:dyDescent="0.4">
      <c r="A9" s="5" t="s">
        <v>9</v>
      </c>
      <c r="B9" s="2">
        <v>150</v>
      </c>
      <c r="C9" s="2">
        <v>150</v>
      </c>
      <c r="D9" s="2">
        <f>3*50</f>
        <v>150</v>
      </c>
      <c r="E9" s="2">
        <f>3*50</f>
        <v>150</v>
      </c>
      <c r="F9" s="2">
        <f>3*50</f>
        <v>150</v>
      </c>
      <c r="G9" s="2"/>
      <c r="H9" s="2"/>
      <c r="I9" s="2"/>
      <c r="J9" s="2"/>
      <c r="K9" s="2"/>
      <c r="L9" s="2"/>
      <c r="M9" s="2"/>
      <c r="N9" s="4">
        <f>SUM(B9:M9)</f>
        <v>750</v>
      </c>
    </row>
    <row r="10" spans="1:14" ht="15" thickBot="1" x14ac:dyDescent="0.4">
      <c r="A10" s="5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4">
        <f>SUM(B10:M10)</f>
        <v>0</v>
      </c>
    </row>
    <row r="11" spans="1:14" ht="15" thickBot="1" x14ac:dyDescent="0.4">
      <c r="A11" s="5" t="s">
        <v>7</v>
      </c>
      <c r="B11" s="2">
        <f>SUM(B9:B10)</f>
        <v>150</v>
      </c>
      <c r="C11" s="2">
        <f>SUM(C9:C10)</f>
        <v>150</v>
      </c>
      <c r="D11" s="2">
        <f>SUM(D9:D10)</f>
        <v>150</v>
      </c>
      <c r="E11" s="2">
        <f>SUM(E9:E10)</f>
        <v>150</v>
      </c>
      <c r="F11" s="2">
        <f>SUM(F9:F10)</f>
        <v>150</v>
      </c>
      <c r="G11" s="2">
        <f>SUM(G9:G10)</f>
        <v>0</v>
      </c>
      <c r="H11" s="2">
        <f>SUM(H9:H10)</f>
        <v>0</v>
      </c>
      <c r="I11" s="2">
        <f>SUM(I9:I10)</f>
        <v>0</v>
      </c>
      <c r="J11" s="2">
        <f>SUM(J9:J10)</f>
        <v>0</v>
      </c>
      <c r="K11" s="2">
        <f>SUM(K9:K10)</f>
        <v>0</v>
      </c>
      <c r="L11" s="2">
        <f>SUM(L9:L10)</f>
        <v>0</v>
      </c>
      <c r="M11" s="2">
        <f>SUM(M9:M10)</f>
        <v>0</v>
      </c>
      <c r="N11" s="4">
        <f>SUM(B11:M11)</f>
        <v>750</v>
      </c>
    </row>
    <row r="12" spans="1:14" ht="7" customHeight="1" thickBot="1" x14ac:dyDescent="0.4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</row>
    <row r="13" spans="1:14" ht="15" thickBot="1" x14ac:dyDescent="0.4">
      <c r="A13" s="5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</row>
    <row r="14" spans="1:14" ht="19" customHeight="1" thickBot="1" x14ac:dyDescent="0.4">
      <c r="A14" s="6" t="s">
        <v>5</v>
      </c>
      <c r="B14" s="2"/>
      <c r="C14" s="2"/>
      <c r="D14" s="2">
        <v>-100</v>
      </c>
      <c r="E14" s="2"/>
      <c r="F14" s="2"/>
      <c r="H14" s="2"/>
      <c r="I14" s="2"/>
      <c r="J14" s="2"/>
      <c r="K14" s="2">
        <v>-100</v>
      </c>
      <c r="L14" s="2"/>
      <c r="M14" s="2"/>
      <c r="N14" s="4">
        <f>SUM(C14:M14)</f>
        <v>-200</v>
      </c>
    </row>
    <row r="15" spans="1:14" ht="15" thickBot="1" x14ac:dyDescent="0.4">
      <c r="A15" s="14" t="s">
        <v>4</v>
      </c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4">
        <f>SUM(C15:M15)</f>
        <v>0</v>
      </c>
    </row>
    <row r="16" spans="1:14" ht="15" thickBot="1" x14ac:dyDescent="0.4">
      <c r="A16" s="5" t="s">
        <v>3</v>
      </c>
      <c r="B16" s="2"/>
      <c r="C16" s="2">
        <v>-150</v>
      </c>
      <c r="D16" s="2">
        <v>0</v>
      </c>
      <c r="E16" s="2">
        <v>-150</v>
      </c>
      <c r="F16" s="2"/>
      <c r="G16" s="2">
        <v>-150</v>
      </c>
      <c r="H16" s="2"/>
      <c r="I16" s="2">
        <v>-150</v>
      </c>
      <c r="J16" s="2"/>
      <c r="K16" s="2">
        <v>-150</v>
      </c>
      <c r="L16" s="2"/>
      <c r="M16" s="2"/>
      <c r="N16" s="4">
        <f>SUM(B16:M16)</f>
        <v>-750</v>
      </c>
    </row>
    <row r="17" spans="1:14" ht="15" thickBot="1" x14ac:dyDescent="0.4">
      <c r="A17" s="5" t="s">
        <v>14</v>
      </c>
      <c r="B17" s="2">
        <v>-150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</row>
    <row r="18" spans="1:14" s="1" customFormat="1" ht="15" thickBot="1" x14ac:dyDescent="0.4">
      <c r="A18" s="5" t="s">
        <v>1</v>
      </c>
      <c r="B18" s="2">
        <f>SUM(B14:B17)</f>
        <v>-150</v>
      </c>
      <c r="C18" s="2">
        <f>SUM(C14:C17)</f>
        <v>-150</v>
      </c>
      <c r="D18" s="2">
        <f>SUM(D14:D17)</f>
        <v>-100</v>
      </c>
      <c r="E18" s="2">
        <f>SUM(E14:E17)</f>
        <v>-150</v>
      </c>
      <c r="F18" s="2">
        <f>SUM(F14:F17)</f>
        <v>0</v>
      </c>
      <c r="G18" s="2">
        <f>SUM(G14:G17)</f>
        <v>-150</v>
      </c>
      <c r="H18" s="2">
        <f>SUM(H14:H17)</f>
        <v>0</v>
      </c>
      <c r="I18" s="2">
        <f>SUM(I14:I17)</f>
        <v>-150</v>
      </c>
      <c r="J18" s="2">
        <f>SUM(J14:J17)</f>
        <v>0</v>
      </c>
      <c r="K18" s="2">
        <f>SUM(K14:K17)</f>
        <v>-250</v>
      </c>
      <c r="L18" s="2">
        <f>SUM(L14:L17)</f>
        <v>0</v>
      </c>
      <c r="M18" s="2">
        <f>SUM(M14:M17)</f>
        <v>0</v>
      </c>
      <c r="N18" s="4">
        <f>SUM(B18:M18)</f>
        <v>-1100</v>
      </c>
    </row>
    <row r="19" spans="1:14" s="1" customFormat="1" ht="15" thickBot="1" x14ac:dyDescent="0.4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4">
        <f>SUM(B19:M19)</f>
        <v>0</v>
      </c>
    </row>
    <row r="20" spans="1:14" s="1" customFormat="1" ht="15" thickBot="1" x14ac:dyDescent="0.4">
      <c r="A20" s="3" t="s">
        <v>0</v>
      </c>
      <c r="B20" s="2">
        <f>+B11+B18+B6</f>
        <v>591.84</v>
      </c>
      <c r="C20" s="2">
        <f>+C6+C11+C18</f>
        <v>591.84</v>
      </c>
      <c r="D20" s="2">
        <f>+D6+D11+D18</f>
        <v>641.84</v>
      </c>
      <c r="E20" s="2">
        <f>+E6+E11+E18</f>
        <v>641.84</v>
      </c>
      <c r="F20" s="2">
        <f>+F6+F11+F18</f>
        <v>791.84</v>
      </c>
      <c r="G20" s="2">
        <f>+G6+G11+G18</f>
        <v>641.84</v>
      </c>
      <c r="H20" s="2">
        <f>+H6+H11+H18</f>
        <v>641.84</v>
      </c>
      <c r="I20" s="2">
        <f>+I6+I11+I18</f>
        <v>491.84000000000003</v>
      </c>
      <c r="J20" s="2">
        <f>+J6+J11+J18</f>
        <v>491.84000000000003</v>
      </c>
      <c r="K20" s="2">
        <f>+K6+K11+K18</f>
        <v>241.84000000000003</v>
      </c>
      <c r="L20" s="2">
        <f>+L6+L11+L18</f>
        <v>241.84000000000003</v>
      </c>
      <c r="M20" s="2">
        <f>+M6+M11+M18</f>
        <v>241.84000000000003</v>
      </c>
      <c r="N20" s="2">
        <f>+N6+N11+N18</f>
        <v>-108.15999999999997</v>
      </c>
    </row>
    <row r="21" spans="1:14" s="1" customFormat="1" x14ac:dyDescent="0.35">
      <c r="A2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21" x14ac:dyDescent="0.5">
      <c r="A22" s="13" t="s">
        <v>13</v>
      </c>
      <c r="B22" s="13"/>
      <c r="C22" s="13"/>
      <c r="D22" s="13"/>
      <c r="E22" s="13"/>
      <c r="F22" s="13"/>
      <c r="N22" s="1"/>
    </row>
    <row r="23" spans="1:14" ht="15" thickBot="1" x14ac:dyDescent="0.4">
      <c r="B23" s="12">
        <v>44581</v>
      </c>
      <c r="C23" s="12">
        <v>44612</v>
      </c>
      <c r="D23" s="12">
        <v>44640</v>
      </c>
      <c r="E23" s="12">
        <v>44671</v>
      </c>
      <c r="F23" s="12">
        <v>44701</v>
      </c>
      <c r="G23" s="12">
        <v>44732</v>
      </c>
      <c r="H23" s="12">
        <v>44762</v>
      </c>
      <c r="I23" s="12">
        <v>44793</v>
      </c>
      <c r="J23" s="12">
        <v>44824</v>
      </c>
      <c r="K23" s="12">
        <v>44854</v>
      </c>
      <c r="L23" s="12">
        <v>44885</v>
      </c>
      <c r="M23" s="12">
        <v>44915</v>
      </c>
      <c r="N23" s="11" t="s">
        <v>12</v>
      </c>
    </row>
    <row r="24" spans="1:14" ht="15" thickBot="1" x14ac:dyDescent="0.4">
      <c r="A24" s="3" t="s">
        <v>11</v>
      </c>
      <c r="B24" s="10">
        <v>591.84</v>
      </c>
      <c r="C24" s="2">
        <f>+B38</f>
        <v>640.09</v>
      </c>
      <c r="D24" s="2">
        <f>+C38</f>
        <v>688.34</v>
      </c>
      <c r="E24" s="2">
        <f>+D38</f>
        <v>981.34</v>
      </c>
      <c r="F24" s="2">
        <f>+E38</f>
        <v>1031.3400000000001</v>
      </c>
      <c r="G24" s="2">
        <f>+F38</f>
        <v>932.40000000000009</v>
      </c>
      <c r="H24" s="2">
        <f>+G38</f>
        <v>932.40000000000009</v>
      </c>
      <c r="I24" s="2">
        <f>+H38</f>
        <v>932.40000000000009</v>
      </c>
      <c r="J24" s="2">
        <f>+I38</f>
        <v>932.40000000000009</v>
      </c>
      <c r="K24" s="2">
        <f>+J38</f>
        <v>932.40000000000009</v>
      </c>
      <c r="L24" s="2">
        <f>+K38</f>
        <v>932.40000000000009</v>
      </c>
      <c r="M24" s="9">
        <f>+L38</f>
        <v>932.40000000000009</v>
      </c>
      <c r="N24" s="8"/>
    </row>
    <row r="25" spans="1:14" ht="15" thickBot="1" x14ac:dyDescent="0.4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  <c r="M25" s="3"/>
    </row>
    <row r="26" spans="1:14" ht="15" thickBot="1" x14ac:dyDescent="0.4">
      <c r="A26" s="5" t="s">
        <v>10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  <c r="M26" s="3"/>
    </row>
    <row r="27" spans="1:14" ht="15" thickBot="1" x14ac:dyDescent="0.4">
      <c r="A27" s="5" t="s">
        <v>9</v>
      </c>
      <c r="B27" s="2">
        <v>48.25</v>
      </c>
      <c r="C27" s="2">
        <v>48.25</v>
      </c>
      <c r="D27" s="7">
        <f>48.25+96.5+100+48.25</f>
        <v>293</v>
      </c>
      <c r="E27" s="2">
        <v>50</v>
      </c>
      <c r="F27" s="2"/>
      <c r="G27" s="2"/>
      <c r="H27" s="2"/>
      <c r="I27" s="2"/>
      <c r="J27" s="2"/>
      <c r="K27" s="2"/>
      <c r="L27" s="2"/>
      <c r="M27" s="2"/>
      <c r="N27" s="4">
        <f>SUM(B27:M27)</f>
        <v>439.5</v>
      </c>
    </row>
    <row r="28" spans="1:14" ht="15" thickBot="1" x14ac:dyDescent="0.4">
      <c r="A28" s="5" t="s">
        <v>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4">
        <f>SUM(B28:M28)</f>
        <v>0</v>
      </c>
    </row>
    <row r="29" spans="1:14" ht="15" thickBot="1" x14ac:dyDescent="0.4">
      <c r="A29" s="5" t="s">
        <v>7</v>
      </c>
      <c r="B29" s="2">
        <f>SUM(B27:B28)</f>
        <v>48.25</v>
      </c>
      <c r="C29" s="2">
        <f>SUM(C27:C28)</f>
        <v>48.25</v>
      </c>
      <c r="D29" s="2">
        <f>SUM(D27:D28)</f>
        <v>293</v>
      </c>
      <c r="E29" s="2">
        <f>SUM(E27:E28)</f>
        <v>50</v>
      </c>
      <c r="F29" s="2">
        <f>SUM(F27:F28)</f>
        <v>0</v>
      </c>
      <c r="G29" s="2">
        <f>SUM(G27:G28)</f>
        <v>0</v>
      </c>
      <c r="H29" s="2">
        <f>SUM(H27:H28)</f>
        <v>0</v>
      </c>
      <c r="I29" s="2">
        <f>SUM(I27:I28)</f>
        <v>0</v>
      </c>
      <c r="J29" s="2">
        <f>SUM(J27:J28)</f>
        <v>0</v>
      </c>
      <c r="K29" s="2">
        <f>SUM(K27:K28)</f>
        <v>0</v>
      </c>
      <c r="L29" s="2">
        <f>SUM(L27:L28)</f>
        <v>0</v>
      </c>
      <c r="M29" s="2">
        <f>SUM(M27:M28)</f>
        <v>0</v>
      </c>
      <c r="N29" s="4">
        <f>SUM(B29:M29)</f>
        <v>439.5</v>
      </c>
    </row>
    <row r="30" spans="1:14" ht="15" thickBot="1" x14ac:dyDescent="0.4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</row>
    <row r="31" spans="1:14" ht="15" thickBot="1" x14ac:dyDescent="0.4">
      <c r="A31" s="5" t="s">
        <v>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  <c r="M31" s="3"/>
    </row>
    <row r="32" spans="1:14" ht="15" thickBot="1" x14ac:dyDescent="0.4">
      <c r="A32" s="6" t="s">
        <v>5</v>
      </c>
      <c r="B32" s="2"/>
      <c r="C32" s="2"/>
      <c r="D32" s="2"/>
      <c r="E32" s="2"/>
      <c r="F32" s="2">
        <v>-98.94</v>
      </c>
      <c r="H32" s="2"/>
      <c r="I32" s="2"/>
      <c r="J32" s="2"/>
      <c r="K32" s="2"/>
      <c r="L32" s="2"/>
      <c r="M32" s="2"/>
      <c r="N32" s="4">
        <f>SUM(C32:M32)</f>
        <v>-98.94</v>
      </c>
    </row>
    <row r="33" spans="1:14" ht="15" thickBot="1" x14ac:dyDescent="0.4">
      <c r="A33" s="5" t="s">
        <v>4</v>
      </c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4">
        <f>SUM(C33:M33)</f>
        <v>0</v>
      </c>
    </row>
    <row r="34" spans="1:14" ht="15" thickBot="1" x14ac:dyDescent="0.4">
      <c r="A34" s="5" t="s">
        <v>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4">
        <f>SUM(C34:M34)</f>
        <v>0</v>
      </c>
    </row>
    <row r="35" spans="1:14" ht="15" thickBot="1" x14ac:dyDescent="0.4">
      <c r="A35" s="5" t="s">
        <v>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">
        <f>SUM(C35:M35)</f>
        <v>0</v>
      </c>
    </row>
    <row r="36" spans="1:14" ht="15" thickBot="1" x14ac:dyDescent="0.4">
      <c r="A36" s="5" t="s">
        <v>1</v>
      </c>
      <c r="B36" s="2">
        <f>SUM(B32:B35)</f>
        <v>0</v>
      </c>
      <c r="C36" s="2">
        <f>SUM(C32:C35)</f>
        <v>0</v>
      </c>
      <c r="D36" s="2">
        <f>SUM(D32:D35)</f>
        <v>0</v>
      </c>
      <c r="E36" s="2">
        <f>SUM(E32:E35)</f>
        <v>0</v>
      </c>
      <c r="F36" s="2">
        <f>SUM(F32:F35)</f>
        <v>-98.94</v>
      </c>
      <c r="G36" s="2">
        <f>SUM(G32:G35)</f>
        <v>0</v>
      </c>
      <c r="H36" s="2">
        <f>SUM(H32:H35)</f>
        <v>0</v>
      </c>
      <c r="I36" s="2">
        <f>SUM(I32:I35)</f>
        <v>0</v>
      </c>
      <c r="J36" s="2">
        <f>SUM(J32:J35)</f>
        <v>0</v>
      </c>
      <c r="K36" s="2">
        <f>SUM(K32:K35)</f>
        <v>0</v>
      </c>
      <c r="L36" s="2">
        <f>SUM(L32:L35)</f>
        <v>0</v>
      </c>
      <c r="M36" s="2">
        <f>SUM(M32:M35)</f>
        <v>0</v>
      </c>
      <c r="N36" s="4">
        <f>SUM(B36:M36)</f>
        <v>-98.94</v>
      </c>
    </row>
    <row r="37" spans="1:14" ht="15" thickBot="1" x14ac:dyDescent="0.4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  <c r="M37" s="3"/>
      <c r="N37" s="4">
        <f>SUM(B37:M37)</f>
        <v>0</v>
      </c>
    </row>
    <row r="38" spans="1:14" ht="15" thickBot="1" x14ac:dyDescent="0.4">
      <c r="A38" s="3" t="s">
        <v>0</v>
      </c>
      <c r="B38" s="2">
        <f>+B29+B36+B24</f>
        <v>640.09</v>
      </c>
      <c r="C38" s="2">
        <f>+C24+C29+C36</f>
        <v>688.34</v>
      </c>
      <c r="D38" s="2">
        <f>+D24+D29+D36</f>
        <v>981.34</v>
      </c>
      <c r="E38" s="2">
        <f>+E24+E29+E36</f>
        <v>1031.3400000000001</v>
      </c>
      <c r="F38" s="2">
        <f>+F24+F29+F36</f>
        <v>932.40000000000009</v>
      </c>
      <c r="G38" s="2">
        <f>+G24+G29+G36</f>
        <v>932.40000000000009</v>
      </c>
      <c r="H38" s="2">
        <f>+H24+H29+H36</f>
        <v>932.40000000000009</v>
      </c>
      <c r="I38" s="2">
        <f>+I24+I29+I36</f>
        <v>932.40000000000009</v>
      </c>
      <c r="J38" s="2">
        <f>+J24+J29+J36</f>
        <v>932.40000000000009</v>
      </c>
      <c r="K38" s="2">
        <f>+K24+K29+K36</f>
        <v>932.40000000000009</v>
      </c>
      <c r="L38" s="2">
        <f>+L24+L29+L36</f>
        <v>932.40000000000009</v>
      </c>
      <c r="M38" s="2">
        <f>+M24+M29+M36</f>
        <v>932.40000000000009</v>
      </c>
      <c r="N38" s="2">
        <f>M38</f>
        <v>932.40000000000009</v>
      </c>
    </row>
  </sheetData>
  <mergeCells count="4">
    <mergeCell ref="B1:L1"/>
    <mergeCell ref="B2:L2"/>
    <mergeCell ref="A4:F4"/>
    <mergeCell ref="A22:F22"/>
  </mergeCells>
  <pageMargins left="0.7" right="0.7" top="0.75" bottom="0.75" header="0.3" footer="0.3"/>
  <pageSetup scale="59" orientation="landscape" r:id="rId1"/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to Actual 2022</vt:lpstr>
      <vt:lpstr>'Budget to Actual 2022'!Print_Area</vt:lpstr>
      <vt:lpstr>'Budget to Actual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 Kinlaw</dc:creator>
  <cp:lastModifiedBy>Janel Kinlaw</cp:lastModifiedBy>
  <dcterms:created xsi:type="dcterms:W3CDTF">2022-06-01T17:29:11Z</dcterms:created>
  <dcterms:modified xsi:type="dcterms:W3CDTF">2022-06-01T17:29:28Z</dcterms:modified>
</cp:coreProperties>
</file>