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<sst xmlns="http://schemas.openxmlformats.org/spreadsheetml/2006/main" count="166" uniqueCount="123">
  <si>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</si>
  <si>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</si>
  <si>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</si>
  <si>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</si>
  <si>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</si>
  <si>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</si>
  <si>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</si>
  <si>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</si>
  <si>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</si>
  <si>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</si>
  <si>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</si>
  <si>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</si>
  <si>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</si>
  <si>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</si>
  <si>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</si>
  <si>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</si>
  <si>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</si>
  <si>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</si>
  <si>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</si>
  <si>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</si>
  <si>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</si>
  <si>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</si>
  <si>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</si>
  <si>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</si>
  <si>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</si>
  <si>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</si>
  <si>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</si>
  <si>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</si>
  <si>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</si>
  <si>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</si>
  <si>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</si>
  <si>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</si>
  <si>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</si>
  <si>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R1_Used</t>
  </si>
  <si>
    <t>R2_Used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</si>
  <si>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</si>
  <si>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</si>
  <si>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</si>
  <si>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</si>
  <si>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</si>
  <si>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</si>
  <si>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</si>
  <si>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</si>
  <si>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</si>
  <si>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</si>
  <si>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</si>
  <si>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</si>
  <si>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</si>
  <si>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</si>
  <si>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</si>
  <si>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</si>
  <si>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</si>
  <si>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</si>
  <si>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</si>
  <si>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</si>
  <si>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</si>
  <si>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SLLV</t>
  </si>
  <si>
    <t>XOR</t>
  </si>
  <si>
    <t>SH</t>
  </si>
  <si>
    <t>x</t>
  </si>
  <si>
    <t>BLTZ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</si>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</sst>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9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12" borderId="16" applyNumberFormat="0" applyAlignment="0" applyProtection="0">
      <alignment vertical="center"/>
    </xf>
    <xf numFmtId="0" fontId="36" fillId="12" borderId="17" applyNumberFormat="0" applyAlignment="0" applyProtection="0">
      <alignment vertical="center"/>
    </xf>
    <xf numFmtId="0" fontId="25" fillId="11" borderId="15" applyNumberForma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131050"/>
          <a:ext cx="1056005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zoomScale="70" zoomScaleNormal="70" workbookViewId="0">
      <selection activeCell="AM14" sqref="AM14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7.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1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42" t="s">
        <v>35</v>
      </c>
      <c r="AL1" s="42" t="s">
        <v>35</v>
      </c>
      <c r="AM1" s="42" t="s">
        <v>35</v>
      </c>
      <c r="AN1" s="42" t="s">
        <v>35</v>
      </c>
      <c r="AO1" s="42" t="s">
        <v>35</v>
      </c>
      <c r="AP1" s="42" t="s">
        <v>35</v>
      </c>
      <c r="AQ1" s="42" t="s">
        <v>35</v>
      </c>
      <c r="AR1" s="42" t="s">
        <v>35</v>
      </c>
    </row>
    <row r="2" spans="1:44">
      <c r="A2" s="53">
        <v>1</v>
      </c>
      <c r="B2" s="54" t="s">
        <v>36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2">
        <f>IF(ISNUMBER($U2),IF(MOD($U2,16)/8&gt;=1,1,0),"")</f>
        <v>0</v>
      </c>
      <c r="R2" s="62">
        <f>IF(ISNUMBER($U2),IF(MOD($U2,8)/4&gt;=1,1,0),"")</f>
        <v>0</v>
      </c>
      <c r="S2" s="62">
        <f>IF(ISNUMBER($U2),IF(MOD($U2,4)/2&gt;=1,1,0),"")</f>
        <v>0</v>
      </c>
      <c r="T2" s="62">
        <f>IF(ISNUMBER($U2),IF(MOD($U2,2)&gt;=1,1,0),"")</f>
        <v>0</v>
      </c>
      <c r="U2" s="63">
        <v>0</v>
      </c>
      <c r="V2" s="64"/>
      <c r="W2" s="64"/>
      <c r="X2" s="64"/>
      <c r="Y2" s="64">
        <v>1</v>
      </c>
      <c r="Z2" s="64"/>
      <c r="AA2" s="64"/>
      <c r="AB2" s="64">
        <v>1</v>
      </c>
      <c r="AC2" s="64"/>
      <c r="AD2" s="64"/>
      <c r="AE2" s="64"/>
      <c r="AF2" s="64"/>
      <c r="AG2" s="64"/>
      <c r="AH2" s="68"/>
      <c r="AI2" s="68">
        <v>1</v>
      </c>
      <c r="AJ2" s="68"/>
      <c r="AK2" s="68"/>
      <c r="AL2" s="68"/>
      <c r="AM2" s="68"/>
      <c r="AN2" s="68"/>
      <c r="AO2" s="68"/>
      <c r="AP2" s="68"/>
      <c r="AQ2" s="68"/>
      <c r="AR2" s="68"/>
    </row>
    <row r="3" spans="1:44">
      <c r="A3" s="27">
        <v>2</v>
      </c>
      <c r="B3" s="57" t="s">
        <v>37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59">
        <f t="shared" ref="K3:K61" si="6">IF(ISNUMBER($D3),IF(MOD($D3,64)/32&gt;=1,1,0),"")</f>
        <v>0</v>
      </c>
      <c r="L3" s="59">
        <f t="shared" ref="L3:L61" si="7">IF(ISNUMBER($D3),IF(MOD($D3,32)/16&gt;=1,1,0),"")</f>
        <v>0</v>
      </c>
      <c r="M3" s="59">
        <f t="shared" ref="M3:M61" si="8">IF(ISNUMBER($D3),IF(MOD($D3,16)/8&gt;=1,1,0),"")</f>
        <v>0</v>
      </c>
      <c r="N3" s="59">
        <f t="shared" ref="N3:N61" si="9">IF(ISNUMBER($D3),IF(MOD($D3,8)/4&gt;=1,1,0),"")</f>
        <v>0</v>
      </c>
      <c r="O3" s="59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5">
        <f t="shared" ref="Q3:Q34" si="12">IF(ISNUMBER($U3),IF(MOD($U3,16)/8&gt;=1,1,0),"X")</f>
        <v>0</v>
      </c>
      <c r="R3" s="65">
        <f t="shared" ref="R3:R34" si="13">IF(ISNUMBER($U3),IF(MOD($U3,8)/4&gt;=1,1,0),"X")</f>
        <v>0</v>
      </c>
      <c r="S3" s="65">
        <f t="shared" ref="S3:S34" si="14">IF(ISNUMBER($U3),IF(MOD($U3,4)/2&gt;=1,1,0),"X")</f>
        <v>0</v>
      </c>
      <c r="T3" s="65">
        <f t="shared" ref="T3:T34" si="15">IF(ISNUMBER($U3),IF(MOD($U3,2)&gt;=1,1,0),"X")</f>
        <v>1</v>
      </c>
      <c r="U3" s="66">
        <v>1</v>
      </c>
      <c r="V3" s="67"/>
      <c r="W3" s="67"/>
      <c r="X3" s="67"/>
      <c r="Y3" s="67">
        <v>1</v>
      </c>
      <c r="Z3" s="67"/>
      <c r="AA3" s="67"/>
      <c r="AB3" s="67">
        <v>1</v>
      </c>
      <c r="AC3" s="67"/>
      <c r="AD3" s="67"/>
      <c r="AE3" s="67"/>
      <c r="AF3" s="67"/>
      <c r="AG3" s="67"/>
      <c r="AH3" s="69"/>
      <c r="AI3" s="69">
        <v>1</v>
      </c>
      <c r="AJ3" s="69"/>
      <c r="AK3" s="69"/>
      <c r="AL3" s="69"/>
      <c r="AM3" s="69"/>
      <c r="AN3" s="69"/>
      <c r="AO3" s="69"/>
      <c r="AP3" s="69"/>
      <c r="AQ3" s="69"/>
      <c r="AR3" s="69"/>
    </row>
    <row r="4" spans="1:44">
      <c r="A4" s="53">
        <v>3</v>
      </c>
      <c r="B4" s="54" t="s">
        <v>38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2">
        <f t="shared" si="12"/>
        <v>0</v>
      </c>
      <c r="R4" s="62">
        <f t="shared" si="13"/>
        <v>0</v>
      </c>
      <c r="S4" s="62">
        <f t="shared" si="14"/>
        <v>1</v>
      </c>
      <c r="T4" s="62">
        <f t="shared" si="15"/>
        <v>0</v>
      </c>
      <c r="U4" s="63">
        <v>2</v>
      </c>
      <c r="V4" s="64"/>
      <c r="W4" s="64"/>
      <c r="X4" s="64"/>
      <c r="Y4" s="64">
        <v>1</v>
      </c>
      <c r="Z4" s="64"/>
      <c r="AA4" s="64"/>
      <c r="AB4" s="64">
        <v>1</v>
      </c>
      <c r="AC4" s="64"/>
      <c r="AD4" s="64"/>
      <c r="AE4" s="64"/>
      <c r="AF4" s="64"/>
      <c r="AG4" s="64"/>
      <c r="AH4" s="68"/>
      <c r="AI4" s="68">
        <v>1</v>
      </c>
      <c r="AJ4" s="68"/>
      <c r="AK4" s="68"/>
      <c r="AL4" s="68"/>
      <c r="AM4" s="68"/>
      <c r="AN4" s="68"/>
      <c r="AO4" s="68"/>
      <c r="AP4" s="68"/>
      <c r="AQ4" s="68"/>
      <c r="AR4" s="68"/>
    </row>
    <row r="5" spans="1:44">
      <c r="A5" s="27">
        <v>4</v>
      </c>
      <c r="B5" s="57" t="s">
        <v>39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59">
        <f t="shared" si="6"/>
        <v>1</v>
      </c>
      <c r="L5" s="59">
        <f t="shared" si="7"/>
        <v>0</v>
      </c>
      <c r="M5" s="59">
        <f t="shared" si="8"/>
        <v>0</v>
      </c>
      <c r="N5" s="59">
        <f t="shared" si="9"/>
        <v>0</v>
      </c>
      <c r="O5" s="59">
        <f t="shared" si="10"/>
        <v>0</v>
      </c>
      <c r="P5" s="29">
        <f t="shared" si="11"/>
        <v>0</v>
      </c>
      <c r="Q5" s="65">
        <f t="shared" si="12"/>
        <v>0</v>
      </c>
      <c r="R5" s="65">
        <f t="shared" si="13"/>
        <v>1</v>
      </c>
      <c r="S5" s="65">
        <f t="shared" si="14"/>
        <v>0</v>
      </c>
      <c r="T5" s="65">
        <f t="shared" si="15"/>
        <v>1</v>
      </c>
      <c r="U5" s="66">
        <v>5</v>
      </c>
      <c r="V5" s="67"/>
      <c r="W5" s="67"/>
      <c r="X5" s="67"/>
      <c r="Y5" s="67">
        <v>1</v>
      </c>
      <c r="Z5" s="67"/>
      <c r="AA5" s="67"/>
      <c r="AB5" s="67">
        <v>1</v>
      </c>
      <c r="AC5" s="67"/>
      <c r="AD5" s="67"/>
      <c r="AE5" s="67"/>
      <c r="AF5" s="67"/>
      <c r="AG5" s="67"/>
      <c r="AH5" s="69">
        <v>1</v>
      </c>
      <c r="AI5" s="69">
        <v>1</v>
      </c>
      <c r="AJ5" s="69"/>
      <c r="AK5" s="69"/>
      <c r="AL5" s="69"/>
      <c r="AM5" s="69"/>
      <c r="AN5" s="69"/>
      <c r="AO5" s="69"/>
      <c r="AP5" s="69"/>
      <c r="AQ5" s="69"/>
      <c r="AR5" s="69"/>
    </row>
    <row r="6" spans="1:44">
      <c r="A6" s="53">
        <v>5</v>
      </c>
      <c r="B6" s="54" t="s">
        <v>40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2">
        <f t="shared" si="12"/>
        <v>0</v>
      </c>
      <c r="R6" s="62">
        <f t="shared" si="13"/>
        <v>1</v>
      </c>
      <c r="S6" s="62">
        <f t="shared" si="14"/>
        <v>0</v>
      </c>
      <c r="T6" s="62">
        <f t="shared" si="15"/>
        <v>1</v>
      </c>
      <c r="U6" s="63">
        <v>5</v>
      </c>
      <c r="V6" s="64"/>
      <c r="W6" s="64"/>
      <c r="X6" s="64"/>
      <c r="Y6" s="64">
        <v>1</v>
      </c>
      <c r="Z6" s="64"/>
      <c r="AA6" s="64"/>
      <c r="AB6" s="64">
        <v>1</v>
      </c>
      <c r="AC6" s="64"/>
      <c r="AD6" s="64"/>
      <c r="AE6" s="64"/>
      <c r="AF6" s="64"/>
      <c r="AG6" s="64"/>
      <c r="AH6" s="68">
        <v>1</v>
      </c>
      <c r="AI6" s="68">
        <v>1</v>
      </c>
      <c r="AJ6" s="68"/>
      <c r="AK6" s="68"/>
      <c r="AL6" s="68"/>
      <c r="AM6" s="68"/>
      <c r="AN6" s="68"/>
      <c r="AO6" s="68"/>
      <c r="AP6" s="68"/>
      <c r="AQ6" s="68"/>
      <c r="AR6" s="68"/>
    </row>
    <row r="7" spans="1:44">
      <c r="A7" s="27">
        <v>6</v>
      </c>
      <c r="B7" s="57" t="s">
        <v>41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59">
        <f t="shared" si="6"/>
        <v>1</v>
      </c>
      <c r="L7" s="59">
        <f t="shared" si="7"/>
        <v>0</v>
      </c>
      <c r="M7" s="59">
        <f t="shared" si="8"/>
        <v>0</v>
      </c>
      <c r="N7" s="59">
        <f t="shared" si="9"/>
        <v>0</v>
      </c>
      <c r="O7" s="59">
        <f t="shared" si="10"/>
        <v>1</v>
      </c>
      <c r="P7" s="29">
        <f t="shared" si="11"/>
        <v>0</v>
      </c>
      <c r="Q7" s="65">
        <f t="shared" si="12"/>
        <v>0</v>
      </c>
      <c r="R7" s="65">
        <f t="shared" si="13"/>
        <v>1</v>
      </c>
      <c r="S7" s="65">
        <f t="shared" si="14"/>
        <v>1</v>
      </c>
      <c r="T7" s="65">
        <f t="shared" si="15"/>
        <v>0</v>
      </c>
      <c r="U7" s="66">
        <v>6</v>
      </c>
      <c r="V7" s="67"/>
      <c r="W7" s="67"/>
      <c r="X7" s="67"/>
      <c r="Y7" s="67">
        <v>1</v>
      </c>
      <c r="Z7" s="67"/>
      <c r="AA7" s="67"/>
      <c r="AB7" s="67">
        <v>1</v>
      </c>
      <c r="AC7" s="67"/>
      <c r="AD7" s="67"/>
      <c r="AE7" s="67"/>
      <c r="AF7" s="67"/>
      <c r="AG7" s="67"/>
      <c r="AH7" s="69">
        <v>1</v>
      </c>
      <c r="AI7" s="69">
        <v>1</v>
      </c>
      <c r="AJ7" s="69"/>
      <c r="AK7" s="69"/>
      <c r="AL7" s="69"/>
      <c r="AM7" s="69"/>
      <c r="AN7" s="69"/>
      <c r="AO7" s="69"/>
      <c r="AP7" s="69"/>
      <c r="AQ7" s="69"/>
      <c r="AR7" s="69"/>
    </row>
    <row r="8" spans="1:44">
      <c r="A8" s="53">
        <v>7</v>
      </c>
      <c r="B8" s="54" t="s">
        <v>42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2">
        <f t="shared" si="12"/>
        <v>0</v>
      </c>
      <c r="R8" s="62">
        <f t="shared" si="13"/>
        <v>1</v>
      </c>
      <c r="S8" s="62">
        <f t="shared" si="14"/>
        <v>1</v>
      </c>
      <c r="T8" s="62">
        <f t="shared" si="15"/>
        <v>1</v>
      </c>
      <c r="U8" s="63">
        <v>7</v>
      </c>
      <c r="V8" s="64"/>
      <c r="W8" s="64"/>
      <c r="X8" s="64"/>
      <c r="Y8" s="64">
        <v>1</v>
      </c>
      <c r="Z8" s="64"/>
      <c r="AA8" s="64"/>
      <c r="AB8" s="64">
        <v>1</v>
      </c>
      <c r="AC8" s="64"/>
      <c r="AD8" s="64"/>
      <c r="AE8" s="64"/>
      <c r="AF8" s="64"/>
      <c r="AG8" s="64"/>
      <c r="AH8" s="68">
        <v>1</v>
      </c>
      <c r="AI8" s="68">
        <v>1</v>
      </c>
      <c r="AJ8" s="68"/>
      <c r="AK8" s="68"/>
      <c r="AL8" s="68"/>
      <c r="AM8" s="68"/>
      <c r="AN8" s="68"/>
      <c r="AO8" s="68"/>
      <c r="AP8" s="68"/>
      <c r="AQ8" s="68"/>
      <c r="AR8" s="68"/>
    </row>
    <row r="9" spans="1:44">
      <c r="A9" s="27">
        <v>8</v>
      </c>
      <c r="B9" s="57" t="s">
        <v>43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59">
        <f t="shared" si="6"/>
        <v>1</v>
      </c>
      <c r="L9" s="59">
        <f t="shared" si="7"/>
        <v>0</v>
      </c>
      <c r="M9" s="59">
        <f t="shared" si="8"/>
        <v>0</v>
      </c>
      <c r="N9" s="59">
        <f t="shared" si="9"/>
        <v>1</v>
      </c>
      <c r="O9" s="59">
        <f t="shared" si="10"/>
        <v>0</v>
      </c>
      <c r="P9" s="29">
        <f t="shared" si="11"/>
        <v>1</v>
      </c>
      <c r="Q9" s="65">
        <f t="shared" si="12"/>
        <v>1</v>
      </c>
      <c r="R9" s="65">
        <f t="shared" si="13"/>
        <v>0</v>
      </c>
      <c r="S9" s="65">
        <f t="shared" si="14"/>
        <v>0</v>
      </c>
      <c r="T9" s="65">
        <f t="shared" si="15"/>
        <v>0</v>
      </c>
      <c r="U9" s="66">
        <v>8</v>
      </c>
      <c r="V9" s="67"/>
      <c r="W9" s="67"/>
      <c r="X9" s="67"/>
      <c r="Y9" s="67">
        <v>1</v>
      </c>
      <c r="Z9" s="67"/>
      <c r="AA9" s="67"/>
      <c r="AB9" s="67">
        <v>1</v>
      </c>
      <c r="AC9" s="67"/>
      <c r="AD9" s="67"/>
      <c r="AE9" s="67"/>
      <c r="AF9" s="67"/>
      <c r="AG9" s="67"/>
      <c r="AH9" s="69">
        <v>1</v>
      </c>
      <c r="AI9" s="69">
        <v>1</v>
      </c>
      <c r="AJ9" s="69"/>
      <c r="AK9" s="69"/>
      <c r="AL9" s="69"/>
      <c r="AM9" s="69"/>
      <c r="AN9" s="69"/>
      <c r="AO9" s="69"/>
      <c r="AP9" s="69"/>
      <c r="AQ9" s="69"/>
      <c r="AR9" s="69"/>
    </row>
    <row r="10" spans="1:44">
      <c r="A10" s="53">
        <v>9</v>
      </c>
      <c r="B10" s="54" t="s">
        <v>44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2">
        <f t="shared" si="12"/>
        <v>1</v>
      </c>
      <c r="R10" s="62">
        <f t="shared" si="13"/>
        <v>0</v>
      </c>
      <c r="S10" s="62">
        <f t="shared" si="14"/>
        <v>1</v>
      </c>
      <c r="T10" s="62">
        <f t="shared" si="15"/>
        <v>0</v>
      </c>
      <c r="U10" s="63">
        <v>10</v>
      </c>
      <c r="V10" s="64"/>
      <c r="W10" s="64"/>
      <c r="X10" s="64"/>
      <c r="Y10" s="64">
        <v>1</v>
      </c>
      <c r="Z10" s="64"/>
      <c r="AA10" s="64"/>
      <c r="AB10" s="64">
        <v>1</v>
      </c>
      <c r="AC10" s="64"/>
      <c r="AD10" s="64"/>
      <c r="AE10" s="64"/>
      <c r="AF10" s="64"/>
      <c r="AG10" s="64"/>
      <c r="AH10" s="68">
        <v>1</v>
      </c>
      <c r="AI10" s="68">
        <v>1</v>
      </c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44">
      <c r="A11" s="27">
        <v>10</v>
      </c>
      <c r="B11" s="57" t="s">
        <v>45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59">
        <f t="shared" si="6"/>
        <v>1</v>
      </c>
      <c r="L11" s="59">
        <f t="shared" si="7"/>
        <v>0</v>
      </c>
      <c r="M11" s="59">
        <f t="shared" si="8"/>
        <v>1</v>
      </c>
      <c r="N11" s="59">
        <f t="shared" si="9"/>
        <v>0</v>
      </c>
      <c r="O11" s="59">
        <f t="shared" si="10"/>
        <v>1</v>
      </c>
      <c r="P11" s="29">
        <f t="shared" si="11"/>
        <v>0</v>
      </c>
      <c r="Q11" s="65">
        <f t="shared" si="12"/>
        <v>1</v>
      </c>
      <c r="R11" s="65">
        <f t="shared" si="13"/>
        <v>0</v>
      </c>
      <c r="S11" s="65">
        <f t="shared" si="14"/>
        <v>1</v>
      </c>
      <c r="T11" s="65">
        <f t="shared" si="15"/>
        <v>1</v>
      </c>
      <c r="U11" s="66">
        <v>11</v>
      </c>
      <c r="V11" s="67"/>
      <c r="W11" s="67"/>
      <c r="X11" s="67"/>
      <c r="Y11" s="67">
        <v>1</v>
      </c>
      <c r="Z11" s="67"/>
      <c r="AA11" s="67"/>
      <c r="AB11" s="67">
        <v>1</v>
      </c>
      <c r="AC11" s="67"/>
      <c r="AD11" s="67"/>
      <c r="AE11" s="67"/>
      <c r="AF11" s="67"/>
      <c r="AG11" s="67"/>
      <c r="AH11" s="69">
        <v>1</v>
      </c>
      <c r="AI11" s="69">
        <v>1</v>
      </c>
      <c r="AJ11" s="69"/>
      <c r="AK11" s="69"/>
      <c r="AL11" s="69"/>
      <c r="AM11" s="69"/>
      <c r="AN11" s="69"/>
      <c r="AO11" s="69"/>
      <c r="AP11" s="69"/>
      <c r="AQ11" s="69"/>
      <c r="AR11" s="69"/>
    </row>
    <row r="12" spans="1:44">
      <c r="A12" s="53">
        <v>11</v>
      </c>
      <c r="B12" s="54" t="s">
        <v>46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2">
        <f t="shared" si="12"/>
        <v>1</v>
      </c>
      <c r="R12" s="62">
        <f t="shared" si="13"/>
        <v>1</v>
      </c>
      <c r="S12" s="62">
        <f t="shared" si="14"/>
        <v>0</v>
      </c>
      <c r="T12" s="62">
        <f t="shared" si="15"/>
        <v>0</v>
      </c>
      <c r="U12" s="63">
        <v>12</v>
      </c>
      <c r="V12" s="64"/>
      <c r="W12" s="64"/>
      <c r="X12" s="64"/>
      <c r="Y12" s="64">
        <v>1</v>
      </c>
      <c r="Z12" s="64"/>
      <c r="AA12" s="64"/>
      <c r="AB12" s="64">
        <v>1</v>
      </c>
      <c r="AC12" s="64"/>
      <c r="AD12" s="64"/>
      <c r="AE12" s="64"/>
      <c r="AF12" s="64"/>
      <c r="AG12" s="64"/>
      <c r="AH12" s="68">
        <v>1</v>
      </c>
      <c r="AI12" s="68">
        <v>1</v>
      </c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59">
        <f t="shared" si="6"/>
        <v>0</v>
      </c>
      <c r="L13" s="59">
        <f t="shared" si="7"/>
        <v>0</v>
      </c>
      <c r="M13" s="59">
        <f t="shared" si="8"/>
        <v>1</v>
      </c>
      <c r="N13" s="59">
        <f t="shared" si="9"/>
        <v>0</v>
      </c>
      <c r="O13" s="59">
        <f t="shared" si="10"/>
        <v>0</v>
      </c>
      <c r="P13" s="29">
        <f t="shared" si="11"/>
        <v>0</v>
      </c>
      <c r="Q13" s="65" t="str">
        <f t="shared" si="12"/>
        <v>X</v>
      </c>
      <c r="R13" s="65" t="str">
        <f t="shared" si="13"/>
        <v>X</v>
      </c>
      <c r="S13" s="65" t="str">
        <f t="shared" si="14"/>
        <v>X</v>
      </c>
      <c r="T13" s="65" t="str">
        <f t="shared" si="15"/>
        <v>X</v>
      </c>
      <c r="U13" s="66" t="s">
        <v>47</v>
      </c>
      <c r="V13" s="67"/>
      <c r="W13" s="67"/>
      <c r="X13" s="67"/>
      <c r="Y13" s="67"/>
      <c r="Z13" s="67"/>
      <c r="AA13" s="67"/>
      <c r="AB13" s="67"/>
      <c r="AC13" s="67"/>
      <c r="AD13" s="67"/>
      <c r="AE13" s="67">
        <v>1</v>
      </c>
      <c r="AF13" s="67">
        <v>1</v>
      </c>
      <c r="AG13" s="67"/>
      <c r="AH13" s="69">
        <v>1</v>
      </c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2" t="str">
        <f t="shared" si="12"/>
        <v>X</v>
      </c>
      <c r="R14" s="62" t="str">
        <f t="shared" si="13"/>
        <v>X</v>
      </c>
      <c r="S14" s="62" t="str">
        <f t="shared" si="14"/>
        <v>X</v>
      </c>
      <c r="T14" s="62" t="str">
        <f t="shared" si="15"/>
        <v>X</v>
      </c>
      <c r="U14" s="63" t="s">
        <v>47</v>
      </c>
      <c r="V14" s="64"/>
      <c r="W14" s="64"/>
      <c r="X14" s="64"/>
      <c r="Y14" s="64"/>
      <c r="Z14" s="64">
        <v>1</v>
      </c>
      <c r="AA14" s="64"/>
      <c r="AB14" s="64"/>
      <c r="AC14" s="64"/>
      <c r="AD14" s="64"/>
      <c r="AE14" s="64"/>
      <c r="AF14" s="64"/>
      <c r="AG14" s="64"/>
      <c r="AH14" s="68">
        <v>1</v>
      </c>
      <c r="AI14" s="68">
        <v>1</v>
      </c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>
      <c r="A15" s="27">
        <v>14</v>
      </c>
      <c r="B15" s="57" t="s">
        <v>48</v>
      </c>
      <c r="C15" s="28">
        <v>2</v>
      </c>
      <c r="D15" s="29" t="s">
        <v>47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59" t="str">
        <f t="shared" si="6"/>
        <v/>
      </c>
      <c r="L15" s="59" t="str">
        <f t="shared" si="7"/>
        <v/>
      </c>
      <c r="M15" s="59" t="str">
        <f t="shared" si="8"/>
        <v/>
      </c>
      <c r="N15" s="59" t="str">
        <f t="shared" si="9"/>
        <v/>
      </c>
      <c r="O15" s="59" t="str">
        <f t="shared" si="10"/>
        <v/>
      </c>
      <c r="P15" s="29" t="str">
        <f t="shared" si="11"/>
        <v/>
      </c>
      <c r="Q15" s="65" t="str">
        <f t="shared" si="12"/>
        <v>X</v>
      </c>
      <c r="R15" s="65" t="str">
        <f t="shared" si="13"/>
        <v>X</v>
      </c>
      <c r="S15" s="65" t="str">
        <f t="shared" si="14"/>
        <v>X</v>
      </c>
      <c r="T15" s="65" t="str">
        <f t="shared" si="15"/>
        <v>X</v>
      </c>
      <c r="U15" s="66" t="s">
        <v>47</v>
      </c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>
        <v>1</v>
      </c>
      <c r="AG15" s="67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</row>
    <row r="16" spans="1:44">
      <c r="A16" s="53">
        <v>15</v>
      </c>
      <c r="B16" s="54" t="s">
        <v>32</v>
      </c>
      <c r="C16" s="55">
        <v>3</v>
      </c>
      <c r="D16" s="56" t="s">
        <v>47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2" t="str">
        <f t="shared" si="12"/>
        <v>X</v>
      </c>
      <c r="R16" s="62" t="str">
        <f t="shared" si="13"/>
        <v>X</v>
      </c>
      <c r="S16" s="62" t="str">
        <f t="shared" si="14"/>
        <v>X</v>
      </c>
      <c r="T16" s="62" t="str">
        <f t="shared" si="15"/>
        <v>X</v>
      </c>
      <c r="U16" s="63" t="s">
        <v>47</v>
      </c>
      <c r="V16" s="64"/>
      <c r="W16" s="64"/>
      <c r="X16" s="64"/>
      <c r="Y16" s="64">
        <v>1</v>
      </c>
      <c r="Z16" s="64"/>
      <c r="AA16" s="64"/>
      <c r="AB16" s="64"/>
      <c r="AC16" s="64"/>
      <c r="AD16" s="64"/>
      <c r="AE16" s="64"/>
      <c r="AF16" s="64">
        <v>1</v>
      </c>
      <c r="AG16" s="64">
        <v>1</v>
      </c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1:44">
      <c r="A17" s="27">
        <v>16</v>
      </c>
      <c r="B17" s="57" t="s">
        <v>28</v>
      </c>
      <c r="C17" s="28">
        <v>4</v>
      </c>
      <c r="D17" s="29" t="s">
        <v>47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59" t="str">
        <f t="shared" si="6"/>
        <v/>
      </c>
      <c r="L17" s="59" t="str">
        <f t="shared" si="7"/>
        <v/>
      </c>
      <c r="M17" s="59" t="str">
        <f t="shared" si="8"/>
        <v/>
      </c>
      <c r="N17" s="59" t="str">
        <f t="shared" si="9"/>
        <v/>
      </c>
      <c r="O17" s="59" t="str">
        <f t="shared" si="10"/>
        <v/>
      </c>
      <c r="P17" s="29" t="str">
        <f t="shared" si="11"/>
        <v/>
      </c>
      <c r="Q17" s="65" t="str">
        <f t="shared" si="12"/>
        <v>X</v>
      </c>
      <c r="R17" s="65" t="str">
        <f t="shared" si="13"/>
        <v>X</v>
      </c>
      <c r="S17" s="65" t="str">
        <f t="shared" si="14"/>
        <v>X</v>
      </c>
      <c r="T17" s="65" t="str">
        <f t="shared" si="15"/>
        <v>X</v>
      </c>
      <c r="U17" s="66" t="s">
        <v>47</v>
      </c>
      <c r="V17" s="67"/>
      <c r="W17" s="67"/>
      <c r="X17" s="67"/>
      <c r="Y17" s="67"/>
      <c r="Z17" s="67"/>
      <c r="AA17" s="67"/>
      <c r="AB17" s="67"/>
      <c r="AC17" s="67">
        <v>1</v>
      </c>
      <c r="AD17" s="67"/>
      <c r="AE17" s="67"/>
      <c r="AF17" s="67"/>
      <c r="AG17" s="67"/>
      <c r="AH17" s="69">
        <v>1</v>
      </c>
      <c r="AI17" s="69">
        <v>1</v>
      </c>
      <c r="AJ17" s="69"/>
      <c r="AK17" s="69"/>
      <c r="AL17" s="69"/>
      <c r="AM17" s="69"/>
      <c r="AN17" s="69"/>
      <c r="AO17" s="69"/>
      <c r="AP17" s="69"/>
      <c r="AQ17" s="69"/>
      <c r="AR17" s="69"/>
    </row>
    <row r="18" spans="1:44">
      <c r="A18" s="53">
        <v>17</v>
      </c>
      <c r="B18" s="54" t="s">
        <v>29</v>
      </c>
      <c r="C18" s="55">
        <v>5</v>
      </c>
      <c r="D18" s="56" t="s">
        <v>47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2" t="str">
        <f t="shared" si="12"/>
        <v>X</v>
      </c>
      <c r="R18" s="62" t="str">
        <f t="shared" si="13"/>
        <v>X</v>
      </c>
      <c r="S18" s="62" t="str">
        <f t="shared" si="14"/>
        <v>X</v>
      </c>
      <c r="T18" s="62" t="str">
        <f t="shared" si="15"/>
        <v>X</v>
      </c>
      <c r="U18" s="63" t="s">
        <v>47</v>
      </c>
      <c r="V18" s="64"/>
      <c r="W18" s="64"/>
      <c r="X18" s="64"/>
      <c r="Y18" s="64"/>
      <c r="Z18" s="64"/>
      <c r="AA18" s="64"/>
      <c r="AB18" s="64"/>
      <c r="AC18" s="64"/>
      <c r="AD18" s="64">
        <v>1</v>
      </c>
      <c r="AE18" s="64"/>
      <c r="AF18" s="64"/>
      <c r="AG18" s="64"/>
      <c r="AH18" s="68">
        <v>1</v>
      </c>
      <c r="AI18" s="68">
        <v>1</v>
      </c>
      <c r="AJ18" s="68"/>
      <c r="AK18" s="68"/>
      <c r="AL18" s="68"/>
      <c r="AM18" s="68"/>
      <c r="AN18" s="68"/>
      <c r="AO18" s="68"/>
      <c r="AP18" s="68"/>
      <c r="AQ18" s="68"/>
      <c r="AR18" s="68"/>
    </row>
    <row r="19" spans="1:44">
      <c r="A19" s="27">
        <v>18</v>
      </c>
      <c r="B19" s="57" t="s">
        <v>49</v>
      </c>
      <c r="C19" s="28">
        <v>8</v>
      </c>
      <c r="D19" s="29" t="s">
        <v>47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59" t="str">
        <f t="shared" si="6"/>
        <v/>
      </c>
      <c r="L19" s="59" t="str">
        <f t="shared" si="7"/>
        <v/>
      </c>
      <c r="M19" s="59" t="str">
        <f t="shared" si="8"/>
        <v/>
      </c>
      <c r="N19" s="59" t="str">
        <f t="shared" si="9"/>
        <v/>
      </c>
      <c r="O19" s="59" t="str">
        <f t="shared" si="10"/>
        <v/>
      </c>
      <c r="P19" s="29" t="str">
        <f t="shared" si="11"/>
        <v/>
      </c>
      <c r="Q19" s="65">
        <f t="shared" si="12"/>
        <v>0</v>
      </c>
      <c r="R19" s="65">
        <f t="shared" si="13"/>
        <v>1</v>
      </c>
      <c r="S19" s="65">
        <f t="shared" si="14"/>
        <v>0</v>
      </c>
      <c r="T19" s="65">
        <f t="shared" si="15"/>
        <v>1</v>
      </c>
      <c r="U19" s="66">
        <v>5</v>
      </c>
      <c r="V19" s="67"/>
      <c r="W19" s="67"/>
      <c r="X19" s="67">
        <v>1</v>
      </c>
      <c r="Y19" s="67">
        <v>1</v>
      </c>
      <c r="Z19" s="67"/>
      <c r="AA19" s="67">
        <v>1</v>
      </c>
      <c r="AB19" s="67"/>
      <c r="AC19" s="67"/>
      <c r="AD19" s="67"/>
      <c r="AE19" s="67"/>
      <c r="AF19" s="67"/>
      <c r="AG19" s="67"/>
      <c r="AH19" s="69">
        <v>1</v>
      </c>
      <c r="AI19" s="69"/>
      <c r="AJ19" s="69"/>
      <c r="AK19" s="69"/>
      <c r="AL19" s="69"/>
      <c r="AM19" s="69"/>
      <c r="AN19" s="69"/>
      <c r="AO19" s="69"/>
      <c r="AP19" s="69"/>
      <c r="AQ19" s="69"/>
      <c r="AR19" s="69"/>
    </row>
    <row r="20" spans="1:44">
      <c r="A20" s="53">
        <v>19</v>
      </c>
      <c r="B20" s="54" t="s">
        <v>50</v>
      </c>
      <c r="C20" s="55">
        <v>12</v>
      </c>
      <c r="D20" s="56" t="s">
        <v>47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2">
        <f t="shared" si="12"/>
        <v>0</v>
      </c>
      <c r="R20" s="62">
        <f t="shared" si="13"/>
        <v>1</v>
      </c>
      <c r="S20" s="62">
        <f t="shared" si="14"/>
        <v>1</v>
      </c>
      <c r="T20" s="62">
        <f t="shared" si="15"/>
        <v>1</v>
      </c>
      <c r="U20" s="63">
        <v>7</v>
      </c>
      <c r="V20" s="64"/>
      <c r="W20" s="64"/>
      <c r="X20" s="64">
        <v>1</v>
      </c>
      <c r="Y20" s="64">
        <v>1</v>
      </c>
      <c r="Z20" s="64"/>
      <c r="AA20" s="64"/>
      <c r="AB20" s="64"/>
      <c r="AC20" s="64"/>
      <c r="AD20" s="64"/>
      <c r="AE20" s="64"/>
      <c r="AF20" s="64"/>
      <c r="AG20" s="64"/>
      <c r="AH20" s="68">
        <v>1</v>
      </c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1:44">
      <c r="A21" s="27">
        <v>20</v>
      </c>
      <c r="B21" s="57" t="s">
        <v>51</v>
      </c>
      <c r="C21" s="28">
        <v>9</v>
      </c>
      <c r="D21" s="29" t="s">
        <v>47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59" t="str">
        <f t="shared" si="6"/>
        <v/>
      </c>
      <c r="L21" s="59" t="str">
        <f t="shared" si="7"/>
        <v/>
      </c>
      <c r="M21" s="59" t="str">
        <f t="shared" si="8"/>
        <v/>
      </c>
      <c r="N21" s="59" t="str">
        <f t="shared" si="9"/>
        <v/>
      </c>
      <c r="O21" s="59" t="str">
        <f t="shared" si="10"/>
        <v/>
      </c>
      <c r="P21" s="29" t="str">
        <f t="shared" si="11"/>
        <v/>
      </c>
      <c r="Q21" s="65">
        <f t="shared" si="12"/>
        <v>0</v>
      </c>
      <c r="R21" s="65">
        <f t="shared" si="13"/>
        <v>1</v>
      </c>
      <c r="S21" s="65">
        <f t="shared" si="14"/>
        <v>0</v>
      </c>
      <c r="T21" s="65">
        <f t="shared" si="15"/>
        <v>1</v>
      </c>
      <c r="U21" s="66">
        <v>5</v>
      </c>
      <c r="V21" s="67"/>
      <c r="W21" s="67"/>
      <c r="X21" s="67">
        <v>1</v>
      </c>
      <c r="Y21" s="67">
        <v>1</v>
      </c>
      <c r="Z21" s="67"/>
      <c r="AA21" s="67">
        <v>1</v>
      </c>
      <c r="AB21" s="67"/>
      <c r="AC21" s="67"/>
      <c r="AD21" s="67"/>
      <c r="AE21" s="67"/>
      <c r="AF21" s="67"/>
      <c r="AG21" s="67"/>
      <c r="AH21" s="69">
        <v>1</v>
      </c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spans="1:44">
      <c r="A22" s="53">
        <v>21</v>
      </c>
      <c r="B22" s="54" t="s">
        <v>52</v>
      </c>
      <c r="C22" s="55">
        <v>10</v>
      </c>
      <c r="D22" s="56" t="s">
        <v>47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2">
        <f t="shared" si="12"/>
        <v>1</v>
      </c>
      <c r="R22" s="62">
        <f t="shared" si="13"/>
        <v>0</v>
      </c>
      <c r="S22" s="62">
        <f t="shared" si="14"/>
        <v>1</v>
      </c>
      <c r="T22" s="62">
        <f t="shared" si="15"/>
        <v>1</v>
      </c>
      <c r="U22" s="63">
        <v>11</v>
      </c>
      <c r="V22" s="64"/>
      <c r="W22" s="64"/>
      <c r="X22" s="64">
        <v>1</v>
      </c>
      <c r="Y22" s="64">
        <v>1</v>
      </c>
      <c r="Z22" s="64"/>
      <c r="AA22" s="64">
        <v>1</v>
      </c>
      <c r="AB22" s="64"/>
      <c r="AC22" s="64"/>
      <c r="AD22" s="64"/>
      <c r="AE22" s="64"/>
      <c r="AF22" s="64"/>
      <c r="AG22" s="64"/>
      <c r="AH22" s="68">
        <v>1</v>
      </c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1:44">
      <c r="A23" s="27">
        <v>22</v>
      </c>
      <c r="B23" s="57" t="s">
        <v>53</v>
      </c>
      <c r="C23" s="28">
        <v>13</v>
      </c>
      <c r="D23" s="29" t="s">
        <v>47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59" t="str">
        <f t="shared" si="6"/>
        <v/>
      </c>
      <c r="L23" s="59" t="str">
        <f t="shared" si="7"/>
        <v/>
      </c>
      <c r="M23" s="59" t="str">
        <f t="shared" si="8"/>
        <v/>
      </c>
      <c r="N23" s="59" t="str">
        <f t="shared" si="9"/>
        <v/>
      </c>
      <c r="O23" s="59" t="str">
        <f t="shared" si="10"/>
        <v/>
      </c>
      <c r="P23" s="29" t="str">
        <f t="shared" si="11"/>
        <v/>
      </c>
      <c r="Q23" s="65">
        <f t="shared" si="12"/>
        <v>1</v>
      </c>
      <c r="R23" s="65">
        <f t="shared" si="13"/>
        <v>0</v>
      </c>
      <c r="S23" s="65">
        <f t="shared" si="14"/>
        <v>0</v>
      </c>
      <c r="T23" s="65">
        <f t="shared" si="15"/>
        <v>0</v>
      </c>
      <c r="U23" s="66">
        <v>8</v>
      </c>
      <c r="V23" s="67"/>
      <c r="W23" s="67"/>
      <c r="X23" s="67">
        <v>1</v>
      </c>
      <c r="Y23" s="67">
        <v>1</v>
      </c>
      <c r="Z23" s="67"/>
      <c r="AA23" s="67"/>
      <c r="AB23" s="67"/>
      <c r="AC23" s="67"/>
      <c r="AD23" s="67"/>
      <c r="AE23" s="67"/>
      <c r="AF23" s="67"/>
      <c r="AG23" s="67"/>
      <c r="AH23" s="69">
        <v>1</v>
      </c>
      <c r="AI23" s="69"/>
      <c r="AJ23" s="69"/>
      <c r="AK23" s="69"/>
      <c r="AL23" s="69"/>
      <c r="AM23" s="69"/>
      <c r="AN23" s="69"/>
      <c r="AO23" s="69"/>
      <c r="AP23" s="69"/>
      <c r="AQ23" s="69"/>
      <c r="AR23" s="69"/>
    </row>
    <row r="24" spans="1:44">
      <c r="A24" s="53">
        <v>23</v>
      </c>
      <c r="B24" s="54" t="s">
        <v>54</v>
      </c>
      <c r="C24" s="55">
        <v>35</v>
      </c>
      <c r="D24" s="56" t="s">
        <v>47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2">
        <f t="shared" si="12"/>
        <v>0</v>
      </c>
      <c r="R24" s="62">
        <f t="shared" si="13"/>
        <v>1</v>
      </c>
      <c r="S24" s="62">
        <f t="shared" si="14"/>
        <v>0</v>
      </c>
      <c r="T24" s="62">
        <f t="shared" si="15"/>
        <v>1</v>
      </c>
      <c r="U24" s="63">
        <v>5</v>
      </c>
      <c r="V24" s="64">
        <v>1</v>
      </c>
      <c r="W24" s="64"/>
      <c r="X24" s="64">
        <v>1</v>
      </c>
      <c r="Y24" s="64">
        <v>1</v>
      </c>
      <c r="Z24" s="64"/>
      <c r="AA24" s="64">
        <v>1</v>
      </c>
      <c r="AB24" s="64"/>
      <c r="AC24" s="64"/>
      <c r="AD24" s="64"/>
      <c r="AE24" s="64"/>
      <c r="AF24" s="64"/>
      <c r="AG24" s="64"/>
      <c r="AH24" s="68">
        <v>1</v>
      </c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1:44">
      <c r="A25" s="27">
        <v>24</v>
      </c>
      <c r="B25" s="57" t="s">
        <v>55</v>
      </c>
      <c r="C25" s="28">
        <v>43</v>
      </c>
      <c r="D25" s="29" t="s">
        <v>47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59" t="str">
        <f t="shared" si="6"/>
        <v/>
      </c>
      <c r="L25" s="59" t="str">
        <f t="shared" si="7"/>
        <v/>
      </c>
      <c r="M25" s="59" t="str">
        <f t="shared" si="8"/>
        <v/>
      </c>
      <c r="N25" s="59" t="str">
        <f t="shared" si="9"/>
        <v/>
      </c>
      <c r="O25" s="59" t="str">
        <f t="shared" si="10"/>
        <v/>
      </c>
      <c r="P25" s="29" t="str">
        <f t="shared" si="11"/>
        <v/>
      </c>
      <c r="Q25" s="65">
        <f t="shared" si="12"/>
        <v>0</v>
      </c>
      <c r="R25" s="65">
        <f t="shared" si="13"/>
        <v>1</v>
      </c>
      <c r="S25" s="65">
        <f t="shared" si="14"/>
        <v>0</v>
      </c>
      <c r="T25" s="65">
        <f t="shared" si="15"/>
        <v>1</v>
      </c>
      <c r="U25" s="66">
        <v>5</v>
      </c>
      <c r="V25" s="67"/>
      <c r="W25" s="67">
        <v>1</v>
      </c>
      <c r="X25" s="67">
        <v>1</v>
      </c>
      <c r="Y25" s="67"/>
      <c r="Z25" s="67"/>
      <c r="AA25" s="67">
        <v>1</v>
      </c>
      <c r="AB25" s="67"/>
      <c r="AC25" s="67"/>
      <c r="AD25" s="67"/>
      <c r="AE25" s="67"/>
      <c r="AF25" s="67"/>
      <c r="AG25" s="67"/>
      <c r="AH25" s="69">
        <v>1</v>
      </c>
      <c r="AI25" s="69">
        <v>1</v>
      </c>
      <c r="AJ25" s="69"/>
      <c r="AK25" s="69"/>
      <c r="AL25" s="69"/>
      <c r="AM25" s="69"/>
      <c r="AN25" s="69"/>
      <c r="AO25" s="69"/>
      <c r="AP25" s="69"/>
      <c r="AQ25" s="69"/>
      <c r="AR25" s="69"/>
    </row>
    <row r="26" spans="1:44">
      <c r="A26" s="53">
        <v>25</v>
      </c>
      <c r="B26" s="54" t="s">
        <v>56</v>
      </c>
      <c r="C26" s="55">
        <v>0</v>
      </c>
      <c r="D26" s="56">
        <v>4</v>
      </c>
      <c r="E26" s="55">
        <f t="shared" si="0"/>
        <v>0</v>
      </c>
      <c r="F26" s="55">
        <f t="shared" si="1"/>
        <v>0</v>
      </c>
      <c r="G26" s="55">
        <f t="shared" si="2"/>
        <v>0</v>
      </c>
      <c r="H26" s="55">
        <f t="shared" si="3"/>
        <v>0</v>
      </c>
      <c r="I26" s="55">
        <f t="shared" si="4"/>
        <v>0</v>
      </c>
      <c r="J26" s="55">
        <f t="shared" si="5"/>
        <v>0</v>
      </c>
      <c r="K26" s="56">
        <f t="shared" si="6"/>
        <v>0</v>
      </c>
      <c r="L26" s="56">
        <f t="shared" si="7"/>
        <v>0</v>
      </c>
      <c r="M26" s="56">
        <f t="shared" si="8"/>
        <v>0</v>
      </c>
      <c r="N26" s="56">
        <f t="shared" si="9"/>
        <v>1</v>
      </c>
      <c r="O26" s="56">
        <f t="shared" si="10"/>
        <v>0</v>
      </c>
      <c r="P26" s="25">
        <f t="shared" si="11"/>
        <v>0</v>
      </c>
      <c r="Q26" s="65">
        <f t="shared" si="12"/>
        <v>0</v>
      </c>
      <c r="R26" s="65">
        <f t="shared" si="13"/>
        <v>0</v>
      </c>
      <c r="S26" s="65">
        <f t="shared" si="14"/>
        <v>0</v>
      </c>
      <c r="T26" s="65">
        <f t="shared" si="15"/>
        <v>0</v>
      </c>
      <c r="U26" s="63">
        <v>0</v>
      </c>
      <c r="V26" s="64"/>
      <c r="W26" s="64"/>
      <c r="X26" s="64"/>
      <c r="Y26" s="64">
        <v>1</v>
      </c>
      <c r="Z26" s="64"/>
      <c r="AA26" s="64"/>
      <c r="AB26" s="64">
        <v>1</v>
      </c>
      <c r="AC26" s="64"/>
      <c r="AD26" s="64"/>
      <c r="AE26" s="64"/>
      <c r="AF26" s="64"/>
      <c r="AG26" s="64"/>
      <c r="AH26" s="68"/>
      <c r="AI26" s="68">
        <v>1</v>
      </c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44">
      <c r="A27" s="27">
        <v>26</v>
      </c>
      <c r="B27" s="57" t="s">
        <v>57</v>
      </c>
      <c r="C27" s="28">
        <v>0</v>
      </c>
      <c r="D27" s="29">
        <v>38</v>
      </c>
      <c r="E27" s="58">
        <f t="shared" si="0"/>
        <v>0</v>
      </c>
      <c r="F27" s="58">
        <f t="shared" si="1"/>
        <v>0</v>
      </c>
      <c r="G27" s="58">
        <f t="shared" si="2"/>
        <v>0</v>
      </c>
      <c r="H27" s="58">
        <f t="shared" si="3"/>
        <v>0</v>
      </c>
      <c r="I27" s="58">
        <f t="shared" si="4"/>
        <v>0</v>
      </c>
      <c r="J27" s="58">
        <f t="shared" si="5"/>
        <v>0</v>
      </c>
      <c r="K27" s="59">
        <f t="shared" si="6"/>
        <v>1</v>
      </c>
      <c r="L27" s="59">
        <f t="shared" si="7"/>
        <v>0</v>
      </c>
      <c r="M27" s="59">
        <f t="shared" si="8"/>
        <v>0</v>
      </c>
      <c r="N27" s="59">
        <f t="shared" si="9"/>
        <v>1</v>
      </c>
      <c r="O27" s="59">
        <f t="shared" si="10"/>
        <v>1</v>
      </c>
      <c r="P27" s="29">
        <f t="shared" si="11"/>
        <v>0</v>
      </c>
      <c r="Q27" s="65">
        <f t="shared" si="12"/>
        <v>1</v>
      </c>
      <c r="R27" s="65">
        <f t="shared" si="13"/>
        <v>0</v>
      </c>
      <c r="S27" s="65">
        <f t="shared" si="14"/>
        <v>0</v>
      </c>
      <c r="T27" s="65">
        <f t="shared" si="15"/>
        <v>1</v>
      </c>
      <c r="U27" s="66">
        <v>9</v>
      </c>
      <c r="V27" s="67"/>
      <c r="W27" s="67"/>
      <c r="X27" s="67"/>
      <c r="Y27" s="67">
        <v>1</v>
      </c>
      <c r="Z27" s="67"/>
      <c r="AA27" s="67"/>
      <c r="AB27" s="67">
        <v>1</v>
      </c>
      <c r="AC27" s="67"/>
      <c r="AD27" s="67"/>
      <c r="AE27" s="67"/>
      <c r="AF27" s="67"/>
      <c r="AG27" s="67"/>
      <c r="AH27" s="69">
        <v>1</v>
      </c>
      <c r="AI27" s="69">
        <v>1</v>
      </c>
      <c r="AJ27" s="69"/>
      <c r="AK27" s="69"/>
      <c r="AL27" s="69"/>
      <c r="AM27" s="69"/>
      <c r="AN27" s="69"/>
      <c r="AO27" s="69"/>
      <c r="AP27" s="69"/>
      <c r="AQ27" s="69"/>
      <c r="AR27" s="69"/>
    </row>
    <row r="28" spans="1:44">
      <c r="A28" s="53">
        <v>27</v>
      </c>
      <c r="B28" s="54" t="s">
        <v>58</v>
      </c>
      <c r="C28" s="55">
        <v>41</v>
      </c>
      <c r="D28" s="56" t="s">
        <v>59</v>
      </c>
      <c r="E28" s="55">
        <f t="shared" si="0"/>
        <v>1</v>
      </c>
      <c r="F28" s="55">
        <f t="shared" si="1"/>
        <v>0</v>
      </c>
      <c r="G28" s="55">
        <f t="shared" si="2"/>
        <v>1</v>
      </c>
      <c r="H28" s="55">
        <f t="shared" si="3"/>
        <v>0</v>
      </c>
      <c r="I28" s="55">
        <f t="shared" si="4"/>
        <v>0</v>
      </c>
      <c r="J28" s="55">
        <f t="shared" si="5"/>
        <v>1</v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5">
        <f t="shared" si="12"/>
        <v>0</v>
      </c>
      <c r="R28" s="65">
        <f t="shared" si="13"/>
        <v>1</v>
      </c>
      <c r="S28" s="65">
        <f t="shared" si="14"/>
        <v>0</v>
      </c>
      <c r="T28" s="65">
        <f t="shared" si="15"/>
        <v>1</v>
      </c>
      <c r="U28" s="63">
        <v>5</v>
      </c>
      <c r="V28" s="64"/>
      <c r="W28" s="64">
        <v>1</v>
      </c>
      <c r="X28" s="64">
        <v>1</v>
      </c>
      <c r="Y28" s="64"/>
      <c r="Z28" s="64"/>
      <c r="AA28" s="64">
        <v>1</v>
      </c>
      <c r="AB28" s="64"/>
      <c r="AC28" s="64"/>
      <c r="AD28" s="64"/>
      <c r="AE28" s="64"/>
      <c r="AF28" s="64"/>
      <c r="AG28" s="64"/>
      <c r="AH28" s="68"/>
      <c r="AI28" s="68">
        <v>1</v>
      </c>
      <c r="AJ28" s="68"/>
      <c r="AK28" s="68"/>
      <c r="AL28" s="68"/>
      <c r="AM28" s="68"/>
      <c r="AN28" s="68"/>
      <c r="AO28" s="68"/>
      <c r="AP28" s="68"/>
      <c r="AQ28" s="68"/>
      <c r="AR28" s="68"/>
    </row>
    <row r="29" spans="1:44">
      <c r="A29" s="27">
        <v>28</v>
      </c>
      <c r="B29" s="57" t="s">
        <v>60</v>
      </c>
      <c r="C29" s="28">
        <v>1</v>
      </c>
      <c r="D29" s="29" t="s">
        <v>59</v>
      </c>
      <c r="E29" s="58">
        <f t="shared" si="0"/>
        <v>0</v>
      </c>
      <c r="F29" s="58">
        <f t="shared" si="1"/>
        <v>0</v>
      </c>
      <c r="G29" s="58">
        <f t="shared" si="2"/>
        <v>0</v>
      </c>
      <c r="H29" s="58">
        <f t="shared" si="3"/>
        <v>0</v>
      </c>
      <c r="I29" s="58">
        <f t="shared" si="4"/>
        <v>0</v>
      </c>
      <c r="J29" s="58">
        <f t="shared" si="5"/>
        <v>1</v>
      </c>
      <c r="K29" s="59" t="str">
        <f t="shared" si="6"/>
        <v/>
      </c>
      <c r="L29" s="59" t="str">
        <f t="shared" si="7"/>
        <v/>
      </c>
      <c r="M29" s="59" t="str">
        <f t="shared" si="8"/>
        <v/>
      </c>
      <c r="N29" s="59" t="str">
        <f t="shared" si="9"/>
        <v/>
      </c>
      <c r="O29" s="59" t="str">
        <f t="shared" si="10"/>
        <v/>
      </c>
      <c r="P29" s="29" t="str">
        <f t="shared" si="11"/>
        <v/>
      </c>
      <c r="Q29" s="65" t="str">
        <f t="shared" si="12"/>
        <v>X</v>
      </c>
      <c r="R29" s="65" t="str">
        <f t="shared" si="13"/>
        <v>X</v>
      </c>
      <c r="S29" s="65" t="str">
        <f t="shared" si="14"/>
        <v>X</v>
      </c>
      <c r="T29" s="65" t="str">
        <f t="shared" si="15"/>
        <v>X</v>
      </c>
      <c r="U29" s="66" t="s">
        <v>47</v>
      </c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9">
        <v>1</v>
      </c>
      <c r="AI29" s="69"/>
      <c r="AJ29" s="69"/>
      <c r="AK29" s="69"/>
      <c r="AL29" s="69"/>
      <c r="AM29" s="69"/>
      <c r="AN29" s="69"/>
      <c r="AO29" s="69"/>
      <c r="AP29" s="69"/>
      <c r="AQ29" s="69"/>
      <c r="AR29" s="69"/>
    </row>
    <row r="30" spans="1:44">
      <c r="A30" s="53">
        <v>29</v>
      </c>
      <c r="B30" s="54"/>
      <c r="C30" s="55"/>
      <c r="D30" s="56"/>
      <c r="E30" s="55" t="str">
        <f t="shared" si="0"/>
        <v/>
      </c>
      <c r="F30" s="55" t="str">
        <f t="shared" si="1"/>
        <v/>
      </c>
      <c r="G30" s="55" t="str">
        <f t="shared" si="2"/>
        <v/>
      </c>
      <c r="H30" s="55" t="str">
        <f t="shared" si="3"/>
        <v/>
      </c>
      <c r="I30" s="55" t="str">
        <f t="shared" si="4"/>
        <v/>
      </c>
      <c r="J30" s="55" t="str">
        <f t="shared" si="5"/>
        <v/>
      </c>
      <c r="K30" s="56" t="str">
        <f t="shared" si="6"/>
        <v/>
      </c>
      <c r="L30" s="56" t="str">
        <f t="shared" si="7"/>
        <v/>
      </c>
      <c r="M30" s="56" t="str">
        <f t="shared" si="8"/>
        <v/>
      </c>
      <c r="N30" s="56" t="str">
        <f t="shared" si="9"/>
        <v/>
      </c>
      <c r="O30" s="56" t="str">
        <f t="shared" si="10"/>
        <v/>
      </c>
      <c r="P30" s="25" t="str">
        <f t="shared" si="11"/>
        <v/>
      </c>
      <c r="Q30" s="65" t="str">
        <f t="shared" si="12"/>
        <v>X</v>
      </c>
      <c r="R30" s="65" t="str">
        <f t="shared" si="13"/>
        <v>X</v>
      </c>
      <c r="S30" s="65" t="str">
        <f t="shared" si="14"/>
        <v>X</v>
      </c>
      <c r="T30" s="65" t="str">
        <f t="shared" si="15"/>
        <v>X</v>
      </c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59" t="str">
        <f t="shared" si="6"/>
        <v/>
      </c>
      <c r="L31" s="59" t="str">
        <f t="shared" si="7"/>
        <v/>
      </c>
      <c r="M31" s="59" t="str">
        <f t="shared" si="8"/>
        <v/>
      </c>
      <c r="N31" s="59" t="str">
        <f t="shared" si="9"/>
        <v/>
      </c>
      <c r="O31" s="59" t="str">
        <f t="shared" si="10"/>
        <v/>
      </c>
      <c r="P31" s="29" t="str">
        <f t="shared" si="11"/>
        <v/>
      </c>
      <c r="Q31" s="65" t="str">
        <f t="shared" si="12"/>
        <v>X</v>
      </c>
      <c r="R31" s="65" t="str">
        <f t="shared" si="13"/>
        <v>X</v>
      </c>
      <c r="S31" s="65" t="str">
        <f t="shared" si="14"/>
        <v>X</v>
      </c>
      <c r="T31" s="65" t="str">
        <f t="shared" si="15"/>
        <v>X</v>
      </c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5" t="str">
        <f t="shared" si="12"/>
        <v>X</v>
      </c>
      <c r="R32" s="65" t="str">
        <f t="shared" si="13"/>
        <v>X</v>
      </c>
      <c r="S32" s="65" t="str">
        <f t="shared" si="14"/>
        <v>X</v>
      </c>
      <c r="T32" s="65" t="str">
        <f t="shared" si="15"/>
        <v>X</v>
      </c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59" t="str">
        <f t="shared" si="6"/>
        <v/>
      </c>
      <c r="L33" s="59" t="str">
        <f t="shared" si="7"/>
        <v/>
      </c>
      <c r="M33" s="59" t="str">
        <f t="shared" si="8"/>
        <v/>
      </c>
      <c r="N33" s="59" t="str">
        <f t="shared" si="9"/>
        <v/>
      </c>
      <c r="O33" s="59" t="str">
        <f t="shared" si="10"/>
        <v/>
      </c>
      <c r="P33" s="29" t="str">
        <f t="shared" si="11"/>
        <v/>
      </c>
      <c r="Q33" s="65" t="str">
        <f t="shared" si="12"/>
        <v>X</v>
      </c>
      <c r="R33" s="65" t="str">
        <f t="shared" si="13"/>
        <v>X</v>
      </c>
      <c r="S33" s="65" t="str">
        <f t="shared" si="14"/>
        <v>X</v>
      </c>
      <c r="T33" s="65" t="str">
        <f t="shared" si="15"/>
        <v>X</v>
      </c>
      <c r="U33" s="66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5" t="str">
        <f t="shared" si="12"/>
        <v>X</v>
      </c>
      <c r="R34" s="65" t="str">
        <f t="shared" si="13"/>
        <v>X</v>
      </c>
      <c r="S34" s="65" t="str">
        <f t="shared" si="14"/>
        <v>X</v>
      </c>
      <c r="T34" s="65" t="str">
        <f t="shared" si="15"/>
        <v>X</v>
      </c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59" t="str">
        <f t="shared" si="6"/>
        <v/>
      </c>
      <c r="L35" s="59" t="str">
        <f t="shared" si="7"/>
        <v/>
      </c>
      <c r="M35" s="59" t="str">
        <f t="shared" si="8"/>
        <v/>
      </c>
      <c r="N35" s="59" t="str">
        <f t="shared" si="9"/>
        <v/>
      </c>
      <c r="O35" s="59" t="str">
        <f t="shared" si="10"/>
        <v/>
      </c>
      <c r="P35" s="29" t="str">
        <f t="shared" si="11"/>
        <v/>
      </c>
      <c r="Q35" s="65" t="str">
        <f t="shared" ref="Q35:Q61" si="16">IF(ISNUMBER($U35),IF(MOD($U35,16)/8&gt;=1,1,0),"X")</f>
        <v>X</v>
      </c>
      <c r="R35" s="65" t="str">
        <f t="shared" ref="R35:R61" si="17">IF(ISNUMBER($U35),IF(MOD($U35,8)/4&gt;=1,1,0),"X")</f>
        <v>X</v>
      </c>
      <c r="S35" s="65" t="str">
        <f t="shared" ref="S35:S61" si="18">IF(ISNUMBER($U35),IF(MOD($U35,4)/2&gt;=1,1,0),"X")</f>
        <v>X</v>
      </c>
      <c r="T35" s="65" t="str">
        <f t="shared" ref="T35:T61" si="19">IF(ISNUMBER($U35),IF(MOD($U35,2)&gt;=1,1,0),"X")</f>
        <v>X</v>
      </c>
      <c r="U35" s="66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5" t="str">
        <f t="shared" si="16"/>
        <v>X</v>
      </c>
      <c r="R36" s="65" t="str">
        <f t="shared" si="17"/>
        <v>X</v>
      </c>
      <c r="S36" s="65" t="str">
        <f t="shared" si="18"/>
        <v>X</v>
      </c>
      <c r="T36" s="65" t="str">
        <f t="shared" si="19"/>
        <v>X</v>
      </c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59" t="str">
        <f t="shared" si="6"/>
        <v/>
      </c>
      <c r="L37" s="59" t="str">
        <f t="shared" si="7"/>
        <v/>
      </c>
      <c r="M37" s="59" t="str">
        <f t="shared" si="8"/>
        <v/>
      </c>
      <c r="N37" s="59" t="str">
        <f t="shared" si="9"/>
        <v/>
      </c>
      <c r="O37" s="59" t="str">
        <f t="shared" si="10"/>
        <v/>
      </c>
      <c r="P37" s="29" t="str">
        <f t="shared" si="11"/>
        <v/>
      </c>
      <c r="Q37" s="65" t="str">
        <f t="shared" si="16"/>
        <v>X</v>
      </c>
      <c r="R37" s="65" t="str">
        <f t="shared" si="17"/>
        <v>X</v>
      </c>
      <c r="S37" s="65" t="str">
        <f t="shared" si="18"/>
        <v>X</v>
      </c>
      <c r="T37" s="65" t="str">
        <f t="shared" si="19"/>
        <v>X</v>
      </c>
      <c r="U37" s="6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5" t="str">
        <f t="shared" si="16"/>
        <v>X</v>
      </c>
      <c r="R38" s="65" t="str">
        <f t="shared" si="17"/>
        <v>X</v>
      </c>
      <c r="S38" s="65" t="str">
        <f t="shared" si="18"/>
        <v>X</v>
      </c>
      <c r="T38" s="65" t="str">
        <f t="shared" si="19"/>
        <v>X</v>
      </c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59" t="str">
        <f t="shared" si="6"/>
        <v/>
      </c>
      <c r="L39" s="59" t="str">
        <f t="shared" si="7"/>
        <v/>
      </c>
      <c r="M39" s="59" t="str">
        <f t="shared" si="8"/>
        <v/>
      </c>
      <c r="N39" s="59" t="str">
        <f t="shared" si="9"/>
        <v/>
      </c>
      <c r="O39" s="59" t="str">
        <f t="shared" si="10"/>
        <v/>
      </c>
      <c r="P39" s="29" t="str">
        <f t="shared" si="11"/>
        <v/>
      </c>
      <c r="Q39" s="65" t="str">
        <f t="shared" si="16"/>
        <v>X</v>
      </c>
      <c r="R39" s="65" t="str">
        <f t="shared" si="17"/>
        <v>X</v>
      </c>
      <c r="S39" s="65" t="str">
        <f t="shared" si="18"/>
        <v>X</v>
      </c>
      <c r="T39" s="65" t="str">
        <f t="shared" si="19"/>
        <v>X</v>
      </c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5" t="str">
        <f t="shared" si="16"/>
        <v>X</v>
      </c>
      <c r="R40" s="65" t="str">
        <f t="shared" si="17"/>
        <v>X</v>
      </c>
      <c r="S40" s="65" t="str">
        <f t="shared" si="18"/>
        <v>X</v>
      </c>
      <c r="T40" s="65" t="str">
        <f t="shared" si="19"/>
        <v>X</v>
      </c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59" t="str">
        <f t="shared" si="6"/>
        <v/>
      </c>
      <c r="L41" s="59" t="str">
        <f t="shared" si="7"/>
        <v/>
      </c>
      <c r="M41" s="59" t="str">
        <f t="shared" si="8"/>
        <v/>
      </c>
      <c r="N41" s="59" t="str">
        <f t="shared" si="9"/>
        <v/>
      </c>
      <c r="O41" s="59" t="str">
        <f t="shared" si="10"/>
        <v/>
      </c>
      <c r="P41" s="29" t="str">
        <f t="shared" si="11"/>
        <v/>
      </c>
      <c r="Q41" s="65" t="str">
        <f t="shared" si="16"/>
        <v>X</v>
      </c>
      <c r="R41" s="65" t="str">
        <f t="shared" si="17"/>
        <v>X</v>
      </c>
      <c r="S41" s="65" t="str">
        <f t="shared" si="18"/>
        <v>X</v>
      </c>
      <c r="T41" s="65" t="str">
        <f t="shared" si="19"/>
        <v>X</v>
      </c>
      <c r="U41" s="66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5" t="str">
        <f t="shared" si="16"/>
        <v>X</v>
      </c>
      <c r="R42" s="65" t="str">
        <f t="shared" si="17"/>
        <v>X</v>
      </c>
      <c r="S42" s="65" t="str">
        <f t="shared" si="18"/>
        <v>X</v>
      </c>
      <c r="T42" s="65" t="str">
        <f t="shared" si="19"/>
        <v>X</v>
      </c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59" t="str">
        <f t="shared" si="6"/>
        <v/>
      </c>
      <c r="L43" s="59" t="str">
        <f t="shared" si="7"/>
        <v/>
      </c>
      <c r="M43" s="59" t="str">
        <f t="shared" si="8"/>
        <v/>
      </c>
      <c r="N43" s="59" t="str">
        <f t="shared" si="9"/>
        <v/>
      </c>
      <c r="O43" s="59" t="str">
        <f t="shared" si="10"/>
        <v/>
      </c>
      <c r="P43" s="29" t="str">
        <f t="shared" si="11"/>
        <v/>
      </c>
      <c r="Q43" s="65" t="str">
        <f t="shared" si="16"/>
        <v>X</v>
      </c>
      <c r="R43" s="65" t="str">
        <f t="shared" si="17"/>
        <v>X</v>
      </c>
      <c r="S43" s="65" t="str">
        <f t="shared" si="18"/>
        <v>X</v>
      </c>
      <c r="T43" s="65" t="str">
        <f t="shared" si="19"/>
        <v>X</v>
      </c>
      <c r="U43" s="66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5" t="str">
        <f t="shared" si="16"/>
        <v>X</v>
      </c>
      <c r="R44" s="65" t="str">
        <f t="shared" si="17"/>
        <v>X</v>
      </c>
      <c r="S44" s="65" t="str">
        <f t="shared" si="18"/>
        <v>X</v>
      </c>
      <c r="T44" s="65" t="str">
        <f t="shared" si="19"/>
        <v>X</v>
      </c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59" t="str">
        <f t="shared" si="6"/>
        <v/>
      </c>
      <c r="L45" s="59" t="str">
        <f t="shared" si="7"/>
        <v/>
      </c>
      <c r="M45" s="59" t="str">
        <f t="shared" si="8"/>
        <v/>
      </c>
      <c r="N45" s="59" t="str">
        <f t="shared" si="9"/>
        <v/>
      </c>
      <c r="O45" s="59" t="str">
        <f t="shared" si="10"/>
        <v/>
      </c>
      <c r="P45" s="29" t="str">
        <f t="shared" si="11"/>
        <v/>
      </c>
      <c r="Q45" s="65" t="str">
        <f t="shared" si="16"/>
        <v>X</v>
      </c>
      <c r="R45" s="65" t="str">
        <f t="shared" si="17"/>
        <v>X</v>
      </c>
      <c r="S45" s="65" t="str">
        <f t="shared" si="18"/>
        <v>X</v>
      </c>
      <c r="T45" s="65" t="str">
        <f t="shared" si="19"/>
        <v>X</v>
      </c>
      <c r="U45" s="66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5" t="str">
        <f t="shared" si="16"/>
        <v>X</v>
      </c>
      <c r="R46" s="65" t="str">
        <f t="shared" si="17"/>
        <v>X</v>
      </c>
      <c r="S46" s="65" t="str">
        <f t="shared" si="18"/>
        <v>X</v>
      </c>
      <c r="T46" s="65" t="str">
        <f t="shared" si="19"/>
        <v>X</v>
      </c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59" t="str">
        <f t="shared" si="6"/>
        <v/>
      </c>
      <c r="L47" s="59" t="str">
        <f t="shared" si="7"/>
        <v/>
      </c>
      <c r="M47" s="59" t="str">
        <f t="shared" si="8"/>
        <v/>
      </c>
      <c r="N47" s="59" t="str">
        <f t="shared" si="9"/>
        <v/>
      </c>
      <c r="O47" s="59" t="str">
        <f t="shared" si="10"/>
        <v/>
      </c>
      <c r="P47" s="29" t="str">
        <f t="shared" si="11"/>
        <v/>
      </c>
      <c r="Q47" s="65" t="str">
        <f t="shared" si="16"/>
        <v>X</v>
      </c>
      <c r="R47" s="65" t="str">
        <f t="shared" si="17"/>
        <v>X</v>
      </c>
      <c r="S47" s="65" t="str">
        <f t="shared" si="18"/>
        <v>X</v>
      </c>
      <c r="T47" s="65" t="str">
        <f t="shared" si="19"/>
        <v>X</v>
      </c>
      <c r="U47" s="66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5" t="str">
        <f t="shared" si="16"/>
        <v>X</v>
      </c>
      <c r="R48" s="65" t="str">
        <f t="shared" si="17"/>
        <v>X</v>
      </c>
      <c r="S48" s="65" t="str">
        <f t="shared" si="18"/>
        <v>X</v>
      </c>
      <c r="T48" s="65" t="str">
        <f t="shared" si="19"/>
        <v>X</v>
      </c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59" t="str">
        <f t="shared" si="6"/>
        <v/>
      </c>
      <c r="L49" s="59" t="str">
        <f t="shared" si="7"/>
        <v/>
      </c>
      <c r="M49" s="59" t="str">
        <f t="shared" si="8"/>
        <v/>
      </c>
      <c r="N49" s="59" t="str">
        <f t="shared" si="9"/>
        <v/>
      </c>
      <c r="O49" s="59" t="str">
        <f t="shared" si="10"/>
        <v/>
      </c>
      <c r="P49" s="29" t="str">
        <f t="shared" si="11"/>
        <v/>
      </c>
      <c r="Q49" s="65" t="str">
        <f t="shared" si="16"/>
        <v>X</v>
      </c>
      <c r="R49" s="65" t="str">
        <f t="shared" si="17"/>
        <v>X</v>
      </c>
      <c r="S49" s="65" t="str">
        <f t="shared" si="18"/>
        <v>X</v>
      </c>
      <c r="T49" s="65" t="str">
        <f t="shared" si="19"/>
        <v>X</v>
      </c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5" t="str">
        <f t="shared" si="16"/>
        <v>X</v>
      </c>
      <c r="R50" s="65" t="str">
        <f t="shared" si="17"/>
        <v>X</v>
      </c>
      <c r="S50" s="65" t="str">
        <f t="shared" si="18"/>
        <v>X</v>
      </c>
      <c r="T50" s="65" t="str">
        <f t="shared" si="19"/>
        <v>X</v>
      </c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59" t="str">
        <f t="shared" si="6"/>
        <v/>
      </c>
      <c r="L51" s="59" t="str">
        <f t="shared" si="7"/>
        <v/>
      </c>
      <c r="M51" s="59" t="str">
        <f t="shared" si="8"/>
        <v/>
      </c>
      <c r="N51" s="59" t="str">
        <f t="shared" si="9"/>
        <v/>
      </c>
      <c r="O51" s="59" t="str">
        <f t="shared" si="10"/>
        <v/>
      </c>
      <c r="P51" s="29" t="str">
        <f t="shared" si="11"/>
        <v/>
      </c>
      <c r="Q51" s="65" t="str">
        <f t="shared" si="16"/>
        <v>X</v>
      </c>
      <c r="R51" s="65" t="str">
        <f t="shared" si="17"/>
        <v>X</v>
      </c>
      <c r="S51" s="65" t="str">
        <f t="shared" si="18"/>
        <v>X</v>
      </c>
      <c r="T51" s="65" t="str">
        <f t="shared" si="19"/>
        <v>X</v>
      </c>
      <c r="U51" s="66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5" t="str">
        <f t="shared" si="16"/>
        <v>X</v>
      </c>
      <c r="R52" s="65" t="str">
        <f t="shared" si="17"/>
        <v>X</v>
      </c>
      <c r="S52" s="65" t="str">
        <f t="shared" si="18"/>
        <v>X</v>
      </c>
      <c r="T52" s="65" t="str">
        <f t="shared" si="19"/>
        <v>X</v>
      </c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59" t="str">
        <f t="shared" si="6"/>
        <v/>
      </c>
      <c r="L53" s="59" t="str">
        <f t="shared" si="7"/>
        <v/>
      </c>
      <c r="M53" s="59" t="str">
        <f t="shared" si="8"/>
        <v/>
      </c>
      <c r="N53" s="59" t="str">
        <f t="shared" si="9"/>
        <v/>
      </c>
      <c r="O53" s="59" t="str">
        <f t="shared" si="10"/>
        <v/>
      </c>
      <c r="P53" s="29" t="str">
        <f t="shared" si="11"/>
        <v/>
      </c>
      <c r="Q53" s="65" t="str">
        <f t="shared" si="16"/>
        <v>X</v>
      </c>
      <c r="R53" s="65" t="str">
        <f t="shared" si="17"/>
        <v>X</v>
      </c>
      <c r="S53" s="65" t="str">
        <f t="shared" si="18"/>
        <v>X</v>
      </c>
      <c r="T53" s="65" t="str">
        <f t="shared" si="19"/>
        <v>X</v>
      </c>
      <c r="U53" s="66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5" t="str">
        <f t="shared" si="16"/>
        <v>X</v>
      </c>
      <c r="R54" s="65" t="str">
        <f t="shared" si="17"/>
        <v>X</v>
      </c>
      <c r="S54" s="65" t="str">
        <f t="shared" si="18"/>
        <v>X</v>
      </c>
      <c r="T54" s="65" t="str">
        <f t="shared" si="19"/>
        <v>X</v>
      </c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59" t="str">
        <f t="shared" si="6"/>
        <v/>
      </c>
      <c r="L55" s="59" t="str">
        <f t="shared" si="7"/>
        <v/>
      </c>
      <c r="M55" s="59" t="str">
        <f t="shared" si="8"/>
        <v/>
      </c>
      <c r="N55" s="59" t="str">
        <f t="shared" si="9"/>
        <v/>
      </c>
      <c r="O55" s="59" t="str">
        <f t="shared" si="10"/>
        <v/>
      </c>
      <c r="P55" s="29" t="str">
        <f t="shared" si="11"/>
        <v/>
      </c>
      <c r="Q55" s="65" t="str">
        <f t="shared" si="16"/>
        <v>X</v>
      </c>
      <c r="R55" s="65" t="str">
        <f t="shared" si="17"/>
        <v>X</v>
      </c>
      <c r="S55" s="65" t="str">
        <f t="shared" si="18"/>
        <v>X</v>
      </c>
      <c r="T55" s="65" t="str">
        <f t="shared" si="19"/>
        <v>X</v>
      </c>
      <c r="U55" s="66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5" t="str">
        <f t="shared" si="16"/>
        <v>X</v>
      </c>
      <c r="R56" s="65" t="str">
        <f t="shared" si="17"/>
        <v>X</v>
      </c>
      <c r="S56" s="65" t="str">
        <f t="shared" si="18"/>
        <v>X</v>
      </c>
      <c r="T56" s="65" t="str">
        <f t="shared" si="19"/>
        <v>X</v>
      </c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59" t="str">
        <f t="shared" si="6"/>
        <v/>
      </c>
      <c r="L57" s="59" t="str">
        <f t="shared" si="7"/>
        <v/>
      </c>
      <c r="M57" s="59" t="str">
        <f t="shared" si="8"/>
        <v/>
      </c>
      <c r="N57" s="59" t="str">
        <f t="shared" si="9"/>
        <v/>
      </c>
      <c r="O57" s="59" t="str">
        <f t="shared" si="10"/>
        <v/>
      </c>
      <c r="P57" s="29" t="str">
        <f t="shared" si="11"/>
        <v/>
      </c>
      <c r="Q57" s="65" t="str">
        <f t="shared" si="16"/>
        <v>X</v>
      </c>
      <c r="R57" s="65" t="str">
        <f t="shared" si="17"/>
        <v>X</v>
      </c>
      <c r="S57" s="65" t="str">
        <f t="shared" si="18"/>
        <v>X</v>
      </c>
      <c r="T57" s="65" t="str">
        <f t="shared" si="19"/>
        <v>X</v>
      </c>
      <c r="U57" s="66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5" t="str">
        <f t="shared" si="16"/>
        <v>X</v>
      </c>
      <c r="R58" s="65" t="str">
        <f t="shared" si="17"/>
        <v>X</v>
      </c>
      <c r="S58" s="65" t="str">
        <f t="shared" si="18"/>
        <v>X</v>
      </c>
      <c r="T58" s="65" t="str">
        <f t="shared" si="19"/>
        <v>X</v>
      </c>
      <c r="U58" s="63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59" t="str">
        <f t="shared" si="6"/>
        <v/>
      </c>
      <c r="L59" s="59" t="str">
        <f t="shared" si="7"/>
        <v/>
      </c>
      <c r="M59" s="59" t="str">
        <f t="shared" si="8"/>
        <v/>
      </c>
      <c r="N59" s="59" t="str">
        <f t="shared" si="9"/>
        <v/>
      </c>
      <c r="O59" s="59" t="str">
        <f t="shared" si="10"/>
        <v/>
      </c>
      <c r="P59" s="29" t="str">
        <f t="shared" si="11"/>
        <v/>
      </c>
      <c r="Q59" s="65" t="str">
        <f t="shared" si="16"/>
        <v>X</v>
      </c>
      <c r="R59" s="65" t="str">
        <f t="shared" si="17"/>
        <v>X</v>
      </c>
      <c r="S59" s="65" t="str">
        <f t="shared" si="18"/>
        <v>X</v>
      </c>
      <c r="T59" s="65" t="str">
        <f t="shared" si="19"/>
        <v>X</v>
      </c>
      <c r="U59" s="66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5" t="str">
        <f t="shared" si="16"/>
        <v>X</v>
      </c>
      <c r="R60" s="65" t="str">
        <f t="shared" si="17"/>
        <v>X</v>
      </c>
      <c r="S60" s="65" t="str">
        <f t="shared" si="18"/>
        <v>X</v>
      </c>
      <c r="T60" s="65" t="str">
        <f t="shared" si="19"/>
        <v>X</v>
      </c>
      <c r="U60" s="63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59" t="str">
        <f t="shared" si="6"/>
        <v/>
      </c>
      <c r="L61" s="59" t="str">
        <f t="shared" si="7"/>
        <v/>
      </c>
      <c r="M61" s="59" t="str">
        <f t="shared" si="8"/>
        <v/>
      </c>
      <c r="N61" s="59" t="str">
        <f t="shared" si="9"/>
        <v/>
      </c>
      <c r="O61" s="59" t="str">
        <f t="shared" si="10"/>
        <v/>
      </c>
      <c r="P61" s="29" t="str">
        <f t="shared" si="11"/>
        <v/>
      </c>
      <c r="Q61" s="65" t="str">
        <f t="shared" si="16"/>
        <v>X</v>
      </c>
      <c r="R61" s="65" t="str">
        <f t="shared" si="17"/>
        <v>X</v>
      </c>
      <c r="S61" s="65" t="str">
        <f t="shared" si="18"/>
        <v>X</v>
      </c>
      <c r="T61" s="65" t="str">
        <f t="shared" si="19"/>
        <v>X</v>
      </c>
      <c r="U61" s="66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zoomScale="70" zoomScaleNormal="70" workbookViewId="0">
      <pane ySplit="1" topLeftCell="A10" activePane="bottomLeft" state="frozen"/>
      <selection/>
      <selection pane="bottomLeft" activeCell="AA62" sqref="AA62"/>
    </sheetView>
  </sheetViews>
  <sheetFormatPr defaultColWidth="9" defaultRowHeight="1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7.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61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R1_Used</v>
      </c>
      <c r="AH1" s="42" t="str">
        <f>真值表!AI1</f>
        <v>R2_Used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>~OP5&amp;~OP4&amp;~OP3&amp;~OP2&amp;~OP1&amp;~OP0&amp;~F5&amp;~F4&amp;~F3&amp;~F2&amp;~F1&amp;~F0+</v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>~OP5&amp;~OP4&amp;~OP3&amp;~OP2&amp;~OP1&amp;~OP0&amp;~F5&amp;~F4&amp;~F3&amp;~F2&amp; F1&amp; F0+</v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>~OP5&amp;~OP4&amp;~OP3&amp;~OP2&amp;~OP1&amp;~OP0&amp;~F5&amp;~F4&amp;~F3&amp;~F2&amp; F1&amp;~F0+</v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>~OP5&amp;~OP4&amp;~OP3&amp;~OP2&amp;~OP1&amp;~OP0&amp;~F5&amp;~F4&amp;~F3&amp;~F2&amp; F1&amp;~F0+</v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>~OP5&amp;~OP4&amp;~OP3&amp;~OP2&amp;~OP1&amp;~OP0&amp; F5&amp;~F4&amp;~F3&amp;~F2&amp;~F1&amp;~F0+</v>
      </c>
      <c r="S5" s="39" t="str">
        <f>IF(真值表!S5=1,$P5&amp;"+","")</f>
        <v/>
      </c>
      <c r="T5" s="39" t="str">
        <f>IF(真值表!T5=1,$P5&amp;"+","")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>~OP5&amp;~OP4&amp;~OP3&amp;~OP2&amp;~OP1&amp;~OP0&amp; F5&amp;~F4&amp;~F3&amp;~F2&amp;~F1&amp;~F0+</v>
      </c>
      <c r="AH5" s="39" t="str">
        <f>IF(真值表!AI5=1,$P5&amp;"+","")</f>
        <v>~OP5&amp;~OP4&amp;~OP3&amp;~OP2&amp;~OP1&amp;~OP0&amp; F5&amp;~F4&amp;~F3&amp;~F2&amp;~F1&amp;~F0+</v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>~OP5&amp;~OP4&amp;~OP3&amp;~OP2&amp;~OP1&amp;~OP0&amp; F5&amp;~F4&amp;~F3&amp;~F2&amp;~F1&amp; F0+</v>
      </c>
      <c r="S6" s="38" t="str">
        <f>IF(真值表!S6=1,$P6&amp;"+","")</f>
        <v/>
      </c>
      <c r="T6" s="38" t="str">
        <f>IF(真值表!T6=1,$P6&amp;"+","")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>~OP5&amp;~OP4&amp;~OP3&amp;~OP2&amp;~OP1&amp;~OP0&amp; F5&amp;~F4&amp;~F3&amp;~F2&amp;~F1&amp; F0+</v>
      </c>
      <c r="AH6" s="38" t="str">
        <f>IF(真值表!AI6=1,$P6&amp;"+","")</f>
        <v>~OP5&amp;~OP4&amp;~OP3&amp;~OP2&amp;~OP1&amp;~OP0&amp; F5&amp;~F4&amp;~F3&amp;~F2&amp;~F1&amp; F0+</v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>~OP5&amp;~OP4&amp;~OP3&amp;~OP2&amp;~OP1&amp;~OP0&amp; F5&amp;~F4&amp;~F3&amp;~F2&amp; F1&amp;~F0+</v>
      </c>
      <c r="S7" s="39" t="str">
        <f>IF(真值表!S7=1,$P7&amp;"+","")</f>
        <v>~OP5&amp;~OP4&amp;~OP3&amp;~OP2&amp;~OP1&amp;~OP0&amp; F5&amp;~F4&amp;~F3&amp;~F2&amp; F1&amp;~F0+</v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>~OP5&amp;~OP4&amp;~OP3&amp;~OP2&amp;~OP1&amp;~OP0&amp; F5&amp;~F4&amp;~F3&amp;~F2&amp; F1&amp;~F0+</v>
      </c>
      <c r="AH7" s="39" t="str">
        <f>IF(真值表!AI7=1,$P7&amp;"+","")</f>
        <v>~OP5&amp;~OP4&amp;~OP3&amp;~OP2&amp;~OP1&amp;~OP0&amp; F5&amp;~F4&amp;~F3&amp;~F2&amp; F1&amp;~F0+</v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>~OP5&amp;~OP4&amp;~OP3&amp;~OP2&amp;~OP1&amp;~OP0&amp; F5&amp;~F4&amp;~F3&amp; F2&amp;~F1&amp;~F0+</v>
      </c>
      <c r="S8" s="38" t="str">
        <f>IF(真值表!S8=1,$P8&amp;"+","")</f>
        <v>~OP5&amp;~OP4&amp;~OP3&amp;~OP2&amp;~OP1&amp;~OP0&amp; F5&amp;~F4&amp;~F3&amp; F2&amp;~F1&amp;~F0+</v>
      </c>
      <c r="T8" s="38" t="str">
        <f>IF(真值表!T8=1,$P8&amp;"+","")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>~OP5&amp;~OP4&amp;~OP3&amp;~OP2&amp;~OP1&amp;~OP0&amp; F5&amp;~F4&amp;~F3&amp; F2&amp;~F1&amp;~F0+</v>
      </c>
      <c r="AH8" s="38" t="str">
        <f>IF(真值表!AI8=1,$P8&amp;"+","")</f>
        <v>~OP5&amp;~OP4&amp;~OP3&amp;~OP2&amp;~OP1&amp;~OP0&amp; F5&amp;~F4&amp;~F3&amp; F2&amp;~F1&amp;~F0+</v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>~OP5&amp;~OP4&amp;~OP3&amp;~OP2&amp;~OP1&amp;~OP0&amp; F5&amp;~F4&amp;~F3&amp; F2&amp;~F1&amp; F0+</v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>~OP5&amp;~OP4&amp;~OP3&amp;~OP2&amp;~OP1&amp;~OP0&amp; F5&amp;~F4&amp;~F3&amp; F2&amp;~F1&amp; F0+</v>
      </c>
      <c r="AH9" s="39" t="str">
        <f>IF(真值表!AI9=1,$P9&amp;"+","")</f>
        <v>~OP5&amp;~OP4&amp;~OP3&amp;~OP2&amp;~OP1&amp;~OP0&amp; F5&amp;~F4&amp;~F3&amp; F2&amp;~F1&amp; F0+</v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>~OP5&amp;~OP4&amp;~OP3&amp;~OP2&amp;~OP1&amp;~OP0&amp; F5&amp;~F4&amp;~F3&amp; F2&amp; F1&amp; F0+</v>
      </c>
      <c r="R10" s="38" t="str">
        <f>IF(真值表!R10=1,$P10&amp;"+","")</f>
        <v/>
      </c>
      <c r="S10" s="38" t="str">
        <f>IF(真值表!S10=1,$P10&amp;"+","")</f>
        <v>~OP5&amp;~OP4&amp;~OP3&amp;~OP2&amp;~OP1&amp;~OP0&amp; F5&amp;~F4&amp;~F3&amp; F2&amp; F1&amp; F0+</v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>~OP5&amp;~OP4&amp;~OP3&amp;~OP2&amp;~OP1&amp;~OP0&amp; F5&amp;~F4&amp;~F3&amp; F2&amp; F1&amp; F0+</v>
      </c>
      <c r="AH10" s="38" t="str">
        <f>IF(真值表!AI10=1,$P10&amp;"+","")</f>
        <v>~OP5&amp;~OP4&amp;~OP3&amp;~OP2&amp;~OP1&amp;~OP0&amp; F5&amp;~F4&amp;~F3&amp; F2&amp; F1&amp; F0+</v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>~OP5&amp;~OP4&amp;~OP3&amp;~OP2&amp;~OP1&amp;~OP0&amp; F5&amp;~F4&amp; F3&amp;~F2&amp; F1&amp;~F0+</v>
      </c>
      <c r="R11" s="39" t="str">
        <f>IF(真值表!R11=1,$P11&amp;"+","")</f>
        <v/>
      </c>
      <c r="S11" s="39" t="str">
        <f>IF(真值表!S11=1,$P11&amp;"+","")</f>
        <v>~OP5&amp;~OP4&amp;~OP3&amp;~OP2&amp;~OP1&amp;~OP0&amp; F5&amp;~F4&amp; F3&amp;~F2&amp; F1&amp;~F0+</v>
      </c>
      <c r="T11" s="39" t="str">
        <f>IF(真值表!T11=1,$P11&amp;"+","")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>~OP5&amp;~OP4&amp;~OP3&amp;~OP2&amp;~OP1&amp;~OP0&amp; F5&amp;~F4&amp; F3&amp;~F2&amp; F1&amp;~F0+</v>
      </c>
      <c r="AH11" s="39" t="str">
        <f>IF(真值表!AI11=1,$P11&amp;"+","")</f>
        <v>~OP5&amp;~OP4&amp;~OP3&amp;~OP2&amp;~OP1&amp;~OP0&amp; F5&amp;~F4&amp; F3&amp;~F2&amp; F1&amp;~F0+</v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>~OP5&amp;~OP4&amp;~OP3&amp;~OP2&amp;~OP1&amp;~OP0&amp; F5&amp;~F4&amp; F3&amp;~F2&amp; F1&amp; F0+</v>
      </c>
      <c r="R12" s="38" t="str">
        <f>IF(真值表!R12=1,$P12&amp;"+","")</f>
        <v>~OP5&amp;~OP4&amp;~OP3&amp;~OP2&amp;~OP1&amp;~OP0&amp; F5&amp;~F4&amp; F3&amp;~F2&amp; F1&amp; F0+</v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>~OP5&amp;~OP4&amp;~OP3&amp;~OP2&amp;~OP1&amp;~OP0&amp; F5&amp;~F4&amp; F3&amp;~F2&amp; F1&amp; F0+</v>
      </c>
      <c r="AH12" s="38" t="str">
        <f>IF(真值表!AI12=1,$P12&amp;"+","")</f>
        <v>~OP5&amp;~OP4&amp;~OP3&amp;~OP2&amp;~OP1&amp;~OP0&amp; F5&amp;~F4&amp; F3&amp;~F2&amp; F1&amp; F0+</v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>~OP5&amp;~OP4&amp;~OP3&amp;~OP2&amp;~OP1&amp;~OP0&amp;~F5&amp;~F4&amp; F3&amp;~F2&amp;~F1&amp;~F0+</v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>~OP5&amp;~OP4&amp;~OP3&amp;~OP2&amp;~OP1&amp;~OP0&amp;~F5&amp;~F4&amp; F3&amp; F2&amp;~F1&amp;~F0+</v>
      </c>
      <c r="AH14" s="38" t="str">
        <f>IF(真值表!AI14=1,$P14&amp;"+","")</f>
        <v>~OP5&amp;~OP4&amp;~OP3&amp;~OP2&amp;~OP1&amp;~OP0&amp;~F5&amp;~F4&amp; F3&amp; F2&amp;~F1&amp;~F0+</v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>~OP5&amp;~OP4&amp;~OP3&amp; OP2&amp;~OP1&amp;~OP0+</v>
      </c>
      <c r="AH17" s="39" t="str">
        <f>IF(真值表!AI17=1,$P17&amp;"+","")</f>
        <v>~OP5&amp;~OP4&amp;~OP3&amp; OP2&amp;~OP1&amp;~OP0+</v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>~OP5&amp;~OP4&amp;~OP3&amp; OP2&amp;~OP1&amp; OP0+</v>
      </c>
      <c r="AH18" s="38" t="str">
        <f>IF(真值表!AI18=1,$P18&amp;"+","")</f>
        <v>~OP5&amp;~OP4&amp;~OP3&amp; OP2&amp;~OP1&amp; OP0+</v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>~OP5&amp;~OP4&amp; OP3&amp;~OP2&amp;~OP1&amp;~OP0+</v>
      </c>
      <c r="S19" s="39" t="str">
        <f>IF(真值表!S19=1,$P19&amp;"+","")</f>
        <v/>
      </c>
      <c r="T19" s="39" t="str">
        <f>IF(真值表!T19=1,$P19&amp;"+","")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>~OP5&amp;~OP4&amp; OP3&amp;~OP2&amp;~OP1&amp;~OP0+</v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>~OP5&amp;~OP4&amp; OP3&amp; OP2&amp;~OP1&amp;~OP0+</v>
      </c>
      <c r="S20" s="38" t="str">
        <f>IF(真值表!S20=1,$P20&amp;"+","")</f>
        <v>~OP5&amp;~OP4&amp; OP3&amp; OP2&amp;~OP1&amp;~OP0+</v>
      </c>
      <c r="T20" s="38" t="str">
        <f>IF(真值表!T20=1,$P20&amp;"+","")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>~OP5&amp;~OP4&amp; OP3&amp; OP2&amp;~OP1&amp;~OP0+</v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>~OP5&amp;~OP4&amp; OP3&amp;~OP2&amp;~OP1&amp; OP0+</v>
      </c>
      <c r="S21" s="39" t="str">
        <f>IF(真值表!S21=1,$P21&amp;"+","")</f>
        <v/>
      </c>
      <c r="T21" s="39" t="str">
        <f>IF(真值表!T21=1,$P21&amp;"+","")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>~OP5&amp;~OP4&amp; OP3&amp;~OP2&amp;~OP1&amp; OP0+</v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>~OP5&amp;~OP4&amp; OP3&amp;~OP2&amp; OP1&amp;~OP0+</v>
      </c>
      <c r="R22" s="38" t="str">
        <f>IF(真值表!R22=1,$P22&amp;"+","")</f>
        <v/>
      </c>
      <c r="S22" s="38" t="str">
        <f>IF(真值表!S22=1,$P22&amp;"+","")</f>
        <v>~OP5&amp;~OP4&amp; OP3&amp;~OP2&amp; OP1&amp;~OP0+</v>
      </c>
      <c r="T22" s="38" t="str">
        <f>IF(真值表!T22=1,$P22&amp;"+","")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>~OP5&amp;~OP4&amp; OP3&amp;~OP2&amp; OP1&amp;~OP0+</v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>~OP5&amp;~OP4&amp; OP3&amp; OP2&amp;~OP1&amp; OP0+</v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>~OP5&amp;~OP4&amp; OP3&amp; OP2&amp;~OP1&amp; OP0+</v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> OP5&amp;~OP4&amp;~OP3&amp;~OP2&amp; OP1&amp; OP0+</v>
      </c>
      <c r="S24" s="38" t="str">
        <f>IF(真值表!S24=1,$P24&amp;"+","")</f>
        <v/>
      </c>
      <c r="T24" s="38" t="str">
        <f>IF(真值表!T24=1,$P24&amp;"+","")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> OP5&amp;~OP4&amp;~OP3&amp;~OP2&amp; OP1&amp; OP0+</v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> OP5&amp;~OP4&amp; OP3&amp;~OP2&amp; OP1&amp; OP0+</v>
      </c>
      <c r="S25" s="39" t="str">
        <f>IF(真值表!S25=1,$P25&amp;"+","")</f>
        <v/>
      </c>
      <c r="T25" s="39" t="str">
        <f>IF(真值表!T25=1,$P25&amp;"+","")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> OP5&amp;~OP4&amp; OP3&amp;~OP2&amp; OP1&amp; OP0+</v>
      </c>
      <c r="AH25" s="39" t="str">
        <f>IF(真值表!AI25=1,$P25&amp;"+","")</f>
        <v> OP5&amp;~OP4&amp; OP3&amp;~OP2&amp; OP1&amp; OP0+</v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~F5&amp;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 F2&amp;</v>
      </c>
      <c r="N26" s="33" t="str">
        <f>IF(真值表!O26=1," "&amp;真值表!O$1&amp;"&amp;",IF(真值表!O26=0,"~"&amp;真值表!O$1&amp;"&amp;",""))</f>
        <v>~F1&amp;</v>
      </c>
      <c r="O26" s="33" t="str">
        <f>IF(真值表!P26=1," "&amp;真值表!P$1&amp;"&amp;",IF(真值表!P26=0,"~"&amp;真值表!P$1&amp;"&amp;",""))</f>
        <v>~F0&amp;</v>
      </c>
      <c r="P26" s="34" t="str">
        <f t="shared" si="0"/>
        <v>~OP5&amp;~OP4&amp;~OP3&amp;~OP2&amp;~OP1&amp;~OP0&amp;~F5&amp;~F4&amp;~F3&amp; F2&amp;~F1&amp;~F0</v>
      </c>
      <c r="Q26" s="38" t="str">
        <f>IF(真值表!Q26=1,$P26&amp;"+","")</f>
        <v/>
      </c>
      <c r="R26" s="38" t="str">
        <f>IF(真值表!R26=1,$P26&amp;"+","")</f>
        <v/>
      </c>
      <c r="S26" s="38" t="str">
        <f>IF(真值表!S26=1,$P26&amp;"+","")</f>
        <v/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~OP5&amp;~OP4&amp;~OP3&amp;~OP2&amp;~OP1&amp;~OP0&amp;~F5&amp;~F4&amp;~F3&amp; F2&amp;~F1&amp;~F0+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~OP5&amp;~OP4&amp;~OP3&amp;~OP2&amp;~OP1&amp;~OP0&amp;~F5&amp;~F4&amp;~F3&amp; F2&amp;~F1&amp;~F0+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>~OP5&amp;~OP4&amp;~OP3&amp;~OP2&amp;~OP1&amp;~OP0&amp;~F5&amp;~F4&amp;~F3&amp; F2&amp;~F1&amp;~F0+</v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 t="str">
        <f>真值表!B27</f>
        <v>XOR</v>
      </c>
      <c r="B27" s="28">
        <f>真值表!C27</f>
        <v>0</v>
      </c>
      <c r="C27" s="29">
        <f>真值表!D27</f>
        <v>38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5" t="str">
        <f>IF(真值表!K27=1," "&amp;真值表!K$1&amp;"&amp;",IF(真值表!K27=0,"~"&amp;真值表!K$1&amp;"&amp;",""))</f>
        <v> F5&amp;</v>
      </c>
      <c r="K27" s="35" t="str">
        <f>IF(真值表!L27=1," "&amp;真值表!L$1&amp;"&amp;",IF(真值表!L27=0,"~"&amp;真值表!L$1&amp;"&amp;",""))</f>
        <v>~F4&amp;</v>
      </c>
      <c r="L27" s="35" t="str">
        <f>IF(真值表!M27=1," "&amp;真值表!M$1&amp;"&amp;",IF(真值表!M27=0,"~"&amp;真值表!M$1&amp;"&amp;",""))</f>
        <v>~F3&amp;</v>
      </c>
      <c r="M27" s="35" t="str">
        <f>IF(真值表!N27=1," "&amp;真值表!N$1&amp;"&amp;",IF(真值表!N27=0,"~"&amp;真值表!N$1&amp;"&amp;",""))</f>
        <v> F2&amp;</v>
      </c>
      <c r="N27" s="35" t="str">
        <f>IF(真值表!O27=1," "&amp;真值表!O$1&amp;"&amp;",IF(真值表!O27=0,"~"&amp;真值表!O$1&amp;"&amp;",""))</f>
        <v> F1&amp;</v>
      </c>
      <c r="O27" s="35" t="str">
        <f>IF(真值表!P27=1," "&amp;真值表!P$1&amp;"&amp;",IF(真值表!P27=0,"~"&amp;真值表!P$1&amp;"&amp;",""))</f>
        <v>~F0&amp;</v>
      </c>
      <c r="P27" s="36" t="str">
        <f t="shared" si="0"/>
        <v>~OP5&amp;~OP4&amp;~OP3&amp;~OP2&amp;~OP1&amp;~OP0&amp; F5&amp;~F4&amp;~F3&amp; F2&amp; F1&amp;~F0</v>
      </c>
      <c r="Q27" s="39" t="str">
        <f>IF(真值表!Q27=1,$P27&amp;"+","")</f>
        <v>~OP5&amp;~OP4&amp;~OP3&amp;~OP2&amp;~OP1&amp;~OP0&amp; F5&amp;~F4&amp;~F3&amp; F2&amp; F1&amp;~F0+</v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>~OP5&amp;~OP4&amp;~OP3&amp;~OP2&amp;~OP1&amp;~OP0&amp; F5&amp;~F4&amp;~F3&amp; F2&amp; F1&amp;~F0+</v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>~OP5&amp;~OP4&amp;~OP3&amp;~OP2&amp;~OP1&amp;~OP0&amp; F5&amp;~F4&amp;~F3&amp; F2&amp; F1&amp;~F0+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>~OP5&amp;~OP4&amp;~OP3&amp;~OP2&amp;~OP1&amp;~OP0&amp; F5&amp;~F4&amp;~F3&amp; F2&amp; F1&amp;~F0+</v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>~OP5&amp;~OP4&amp;~OP3&amp;~OP2&amp;~OP1&amp;~OP0&amp; F5&amp;~F4&amp;~F3&amp; F2&amp; F1&amp;~F0+</v>
      </c>
      <c r="AH27" s="39" t="str">
        <f>IF(真值表!AI27=1,$P27&amp;"+","")</f>
        <v>~OP5&amp;~OP4&amp;~OP3&amp;~OP2&amp;~OP1&amp;~OP0&amp; F5&amp;~F4&amp;~F3&amp; F2&amp; F1&amp;~F0+</v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 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 OP3&amp;~OP2&amp;~OP1&amp; OP0</v>
      </c>
      <c r="Q28" s="38" t="str">
        <f>IF(真值表!Q28=1,$P28&amp;"+","")</f>
        <v/>
      </c>
      <c r="R28" s="38" t="str">
        <f>IF(真值表!R28=1,$P28&amp;"+","")</f>
        <v> OP5&amp;~OP4&amp; OP3&amp;~OP2&amp;~OP1&amp; OP0+</v>
      </c>
      <c r="S28" s="38" t="str">
        <f>IF(真值表!S28=1,$P28&amp;"+","")</f>
        <v/>
      </c>
      <c r="T28" s="38" t="str">
        <f>IF(真值表!T28=1,$P28&amp;"+","")</f>
        <v> OP5&amp;~OP4&amp; OP3&amp;~OP2&amp;~OP1&amp; OP0+</v>
      </c>
      <c r="U28" s="38" t="str">
        <f>IF(真值表!V28=1,$P28&amp;"+","")</f>
        <v/>
      </c>
      <c r="V28" s="38" t="str">
        <f>IF(真值表!W28=1,$P28&amp;"+","")</f>
        <v> OP5&amp;~OP4&amp; OP3&amp;~OP2&amp;~OP1&amp; OP0+</v>
      </c>
      <c r="W28" s="38" t="str">
        <f>IF(真值表!X28=1,$P28&amp;"+","")</f>
        <v> OP5&amp;~OP4&amp; OP3&amp;~OP2&amp;~OP1&amp; OP0+</v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> OP5&amp;~OP4&amp; OP3&amp;~OP2&amp;~OP1&amp; 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> OP5&amp;~OP4&amp; OP3&amp;~OP2&amp;~OP1&amp; OP0+</v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>~OP5&amp;~OP4&amp;~OP3&amp;~OP2&amp;~OP1&amp; OP0+</v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5" spans="1:43">
      <c r="A62" s="31" t="s">
        <v>62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 OP3&amp;~OP2&amp;~OP1&amp; OP0</v>
      </c>
      <c r="U62" s="41" t="str">
        <f t="shared" si="1"/>
        <v> OP5&amp;~OP4&amp;~OP3&amp;~OP2&amp; OP1&amp; OP0</v>
      </c>
      <c r="V62" s="41" t="str">
        <f t="shared" si="1"/>
        <v> OP5&amp;~OP4&amp; OP3&amp;~OP2&amp; OP1&amp; OP0+ OP5&amp;~OP4&amp; OP3&amp;~OP2&amp;~OP1&amp;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F5&amp;~F4&amp;~F3&amp; F2&amp; 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F1&amp;~F0+~OP5&amp;~OP4&amp;~OP3&amp;~OP2&amp;~OP1&amp; OP0</v>
      </c>
      <c r="AH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F5&amp;~F4&amp;~F3&amp; F2&amp; F1&amp;~F0+ OP5&amp;~OP4&amp; OP3&amp;~OP2&amp;~OP1&amp; 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 OP3&amp;~OP2&amp;~OP1&amp; OP0+</v>
      </c>
      <c r="U63" t="str">
        <f t="shared" si="2"/>
        <v> OP5&amp;~OP4&amp;~OP3&amp;~OP2&amp; OP1&amp; OP0+</v>
      </c>
      <c r="V63" t="str">
        <f t="shared" si="2"/>
        <v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F5&amp;~F4&amp;~F3&amp; 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F1&amp;~F0+~OP5&amp;~OP4&amp;~OP3&amp;~OP2&amp;~OP1&amp; OP0+</v>
      </c>
      <c r="AH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F5&amp;~F4&amp;~F3&amp; F2&amp; F1&amp;~F0+ OP5&amp;~OP4&amp; OP3&amp;~OP2&amp;~OP1&amp;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" spans="22:32">
      <c r="V65" s="43" t="s">
        <v>63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5" spans="18:18">
      <c r="R67" s="44" t="s">
        <v>64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U62:U1048576 V62:V1048576 Q62:T63 W66:AE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7" sqref="C7"/>
    </sheetView>
  </sheetViews>
  <sheetFormatPr defaultColWidth="9" defaultRowHeight="1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65</v>
      </c>
      <c r="C1" s="10" t="s">
        <v>66</v>
      </c>
    </row>
    <row r="2" ht="18" customHeight="1" spans="1:3">
      <c r="A2" s="11" t="s">
        <v>67</v>
      </c>
      <c r="B2" s="12">
        <v>0</v>
      </c>
      <c r="C2" s="13" t="s">
        <v>68</v>
      </c>
    </row>
    <row r="3" ht="18" customHeight="1" spans="1:3">
      <c r="A3" s="11" t="s">
        <v>69</v>
      </c>
      <c r="B3" s="12">
        <v>1</v>
      </c>
      <c r="C3" s="13" t="s">
        <v>70</v>
      </c>
    </row>
    <row r="4" ht="18" customHeight="1" spans="1:3">
      <c r="A4" s="11" t="s">
        <v>71</v>
      </c>
      <c r="B4" s="12">
        <v>2</v>
      </c>
      <c r="C4" s="13" t="s">
        <v>72</v>
      </c>
    </row>
    <row r="5" ht="18" customHeight="1" spans="1:3">
      <c r="A5" s="11" t="s">
        <v>73</v>
      </c>
      <c r="B5" s="12">
        <v>3</v>
      </c>
      <c r="C5" s="13" t="s">
        <v>74</v>
      </c>
    </row>
    <row r="6" ht="18" customHeight="1" spans="1:3">
      <c r="A6" s="11" t="s">
        <v>75</v>
      </c>
      <c r="B6" s="12">
        <v>4</v>
      </c>
      <c r="C6" s="13" t="s">
        <v>76</v>
      </c>
    </row>
    <row r="7" ht="18" customHeight="1" spans="1:3">
      <c r="A7" s="11" t="s">
        <v>77</v>
      </c>
      <c r="B7" s="12">
        <v>5</v>
      </c>
      <c r="C7" s="13" t="s">
        <v>78</v>
      </c>
    </row>
    <row r="8" ht="18" customHeight="1" spans="1:3">
      <c r="A8" s="11" t="s">
        <v>79</v>
      </c>
      <c r="B8" s="12">
        <v>6</v>
      </c>
      <c r="C8" s="13" t="s">
        <v>80</v>
      </c>
    </row>
    <row r="9" ht="18" customHeight="1" spans="1:3">
      <c r="A9" s="11" t="s">
        <v>81</v>
      </c>
      <c r="B9" s="12">
        <v>7</v>
      </c>
      <c r="C9" s="13" t="s">
        <v>82</v>
      </c>
    </row>
    <row r="10" ht="18" customHeight="1" spans="1:3">
      <c r="A10" s="11">
        <v>1000</v>
      </c>
      <c r="B10" s="12">
        <v>8</v>
      </c>
      <c r="C10" s="13" t="s">
        <v>83</v>
      </c>
    </row>
    <row r="11" ht="18" customHeight="1" spans="1:3">
      <c r="A11" s="11">
        <v>1001</v>
      </c>
      <c r="B11" s="12">
        <v>9</v>
      </c>
      <c r="C11" s="13" t="s">
        <v>84</v>
      </c>
    </row>
    <row r="12" ht="18" customHeight="1" spans="1:3">
      <c r="A12" s="11">
        <v>1010</v>
      </c>
      <c r="B12" s="12">
        <v>10</v>
      </c>
      <c r="C12" s="13" t="s">
        <v>85</v>
      </c>
    </row>
    <row r="13" ht="18" customHeight="1" spans="1:3">
      <c r="A13" s="11">
        <v>1011</v>
      </c>
      <c r="B13" s="12">
        <v>11</v>
      </c>
      <c r="C13" s="13" t="s">
        <v>86</v>
      </c>
    </row>
    <row r="14" ht="18" customHeight="1" spans="1:3">
      <c r="A14" s="14">
        <v>1100</v>
      </c>
      <c r="B14" s="15">
        <v>12</v>
      </c>
      <c r="C14" s="16" t="s">
        <v>87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C6" sqref="C6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88</v>
      </c>
      <c r="C1" s="3" t="s">
        <v>89</v>
      </c>
      <c r="D1" s="3" t="s">
        <v>90</v>
      </c>
    </row>
    <row r="2" s="1" customFormat="1" ht="20.1" customHeight="1" spans="1:4">
      <c r="A2" s="4">
        <v>1</v>
      </c>
      <c r="B2" s="5" t="s">
        <v>24</v>
      </c>
      <c r="C2" s="5" t="s">
        <v>91</v>
      </c>
      <c r="D2" s="5" t="s">
        <v>92</v>
      </c>
    </row>
    <row r="3" s="1" customFormat="1" ht="20.1" customHeight="1" spans="1:4">
      <c r="A3" s="6">
        <v>2</v>
      </c>
      <c r="B3" s="7" t="s">
        <v>22</v>
      </c>
      <c r="C3" s="7" t="s">
        <v>93</v>
      </c>
      <c r="D3" s="7" t="s">
        <v>94</v>
      </c>
    </row>
    <row r="4" s="1" customFormat="1" ht="20.1" customHeight="1" spans="1:4">
      <c r="A4" s="4">
        <v>3</v>
      </c>
      <c r="B4" s="5" t="s">
        <v>95</v>
      </c>
      <c r="C4" s="5" t="s">
        <v>96</v>
      </c>
      <c r="D4" s="5" t="s">
        <v>97</v>
      </c>
    </row>
    <row r="5" s="1" customFormat="1" ht="20.1" customHeight="1" spans="1:4">
      <c r="A5" s="6">
        <v>4</v>
      </c>
      <c r="B5" s="7" t="s">
        <v>98</v>
      </c>
      <c r="C5" s="7" t="s">
        <v>99</v>
      </c>
      <c r="D5" s="7" t="s">
        <v>100</v>
      </c>
    </row>
    <row r="6" s="1" customFormat="1" ht="20.1" customHeight="1" spans="1:4">
      <c r="A6" s="4">
        <v>5</v>
      </c>
      <c r="B6" s="5" t="s">
        <v>27</v>
      </c>
      <c r="C6" s="5" t="s">
        <v>101</v>
      </c>
      <c r="D6" s="5" t="s">
        <v>102</v>
      </c>
    </row>
    <row r="7" s="1" customFormat="1" ht="20.1" customHeight="1" spans="1:4">
      <c r="A7" s="6">
        <v>6</v>
      </c>
      <c r="B7" s="7" t="s">
        <v>103</v>
      </c>
      <c r="C7" s="7" t="s">
        <v>104</v>
      </c>
      <c r="D7" s="7" t="s">
        <v>105</v>
      </c>
    </row>
    <row r="8" s="1" customFormat="1" ht="20.1" customHeight="1" spans="1:4">
      <c r="A8" s="4">
        <v>7</v>
      </c>
      <c r="B8" s="5" t="s">
        <v>26</v>
      </c>
      <c r="C8" s="5" t="s">
        <v>106</v>
      </c>
      <c r="D8" s="5" t="s">
        <v>107</v>
      </c>
    </row>
    <row r="9" s="1" customFormat="1" ht="20.1" customHeight="1" spans="1:4">
      <c r="A9" s="6">
        <v>8</v>
      </c>
      <c r="B9" s="7" t="s">
        <v>30</v>
      </c>
      <c r="C9" s="7" t="s">
        <v>108</v>
      </c>
      <c r="D9" s="7" t="s">
        <v>109</v>
      </c>
    </row>
    <row r="10" s="1" customFormat="1" ht="20.1" customHeight="1" spans="1:4">
      <c r="A10" s="4">
        <v>9</v>
      </c>
      <c r="B10" s="5" t="s">
        <v>32</v>
      </c>
      <c r="C10" s="5" t="s">
        <v>110</v>
      </c>
      <c r="D10" s="5" t="s">
        <v>111</v>
      </c>
    </row>
    <row r="11" s="1" customFormat="1" ht="20.1" customHeight="1" spans="1:4">
      <c r="A11" s="6">
        <v>10</v>
      </c>
      <c r="B11" s="7" t="s">
        <v>31</v>
      </c>
      <c r="C11" s="7" t="s">
        <v>112</v>
      </c>
      <c r="D11" s="7" t="s">
        <v>113</v>
      </c>
    </row>
    <row r="12" s="1" customFormat="1" ht="20.1" customHeight="1" spans="1:4">
      <c r="A12" s="4">
        <v>11</v>
      </c>
      <c r="B12" s="5" t="s">
        <v>114</v>
      </c>
      <c r="C12" s="5" t="s">
        <v>115</v>
      </c>
      <c r="D12" s="5" t="s">
        <v>116</v>
      </c>
    </row>
    <row r="13" s="1" customFormat="1" ht="20.1" customHeight="1" spans="1:4">
      <c r="A13" s="6">
        <v>12</v>
      </c>
      <c r="B13" s="7" t="s">
        <v>117</v>
      </c>
      <c r="C13" s="7" t="s">
        <v>118</v>
      </c>
      <c r="D13" s="7" t="s">
        <v>119</v>
      </c>
    </row>
    <row r="14" s="1" customFormat="1" ht="20.1" customHeight="1" spans="1:4">
      <c r="A14" s="4">
        <v>13</v>
      </c>
      <c r="B14" s="5" t="s">
        <v>120</v>
      </c>
      <c r="C14" s="5" t="s">
        <v>121</v>
      </c>
      <c r="D14" s="5" t="s">
        <v>122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最好的时间说再见</cp:lastModifiedBy>
  <dcterms:created xsi:type="dcterms:W3CDTF">2015-06-05T18:19:00Z</dcterms:created>
  <dcterms:modified xsi:type="dcterms:W3CDTF">2021-03-05T08:45:53Z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