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lf Life Referral" sheetId="1" r:id="rId4"/>
    <sheet state="visible" name="FormulaExp(AllTemps)" sheetId="2" r:id="rId5"/>
    <sheet state="visible" name="Meal Suggestor 1" sheetId="3" r:id="rId6"/>
    <sheet state="visible" name="Meal Suggestor" sheetId="4" r:id="rId7"/>
    <sheet state="visible" name="ExpirationMay (Room Temp)" sheetId="5" r:id="rId8"/>
  </sheets>
  <definedNames/>
  <calcPr/>
</workbook>
</file>

<file path=xl/sharedStrings.xml><?xml version="1.0" encoding="utf-8"?>
<sst xmlns="http://schemas.openxmlformats.org/spreadsheetml/2006/main" count="174" uniqueCount="54">
  <si>
    <t>Type of Food</t>
  </si>
  <si>
    <t>Shelf Life (Room Temperature)</t>
  </si>
  <si>
    <t>Shelf Life (Refrigerated)</t>
  </si>
  <si>
    <t>Shelf Life (Frozen)</t>
  </si>
  <si>
    <t>Produce</t>
  </si>
  <si>
    <t>3 Days</t>
  </si>
  <si>
    <t>14 Days</t>
  </si>
  <si>
    <t>30 Days</t>
  </si>
  <si>
    <t>Canned Food</t>
  </si>
  <si>
    <t>60 Days</t>
  </si>
  <si>
    <t>Fresh Meat</t>
  </si>
  <si>
    <t>1 Day</t>
  </si>
  <si>
    <t>5 Days</t>
  </si>
  <si>
    <t>Baked Goods</t>
  </si>
  <si>
    <t>6 Days</t>
  </si>
  <si>
    <t>10 Days</t>
  </si>
  <si>
    <t>Dried Meat</t>
  </si>
  <si>
    <t>30+ Days</t>
  </si>
  <si>
    <t>Dry Bagged Food</t>
  </si>
  <si>
    <t>Date Received&gt;&gt;&gt;</t>
  </si>
  <si>
    <t>Room Temperature</t>
  </si>
  <si>
    <t>Days Until Expired</t>
  </si>
  <si>
    <t>Refrigerated</t>
  </si>
  <si>
    <t>Frozen</t>
  </si>
  <si>
    <t>Date Received</t>
  </si>
  <si>
    <t>Bottled/Canned Beverages</t>
  </si>
  <si>
    <t>example: cabbage</t>
  </si>
  <si>
    <t>example: canned beans</t>
  </si>
  <si>
    <t>example: minced beef</t>
  </si>
  <si>
    <t>example: bread</t>
  </si>
  <si>
    <t>example: jerky</t>
  </si>
  <si>
    <t>example: chips</t>
  </si>
  <si>
    <t>example: gatorade</t>
  </si>
  <si>
    <t>(Types of food with similar expiration dates will be paired together)</t>
  </si>
  <si>
    <t>Meal 1</t>
  </si>
  <si>
    <t>Meal 2</t>
  </si>
  <si>
    <t>Meal 3</t>
  </si>
  <si>
    <t>Meal 4</t>
  </si>
  <si>
    <t>Meal 5</t>
  </si>
  <si>
    <t>Meal 6</t>
  </si>
  <si>
    <t>Meal 7</t>
  </si>
  <si>
    <t>Meal 8</t>
  </si>
  <si>
    <t>Meal 9</t>
  </si>
  <si>
    <t>Meal 10</t>
  </si>
  <si>
    <t>Meal 11</t>
  </si>
  <si>
    <t>Meal 12</t>
  </si>
  <si>
    <t>Meal 13</t>
  </si>
  <si>
    <t>Meal 14</t>
  </si>
  <si>
    <t>Meal 15</t>
  </si>
  <si>
    <t>Meal 16</t>
  </si>
  <si>
    <t>Meal 17</t>
  </si>
  <si>
    <t>Meal 18</t>
  </si>
  <si>
    <t>Meal 19</t>
  </si>
  <si>
    <t>Meal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</si>
</sst>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theme="1"/>
      <name val="Arial"/>
    </font>
    <font>
      <sz val="9.0"/>
      <color theme="1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2" fontId="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6.25"/>
    <col customWidth="1" min="3" max="3" width="19.13"/>
    <col customWidth="1" min="4" max="4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9</v>
      </c>
      <c r="C3" s="2" t="s">
        <v>9</v>
      </c>
      <c r="D3" s="2" t="s">
        <v>9</v>
      </c>
    </row>
    <row r="4">
      <c r="A4" s="2" t="s">
        <v>10</v>
      </c>
      <c r="B4" s="2" t="s">
        <v>11</v>
      </c>
      <c r="C4" s="2" t="s">
        <v>12</v>
      </c>
      <c r="D4" s="2" t="s">
        <v>7</v>
      </c>
    </row>
    <row r="5">
      <c r="A5" s="2" t="s">
        <v>13</v>
      </c>
      <c r="B5" s="2" t="s">
        <v>14</v>
      </c>
      <c r="C5" s="2" t="s">
        <v>15</v>
      </c>
      <c r="D5" s="2" t="s">
        <v>9</v>
      </c>
    </row>
    <row r="6">
      <c r="A6" s="2" t="s">
        <v>16</v>
      </c>
      <c r="B6" s="2" t="s">
        <v>17</v>
      </c>
      <c r="C6" s="2" t="s">
        <v>17</v>
      </c>
      <c r="D6" s="2" t="s">
        <v>9</v>
      </c>
    </row>
    <row r="7">
      <c r="A7" s="2" t="s">
        <v>18</v>
      </c>
      <c r="B7" s="2" t="s">
        <v>17</v>
      </c>
      <c r="C7" s="2" t="s">
        <v>17</v>
      </c>
      <c r="D7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4.38"/>
    <col customWidth="1" min="4" max="4" width="17.88"/>
  </cols>
  <sheetData>
    <row r="1">
      <c r="A1" s="1" t="s">
        <v>19</v>
      </c>
      <c r="B1" s="3">
        <v>45175.0</v>
      </c>
      <c r="C1" s="1"/>
      <c r="F1" s="4"/>
    </row>
    <row r="2">
      <c r="A2" s="2" t="s">
        <v>4</v>
      </c>
      <c r="B2" s="5">
        <f>DATEDIF(B1, TODAY(), "D")</f>
        <v>4</v>
      </c>
    </row>
    <row r="3">
      <c r="A3" s="2" t="s">
        <v>8</v>
      </c>
      <c r="B3" s="4">
        <f>DATEDIF(B1, TODAY(), "D")</f>
        <v>4</v>
      </c>
      <c r="D3" s="4"/>
    </row>
    <row r="4">
      <c r="A4" s="2" t="s">
        <v>10</v>
      </c>
      <c r="B4" s="4">
        <f>DATEDIF(B1, TODAY(), "D")</f>
        <v>4</v>
      </c>
      <c r="D4" s="4"/>
    </row>
    <row r="5">
      <c r="A5" s="2" t="s">
        <v>13</v>
      </c>
      <c r="B5" s="5">
        <f>DATEDIF(B1, TODAY(), "D")</f>
        <v>4</v>
      </c>
      <c r="F5" s="4"/>
    </row>
    <row r="6">
      <c r="A6" s="2" t="s">
        <v>16</v>
      </c>
      <c r="B6" s="5">
        <f>DATEDIF(B1, TODAY(), "D")</f>
        <v>4</v>
      </c>
    </row>
    <row r="7">
      <c r="A7" s="2" t="s">
        <v>18</v>
      </c>
      <c r="B7" s="5">
        <f>DATEDIF(B1, TODAY(), "D")</f>
        <v>4</v>
      </c>
    </row>
    <row r="9">
      <c r="B9" s="1" t="s">
        <v>20</v>
      </c>
      <c r="D9" s="6"/>
      <c r="E9" s="7" t="s">
        <v>21</v>
      </c>
    </row>
    <row r="10">
      <c r="A10" s="2" t="s">
        <v>4</v>
      </c>
      <c r="B10" s="4" t="str">
        <f>IF(2:2&gt;3,"Expired","Fresh")</f>
        <v>Expired</v>
      </c>
      <c r="D10" s="6" t="s">
        <v>4</v>
      </c>
      <c r="E10" s="8">
        <f>SUM(3-B2)</f>
        <v>-1</v>
      </c>
    </row>
    <row r="11">
      <c r="A11" s="2" t="s">
        <v>8</v>
      </c>
      <c r="B11" s="5" t="str">
        <f>IF(3:3&gt;60,"Expired","Fresh")</f>
        <v>Fresh</v>
      </c>
      <c r="D11" s="6" t="s">
        <v>8</v>
      </c>
      <c r="E11" s="9">
        <f>SUM(60-B3)</f>
        <v>56</v>
      </c>
    </row>
    <row r="12">
      <c r="A12" s="2" t="s">
        <v>10</v>
      </c>
      <c r="B12" s="5" t="str">
        <f>IF(4:4&gt;1,"Expired","Fresh")</f>
        <v>Expired</v>
      </c>
      <c r="D12" s="6" t="s">
        <v>10</v>
      </c>
      <c r="E12" s="9">
        <f>SUM(1-B4)</f>
        <v>-3</v>
      </c>
    </row>
    <row r="13">
      <c r="A13" s="2" t="s">
        <v>13</v>
      </c>
      <c r="B13" s="5" t="str">
        <f>IF(5:5&gt;6,"Expired","Fresh")</f>
        <v>Fresh</v>
      </c>
      <c r="D13" s="6" t="s">
        <v>13</v>
      </c>
      <c r="E13" s="8">
        <f>SUM(6-B5)</f>
        <v>2</v>
      </c>
    </row>
    <row r="14">
      <c r="A14" s="2" t="s">
        <v>16</v>
      </c>
      <c r="B14" s="4" t="str">
        <f>IF(6:6&gt;30,"Expired","Fresh")</f>
        <v>Fresh</v>
      </c>
      <c r="D14" s="6" t="s">
        <v>16</v>
      </c>
      <c r="E14" s="8">
        <f>SUM(30-B6)</f>
        <v>26</v>
      </c>
    </row>
    <row r="15">
      <c r="A15" s="2" t="s">
        <v>18</v>
      </c>
      <c r="B15" s="5" t="str">
        <f>IF(7:7&gt;60,"Expired","Fresh")</f>
        <v>Fresh</v>
      </c>
      <c r="D15" s="6" t="s">
        <v>18</v>
      </c>
      <c r="E15" s="8">
        <f>SUM(60-B7)</f>
        <v>56</v>
      </c>
    </row>
    <row r="17">
      <c r="B17" s="1" t="s">
        <v>22</v>
      </c>
      <c r="D17" s="6"/>
      <c r="E17" s="7" t="s">
        <v>21</v>
      </c>
    </row>
    <row r="18">
      <c r="A18" s="2" t="s">
        <v>4</v>
      </c>
      <c r="B18" s="4" t="str">
        <f>IF(2:2&gt;20,"Expired","Fresh")</f>
        <v>Fresh</v>
      </c>
      <c r="D18" s="6" t="s">
        <v>4</v>
      </c>
      <c r="E18" s="8">
        <f>SUM(14-B2)</f>
        <v>10</v>
      </c>
    </row>
    <row r="19">
      <c r="A19" s="2" t="s">
        <v>8</v>
      </c>
      <c r="B19" s="5" t="str">
        <f>IF(3:3&gt;60,"Expired","Fresh")</f>
        <v>Fresh</v>
      </c>
      <c r="D19" s="6" t="s">
        <v>8</v>
      </c>
      <c r="E19" s="9">
        <f>SUM(60-B3)</f>
        <v>56</v>
      </c>
    </row>
    <row r="20">
      <c r="A20" s="2" t="s">
        <v>10</v>
      </c>
      <c r="B20" s="5" t="str">
        <f>IF(4:4&gt;5,"Expired","Fresh")</f>
        <v>Fresh</v>
      </c>
      <c r="D20" s="6" t="s">
        <v>10</v>
      </c>
      <c r="E20" s="9">
        <f>SUM(5-B4)</f>
        <v>1</v>
      </c>
    </row>
    <row r="21">
      <c r="A21" s="2" t="s">
        <v>13</v>
      </c>
      <c r="B21" s="5" t="str">
        <f>IF(5:5&gt;10,"Expired","Fresh")</f>
        <v>Fresh</v>
      </c>
      <c r="D21" s="6" t="s">
        <v>13</v>
      </c>
      <c r="E21" s="8">
        <f>SUM(10-B5)</f>
        <v>6</v>
      </c>
    </row>
    <row r="22">
      <c r="A22" s="2" t="s">
        <v>16</v>
      </c>
      <c r="B22" s="4" t="str">
        <f>IF(5:5&gt;30,"Expired","Fresh")</f>
        <v>Fresh</v>
      </c>
      <c r="D22" s="6" t="s">
        <v>16</v>
      </c>
      <c r="E22" s="8">
        <f t="shared" ref="E22:E23" si="1">SUM(60-B6)</f>
        <v>56</v>
      </c>
    </row>
    <row r="23">
      <c r="A23" s="2" t="s">
        <v>18</v>
      </c>
      <c r="B23" s="5" t="str">
        <f>IF(6:6&gt;60,"Expired","Fresh")</f>
        <v>Fresh</v>
      </c>
      <c r="D23" s="6" t="s">
        <v>18</v>
      </c>
      <c r="E23" s="8">
        <f t="shared" si="1"/>
        <v>56</v>
      </c>
    </row>
    <row r="25">
      <c r="B25" s="1" t="s">
        <v>23</v>
      </c>
      <c r="D25" s="6"/>
      <c r="E25" s="7" t="s">
        <v>21</v>
      </c>
    </row>
    <row r="26">
      <c r="A26" s="2" t="s">
        <v>4</v>
      </c>
      <c r="B26" s="4" t="str">
        <f>IF(2:2&gt;30,"Expired","Fresh")</f>
        <v>Fresh</v>
      </c>
      <c r="D26" s="6" t="s">
        <v>4</v>
      </c>
      <c r="E26" s="8">
        <f>SUM(30-B2)</f>
        <v>26</v>
      </c>
    </row>
    <row r="27">
      <c r="A27" s="2" t="s">
        <v>8</v>
      </c>
      <c r="B27" s="5" t="str">
        <f>IF(3:3&gt;60,"Expired","Fresh")</f>
        <v>Fresh</v>
      </c>
      <c r="D27" s="6" t="s">
        <v>8</v>
      </c>
      <c r="E27" s="9">
        <f>SUM(60-B3)</f>
        <v>56</v>
      </c>
    </row>
    <row r="28">
      <c r="A28" s="2" t="s">
        <v>10</v>
      </c>
      <c r="B28" s="5" t="str">
        <f>IF(4:4&gt;30,"Expired","Fresh")</f>
        <v>Fresh</v>
      </c>
      <c r="D28" s="6" t="s">
        <v>10</v>
      </c>
      <c r="E28" s="9">
        <f>SUM(30-B4)</f>
        <v>26</v>
      </c>
    </row>
    <row r="29">
      <c r="A29" s="2" t="s">
        <v>13</v>
      </c>
      <c r="B29" s="5" t="str">
        <f t="shared" ref="B29:B31" si="2">IF(4:4&gt;60,"Expired","Fresh")</f>
        <v>Fresh</v>
      </c>
      <c r="D29" s="6" t="s">
        <v>13</v>
      </c>
      <c r="E29" s="8">
        <f t="shared" ref="E29:E31" si="3">SUM(60-B5)</f>
        <v>56</v>
      </c>
    </row>
    <row r="30">
      <c r="A30" s="2" t="s">
        <v>16</v>
      </c>
      <c r="B30" s="4" t="str">
        <f t="shared" si="2"/>
        <v>Fresh</v>
      </c>
      <c r="D30" s="6" t="s">
        <v>16</v>
      </c>
      <c r="E30" s="8">
        <f t="shared" si="3"/>
        <v>56</v>
      </c>
    </row>
    <row r="31">
      <c r="A31" s="2" t="s">
        <v>18</v>
      </c>
      <c r="B31" s="5" t="str">
        <f t="shared" si="2"/>
        <v>Fresh</v>
      </c>
      <c r="D31" s="6" t="s">
        <v>18</v>
      </c>
      <c r="E31" s="8">
        <f t="shared" si="3"/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4.38"/>
    <col customWidth="1" min="3" max="3" width="19.13"/>
    <col customWidth="1" min="4" max="4" width="22.25"/>
    <col customWidth="1" min="7" max="8" width="14.38"/>
    <col customWidth="1" min="10" max="10" width="17.88"/>
  </cols>
  <sheetData>
    <row r="1">
      <c r="A1" s="6" t="s">
        <v>24</v>
      </c>
      <c r="B1" s="2" t="s">
        <v>4</v>
      </c>
      <c r="C1" s="2" t="s">
        <v>8</v>
      </c>
      <c r="D1" s="2" t="s">
        <v>10</v>
      </c>
      <c r="E1" s="2" t="s">
        <v>13</v>
      </c>
      <c r="F1" s="2" t="s">
        <v>16</v>
      </c>
      <c r="G1" s="2" t="s">
        <v>18</v>
      </c>
      <c r="H1" s="2" t="s">
        <v>25</v>
      </c>
      <c r="I1" s="10"/>
    </row>
    <row r="2">
      <c r="A2" s="11">
        <v>45059.0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11"/>
    </row>
    <row r="3">
      <c r="A3" s="12">
        <v>45060.0</v>
      </c>
      <c r="I3" s="12"/>
    </row>
    <row r="4">
      <c r="A4" s="12">
        <v>45061.0</v>
      </c>
      <c r="I4" s="12"/>
    </row>
    <row r="5">
      <c r="A5" s="12">
        <v>45062.0</v>
      </c>
      <c r="I5" s="12"/>
    </row>
    <row r="6">
      <c r="A6" s="12">
        <v>45063.0</v>
      </c>
      <c r="I6" s="12"/>
    </row>
    <row r="7">
      <c r="A7" s="12">
        <v>45064.0</v>
      </c>
      <c r="I7" s="12"/>
    </row>
    <row r="8">
      <c r="A8" s="12">
        <v>45065.0</v>
      </c>
      <c r="I8" s="12"/>
    </row>
    <row r="9">
      <c r="A9" s="12">
        <v>45066.0</v>
      </c>
      <c r="I9" s="12"/>
    </row>
    <row r="10">
      <c r="A10" s="12">
        <v>45067.0</v>
      </c>
      <c r="I10" s="12"/>
    </row>
    <row r="11">
      <c r="A11" s="12">
        <v>45068.0</v>
      </c>
      <c r="I11" s="12"/>
    </row>
    <row r="12">
      <c r="A12" s="12">
        <v>45069.0</v>
      </c>
      <c r="I12" s="12"/>
    </row>
    <row r="13">
      <c r="A13" s="12">
        <v>45070.0</v>
      </c>
      <c r="I13" s="12"/>
    </row>
    <row r="14">
      <c r="A14" s="12">
        <v>45071.0</v>
      </c>
      <c r="I14" s="12"/>
    </row>
    <row r="15">
      <c r="A15" s="12">
        <v>45072.0</v>
      </c>
      <c r="I15" s="12"/>
    </row>
    <row r="16">
      <c r="A16" s="12">
        <v>45073.0</v>
      </c>
      <c r="I16" s="12"/>
    </row>
    <row r="17">
      <c r="A17" s="12">
        <v>45074.0</v>
      </c>
      <c r="I17" s="12"/>
    </row>
    <row r="18">
      <c r="A18" s="12">
        <v>45075.0</v>
      </c>
      <c r="I18" s="12"/>
    </row>
    <row r="19">
      <c r="A19" s="12">
        <v>45076.0</v>
      </c>
      <c r="I19" s="12"/>
    </row>
    <row r="20">
      <c r="A20" s="12">
        <v>45077.0</v>
      </c>
      <c r="I20" s="12"/>
    </row>
    <row r="21">
      <c r="A21" s="6"/>
      <c r="I21" s="6"/>
    </row>
    <row r="22" ht="39.0" customHeight="1">
      <c r="A22" s="13" t="s">
        <v>33</v>
      </c>
      <c r="G22" s="1" t="s">
        <v>19</v>
      </c>
      <c r="H22" s="3">
        <v>45177.0</v>
      </c>
      <c r="I22" s="1"/>
      <c r="L22" s="4"/>
    </row>
    <row r="23">
      <c r="A23" s="10" t="s">
        <v>34</v>
      </c>
      <c r="G23" s="2" t="s">
        <v>4</v>
      </c>
      <c r="H23" s="5">
        <f>DATEDIF(H22, TODAY(), "D")</f>
        <v>2</v>
      </c>
    </row>
    <row r="24">
      <c r="A24" s="10" t="s">
        <v>35</v>
      </c>
      <c r="G24" s="2" t="s">
        <v>8</v>
      </c>
      <c r="H24" s="4">
        <f>DATEDIF(H22, TODAY(), "D")</f>
        <v>2</v>
      </c>
      <c r="J24" s="4"/>
    </row>
    <row r="25">
      <c r="A25" s="10" t="s">
        <v>36</v>
      </c>
      <c r="G25" s="2" t="s">
        <v>10</v>
      </c>
      <c r="H25" s="4">
        <f>DATEDIF(H22, TODAY(), "D")</f>
        <v>2</v>
      </c>
      <c r="J25" s="4"/>
    </row>
    <row r="26">
      <c r="A26" s="10" t="s">
        <v>37</v>
      </c>
      <c r="G26" s="2" t="s">
        <v>13</v>
      </c>
      <c r="H26" s="5">
        <f>DATEDIF(H22, TODAY(), "D")</f>
        <v>2</v>
      </c>
      <c r="L26" s="4"/>
    </row>
    <row r="27">
      <c r="A27" s="10" t="s">
        <v>38</v>
      </c>
      <c r="G27" s="2" t="s">
        <v>16</v>
      </c>
      <c r="H27" s="5">
        <f>DATEDIF(H22, TODAY(), "D")</f>
        <v>2</v>
      </c>
    </row>
    <row r="28">
      <c r="A28" s="10" t="s">
        <v>39</v>
      </c>
      <c r="G28" s="2" t="s">
        <v>18</v>
      </c>
      <c r="H28" s="5">
        <f>DATEDIF(H22, TODAY(), "D")</f>
        <v>2</v>
      </c>
    </row>
    <row r="29">
      <c r="A29" s="10" t="s">
        <v>40</v>
      </c>
    </row>
    <row r="30">
      <c r="A30" s="10" t="s">
        <v>41</v>
      </c>
      <c r="H30" s="1" t="s">
        <v>20</v>
      </c>
      <c r="J30" s="6"/>
      <c r="K30" s="7" t="s">
        <v>21</v>
      </c>
    </row>
    <row r="31">
      <c r="A31" s="10" t="s">
        <v>42</v>
      </c>
      <c r="G31" s="2" t="s">
        <v>4</v>
      </c>
      <c r="H31" s="4" t="str">
        <f>IF(23:23&gt;3,"Expired","Fresh")</f>
        <v>Fresh</v>
      </c>
      <c r="J31" s="6" t="s">
        <v>4</v>
      </c>
      <c r="K31" s="8">
        <f>SUM(3-H23)</f>
        <v>1</v>
      </c>
    </row>
    <row r="32">
      <c r="A32" s="10" t="s">
        <v>43</v>
      </c>
      <c r="G32" s="2" t="s">
        <v>8</v>
      </c>
      <c r="H32" s="5" t="str">
        <f>IF(24:24&gt;60,"Expired","Fresh")</f>
        <v>Fresh</v>
      </c>
      <c r="J32" s="6" t="s">
        <v>8</v>
      </c>
      <c r="K32" s="9">
        <f>SUM(60-H24)</f>
        <v>58</v>
      </c>
    </row>
    <row r="33">
      <c r="A33" s="10" t="s">
        <v>44</v>
      </c>
      <c r="G33" s="2" t="s">
        <v>10</v>
      </c>
      <c r="H33" s="5" t="str">
        <f>IF(25:25&gt;1,"Expired","Fresh")</f>
        <v>Expired</v>
      </c>
      <c r="J33" s="6" t="s">
        <v>10</v>
      </c>
      <c r="K33" s="9">
        <f>SUM(1-H25)</f>
        <v>-1</v>
      </c>
    </row>
    <row r="34">
      <c r="A34" s="10" t="s">
        <v>45</v>
      </c>
      <c r="G34" s="2" t="s">
        <v>13</v>
      </c>
      <c r="H34" s="5" t="str">
        <f>IF(26:26&gt;6,"Expired","Fresh")</f>
        <v>Fresh</v>
      </c>
      <c r="J34" s="6" t="s">
        <v>13</v>
      </c>
      <c r="K34" s="8">
        <f>SUM(6-H26)</f>
        <v>4</v>
      </c>
    </row>
    <row r="35">
      <c r="A35" s="10" t="s">
        <v>46</v>
      </c>
      <c r="G35" s="2" t="s">
        <v>16</v>
      </c>
      <c r="H35" s="4" t="str">
        <f>IF(27:27&gt;30,"Expired","Fresh")</f>
        <v>Fresh</v>
      </c>
      <c r="J35" s="6" t="s">
        <v>16</v>
      </c>
      <c r="K35" s="8">
        <f>SUM(30-H27)</f>
        <v>28</v>
      </c>
    </row>
    <row r="36">
      <c r="A36" s="10" t="s">
        <v>47</v>
      </c>
      <c r="G36" s="2" t="s">
        <v>18</v>
      </c>
      <c r="H36" s="5" t="str">
        <f>IF(28:28&gt;60,"Expired","Fresh")</f>
        <v>Fresh</v>
      </c>
      <c r="J36" s="6" t="s">
        <v>18</v>
      </c>
      <c r="K36" s="8">
        <f>SUM(60-H28)</f>
        <v>58</v>
      </c>
    </row>
    <row r="37">
      <c r="A37" s="10" t="s">
        <v>48</v>
      </c>
    </row>
    <row r="38">
      <c r="A38" s="10" t="s">
        <v>49</v>
      </c>
      <c r="H38" s="1" t="s">
        <v>22</v>
      </c>
      <c r="J38" s="6"/>
      <c r="K38" s="7" t="s">
        <v>21</v>
      </c>
    </row>
    <row r="39">
      <c r="A39" s="10" t="s">
        <v>50</v>
      </c>
      <c r="G39" s="2" t="s">
        <v>4</v>
      </c>
      <c r="H39" s="4" t="str">
        <f>IF(23:23&gt;20,"Expired","Fresh")</f>
        <v>Fresh</v>
      </c>
      <c r="J39" s="6" t="s">
        <v>4</v>
      </c>
      <c r="K39" s="8">
        <f>SUM(14-H23)</f>
        <v>12</v>
      </c>
    </row>
    <row r="40">
      <c r="A40" s="10" t="s">
        <v>51</v>
      </c>
      <c r="G40" s="2" t="s">
        <v>8</v>
      </c>
      <c r="H40" s="5" t="str">
        <f>IF(24:24&gt;60,"Expired","Fresh")</f>
        <v>Fresh</v>
      </c>
      <c r="J40" s="6" t="s">
        <v>8</v>
      </c>
      <c r="K40" s="9">
        <f>SUM(60-H24)</f>
        <v>58</v>
      </c>
    </row>
    <row r="41">
      <c r="A41" s="10" t="s">
        <v>52</v>
      </c>
      <c r="G41" s="2" t="s">
        <v>10</v>
      </c>
      <c r="H41" s="5" t="str">
        <f>IF(25:25&gt;5,"Expired","Fresh")</f>
        <v>Fresh</v>
      </c>
      <c r="J41" s="6" t="s">
        <v>10</v>
      </c>
      <c r="K41" s="9">
        <f>SUM(5-H25)</f>
        <v>3</v>
      </c>
    </row>
    <row r="42">
      <c r="A42" s="10" t="s">
        <v>53</v>
      </c>
      <c r="G42" s="2" t="s">
        <v>13</v>
      </c>
      <c r="H42" s="5" t="str">
        <f>IF(26:26&gt;10,"Expired","Fresh")</f>
        <v>Fresh</v>
      </c>
      <c r="J42" s="6" t="s">
        <v>13</v>
      </c>
      <c r="K42" s="8">
        <f>SUM(10-H26)</f>
        <v>8</v>
      </c>
    </row>
    <row r="43">
      <c r="A43" s="6"/>
      <c r="G43" s="2" t="s">
        <v>16</v>
      </c>
      <c r="H43" s="4" t="str">
        <f>IF(26:26&gt;30,"Expired","Fresh")</f>
        <v>Fresh</v>
      </c>
      <c r="J43" s="6" t="s">
        <v>16</v>
      </c>
      <c r="K43" s="8">
        <f t="shared" ref="K43:K44" si="1">SUM(60-H27)</f>
        <v>58</v>
      </c>
    </row>
    <row r="44">
      <c r="A44" s="6"/>
      <c r="G44" s="2" t="s">
        <v>18</v>
      </c>
      <c r="H44" s="5" t="str">
        <f>IF(27:27&gt;60,"Expired","Fresh")</f>
        <v>Fresh</v>
      </c>
      <c r="J44" s="6" t="s">
        <v>18</v>
      </c>
      <c r="K44" s="8">
        <f t="shared" si="1"/>
        <v>58</v>
      </c>
    </row>
    <row r="45">
      <c r="A45" s="6"/>
    </row>
    <row r="46">
      <c r="A46" s="6"/>
      <c r="H46" s="1" t="s">
        <v>23</v>
      </c>
      <c r="J46" s="6"/>
      <c r="K46" s="7" t="s">
        <v>21</v>
      </c>
    </row>
    <row r="47">
      <c r="A47" s="6"/>
      <c r="G47" s="2" t="s">
        <v>4</v>
      </c>
      <c r="H47" s="4" t="str">
        <f>IF(23:23&gt;30,"Expired","Fresh")</f>
        <v>Fresh</v>
      </c>
      <c r="J47" s="6" t="s">
        <v>4</v>
      </c>
      <c r="K47" s="8">
        <f>SUM(30-H23)</f>
        <v>28</v>
      </c>
    </row>
    <row r="48">
      <c r="A48" s="6"/>
      <c r="G48" s="2" t="s">
        <v>8</v>
      </c>
      <c r="H48" s="5" t="str">
        <f>IF(24:24&gt;60,"Expired","Fresh")</f>
        <v>Fresh</v>
      </c>
      <c r="J48" s="6" t="s">
        <v>8</v>
      </c>
      <c r="K48" s="9">
        <f>SUM(60-H24)</f>
        <v>58</v>
      </c>
    </row>
    <row r="49">
      <c r="A49" s="6"/>
      <c r="G49" s="2" t="s">
        <v>10</v>
      </c>
      <c r="H49" s="5" t="str">
        <f>IF(25:25&gt;30,"Expired","Fresh")</f>
        <v>Fresh</v>
      </c>
      <c r="J49" s="6" t="s">
        <v>10</v>
      </c>
      <c r="K49" s="9">
        <f>SUM(30-H25)</f>
        <v>28</v>
      </c>
    </row>
    <row r="50">
      <c r="A50" s="6"/>
      <c r="G50" s="2" t="s">
        <v>13</v>
      </c>
      <c r="H50" s="5" t="str">
        <f t="shared" ref="H50:H52" si="2">IF(25:25&gt;60,"Expired","Fresh")</f>
        <v>Fresh</v>
      </c>
      <c r="J50" s="6" t="s">
        <v>13</v>
      </c>
      <c r="K50" s="8">
        <f t="shared" ref="K50:K52" si="3">SUM(60-H26)</f>
        <v>58</v>
      </c>
    </row>
    <row r="51">
      <c r="A51" s="6"/>
      <c r="G51" s="2" t="s">
        <v>16</v>
      </c>
      <c r="H51" s="4" t="str">
        <f t="shared" si="2"/>
        <v>Fresh</v>
      </c>
      <c r="J51" s="6" t="s">
        <v>16</v>
      </c>
      <c r="K51" s="8">
        <f t="shared" si="3"/>
        <v>58</v>
      </c>
    </row>
    <row r="52">
      <c r="A52" s="6"/>
      <c r="G52" s="2" t="s">
        <v>18</v>
      </c>
      <c r="H52" s="5" t="str">
        <f t="shared" si="2"/>
        <v>Fresh</v>
      </c>
      <c r="J52" s="6" t="s">
        <v>18</v>
      </c>
      <c r="K52" s="8">
        <f t="shared" si="3"/>
        <v>58</v>
      </c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  <row r="1003">
      <c r="A1003" s="6"/>
    </row>
    <row r="1004">
      <c r="A1004" s="6"/>
    </row>
    <row r="1005">
      <c r="A1005" s="6"/>
    </row>
    <row r="1006">
      <c r="A1006" s="6"/>
    </row>
    <row r="1007">
      <c r="A1007" s="6"/>
    </row>
    <row r="1008">
      <c r="A1008" s="6"/>
    </row>
    <row r="1009">
      <c r="A1009" s="6"/>
    </row>
    <row r="1010">
      <c r="A1010" s="6"/>
    </row>
    <row r="1011">
      <c r="A1011" s="6"/>
    </row>
    <row r="1012">
      <c r="A1012" s="6"/>
    </row>
    <row r="1013">
      <c r="A1013" s="6"/>
    </row>
    <row r="1014">
      <c r="A1014" s="6"/>
    </row>
    <row r="1015">
      <c r="A1015" s="6"/>
    </row>
    <row r="1016">
      <c r="A1016" s="6"/>
    </row>
    <row r="1017">
      <c r="A1017" s="6"/>
    </row>
    <row r="1018">
      <c r="A1018" s="6"/>
    </row>
    <row r="1019">
      <c r="A1019" s="6"/>
    </row>
    <row r="1020">
      <c r="A1020" s="6"/>
    </row>
    <row r="1021">
      <c r="A1021" s="6"/>
    </row>
  </sheetData>
  <mergeCells count="1">
    <mergeCell ref="A22:C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19.13"/>
    <col customWidth="1" min="4" max="4" width="14.38"/>
    <col customWidth="1" min="7" max="7" width="14.63"/>
    <col customWidth="1" min="8" max="8" width="22.13"/>
  </cols>
  <sheetData>
    <row r="1">
      <c r="A1" s="1"/>
      <c r="B1" s="14">
        <v>45059.0</v>
      </c>
      <c r="C1" s="14">
        <v>45060.0</v>
      </c>
      <c r="D1" s="14">
        <v>45061.0</v>
      </c>
      <c r="E1" s="14">
        <v>45062.0</v>
      </c>
      <c r="F1" s="14">
        <v>45063.0</v>
      </c>
      <c r="G1" s="14">
        <v>45064.0</v>
      </c>
      <c r="H1" s="14">
        <v>45065.0</v>
      </c>
      <c r="I1" s="14">
        <v>45066.0</v>
      </c>
      <c r="J1" s="14">
        <v>45067.0</v>
      </c>
      <c r="K1" s="14">
        <v>45068.0</v>
      </c>
      <c r="L1" s="14">
        <v>45069.0</v>
      </c>
      <c r="M1" s="14">
        <v>45070.0</v>
      </c>
      <c r="N1" s="14">
        <v>45071.0</v>
      </c>
      <c r="O1" s="14">
        <v>45072.0</v>
      </c>
      <c r="P1" s="14">
        <v>45073.0</v>
      </c>
      <c r="Q1" s="14">
        <v>45074.0</v>
      </c>
      <c r="R1" s="14">
        <v>45075.0</v>
      </c>
      <c r="S1" s="14">
        <v>45076.0</v>
      </c>
      <c r="T1" s="14">
        <v>45077.0</v>
      </c>
    </row>
    <row r="2">
      <c r="A2" s="2" t="s">
        <v>4</v>
      </c>
      <c r="B2" s="5">
        <f t="shared" ref="B2:T2" si="1">DATEDIF(B1, TODAY(), "D")</f>
        <v>120</v>
      </c>
      <c r="C2" s="5">
        <f t="shared" si="1"/>
        <v>119</v>
      </c>
      <c r="D2" s="5">
        <f t="shared" si="1"/>
        <v>118</v>
      </c>
      <c r="E2" s="5">
        <f t="shared" si="1"/>
        <v>117</v>
      </c>
      <c r="F2" s="5">
        <f t="shared" si="1"/>
        <v>116</v>
      </c>
      <c r="G2" s="5">
        <f t="shared" si="1"/>
        <v>115</v>
      </c>
      <c r="H2" s="5">
        <f t="shared" si="1"/>
        <v>114</v>
      </c>
      <c r="I2" s="5">
        <f t="shared" si="1"/>
        <v>113</v>
      </c>
      <c r="J2" s="5">
        <f t="shared" si="1"/>
        <v>112</v>
      </c>
      <c r="K2" s="5">
        <f t="shared" si="1"/>
        <v>111</v>
      </c>
      <c r="L2" s="5">
        <f t="shared" si="1"/>
        <v>110</v>
      </c>
      <c r="M2" s="5">
        <f t="shared" si="1"/>
        <v>109</v>
      </c>
      <c r="N2" s="5">
        <f t="shared" si="1"/>
        <v>108</v>
      </c>
      <c r="O2" s="5">
        <f t="shared" si="1"/>
        <v>107</v>
      </c>
      <c r="P2" s="5">
        <f t="shared" si="1"/>
        <v>106</v>
      </c>
      <c r="Q2" s="5">
        <f t="shared" si="1"/>
        <v>105</v>
      </c>
      <c r="R2" s="5">
        <f t="shared" si="1"/>
        <v>104</v>
      </c>
      <c r="S2" s="5">
        <f t="shared" si="1"/>
        <v>103</v>
      </c>
      <c r="T2" s="5">
        <f t="shared" si="1"/>
        <v>102</v>
      </c>
    </row>
    <row r="3">
      <c r="A3" s="2" t="s">
        <v>8</v>
      </c>
      <c r="B3" s="4">
        <f t="shared" ref="B3:T3" si="2">DATEDIF(B1, TODAY(), "D")</f>
        <v>120</v>
      </c>
      <c r="C3" s="5">
        <f t="shared" si="2"/>
        <v>119</v>
      </c>
      <c r="D3" s="5">
        <f t="shared" si="2"/>
        <v>118</v>
      </c>
      <c r="E3" s="4">
        <f t="shared" si="2"/>
        <v>117</v>
      </c>
      <c r="F3" s="5">
        <f t="shared" si="2"/>
        <v>116</v>
      </c>
      <c r="G3" s="5">
        <f t="shared" si="2"/>
        <v>115</v>
      </c>
      <c r="H3" s="5">
        <f t="shared" si="2"/>
        <v>114</v>
      </c>
      <c r="I3" s="5">
        <f t="shared" si="2"/>
        <v>113</v>
      </c>
      <c r="J3" s="5">
        <f t="shared" si="2"/>
        <v>112</v>
      </c>
      <c r="K3" s="5">
        <f t="shared" si="2"/>
        <v>111</v>
      </c>
      <c r="L3" s="5">
        <f t="shared" si="2"/>
        <v>110</v>
      </c>
      <c r="M3" s="5">
        <f t="shared" si="2"/>
        <v>109</v>
      </c>
      <c r="N3" s="5">
        <f t="shared" si="2"/>
        <v>108</v>
      </c>
      <c r="O3" s="5">
        <f t="shared" si="2"/>
        <v>107</v>
      </c>
      <c r="P3" s="5">
        <f t="shared" si="2"/>
        <v>106</v>
      </c>
      <c r="Q3" s="5">
        <f t="shared" si="2"/>
        <v>105</v>
      </c>
      <c r="R3" s="5">
        <f t="shared" si="2"/>
        <v>104</v>
      </c>
      <c r="S3" s="5">
        <f t="shared" si="2"/>
        <v>103</v>
      </c>
      <c r="T3" s="5">
        <f t="shared" si="2"/>
        <v>102</v>
      </c>
    </row>
    <row r="4">
      <c r="A4" s="2" t="s">
        <v>10</v>
      </c>
      <c r="B4" s="4">
        <f t="shared" ref="B4:T4" si="3">DATEDIF(B1, TODAY(), "D")</f>
        <v>120</v>
      </c>
      <c r="C4" s="5">
        <f t="shared" si="3"/>
        <v>119</v>
      </c>
      <c r="D4" s="5">
        <f t="shared" si="3"/>
        <v>118</v>
      </c>
      <c r="E4" s="4">
        <f t="shared" si="3"/>
        <v>117</v>
      </c>
      <c r="F4" s="5">
        <f t="shared" si="3"/>
        <v>116</v>
      </c>
      <c r="G4" s="5">
        <f t="shared" si="3"/>
        <v>115</v>
      </c>
      <c r="H4" s="5">
        <f t="shared" si="3"/>
        <v>114</v>
      </c>
      <c r="I4" s="5">
        <f t="shared" si="3"/>
        <v>113</v>
      </c>
      <c r="J4" s="5">
        <f t="shared" si="3"/>
        <v>112</v>
      </c>
      <c r="K4" s="5">
        <f t="shared" si="3"/>
        <v>111</v>
      </c>
      <c r="L4" s="5">
        <f t="shared" si="3"/>
        <v>110</v>
      </c>
      <c r="M4" s="5">
        <f t="shared" si="3"/>
        <v>109</v>
      </c>
      <c r="N4" s="5">
        <f t="shared" si="3"/>
        <v>108</v>
      </c>
      <c r="O4" s="5">
        <f t="shared" si="3"/>
        <v>107</v>
      </c>
      <c r="P4" s="5">
        <f t="shared" si="3"/>
        <v>106</v>
      </c>
      <c r="Q4" s="5">
        <f t="shared" si="3"/>
        <v>105</v>
      </c>
      <c r="R4" s="5">
        <f t="shared" si="3"/>
        <v>104</v>
      </c>
      <c r="S4" s="5">
        <f t="shared" si="3"/>
        <v>103</v>
      </c>
      <c r="T4" s="5">
        <f t="shared" si="3"/>
        <v>102</v>
      </c>
    </row>
    <row r="5">
      <c r="A5" s="2" t="s">
        <v>13</v>
      </c>
      <c r="B5" s="5">
        <f t="shared" ref="B5:T5" si="4">DATEDIF(B1, TODAY(), "D")</f>
        <v>120</v>
      </c>
      <c r="C5" s="5">
        <f t="shared" si="4"/>
        <v>119</v>
      </c>
      <c r="D5" s="5">
        <f t="shared" si="4"/>
        <v>118</v>
      </c>
      <c r="E5" s="4">
        <f t="shared" si="4"/>
        <v>117</v>
      </c>
      <c r="F5" s="5">
        <f t="shared" si="4"/>
        <v>116</v>
      </c>
      <c r="G5" s="5">
        <f t="shared" si="4"/>
        <v>115</v>
      </c>
      <c r="H5" s="5">
        <f t="shared" si="4"/>
        <v>114</v>
      </c>
      <c r="I5" s="5">
        <f t="shared" si="4"/>
        <v>113</v>
      </c>
      <c r="J5" s="5">
        <f t="shared" si="4"/>
        <v>112</v>
      </c>
      <c r="K5" s="5">
        <f t="shared" si="4"/>
        <v>111</v>
      </c>
      <c r="L5" s="5">
        <f t="shared" si="4"/>
        <v>110</v>
      </c>
      <c r="M5" s="5">
        <f t="shared" si="4"/>
        <v>109</v>
      </c>
      <c r="N5" s="5">
        <f t="shared" si="4"/>
        <v>108</v>
      </c>
      <c r="O5" s="5">
        <f t="shared" si="4"/>
        <v>107</v>
      </c>
      <c r="P5" s="5">
        <f t="shared" si="4"/>
        <v>106</v>
      </c>
      <c r="Q5" s="5">
        <f t="shared" si="4"/>
        <v>105</v>
      </c>
      <c r="R5" s="5">
        <f t="shared" si="4"/>
        <v>104</v>
      </c>
      <c r="S5" s="5">
        <f t="shared" si="4"/>
        <v>103</v>
      </c>
      <c r="T5" s="5">
        <f t="shared" si="4"/>
        <v>102</v>
      </c>
    </row>
    <row r="6">
      <c r="A6" s="2" t="s">
        <v>16</v>
      </c>
      <c r="B6" s="5">
        <f t="shared" ref="B6:T6" si="5">DATEDIF(B1, TODAY(), "D")</f>
        <v>120</v>
      </c>
      <c r="C6" s="5">
        <f t="shared" si="5"/>
        <v>119</v>
      </c>
      <c r="D6" s="5">
        <f t="shared" si="5"/>
        <v>118</v>
      </c>
      <c r="E6" s="4">
        <f t="shared" si="5"/>
        <v>117</v>
      </c>
      <c r="F6" s="5">
        <f t="shared" si="5"/>
        <v>116</v>
      </c>
      <c r="G6" s="5">
        <f t="shared" si="5"/>
        <v>115</v>
      </c>
      <c r="H6" s="5">
        <f t="shared" si="5"/>
        <v>114</v>
      </c>
      <c r="I6" s="5">
        <f t="shared" si="5"/>
        <v>113</v>
      </c>
      <c r="J6" s="5">
        <f t="shared" si="5"/>
        <v>112</v>
      </c>
      <c r="K6" s="5">
        <f t="shared" si="5"/>
        <v>111</v>
      </c>
      <c r="L6" s="5">
        <f t="shared" si="5"/>
        <v>110</v>
      </c>
      <c r="M6" s="5">
        <f t="shared" si="5"/>
        <v>109</v>
      </c>
      <c r="N6" s="5">
        <f t="shared" si="5"/>
        <v>108</v>
      </c>
      <c r="O6" s="5">
        <f t="shared" si="5"/>
        <v>107</v>
      </c>
      <c r="P6" s="5">
        <f t="shared" si="5"/>
        <v>106</v>
      </c>
      <c r="Q6" s="5">
        <f t="shared" si="5"/>
        <v>105</v>
      </c>
      <c r="R6" s="5">
        <f t="shared" si="5"/>
        <v>104</v>
      </c>
      <c r="S6" s="5">
        <f t="shared" si="5"/>
        <v>103</v>
      </c>
      <c r="T6" s="5">
        <f t="shared" si="5"/>
        <v>102</v>
      </c>
    </row>
    <row r="7">
      <c r="A7" s="2" t="s">
        <v>18</v>
      </c>
      <c r="B7" s="5">
        <f t="shared" ref="B7:T7" si="6">DATEDIF(B1, TODAY(), "D")</f>
        <v>120</v>
      </c>
      <c r="C7" s="5">
        <f t="shared" si="6"/>
        <v>119</v>
      </c>
      <c r="D7" s="5">
        <f t="shared" si="6"/>
        <v>118</v>
      </c>
      <c r="E7" s="4">
        <f t="shared" si="6"/>
        <v>117</v>
      </c>
      <c r="F7" s="5">
        <f t="shared" si="6"/>
        <v>116</v>
      </c>
      <c r="G7" s="5">
        <f t="shared" si="6"/>
        <v>115</v>
      </c>
      <c r="H7" s="5">
        <f t="shared" si="6"/>
        <v>114</v>
      </c>
      <c r="I7" s="5">
        <f t="shared" si="6"/>
        <v>113</v>
      </c>
      <c r="J7" s="5">
        <f t="shared" si="6"/>
        <v>112</v>
      </c>
      <c r="K7" s="5">
        <f t="shared" si="6"/>
        <v>111</v>
      </c>
      <c r="L7" s="5">
        <f t="shared" si="6"/>
        <v>110</v>
      </c>
      <c r="M7" s="5">
        <f t="shared" si="6"/>
        <v>109</v>
      </c>
      <c r="N7" s="5">
        <f t="shared" si="6"/>
        <v>108</v>
      </c>
      <c r="O7" s="5">
        <f t="shared" si="6"/>
        <v>107</v>
      </c>
      <c r="P7" s="5">
        <f t="shared" si="6"/>
        <v>106</v>
      </c>
      <c r="Q7" s="5">
        <f t="shared" si="6"/>
        <v>105</v>
      </c>
      <c r="R7" s="5">
        <f t="shared" si="6"/>
        <v>104</v>
      </c>
      <c r="S7" s="5">
        <f t="shared" si="6"/>
        <v>103</v>
      </c>
      <c r="T7" s="5">
        <f t="shared" si="6"/>
        <v>102</v>
      </c>
    </row>
    <row r="10">
      <c r="A10" s="2" t="s">
        <v>4</v>
      </c>
      <c r="B10" s="4" t="str">
        <f t="shared" ref="B10:T10" si="7">IF(2:2&gt;3,"Expired","Fresh")</f>
        <v>Expired</v>
      </c>
      <c r="C10" s="5" t="str">
        <f t="shared" si="7"/>
        <v>Expired</v>
      </c>
      <c r="D10" s="4" t="str">
        <f t="shared" si="7"/>
        <v>Expired</v>
      </c>
      <c r="E10" s="4" t="str">
        <f t="shared" si="7"/>
        <v>Expired</v>
      </c>
      <c r="F10" s="4" t="str">
        <f t="shared" si="7"/>
        <v>Expired</v>
      </c>
      <c r="G10" s="4" t="str">
        <f t="shared" si="7"/>
        <v>Expired</v>
      </c>
      <c r="H10" s="4" t="str">
        <f t="shared" si="7"/>
        <v>Expired</v>
      </c>
      <c r="I10" s="4" t="str">
        <f t="shared" si="7"/>
        <v>Expired</v>
      </c>
      <c r="J10" s="4" t="str">
        <f t="shared" si="7"/>
        <v>Expired</v>
      </c>
      <c r="K10" s="4" t="str">
        <f t="shared" si="7"/>
        <v>Expired</v>
      </c>
      <c r="L10" s="4" t="str">
        <f t="shared" si="7"/>
        <v>Expired</v>
      </c>
      <c r="M10" s="4" t="str">
        <f t="shared" si="7"/>
        <v>Expired</v>
      </c>
      <c r="N10" s="4" t="str">
        <f t="shared" si="7"/>
        <v>Expired</v>
      </c>
      <c r="O10" s="4" t="str">
        <f t="shared" si="7"/>
        <v>Expired</v>
      </c>
      <c r="P10" s="4" t="str">
        <f t="shared" si="7"/>
        <v>Expired</v>
      </c>
      <c r="Q10" s="4" t="str">
        <f t="shared" si="7"/>
        <v>Expired</v>
      </c>
      <c r="R10" s="4" t="str">
        <f t="shared" si="7"/>
        <v>Expired</v>
      </c>
      <c r="S10" s="4" t="str">
        <f t="shared" si="7"/>
        <v>Expired</v>
      </c>
      <c r="T10" s="4" t="str">
        <f t="shared" si="7"/>
        <v>Expired</v>
      </c>
    </row>
    <row r="11">
      <c r="A11" s="2" t="s">
        <v>8</v>
      </c>
      <c r="B11" s="5" t="str">
        <f>IF(3:3&gt;30,"Expired","Fresh")</f>
        <v>Expired</v>
      </c>
      <c r="C11" s="5" t="str">
        <f t="shared" ref="C11:I11" si="8">IF(3:3&gt;60,"Expired","Fresh")</f>
        <v>Expired</v>
      </c>
      <c r="D11" s="5" t="str">
        <f t="shared" si="8"/>
        <v>Expired</v>
      </c>
      <c r="E11" s="5" t="str">
        <f t="shared" si="8"/>
        <v>Expired</v>
      </c>
      <c r="F11" s="5" t="str">
        <f t="shared" si="8"/>
        <v>Expired</v>
      </c>
      <c r="G11" s="5" t="str">
        <f t="shared" si="8"/>
        <v>Expired</v>
      </c>
      <c r="H11" s="5" t="str">
        <f t="shared" si="8"/>
        <v>Expired</v>
      </c>
      <c r="I11" s="5" t="str">
        <f t="shared" si="8"/>
        <v>Expired</v>
      </c>
      <c r="J11" s="5" t="str">
        <f t="shared" ref="J11:T11" si="9">IF(3:3&gt;1,"Expired","Fresh")</f>
        <v>Expired</v>
      </c>
      <c r="K11" s="5" t="str">
        <f t="shared" si="9"/>
        <v>Expired</v>
      </c>
      <c r="L11" s="5" t="str">
        <f t="shared" si="9"/>
        <v>Expired</v>
      </c>
      <c r="M11" s="4" t="str">
        <f t="shared" si="9"/>
        <v>Expired</v>
      </c>
      <c r="N11" s="4" t="str">
        <f t="shared" si="9"/>
        <v>Expired</v>
      </c>
      <c r="O11" s="4" t="str">
        <f t="shared" si="9"/>
        <v>Expired</v>
      </c>
      <c r="P11" s="4" t="str">
        <f t="shared" si="9"/>
        <v>Expired</v>
      </c>
      <c r="Q11" s="4" t="str">
        <f t="shared" si="9"/>
        <v>Expired</v>
      </c>
      <c r="R11" s="4" t="str">
        <f t="shared" si="9"/>
        <v>Expired</v>
      </c>
      <c r="S11" s="4" t="str">
        <f t="shared" si="9"/>
        <v>Expired</v>
      </c>
      <c r="T11" s="4" t="str">
        <f t="shared" si="9"/>
        <v>Expired</v>
      </c>
    </row>
    <row r="12">
      <c r="A12" s="2" t="s">
        <v>10</v>
      </c>
      <c r="B12" s="5" t="str">
        <f t="shared" ref="B12:T12" si="10">IF(4:4&gt;1,"Expired","Fresh")</f>
        <v>Expired</v>
      </c>
      <c r="C12" s="5" t="str">
        <f t="shared" si="10"/>
        <v>Expired</v>
      </c>
      <c r="D12" s="4" t="str">
        <f t="shared" si="10"/>
        <v>Expired</v>
      </c>
      <c r="E12" s="4" t="str">
        <f t="shared" si="10"/>
        <v>Expired</v>
      </c>
      <c r="F12" s="4" t="str">
        <f t="shared" si="10"/>
        <v>Expired</v>
      </c>
      <c r="G12" s="4" t="str">
        <f t="shared" si="10"/>
        <v>Expired</v>
      </c>
      <c r="H12" s="4" t="str">
        <f t="shared" si="10"/>
        <v>Expired</v>
      </c>
      <c r="I12" s="4" t="str">
        <f t="shared" si="10"/>
        <v>Expired</v>
      </c>
      <c r="J12" s="4" t="str">
        <f t="shared" si="10"/>
        <v>Expired</v>
      </c>
      <c r="K12" s="4" t="str">
        <f t="shared" si="10"/>
        <v>Expired</v>
      </c>
      <c r="L12" s="4" t="str">
        <f t="shared" si="10"/>
        <v>Expired</v>
      </c>
      <c r="M12" s="4" t="str">
        <f t="shared" si="10"/>
        <v>Expired</v>
      </c>
      <c r="N12" s="4" t="str">
        <f t="shared" si="10"/>
        <v>Expired</v>
      </c>
      <c r="O12" s="5" t="str">
        <f t="shared" si="10"/>
        <v>Expired</v>
      </c>
      <c r="P12" s="4" t="str">
        <f t="shared" si="10"/>
        <v>Expired</v>
      </c>
      <c r="Q12" s="4" t="str">
        <f t="shared" si="10"/>
        <v>Expired</v>
      </c>
      <c r="R12" s="4" t="str">
        <f t="shared" si="10"/>
        <v>Expired</v>
      </c>
      <c r="S12" s="4" t="str">
        <f t="shared" si="10"/>
        <v>Expired</v>
      </c>
      <c r="T12" s="4" t="str">
        <f t="shared" si="10"/>
        <v>Expired</v>
      </c>
    </row>
    <row r="13">
      <c r="A13" s="2" t="s">
        <v>13</v>
      </c>
      <c r="B13" s="5" t="str">
        <f t="shared" ref="B13:T13" si="11">IF(5:5&gt;6,"Expired","Fresh")</f>
        <v>Expired</v>
      </c>
      <c r="C13" s="5" t="str">
        <f t="shared" si="11"/>
        <v>Expired</v>
      </c>
      <c r="D13" s="4" t="str">
        <f t="shared" si="11"/>
        <v>Expired</v>
      </c>
      <c r="E13" s="4" t="str">
        <f t="shared" si="11"/>
        <v>Expired</v>
      </c>
      <c r="F13" s="4" t="str">
        <f t="shared" si="11"/>
        <v>Expired</v>
      </c>
      <c r="G13" s="4" t="str">
        <f t="shared" si="11"/>
        <v>Expired</v>
      </c>
      <c r="H13" s="4" t="str">
        <f t="shared" si="11"/>
        <v>Expired</v>
      </c>
      <c r="I13" s="4" t="str">
        <f t="shared" si="11"/>
        <v>Expired</v>
      </c>
      <c r="J13" s="4" t="str">
        <f t="shared" si="11"/>
        <v>Expired</v>
      </c>
      <c r="K13" s="4" t="str">
        <f t="shared" si="11"/>
        <v>Expired</v>
      </c>
      <c r="L13" s="4" t="str">
        <f t="shared" si="11"/>
        <v>Expired</v>
      </c>
      <c r="M13" s="4" t="str">
        <f t="shared" si="11"/>
        <v>Expired</v>
      </c>
      <c r="N13" s="4" t="str">
        <f t="shared" si="11"/>
        <v>Expired</v>
      </c>
      <c r="O13" s="4" t="str">
        <f t="shared" si="11"/>
        <v>Expired</v>
      </c>
      <c r="P13" s="4" t="str">
        <f t="shared" si="11"/>
        <v>Expired</v>
      </c>
      <c r="Q13" s="4" t="str">
        <f t="shared" si="11"/>
        <v>Expired</v>
      </c>
      <c r="R13" s="4" t="str">
        <f t="shared" si="11"/>
        <v>Expired</v>
      </c>
      <c r="S13" s="4" t="str">
        <f t="shared" si="11"/>
        <v>Expired</v>
      </c>
      <c r="T13" s="4" t="str">
        <f t="shared" si="11"/>
        <v>Expired</v>
      </c>
    </row>
    <row r="14">
      <c r="A14" s="2" t="s">
        <v>16</v>
      </c>
      <c r="B14" s="4" t="str">
        <f t="shared" ref="B14:T14" si="12">IF(6:6&gt;30,"Expired","Fresh")</f>
        <v>Expired</v>
      </c>
      <c r="C14" s="4" t="str">
        <f t="shared" si="12"/>
        <v>Expired</v>
      </c>
      <c r="D14" s="4" t="str">
        <f t="shared" si="12"/>
        <v>Expired</v>
      </c>
      <c r="E14" s="4" t="str">
        <f t="shared" si="12"/>
        <v>Expired</v>
      </c>
      <c r="F14" s="4" t="str">
        <f t="shared" si="12"/>
        <v>Expired</v>
      </c>
      <c r="G14" s="4" t="str">
        <f t="shared" si="12"/>
        <v>Expired</v>
      </c>
      <c r="H14" s="4" t="str">
        <f t="shared" si="12"/>
        <v>Expired</v>
      </c>
      <c r="I14" s="4" t="str">
        <f t="shared" si="12"/>
        <v>Expired</v>
      </c>
      <c r="J14" s="4" t="str">
        <f t="shared" si="12"/>
        <v>Expired</v>
      </c>
      <c r="K14" s="4" t="str">
        <f t="shared" si="12"/>
        <v>Expired</v>
      </c>
      <c r="L14" s="4" t="str">
        <f t="shared" si="12"/>
        <v>Expired</v>
      </c>
      <c r="M14" s="4" t="str">
        <f t="shared" si="12"/>
        <v>Expired</v>
      </c>
      <c r="N14" s="4" t="str">
        <f t="shared" si="12"/>
        <v>Expired</v>
      </c>
      <c r="O14" s="4" t="str">
        <f t="shared" si="12"/>
        <v>Expired</v>
      </c>
      <c r="P14" s="4" t="str">
        <f t="shared" si="12"/>
        <v>Expired</v>
      </c>
      <c r="Q14" s="4" t="str">
        <f t="shared" si="12"/>
        <v>Expired</v>
      </c>
      <c r="R14" s="4" t="str">
        <f t="shared" si="12"/>
        <v>Expired</v>
      </c>
      <c r="S14" s="4" t="str">
        <f t="shared" si="12"/>
        <v>Expired</v>
      </c>
      <c r="T14" s="4" t="str">
        <f t="shared" si="12"/>
        <v>Expired</v>
      </c>
    </row>
    <row r="15">
      <c r="A15" s="2" t="s">
        <v>18</v>
      </c>
      <c r="B15" s="5" t="str">
        <f t="shared" ref="B15:T15" si="13">IF(7:7&gt;30,"Expired","Fresh")</f>
        <v>Expired</v>
      </c>
      <c r="C15" s="5" t="str">
        <f t="shared" si="13"/>
        <v>Expired</v>
      </c>
      <c r="D15" s="4" t="str">
        <f t="shared" si="13"/>
        <v>Expired</v>
      </c>
      <c r="E15" s="4" t="str">
        <f t="shared" si="13"/>
        <v>Expired</v>
      </c>
      <c r="F15" s="4" t="str">
        <f t="shared" si="13"/>
        <v>Expired</v>
      </c>
      <c r="G15" s="4" t="str">
        <f t="shared" si="13"/>
        <v>Expired</v>
      </c>
      <c r="H15" s="4" t="str">
        <f t="shared" si="13"/>
        <v>Expired</v>
      </c>
      <c r="I15" s="4" t="str">
        <f t="shared" si="13"/>
        <v>Expired</v>
      </c>
      <c r="J15" s="4" t="str">
        <f t="shared" si="13"/>
        <v>Expired</v>
      </c>
      <c r="K15" s="4" t="str">
        <f t="shared" si="13"/>
        <v>Expired</v>
      </c>
      <c r="L15" s="4" t="str">
        <f t="shared" si="13"/>
        <v>Expired</v>
      </c>
      <c r="M15" s="4" t="str">
        <f t="shared" si="13"/>
        <v>Expired</v>
      </c>
      <c r="N15" s="4" t="str">
        <f t="shared" si="13"/>
        <v>Expired</v>
      </c>
      <c r="O15" s="4" t="str">
        <f t="shared" si="13"/>
        <v>Expired</v>
      </c>
      <c r="P15" s="4" t="str">
        <f t="shared" si="13"/>
        <v>Expired</v>
      </c>
      <c r="Q15" s="4" t="str">
        <f t="shared" si="13"/>
        <v>Expired</v>
      </c>
      <c r="R15" s="4" t="str">
        <f t="shared" si="13"/>
        <v>Expired</v>
      </c>
      <c r="S15" s="4" t="str">
        <f t="shared" si="13"/>
        <v>Expired</v>
      </c>
      <c r="T15" s="4" t="str">
        <f t="shared" si="13"/>
        <v>Expired</v>
      </c>
    </row>
  </sheetData>
  <drawing r:id="rId1"/>
</worksheet>
</file>