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284\lab\lab11\"/>
    </mc:Choice>
  </mc:AlternateContent>
  <xr:revisionPtr revIDLastSave="0" documentId="13_ncr:1_{9BD80297-DE6E-4006-A3F4-02EA0017F8F7}" xr6:coauthVersionLast="45" xr6:coauthVersionMax="45" xr10:uidLastSave="{00000000-0000-0000-0000-000000000000}"/>
  <bookViews>
    <workbookView xWindow="-120" yWindow="-120" windowWidth="29040" windowHeight="16440" activeTab="1" xr2:uid="{BA8C92BF-CD2C-4C85-9C7F-9F1056F64619}"/>
  </bookViews>
  <sheets>
    <sheet name="RTL" sheetId="2" r:id="rId1"/>
    <sheet name="dataPath_tb" sheetId="1" r:id="rId2"/>
    <sheet name="computer_tb" sheetId="4" r:id="rId3"/>
    <sheet name="PrintOu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1" l="1"/>
  <c r="W27" i="1"/>
  <c r="W28" i="1"/>
  <c r="W29" i="1"/>
  <c r="W30" i="1"/>
  <c r="W31" i="1"/>
  <c r="W32" i="1"/>
  <c r="W33" i="1"/>
  <c r="W34" i="1"/>
  <c r="W35" i="1"/>
  <c r="W36" i="1"/>
  <c r="P28" i="2" l="1"/>
  <c r="P27" i="2"/>
  <c r="P29" i="2" l="1"/>
  <c r="P30" i="2"/>
  <c r="P31" i="2"/>
  <c r="P32" i="2"/>
  <c r="P33" i="2"/>
  <c r="P34" i="2"/>
  <c r="P35" i="2"/>
  <c r="P36" i="2"/>
  <c r="P37" i="2"/>
  <c r="P38" i="2"/>
  <c r="W22" i="1" l="1"/>
  <c r="W23" i="1"/>
  <c r="W24" i="1"/>
  <c r="W25" i="1"/>
  <c r="W21" i="1"/>
  <c r="V47" i="4" l="1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6" i="1" l="1"/>
  <c r="V27" i="1"/>
  <c r="V28" i="1"/>
  <c r="V25" i="1" l="1"/>
  <c r="V24" i="1" l="1"/>
  <c r="V23" i="1" l="1"/>
  <c r="V22" i="1"/>
  <c r="V21" i="1"/>
</calcChain>
</file>

<file path=xl/sharedStrings.xml><?xml version="1.0" encoding="utf-8"?>
<sst xmlns="http://schemas.openxmlformats.org/spreadsheetml/2006/main" count="331" uniqueCount="166">
  <si>
    <t>Func</t>
  </si>
  <si>
    <t>R-type</t>
  </si>
  <si>
    <t>Load</t>
  </si>
  <si>
    <t>Load Immediate</t>
  </si>
  <si>
    <t>Immediate</t>
  </si>
  <si>
    <t>DST &lt;- R[SRC] op R[SRC]</t>
  </si>
  <si>
    <t>R[DST] &lt;- Immediate</t>
  </si>
  <si>
    <t>RFb</t>
  </si>
  <si>
    <t>RF WE</t>
  </si>
  <si>
    <t>ALU</t>
  </si>
  <si>
    <t>PC</t>
  </si>
  <si>
    <t>IR</t>
  </si>
  <si>
    <t>ABUS</t>
  </si>
  <si>
    <t>BBUS</t>
  </si>
  <si>
    <t>RBUS</t>
  </si>
  <si>
    <t>00 or 0</t>
  </si>
  <si>
    <t>11 or 1</t>
  </si>
  <si>
    <t>No</t>
  </si>
  <si>
    <t>Write</t>
  </si>
  <si>
    <t>IR[12:9]</t>
  </si>
  <si>
    <t>Add</t>
  </si>
  <si>
    <t>Hold</t>
  </si>
  <si>
    <t>SRC1</t>
  </si>
  <si>
    <t>SRC2</t>
  </si>
  <si>
    <t xml:space="preserve">if (SRC1 == SRC2) PC &lt;- PC + offset </t>
  </si>
  <si>
    <t>B Bus</t>
  </si>
  <si>
    <t>A Bus</t>
  </si>
  <si>
    <t>R Bus</t>
  </si>
  <si>
    <t>MBR</t>
  </si>
  <si>
    <t>1,0</t>
  </si>
  <si>
    <t>Code</t>
  </si>
  <si>
    <t>0x01</t>
  </si>
  <si>
    <t>3,2</t>
  </si>
  <si>
    <t>5,4</t>
  </si>
  <si>
    <t>01</t>
  </si>
  <si>
    <t>11</t>
  </si>
  <si>
    <t>00</t>
  </si>
  <si>
    <t>Sub</t>
  </si>
  <si>
    <t>10</t>
  </si>
  <si>
    <t>1</t>
  </si>
  <si>
    <t>RFa</t>
  </si>
  <si>
    <t>b001</t>
  </si>
  <si>
    <t>b000</t>
  </si>
  <si>
    <t>LDI #0, R0</t>
  </si>
  <si>
    <t>LDI 0b01110001, R3</t>
  </si>
  <si>
    <t>LDI #0x01, R2</t>
  </si>
  <si>
    <t>AND R2, R3, R4</t>
  </si>
  <si>
    <t>LDI #1, R1</t>
  </si>
  <si>
    <t>loop</t>
  </si>
  <si>
    <t>SUB R5, R1, R5</t>
  </si>
  <si>
    <t>LDI #0, R6</t>
  </si>
  <si>
    <t>SHR R2, R2</t>
  </si>
  <si>
    <t>forever</t>
  </si>
  <si>
    <t>LDI #7, R5</t>
  </si>
  <si>
    <t>SHR R4, R4</t>
  </si>
  <si>
    <t>ST R2, M[R7]</t>
  </si>
  <si>
    <t>AND R1, R4, R3</t>
  </si>
  <si>
    <t>ADD R3, R6, R6</t>
  </si>
  <si>
    <t>OR R3, R2, R2</t>
  </si>
  <si>
    <t>ADD R1, R7, R7</t>
  </si>
  <si>
    <t>AND R1, R6, R6</t>
  </si>
  <si>
    <t>LDI #0x20, R7</t>
  </si>
  <si>
    <t>BEQ/BNE</t>
  </si>
  <si>
    <t>b100/b101</t>
  </si>
  <si>
    <t xml:space="preserve">if (SRC1 != SRC2) PC &lt;- PC + offset </t>
  </si>
  <si>
    <t>Offset - MS</t>
  </si>
  <si>
    <t>Offset - LS</t>
  </si>
  <si>
    <t>ADD R0, R1, R1</t>
  </si>
  <si>
    <t>0x2009</t>
  </si>
  <si>
    <t>BNE R5, R0, loop (-5)</t>
  </si>
  <si>
    <t>4'b0001: Rbus = Abus - Bbus;</t>
  </si>
  <si>
    <t>4'b0010: Rbus = Abus &lt;&lt; 1;</t>
  </si>
  <si>
    <t>4'b0011: Rbus = Abus &gt;&gt; 1;</t>
  </si>
  <si>
    <t>4'b0100: Rbus = Abus &amp; Bbus;</t>
  </si>
  <si>
    <t>4'b0101: Rbus = Abus | Bbus;</t>
  </si>
  <si>
    <t>4'b0110: Rbus = Abus ^ Bbus;</t>
  </si>
  <si>
    <t>4'b0111: Rbus = ~Abus;</t>
  </si>
  <si>
    <t>default: Rbus = 16'h0000;</t>
  </si>
  <si>
    <t>4'b0000: Rbus = Abus + Bbus;</t>
  </si>
  <si>
    <t>BEQ R6, R0, forever (-14)</t>
  </si>
  <si>
    <t>LDI #0b0100 0000, R3</t>
  </si>
  <si>
    <t>SHL R3, R3</t>
  </si>
  <si>
    <t>BEQ R0, R0, forever (-18)</t>
  </si>
  <si>
    <t>IR[BR]</t>
  </si>
  <si>
    <t>IR[IMM]</t>
  </si>
  <si>
    <t>0</t>
  </si>
  <si>
    <t>9,8</t>
  </si>
  <si>
    <t>LDI #0x01, R0</t>
  </si>
  <si>
    <t>0xBF6E</t>
  </si>
  <si>
    <t>0x9E0E</t>
  </si>
  <si>
    <t>0xBE0D</t>
  </si>
  <si>
    <t>0x0008</t>
  </si>
  <si>
    <t>BNE R5, R5, -2</t>
  </si>
  <si>
    <t>BEQ R0, R1, -2</t>
  </si>
  <si>
    <t>BNE R0, R1, -3</t>
  </si>
  <si>
    <t>RAM WE</t>
  </si>
  <si>
    <t>MBRin</t>
  </si>
  <si>
    <t>MAR</t>
  </si>
  <si>
    <t>MBRout</t>
  </si>
  <si>
    <t>hold</t>
  </si>
  <si>
    <t>load</t>
  </si>
  <si>
    <t>write</t>
  </si>
  <si>
    <t>no write</t>
  </si>
  <si>
    <t>FETCH1</t>
  </si>
  <si>
    <t>FETCH2</t>
  </si>
  <si>
    <t>FETCH3</t>
  </si>
  <si>
    <t>LOAD_IMM</t>
  </si>
  <si>
    <t>ALU_OP</t>
  </si>
  <si>
    <t>BEQ1</t>
  </si>
  <si>
    <t>BEQ2</t>
  </si>
  <si>
    <t>LOAD1</t>
  </si>
  <si>
    <t>LOAD2</t>
  </si>
  <si>
    <t>LOAD3</t>
  </si>
  <si>
    <t>STORE1</t>
  </si>
  <si>
    <t>STORE2</t>
  </si>
  <si>
    <t>Store</t>
  </si>
  <si>
    <t>b011</t>
  </si>
  <si>
    <t>ADDR</t>
  </si>
  <si>
    <t>b010</t>
  </si>
  <si>
    <t>DST</t>
  </si>
  <si>
    <t>SRC</t>
  </si>
  <si>
    <t>M[ADDR] &lt;- R[SRC]</t>
  </si>
  <si>
    <t>R[DST] &lt;- M[ADDR]</t>
  </si>
  <si>
    <t>Don’t care</t>
  </si>
  <si>
    <t>Don't care</t>
  </si>
  <si>
    <t>Don’t Care</t>
  </si>
  <si>
    <t>R[DST] &lt;- R[SRC] op R[SRC]</t>
  </si>
  <si>
    <t>0000</t>
  </si>
  <si>
    <t>000A</t>
  </si>
  <si>
    <t>0107</t>
  </si>
  <si>
    <t>0009</t>
  </si>
  <si>
    <t>60B8</t>
  </si>
  <si>
    <t>207F</t>
  </si>
  <si>
    <t>038B</t>
  </si>
  <si>
    <t>289C</t>
  </si>
  <si>
    <t>003D</t>
  </si>
  <si>
    <t>0006</t>
  </si>
  <si>
    <t>2863</t>
  </si>
  <si>
    <t>20F6</t>
  </si>
  <si>
    <t>2724</t>
  </si>
  <si>
    <t>234D</t>
  </si>
  <si>
    <t>BF43</t>
  </si>
  <si>
    <t>2692</t>
  </si>
  <si>
    <t>2876</t>
  </si>
  <si>
    <t>9D82</t>
  </si>
  <si>
    <t>0203</t>
  </si>
  <si>
    <t>24DB</t>
  </si>
  <si>
    <t>2AD2</t>
  </si>
  <si>
    <t>9A06</t>
  </si>
  <si>
    <t>LDI #0x11, R0</t>
  </si>
  <si>
    <t>LDI #0x22, R2</t>
  </si>
  <si>
    <t>ST  R1, [R2]</t>
  </si>
  <si>
    <t>BEQ R1, R2, +2</t>
  </si>
  <si>
    <t>LD  R3, [R2]</t>
  </si>
  <si>
    <t>BNE R1, R2, -5</t>
  </si>
  <si>
    <t>BNE R0, R0, -8</t>
  </si>
  <si>
    <t>Lab #11</t>
  </si>
  <si>
    <t>Lab #10</t>
  </si>
  <si>
    <t>0088</t>
  </si>
  <si>
    <t>0112</t>
  </si>
  <si>
    <t>2009</t>
  </si>
  <si>
    <t>6050</t>
  </si>
  <si>
    <t>8052</t>
  </si>
  <si>
    <t>4013</t>
  </si>
  <si>
    <t>BE53</t>
  </si>
  <si>
    <t>BE00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</si>
</sst>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Border="1"/>
    <xf numFmtId="0" fontId="0" fillId="0" borderId="0" xfId="0" applyFill="1"/>
    <xf numFmtId="0" fontId="3" fillId="0" borderId="0" xfId="0" applyFont="1"/>
    <xf numFmtId="49" fontId="0" fillId="3" borderId="2" xfId="0" applyNumberFormat="1" applyFill="1" applyBorder="1" applyAlignment="1"/>
    <xf numFmtId="49" fontId="0" fillId="4" borderId="2" xfId="0" applyNumberFormat="1" applyFill="1" applyBorder="1" applyAlignment="1"/>
    <xf numFmtId="49" fontId="0" fillId="2" borderId="2" xfId="0" applyNumberFormat="1" applyFill="1" applyBorder="1" applyAlignment="1"/>
    <xf numFmtId="49" fontId="0" fillId="14" borderId="2" xfId="0" applyNumberFormat="1" applyFill="1" applyBorder="1" applyAlignment="1"/>
    <xf numFmtId="49" fontId="0" fillId="21" borderId="2" xfId="0" applyNumberFormat="1" applyFill="1" applyBorder="1" applyAlignment="1"/>
    <xf numFmtId="49" fontId="0" fillId="22" borderId="2" xfId="0" applyNumberFormat="1" applyFill="1" applyBorder="1" applyAlignment="1"/>
    <xf numFmtId="0" fontId="0" fillId="0" borderId="1" xfId="0" applyBorder="1"/>
    <xf numFmtId="2" fontId="4" fillId="0" borderId="0" xfId="0" applyNumberFormat="1" applyFont="1"/>
    <xf numFmtId="0" fontId="4" fillId="0" borderId="0" xfId="0" applyFont="1"/>
    <xf numFmtId="0" fontId="0" fillId="0" borderId="2" xfId="0" applyFill="1" applyBorder="1"/>
    <xf numFmtId="49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43" fontId="1" fillId="0" borderId="4" xfId="1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43" fontId="1" fillId="0" borderId="6" xfId="1" applyFont="1" applyBorder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43" fontId="1" fillId="0" borderId="7" xfId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5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23" borderId="7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49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14654</xdr:colOff>
      <xdr:row>18</xdr:row>
      <xdr:rowOff>87995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C16760-2F67-4497-8B28-73EE36C18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46577" cy="3516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17</xdr:row>
      <xdr:rowOff>40821</xdr:rowOff>
    </xdr:from>
    <xdr:to>
      <xdr:col>17</xdr:col>
      <xdr:colOff>522269</xdr:colOff>
      <xdr:row>38</xdr:row>
      <xdr:rowOff>136071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8EB3C-401F-409A-875A-BB488FCA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5143500"/>
          <a:ext cx="10850090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3005-724D-45BE-A832-79A1C95C98C8}">
  <dimension ref="B19:P38"/>
  <sheetViews>
    <sheetView topLeftCell="A4" zoomScale="115" zoomScaleNormal="115" workbookViewId="0">
      <selection activeCell="P8" sqref="P8"/>
    </sheetView>
  </sheetViews>
  <sheetFormatPr defaultRowHeight="15" x14ac:dyDescent="0.25"/>
  <cols>
    <col min="12" max="12" width="17" bestFit="1" customWidth="1"/>
    <col min="13" max="13" width="12" customWidth="1"/>
    <col min="16" max="16" width="62.140625" customWidth="1"/>
  </cols>
  <sheetData>
    <row r="19" spans="2:16" ht="15.75" thickBot="1" x14ac:dyDescent="0.3"/>
    <row r="20" spans="2:16" ht="16.5" thickTop="1" thickBot="1" x14ac:dyDescent="0.3">
      <c r="C20" s="28">
        <v>14</v>
      </c>
      <c r="D20" s="28">
        <v>13</v>
      </c>
      <c r="E20" s="28">
        <v>12</v>
      </c>
      <c r="F20" s="28">
        <v>11</v>
      </c>
      <c r="G20" s="1">
        <v>10</v>
      </c>
      <c r="H20" s="1" t="s">
        <v>86</v>
      </c>
      <c r="I20" s="1">
        <v>7</v>
      </c>
      <c r="J20" s="1">
        <v>6</v>
      </c>
      <c r="K20" s="1" t="s">
        <v>33</v>
      </c>
      <c r="L20" s="1" t="s">
        <v>32</v>
      </c>
      <c r="M20" s="1" t="s">
        <v>29</v>
      </c>
    </row>
    <row r="21" spans="2:16" ht="16.5" thickTop="1" thickBot="1" x14ac:dyDescent="0.3">
      <c r="B21" t="s">
        <v>30</v>
      </c>
      <c r="C21" s="28" t="s">
        <v>97</v>
      </c>
      <c r="D21" s="28" t="s">
        <v>98</v>
      </c>
      <c r="E21" s="28" t="s">
        <v>96</v>
      </c>
      <c r="F21" s="28" t="s">
        <v>95</v>
      </c>
      <c r="G21" s="1" t="s">
        <v>8</v>
      </c>
      <c r="H21" s="1" t="s">
        <v>9</v>
      </c>
      <c r="I21" s="1" t="s">
        <v>10</v>
      </c>
      <c r="J21" s="1" t="s">
        <v>11</v>
      </c>
      <c r="K21" s="1" t="s">
        <v>12</v>
      </c>
      <c r="L21" s="1" t="s">
        <v>13</v>
      </c>
      <c r="M21" s="1" t="s">
        <v>14</v>
      </c>
    </row>
    <row r="22" spans="2:16" ht="16.5" thickTop="1" thickBot="1" x14ac:dyDescent="0.3">
      <c r="B22" t="s">
        <v>15</v>
      </c>
      <c r="C22" s="28" t="s">
        <v>99</v>
      </c>
      <c r="D22" s="28" t="s">
        <v>99</v>
      </c>
      <c r="E22" s="28" t="s">
        <v>99</v>
      </c>
      <c r="F22" s="28" t="s">
        <v>102</v>
      </c>
      <c r="G22" s="1" t="s">
        <v>17</v>
      </c>
      <c r="H22" s="1" t="s">
        <v>19</v>
      </c>
      <c r="I22" s="1" t="s">
        <v>21</v>
      </c>
      <c r="J22" s="1" t="s">
        <v>21</v>
      </c>
      <c r="K22" s="1" t="s">
        <v>40</v>
      </c>
      <c r="L22" s="1" t="s">
        <v>7</v>
      </c>
      <c r="M22" s="1" t="s">
        <v>28</v>
      </c>
    </row>
    <row r="23" spans="2:16" ht="16.5" thickTop="1" thickBot="1" x14ac:dyDescent="0.3">
      <c r="B23">
        <v>1</v>
      </c>
      <c r="C23" s="28"/>
      <c r="D23" s="28"/>
      <c r="E23" s="28"/>
      <c r="F23" s="28"/>
      <c r="G23" s="1"/>
      <c r="H23" s="1"/>
      <c r="I23" s="1"/>
      <c r="J23" s="1"/>
      <c r="K23" s="1" t="s">
        <v>31</v>
      </c>
      <c r="L23" s="1"/>
      <c r="M23" s="1"/>
    </row>
    <row r="24" spans="2:16" ht="16.5" thickTop="1" thickBot="1" x14ac:dyDescent="0.3">
      <c r="B24">
        <v>10</v>
      </c>
      <c r="C24" s="28"/>
      <c r="D24" s="28"/>
      <c r="E24" s="28"/>
      <c r="F24" s="28"/>
      <c r="G24" s="1"/>
      <c r="H24" s="1" t="s">
        <v>37</v>
      </c>
      <c r="I24" s="1"/>
      <c r="J24" s="1"/>
      <c r="K24" s="1"/>
      <c r="L24" s="1" t="s">
        <v>83</v>
      </c>
      <c r="M24" s="1" t="s">
        <v>84</v>
      </c>
    </row>
    <row r="25" spans="2:16" ht="16.5" thickTop="1" thickBot="1" x14ac:dyDescent="0.3">
      <c r="B25" t="s">
        <v>16</v>
      </c>
      <c r="C25" s="28" t="s">
        <v>100</v>
      </c>
      <c r="D25" s="28" t="s">
        <v>100</v>
      </c>
      <c r="E25" s="28" t="s">
        <v>100</v>
      </c>
      <c r="F25" s="28" t="s">
        <v>101</v>
      </c>
      <c r="G25" s="1" t="s">
        <v>18</v>
      </c>
      <c r="H25" s="1" t="s">
        <v>20</v>
      </c>
      <c r="I25" s="1" t="s">
        <v>2</v>
      </c>
      <c r="J25" s="1" t="s">
        <v>2</v>
      </c>
      <c r="K25" s="1" t="s">
        <v>10</v>
      </c>
      <c r="L25" s="1" t="s">
        <v>10</v>
      </c>
      <c r="M25" s="1" t="s">
        <v>9</v>
      </c>
    </row>
    <row r="26" spans="2:16" ht="15.75" thickTop="1" x14ac:dyDescent="0.25"/>
    <row r="27" spans="2:16" x14ac:dyDescent="0.25">
      <c r="B27" s="2" t="s">
        <v>103</v>
      </c>
      <c r="C27" s="22">
        <v>1</v>
      </c>
      <c r="D27" s="22">
        <v>0</v>
      </c>
      <c r="E27" s="22">
        <v>0</v>
      </c>
      <c r="F27" s="22">
        <v>0</v>
      </c>
      <c r="G27" s="22" t="s">
        <v>85</v>
      </c>
      <c r="H27" s="22" t="s">
        <v>35</v>
      </c>
      <c r="I27" s="22">
        <v>1</v>
      </c>
      <c r="J27" s="22" t="s">
        <v>85</v>
      </c>
      <c r="K27" s="22" t="s">
        <v>34</v>
      </c>
      <c r="L27" s="22" t="s">
        <v>35</v>
      </c>
      <c r="M27" s="22">
        <v>11</v>
      </c>
      <c r="P27" t="str">
        <f>"localparam  "&amp;B27&amp;"_CW =  15'b"&amp;C27&amp;D27&amp;E27&amp;F27&amp;G27&amp;H27&amp;I27&amp;J27&amp;K27&amp;L27&amp;M27&amp;";"</f>
        <v>localparam  FETCH1_CW =  15'b100001110011111;</v>
      </c>
    </row>
    <row r="28" spans="2:16" x14ac:dyDescent="0.25">
      <c r="B28" s="2" t="s">
        <v>104</v>
      </c>
      <c r="C28" s="22">
        <v>0</v>
      </c>
      <c r="D28" s="22">
        <v>0</v>
      </c>
      <c r="E28" s="22">
        <v>1</v>
      </c>
      <c r="F28" s="22">
        <v>0</v>
      </c>
      <c r="G28" s="22" t="s">
        <v>85</v>
      </c>
      <c r="H28" s="22" t="s">
        <v>36</v>
      </c>
      <c r="I28" s="22" t="s">
        <v>85</v>
      </c>
      <c r="J28" s="22" t="s">
        <v>85</v>
      </c>
      <c r="K28" s="22" t="s">
        <v>36</v>
      </c>
      <c r="L28" s="22" t="s">
        <v>36</v>
      </c>
      <c r="M28" s="22" t="s">
        <v>36</v>
      </c>
      <c r="P28" t="str">
        <f>"localparam  "&amp;B28&amp;"_CW =  15'b"&amp;C28&amp;D28&amp;E28&amp;F28&amp;G28&amp;H28&amp;I28&amp;J28&amp;K28&amp;L28&amp;M28&amp;";"</f>
        <v>localparam  FETCH2_CW =  15'b001000000000000;</v>
      </c>
    </row>
    <row r="29" spans="2:16" x14ac:dyDescent="0.25">
      <c r="B29" s="2" t="s">
        <v>105</v>
      </c>
      <c r="C29" s="22">
        <v>0</v>
      </c>
      <c r="D29" s="22">
        <v>0</v>
      </c>
      <c r="E29" s="22">
        <v>0</v>
      </c>
      <c r="F29" s="22">
        <v>0</v>
      </c>
      <c r="G29" s="22" t="s">
        <v>85</v>
      </c>
      <c r="H29" s="22" t="s">
        <v>36</v>
      </c>
      <c r="I29" s="22" t="s">
        <v>85</v>
      </c>
      <c r="J29" s="22" t="s">
        <v>39</v>
      </c>
      <c r="K29" s="22" t="s">
        <v>36</v>
      </c>
      <c r="L29" s="22" t="s">
        <v>36</v>
      </c>
      <c r="M29" s="22" t="s">
        <v>36</v>
      </c>
      <c r="P29" t="str">
        <f t="shared" ref="P29:P38" si="0">"localparam  "&amp;B29&amp;"_CW =  15'b"&amp;C29&amp;D29&amp;E29&amp;F29&amp;G29&amp;H29&amp;I29&amp;J29&amp;K29&amp;L29&amp;M29&amp;";"</f>
        <v>localparam  FETCH3_CW =  15'b000000001000000;</v>
      </c>
    </row>
    <row r="30" spans="2:16" x14ac:dyDescent="0.25">
      <c r="B30" s="2" t="s">
        <v>107</v>
      </c>
      <c r="C30" s="23">
        <v>0</v>
      </c>
      <c r="D30" s="23">
        <v>0</v>
      </c>
      <c r="E30" s="23">
        <v>0</v>
      </c>
      <c r="F30" s="23">
        <v>0</v>
      </c>
      <c r="G30" s="23">
        <v>1</v>
      </c>
      <c r="H30" s="23" t="s">
        <v>36</v>
      </c>
      <c r="I30" s="23" t="s">
        <v>85</v>
      </c>
      <c r="J30" s="23" t="s">
        <v>85</v>
      </c>
      <c r="K30" s="23" t="s">
        <v>36</v>
      </c>
      <c r="L30" s="23" t="s">
        <v>36</v>
      </c>
      <c r="M30" s="23">
        <v>11</v>
      </c>
      <c r="P30" t="str">
        <f t="shared" si="0"/>
        <v>localparam  ALU_OP_CW =  15'b000010000000011;</v>
      </c>
    </row>
    <row r="31" spans="2:16" x14ac:dyDescent="0.25">
      <c r="B31" s="2" t="s">
        <v>106</v>
      </c>
      <c r="C31" s="24">
        <v>0</v>
      </c>
      <c r="D31" s="24">
        <v>0</v>
      </c>
      <c r="E31" s="24">
        <v>0</v>
      </c>
      <c r="F31" s="24">
        <v>0</v>
      </c>
      <c r="G31" s="24">
        <v>1</v>
      </c>
      <c r="H31" s="24" t="s">
        <v>36</v>
      </c>
      <c r="I31" s="24" t="s">
        <v>85</v>
      </c>
      <c r="J31" s="24" t="s">
        <v>85</v>
      </c>
      <c r="K31" s="24" t="s">
        <v>36</v>
      </c>
      <c r="L31" s="24" t="s">
        <v>36</v>
      </c>
      <c r="M31" s="24">
        <v>10</v>
      </c>
      <c r="P31" t="str">
        <f t="shared" si="0"/>
        <v>localparam  LOAD_IMM_CW =  15'b000010000000010;</v>
      </c>
    </row>
    <row r="32" spans="2:16" x14ac:dyDescent="0.25">
      <c r="B32" s="2" t="s">
        <v>108</v>
      </c>
      <c r="C32" s="25">
        <v>0</v>
      </c>
      <c r="D32" s="25">
        <v>0</v>
      </c>
      <c r="E32" s="25">
        <v>0</v>
      </c>
      <c r="F32" s="25">
        <v>0</v>
      </c>
      <c r="G32" s="25" t="s">
        <v>85</v>
      </c>
      <c r="H32" s="25" t="s">
        <v>38</v>
      </c>
      <c r="I32" s="25" t="s">
        <v>85</v>
      </c>
      <c r="J32" s="25" t="s">
        <v>85</v>
      </c>
      <c r="K32" s="25" t="s">
        <v>36</v>
      </c>
      <c r="L32" s="25" t="s">
        <v>36</v>
      </c>
      <c r="M32" s="25" t="s">
        <v>36</v>
      </c>
      <c r="P32" t="str">
        <f t="shared" si="0"/>
        <v>localparam  BEQ1_CW =  15'b000001000000000;</v>
      </c>
    </row>
    <row r="33" spans="2:16" x14ac:dyDescent="0.25">
      <c r="B33" s="2" t="s">
        <v>109</v>
      </c>
      <c r="C33" s="25">
        <v>0</v>
      </c>
      <c r="D33" s="25">
        <v>0</v>
      </c>
      <c r="E33" s="25">
        <v>0</v>
      </c>
      <c r="F33" s="25">
        <v>0</v>
      </c>
      <c r="G33" s="25" t="s">
        <v>85</v>
      </c>
      <c r="H33" s="25" t="s">
        <v>35</v>
      </c>
      <c r="I33" s="25" t="s">
        <v>39</v>
      </c>
      <c r="J33" s="25" t="s">
        <v>85</v>
      </c>
      <c r="K33" s="25" t="s">
        <v>35</v>
      </c>
      <c r="L33" s="25" t="s">
        <v>38</v>
      </c>
      <c r="M33" s="25" t="s">
        <v>35</v>
      </c>
      <c r="P33" t="str">
        <f t="shared" si="0"/>
        <v>localparam  BEQ2_CW =  15'b000001110111011;</v>
      </c>
    </row>
    <row r="34" spans="2:16" x14ac:dyDescent="0.25">
      <c r="B34" s="31" t="s">
        <v>110</v>
      </c>
      <c r="C34" s="26">
        <v>1</v>
      </c>
      <c r="D34" s="26">
        <v>0</v>
      </c>
      <c r="E34" s="26">
        <v>0</v>
      </c>
      <c r="F34" s="26">
        <v>0</v>
      </c>
      <c r="G34" s="26">
        <v>0</v>
      </c>
      <c r="H34" s="26" t="s">
        <v>36</v>
      </c>
      <c r="I34" s="26">
        <v>0</v>
      </c>
      <c r="J34" s="26" t="s">
        <v>85</v>
      </c>
      <c r="K34" s="26" t="s">
        <v>36</v>
      </c>
      <c r="L34" s="26" t="s">
        <v>36</v>
      </c>
      <c r="M34" s="26" t="s">
        <v>36</v>
      </c>
      <c r="P34" t="str">
        <f t="shared" si="0"/>
        <v>localparam  LOAD1_CW =  15'b100000000000000;</v>
      </c>
    </row>
    <row r="35" spans="2:16" x14ac:dyDescent="0.25">
      <c r="B35" s="31" t="s">
        <v>111</v>
      </c>
      <c r="C35" s="26">
        <v>0</v>
      </c>
      <c r="D35" s="26">
        <v>0</v>
      </c>
      <c r="E35" s="26">
        <v>1</v>
      </c>
      <c r="F35" s="26">
        <v>0</v>
      </c>
      <c r="G35" s="26">
        <v>0</v>
      </c>
      <c r="H35" s="26" t="s">
        <v>36</v>
      </c>
      <c r="I35" s="26">
        <v>0</v>
      </c>
      <c r="J35" s="26" t="s">
        <v>85</v>
      </c>
      <c r="K35" s="26" t="s">
        <v>36</v>
      </c>
      <c r="L35" s="26" t="s">
        <v>36</v>
      </c>
      <c r="M35" s="26" t="s">
        <v>36</v>
      </c>
      <c r="P35" t="str">
        <f t="shared" si="0"/>
        <v>localparam  LOAD2_CW =  15'b001000000000000;</v>
      </c>
    </row>
    <row r="36" spans="2:16" x14ac:dyDescent="0.25">
      <c r="B36" s="31" t="s">
        <v>112</v>
      </c>
      <c r="C36" s="26">
        <v>0</v>
      </c>
      <c r="D36" s="26">
        <v>0</v>
      </c>
      <c r="E36" s="26">
        <v>0</v>
      </c>
      <c r="F36" s="26">
        <v>0</v>
      </c>
      <c r="G36" s="26">
        <v>1</v>
      </c>
      <c r="H36" s="26" t="s">
        <v>36</v>
      </c>
      <c r="I36" s="26">
        <v>0</v>
      </c>
      <c r="J36" s="26" t="s">
        <v>85</v>
      </c>
      <c r="K36" s="26" t="s">
        <v>36</v>
      </c>
      <c r="L36" s="26" t="s">
        <v>36</v>
      </c>
      <c r="M36" s="26" t="s">
        <v>36</v>
      </c>
      <c r="P36" t="str">
        <f t="shared" si="0"/>
        <v>localparam  LOAD3_CW =  15'b000010000000000;</v>
      </c>
    </row>
    <row r="37" spans="2:16" x14ac:dyDescent="0.25">
      <c r="B37" s="31" t="s">
        <v>113</v>
      </c>
      <c r="C37" s="27">
        <v>1</v>
      </c>
      <c r="D37" s="27">
        <v>1</v>
      </c>
      <c r="E37" s="27">
        <v>0</v>
      </c>
      <c r="F37" s="27">
        <v>0</v>
      </c>
      <c r="G37" s="27">
        <v>0</v>
      </c>
      <c r="H37" s="27" t="s">
        <v>36</v>
      </c>
      <c r="I37" s="27">
        <v>0</v>
      </c>
      <c r="J37" s="27" t="s">
        <v>85</v>
      </c>
      <c r="K37" s="27" t="s">
        <v>36</v>
      </c>
      <c r="L37" s="27" t="s">
        <v>36</v>
      </c>
      <c r="M37" s="27" t="s">
        <v>36</v>
      </c>
      <c r="P37" t="str">
        <f t="shared" si="0"/>
        <v>localparam  STORE1_CW =  15'b110000000000000;</v>
      </c>
    </row>
    <row r="38" spans="2:16" x14ac:dyDescent="0.25">
      <c r="B38" s="31" t="s">
        <v>114</v>
      </c>
      <c r="C38" s="27">
        <v>0</v>
      </c>
      <c r="D38" s="27">
        <v>0</v>
      </c>
      <c r="E38" s="27">
        <v>0</v>
      </c>
      <c r="F38" s="27">
        <v>1</v>
      </c>
      <c r="G38" s="27">
        <v>0</v>
      </c>
      <c r="H38" s="27" t="s">
        <v>36</v>
      </c>
      <c r="I38" s="27">
        <v>0</v>
      </c>
      <c r="J38" s="27" t="s">
        <v>85</v>
      </c>
      <c r="K38" s="27" t="s">
        <v>36</v>
      </c>
      <c r="L38" s="27" t="s">
        <v>36</v>
      </c>
      <c r="M38" s="27" t="s">
        <v>36</v>
      </c>
      <c r="P38" t="str">
        <f t="shared" si="0"/>
        <v>localparam  STORE2_CW =  15'b000100000000000;</v>
      </c>
    </row>
  </sheetData>
  <pageMargins left="0.7" right="0.7" top="0.75" bottom="0.75" header="0.3" footer="0.3"/>
  <pageSetup orientation="portrait" horizontalDpi="0" verticalDpi="0" r:id="rId1"/>
  <ignoredErrors>
    <ignoredError sqref="H3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A6E6-C4FA-48AE-924E-E5605EAE0149}">
  <sheetPr>
    <pageSetUpPr fitToPage="1"/>
  </sheetPr>
  <dimension ref="A2:X36"/>
  <sheetViews>
    <sheetView tabSelected="1" topLeftCell="R16" zoomScale="160" zoomScaleNormal="160" workbookViewId="0">
      <selection activeCell="U24" sqref="U24"/>
    </sheetView>
  </sheetViews>
  <sheetFormatPr defaultRowHeight="15" x14ac:dyDescent="0.25"/>
  <cols>
    <col min="21" max="21" width="24.85546875" customWidth="1"/>
    <col min="22" max="22" width="24" style="3" hidden="1" customWidth="1"/>
    <col min="23" max="23" width="22.42578125" customWidth="1"/>
    <col min="24" max="24" width="9.140625" style="32"/>
  </cols>
  <sheetData>
    <row r="2" spans="1:22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2" ht="16.5" thickTop="1" thickBot="1" x14ac:dyDescent="0.3">
      <c r="A3" s="36" t="s">
        <v>1</v>
      </c>
      <c r="B3" s="36"/>
      <c r="C3" s="37" t="s">
        <v>41</v>
      </c>
      <c r="D3" s="37"/>
      <c r="E3" s="37"/>
      <c r="F3" s="37" t="s">
        <v>0</v>
      </c>
      <c r="G3" s="37"/>
      <c r="H3" s="37"/>
      <c r="I3" s="37"/>
      <c r="J3" s="37" t="s">
        <v>22</v>
      </c>
      <c r="K3" s="37"/>
      <c r="L3" s="37"/>
      <c r="M3" s="37" t="s">
        <v>23</v>
      </c>
      <c r="N3" s="37"/>
      <c r="O3" s="37"/>
      <c r="P3" s="37" t="s">
        <v>119</v>
      </c>
      <c r="Q3" s="37"/>
      <c r="R3" s="37"/>
    </row>
    <row r="4" spans="1:22" ht="16.5" thickTop="1" thickBot="1" x14ac:dyDescent="0.3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U4" t="s">
        <v>126</v>
      </c>
      <c r="V4" s="3" t="s">
        <v>78</v>
      </c>
    </row>
    <row r="5" spans="1:22" ht="16.5" thickTop="1" thickBot="1" x14ac:dyDescent="0.3">
      <c r="A5" s="36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V5" t="s">
        <v>70</v>
      </c>
    </row>
    <row r="6" spans="1:22" ht="16.5" thickTop="1" thickBot="1" x14ac:dyDescent="0.3">
      <c r="A6" s="36" t="s">
        <v>3</v>
      </c>
      <c r="B6" s="36"/>
      <c r="C6" s="37" t="s">
        <v>42</v>
      </c>
      <c r="D6" s="37"/>
      <c r="E6" s="37"/>
      <c r="F6" s="37"/>
      <c r="G6" s="37"/>
      <c r="H6" s="37" t="s">
        <v>4</v>
      </c>
      <c r="I6" s="37"/>
      <c r="J6" s="37"/>
      <c r="K6" s="37"/>
      <c r="L6" s="37"/>
      <c r="M6" s="37"/>
      <c r="N6" s="37"/>
      <c r="O6" s="37"/>
      <c r="P6" s="37" t="s">
        <v>119</v>
      </c>
      <c r="Q6" s="37"/>
      <c r="R6" s="37"/>
      <c r="V6" t="s">
        <v>77</v>
      </c>
    </row>
    <row r="7" spans="1:22" ht="16.5" thickTop="1" thickBot="1" x14ac:dyDescent="0.3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U7" t="s">
        <v>6</v>
      </c>
    </row>
    <row r="8" spans="1:22" ht="16.5" thickTop="1" thickBot="1" x14ac:dyDescent="0.3">
      <c r="A8" s="36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22" ht="16.5" customHeight="1" thickTop="1" thickBot="1" x14ac:dyDescent="0.3">
      <c r="A9" s="36" t="s">
        <v>62</v>
      </c>
      <c r="B9" s="36"/>
      <c r="C9" s="38" t="s">
        <v>63</v>
      </c>
      <c r="D9" s="39"/>
      <c r="E9" s="40"/>
      <c r="F9" s="47" t="s">
        <v>65</v>
      </c>
      <c r="G9" s="48"/>
      <c r="H9" s="48"/>
      <c r="I9" s="49"/>
      <c r="J9" s="38" t="s">
        <v>22</v>
      </c>
      <c r="K9" s="39"/>
      <c r="L9" s="40"/>
      <c r="M9" s="37" t="s">
        <v>23</v>
      </c>
      <c r="N9" s="37"/>
      <c r="O9" s="37"/>
      <c r="P9" s="47" t="s">
        <v>66</v>
      </c>
      <c r="Q9" s="48"/>
      <c r="R9" s="49"/>
    </row>
    <row r="10" spans="1:22" ht="16.5" customHeight="1" thickTop="1" thickBot="1" x14ac:dyDescent="0.3">
      <c r="A10" s="36"/>
      <c r="B10" s="36"/>
      <c r="C10" s="41"/>
      <c r="D10" s="42"/>
      <c r="E10" s="43"/>
      <c r="F10" s="50"/>
      <c r="G10" s="51"/>
      <c r="H10" s="51"/>
      <c r="I10" s="52"/>
      <c r="J10" s="41"/>
      <c r="K10" s="42"/>
      <c r="L10" s="43"/>
      <c r="M10" s="37"/>
      <c r="N10" s="37"/>
      <c r="O10" s="37"/>
      <c r="P10" s="50"/>
      <c r="Q10" s="51"/>
      <c r="R10" s="52"/>
      <c r="U10" t="s">
        <v>24</v>
      </c>
    </row>
    <row r="11" spans="1:22" ht="16.5" customHeight="1" thickTop="1" thickBot="1" x14ac:dyDescent="0.3">
      <c r="A11" s="36"/>
      <c r="B11" s="36"/>
      <c r="C11" s="44"/>
      <c r="D11" s="45"/>
      <c r="E11" s="46"/>
      <c r="F11" s="50"/>
      <c r="G11" s="51"/>
      <c r="H11" s="51"/>
      <c r="I11" s="52"/>
      <c r="J11" s="44"/>
      <c r="K11" s="45"/>
      <c r="L11" s="46"/>
      <c r="M11" s="37"/>
      <c r="N11" s="37"/>
      <c r="O11" s="37"/>
      <c r="P11" s="53"/>
      <c r="Q11" s="54"/>
      <c r="R11" s="55"/>
      <c r="U11" t="s">
        <v>64</v>
      </c>
    </row>
    <row r="12" spans="1:22" ht="15.75" customHeight="1" thickTop="1" thickBot="1" x14ac:dyDescent="0.3">
      <c r="A12" s="36" t="s">
        <v>115</v>
      </c>
      <c r="B12" s="36"/>
      <c r="C12" s="38" t="s">
        <v>116</v>
      </c>
      <c r="D12" s="39"/>
      <c r="E12" s="39"/>
      <c r="F12" s="66" t="s">
        <v>123</v>
      </c>
      <c r="G12" s="67"/>
      <c r="H12" s="67"/>
      <c r="I12" s="68"/>
      <c r="J12" s="56" t="s">
        <v>120</v>
      </c>
      <c r="K12" s="37"/>
      <c r="L12" s="37"/>
      <c r="M12" s="37" t="s">
        <v>117</v>
      </c>
      <c r="N12" s="37"/>
      <c r="O12" s="37"/>
      <c r="P12" s="57" t="s">
        <v>125</v>
      </c>
      <c r="Q12" s="58"/>
      <c r="R12" s="59"/>
      <c r="V12" t="s">
        <v>71</v>
      </c>
    </row>
    <row r="13" spans="1:22" ht="15" customHeight="1" thickTop="1" thickBot="1" x14ac:dyDescent="0.3">
      <c r="A13" s="36"/>
      <c r="B13" s="36"/>
      <c r="C13" s="41"/>
      <c r="D13" s="42"/>
      <c r="E13" s="42"/>
      <c r="F13" s="69"/>
      <c r="G13" s="70"/>
      <c r="H13" s="70"/>
      <c r="I13" s="71"/>
      <c r="J13" s="56"/>
      <c r="K13" s="37"/>
      <c r="L13" s="37"/>
      <c r="M13" s="37"/>
      <c r="N13" s="37"/>
      <c r="O13" s="37"/>
      <c r="P13" s="60"/>
      <c r="Q13" s="61"/>
      <c r="R13" s="62"/>
      <c r="U13" t="s">
        <v>121</v>
      </c>
      <c r="V13" t="s">
        <v>72</v>
      </c>
    </row>
    <row r="14" spans="1:22" ht="15.75" customHeight="1" thickTop="1" thickBot="1" x14ac:dyDescent="0.3">
      <c r="A14" s="36"/>
      <c r="B14" s="36"/>
      <c r="C14" s="44"/>
      <c r="D14" s="45"/>
      <c r="E14" s="45"/>
      <c r="F14" s="72"/>
      <c r="G14" s="73"/>
      <c r="H14" s="73"/>
      <c r="I14" s="74"/>
      <c r="J14" s="56"/>
      <c r="K14" s="37"/>
      <c r="L14" s="37"/>
      <c r="M14" s="37"/>
      <c r="N14" s="37"/>
      <c r="O14" s="37"/>
      <c r="P14" s="63"/>
      <c r="Q14" s="64"/>
      <c r="R14" s="65"/>
      <c r="V14" t="s">
        <v>73</v>
      </c>
    </row>
    <row r="15" spans="1:22" ht="16.5" customHeight="1" thickTop="1" thickBot="1" x14ac:dyDescent="0.3">
      <c r="A15" s="36" t="s">
        <v>2</v>
      </c>
      <c r="B15" s="36"/>
      <c r="C15" s="38" t="s">
        <v>118</v>
      </c>
      <c r="D15" s="39"/>
      <c r="E15" s="40"/>
      <c r="F15" s="69" t="s">
        <v>124</v>
      </c>
      <c r="G15" s="70"/>
      <c r="H15" s="70"/>
      <c r="I15" s="70"/>
      <c r="J15" s="67"/>
      <c r="K15" s="67"/>
      <c r="L15" s="68"/>
      <c r="M15" s="37" t="s">
        <v>117</v>
      </c>
      <c r="N15" s="37"/>
      <c r="O15" s="37"/>
      <c r="P15" s="37" t="s">
        <v>119</v>
      </c>
      <c r="Q15" s="37"/>
      <c r="R15" s="37"/>
      <c r="V15" t="s">
        <v>74</v>
      </c>
    </row>
    <row r="16" spans="1:22" ht="16.5" customHeight="1" thickTop="1" thickBot="1" x14ac:dyDescent="0.3">
      <c r="A16" s="36"/>
      <c r="B16" s="36"/>
      <c r="C16" s="41"/>
      <c r="D16" s="42"/>
      <c r="E16" s="43"/>
      <c r="F16" s="69"/>
      <c r="G16" s="70"/>
      <c r="H16" s="70"/>
      <c r="I16" s="70"/>
      <c r="J16" s="70"/>
      <c r="K16" s="70"/>
      <c r="L16" s="71"/>
      <c r="M16" s="37"/>
      <c r="N16" s="37"/>
      <c r="O16" s="37"/>
      <c r="P16" s="37"/>
      <c r="Q16" s="37"/>
      <c r="R16" s="37"/>
      <c r="U16" t="s">
        <v>122</v>
      </c>
      <c r="V16" t="s">
        <v>75</v>
      </c>
    </row>
    <row r="17" spans="1:24" ht="16.5" customHeight="1" thickTop="1" thickBot="1" x14ac:dyDescent="0.3">
      <c r="A17" s="36"/>
      <c r="B17" s="36"/>
      <c r="C17" s="44"/>
      <c r="D17" s="45"/>
      <c r="E17" s="46"/>
      <c r="F17" s="72"/>
      <c r="G17" s="73"/>
      <c r="H17" s="73"/>
      <c r="I17" s="73"/>
      <c r="J17" s="73"/>
      <c r="K17" s="73"/>
      <c r="L17" s="74"/>
      <c r="M17" s="37"/>
      <c r="N17" s="37"/>
      <c r="O17" s="37"/>
      <c r="P17" s="37"/>
      <c r="Q17" s="37"/>
      <c r="R17" s="37"/>
      <c r="V17" t="s">
        <v>76</v>
      </c>
    </row>
    <row r="18" spans="1:24" ht="16.5" thickTop="1" thickBot="1" x14ac:dyDescent="0.3"/>
    <row r="19" spans="1:24" ht="16.5" thickTop="1" thickBot="1" x14ac:dyDescent="0.3">
      <c r="J19" s="33" t="s">
        <v>26</v>
      </c>
      <c r="K19" s="34"/>
      <c r="L19" s="35"/>
      <c r="M19" s="33" t="s">
        <v>25</v>
      </c>
      <c r="N19" s="34"/>
      <c r="O19" s="35"/>
      <c r="P19" s="33" t="s">
        <v>27</v>
      </c>
      <c r="Q19" s="34"/>
      <c r="R19" s="35"/>
    </row>
    <row r="20" spans="1:24" ht="15.75" thickTop="1" x14ac:dyDescent="0.25">
      <c r="U20" t="s">
        <v>157</v>
      </c>
    </row>
    <row r="21" spans="1:24" x14ac:dyDescent="0.25"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7">
        <v>0</v>
      </c>
      <c r="Q21" s="7">
        <v>0</v>
      </c>
      <c r="R21" s="7">
        <v>0</v>
      </c>
      <c r="U21" t="s">
        <v>87</v>
      </c>
      <c r="V21" s="3" t="str">
        <f t="shared" ref="V21:V23" si="0">CONCATENATE(C21,D21,E21,F21) &amp; "  " &amp; CONCATENATE(G21,H21,I21,J21) &amp; "  " &amp; CONCATENATE(K21,L21,M21,N21) &amp; "  " &amp; CONCATENATE(O21,P21,Q21,R21)</f>
        <v>0000  0000  0000  1000</v>
      </c>
      <c r="W21" t="str">
        <f>C21&amp;D21&amp;E21&amp;F21&amp;" "&amp;G21&amp;H21&amp;I21&amp;J21&amp;" "&amp;K21&amp;L21&amp;M21&amp;N21&amp;" "&amp;O21&amp;P21&amp;Q21&amp;R21</f>
        <v>0000 0000 0000 1000</v>
      </c>
      <c r="X21" s="32" t="s">
        <v>91</v>
      </c>
    </row>
    <row r="22" spans="1:24" x14ac:dyDescent="0.25">
      <c r="C22" s="15">
        <v>1</v>
      </c>
      <c r="D22" s="15">
        <v>0</v>
      </c>
      <c r="E22" s="15">
        <v>1</v>
      </c>
      <c r="F22" s="4">
        <v>1</v>
      </c>
      <c r="G22" s="4">
        <v>1</v>
      </c>
      <c r="H22" s="4">
        <v>1</v>
      </c>
      <c r="I22" s="4">
        <v>1</v>
      </c>
      <c r="J22" s="13">
        <v>1</v>
      </c>
      <c r="K22" s="13">
        <v>0</v>
      </c>
      <c r="L22" s="13">
        <v>1</v>
      </c>
      <c r="M22" s="14">
        <v>1</v>
      </c>
      <c r="N22" s="14">
        <v>0</v>
      </c>
      <c r="O22" s="14">
        <v>1</v>
      </c>
      <c r="P22" s="4">
        <v>1</v>
      </c>
      <c r="Q22" s="4">
        <v>1</v>
      </c>
      <c r="R22" s="4">
        <v>0</v>
      </c>
      <c r="U22" t="s">
        <v>92</v>
      </c>
      <c r="V22" s="3" t="str">
        <f t="shared" si="0"/>
        <v>1011  1111  0110  1110</v>
      </c>
      <c r="W22" t="str">
        <f t="shared" ref="W22:W36" si="1">C22&amp;D22&amp;E22&amp;F22&amp;" "&amp;G22&amp;H22&amp;I22&amp;J22&amp;" "&amp;K22&amp;L22&amp;M22&amp;N22&amp;" "&amp;O22&amp;P22&amp;Q22&amp;R22</f>
        <v>1011 1111 0110 1110</v>
      </c>
      <c r="X22" s="32" t="s">
        <v>88</v>
      </c>
    </row>
    <row r="23" spans="1:24" x14ac:dyDescent="0.25">
      <c r="C23" s="12">
        <v>0</v>
      </c>
      <c r="D23" s="12">
        <v>0</v>
      </c>
      <c r="E23" s="12">
        <v>1</v>
      </c>
      <c r="F23" s="11">
        <v>0</v>
      </c>
      <c r="G23" s="11">
        <v>0</v>
      </c>
      <c r="H23" s="11">
        <v>0</v>
      </c>
      <c r="I23" s="11">
        <v>0</v>
      </c>
      <c r="J23" s="10">
        <v>0</v>
      </c>
      <c r="K23" s="10">
        <v>0</v>
      </c>
      <c r="L23" s="10">
        <v>0</v>
      </c>
      <c r="M23" s="9">
        <v>0</v>
      </c>
      <c r="N23" s="9">
        <v>0</v>
      </c>
      <c r="O23" s="9">
        <v>1</v>
      </c>
      <c r="P23" s="8">
        <v>0</v>
      </c>
      <c r="Q23" s="8">
        <v>0</v>
      </c>
      <c r="R23" s="8">
        <v>1</v>
      </c>
      <c r="U23" t="s">
        <v>67</v>
      </c>
      <c r="V23" s="3" t="str">
        <f t="shared" si="0"/>
        <v>0010  0000  0000  1001</v>
      </c>
      <c r="W23" t="str">
        <f t="shared" si="1"/>
        <v>0010 0000 0000 1001</v>
      </c>
      <c r="X23" s="32" t="s">
        <v>68</v>
      </c>
    </row>
    <row r="24" spans="1:24" x14ac:dyDescent="0.25">
      <c r="C24" s="15">
        <v>1</v>
      </c>
      <c r="D24" s="15">
        <v>0</v>
      </c>
      <c r="E24" s="15">
        <v>0</v>
      </c>
      <c r="F24" s="4">
        <v>1</v>
      </c>
      <c r="G24" s="4">
        <v>1</v>
      </c>
      <c r="H24" s="4">
        <v>1</v>
      </c>
      <c r="I24" s="4">
        <v>1</v>
      </c>
      <c r="J24" s="13">
        <v>0</v>
      </c>
      <c r="K24" s="13">
        <v>0</v>
      </c>
      <c r="L24" s="13">
        <v>0</v>
      </c>
      <c r="M24" s="14">
        <v>0</v>
      </c>
      <c r="N24" s="14">
        <v>0</v>
      </c>
      <c r="O24" s="14">
        <v>1</v>
      </c>
      <c r="P24" s="4">
        <v>1</v>
      </c>
      <c r="Q24" s="4">
        <v>1</v>
      </c>
      <c r="R24" s="4">
        <v>0</v>
      </c>
      <c r="U24" t="s">
        <v>93</v>
      </c>
      <c r="V24" s="3" t="str">
        <f>CONCATENATE(C24,D24,E24,F24) &amp; "  " &amp; CONCATENATE(G24,H24,I24,J24) &amp; "  " &amp; CONCATENATE(K24,L24,M24,N24) &amp; "  " &amp; CONCATENATE(O24,P24,Q24,R24)</f>
        <v>1001  1110  0000  1110</v>
      </c>
      <c r="W24" t="str">
        <f t="shared" si="1"/>
        <v>1001 1110 0000 1110</v>
      </c>
      <c r="X24" s="32" t="s">
        <v>89</v>
      </c>
    </row>
    <row r="25" spans="1:24" x14ac:dyDescent="0.25">
      <c r="C25" s="15">
        <v>1</v>
      </c>
      <c r="D25" s="15">
        <v>0</v>
      </c>
      <c r="E25" s="15">
        <v>1</v>
      </c>
      <c r="F25" s="4">
        <v>1</v>
      </c>
      <c r="G25" s="4">
        <v>1</v>
      </c>
      <c r="H25" s="4">
        <v>1</v>
      </c>
      <c r="I25" s="4">
        <v>1</v>
      </c>
      <c r="J25" s="13">
        <v>0</v>
      </c>
      <c r="K25" s="13">
        <v>0</v>
      </c>
      <c r="L25" s="13">
        <v>0</v>
      </c>
      <c r="M25" s="14">
        <v>0</v>
      </c>
      <c r="N25" s="14">
        <v>0</v>
      </c>
      <c r="O25" s="14">
        <v>1</v>
      </c>
      <c r="P25" s="4">
        <v>1</v>
      </c>
      <c r="Q25" s="4">
        <v>0</v>
      </c>
      <c r="R25" s="4">
        <v>1</v>
      </c>
      <c r="U25" t="s">
        <v>94</v>
      </c>
      <c r="V25" s="3" t="str">
        <f>CONCATENATE(C25,D25,E25,F25) &amp; "  " &amp; CONCATENATE(G25,H25,I25,J25) &amp; "  " &amp; CONCATENATE(K25,L25,M25,N25) &amp; "  " &amp; CONCATENATE(O25,P25,Q25,R25)</f>
        <v>1011  1110  0000  1101</v>
      </c>
      <c r="W25" t="str">
        <f t="shared" si="1"/>
        <v>1011 1110 0000 1101</v>
      </c>
      <c r="X25" s="32" t="s">
        <v>90</v>
      </c>
    </row>
    <row r="26" spans="1:24" s="20" customFormat="1" x14ac:dyDescent="0.25">
      <c r="V26" s="3" t="str">
        <f t="shared" ref="V26:V29" si="2">CONCATENATE(C26,D26,E26,F26) &amp; "  " &amp; CONCATENATE(G26,H26,I26,J26) &amp; "  " &amp; CONCATENATE(K26,L26,M26,N26) &amp; "  " &amp; CONCATENATE(O26,P26,Q26,R26)</f>
        <v xml:space="preserve">      </v>
      </c>
      <c r="W26" t="str">
        <f t="shared" si="1"/>
        <v xml:space="preserve">   </v>
      </c>
      <c r="X26" s="79"/>
    </row>
    <row r="27" spans="1:24" s="20" customFormat="1" x14ac:dyDescent="0.25">
      <c r="V27" s="3" t="str">
        <f t="shared" si="2"/>
        <v xml:space="preserve">      </v>
      </c>
      <c r="W27" t="str">
        <f t="shared" si="1"/>
        <v xml:space="preserve">   </v>
      </c>
      <c r="X27" s="79"/>
    </row>
    <row r="28" spans="1:24" s="20" customFormat="1" x14ac:dyDescent="0.25">
      <c r="U28" s="20" t="s">
        <v>156</v>
      </c>
      <c r="V28" s="3" t="str">
        <f t="shared" si="2"/>
        <v xml:space="preserve">      </v>
      </c>
      <c r="W28" t="str">
        <f t="shared" si="1"/>
        <v xml:space="preserve">   </v>
      </c>
      <c r="X28" s="79"/>
    </row>
    <row r="29" spans="1:24" x14ac:dyDescent="0.25"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1</v>
      </c>
      <c r="P29" s="7">
        <v>0</v>
      </c>
      <c r="Q29" s="7">
        <v>0</v>
      </c>
      <c r="R29" s="7">
        <v>0</v>
      </c>
      <c r="U29" t="s">
        <v>149</v>
      </c>
      <c r="V29" s="3" t="s">
        <v>149</v>
      </c>
      <c r="W29" t="str">
        <f t="shared" si="1"/>
        <v>0000 0000 1000 1000</v>
      </c>
      <c r="X29" s="32" t="s">
        <v>158</v>
      </c>
    </row>
    <row r="30" spans="1:24" x14ac:dyDescent="0.25"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6">
        <v>0</v>
      </c>
      <c r="I30" s="6">
        <v>0</v>
      </c>
      <c r="J30" s="6">
        <v>1</v>
      </c>
      <c r="K30" s="6">
        <v>0</v>
      </c>
      <c r="L30" s="6">
        <v>0</v>
      </c>
      <c r="M30" s="6">
        <v>0</v>
      </c>
      <c r="N30" s="6">
        <v>1</v>
      </c>
      <c r="O30" s="6">
        <v>0</v>
      </c>
      <c r="P30" s="7">
        <v>0</v>
      </c>
      <c r="Q30" s="7">
        <v>1</v>
      </c>
      <c r="R30" s="7">
        <v>0</v>
      </c>
      <c r="U30" t="s">
        <v>150</v>
      </c>
      <c r="V30" s="3" t="s">
        <v>150</v>
      </c>
      <c r="W30" t="str">
        <f t="shared" si="1"/>
        <v>0000 0001 0001 0010</v>
      </c>
      <c r="X30" s="32" t="s">
        <v>159</v>
      </c>
    </row>
    <row r="31" spans="1:24" x14ac:dyDescent="0.25">
      <c r="C31" s="12">
        <v>0</v>
      </c>
      <c r="D31" s="12">
        <v>0</v>
      </c>
      <c r="E31" s="12">
        <v>1</v>
      </c>
      <c r="F31" s="11">
        <v>0</v>
      </c>
      <c r="G31" s="11">
        <v>0</v>
      </c>
      <c r="H31" s="11">
        <v>0</v>
      </c>
      <c r="I31" s="11">
        <v>0</v>
      </c>
      <c r="J31" s="10">
        <v>0</v>
      </c>
      <c r="K31" s="10">
        <v>0</v>
      </c>
      <c r="L31" s="10">
        <v>0</v>
      </c>
      <c r="M31" s="9">
        <v>0</v>
      </c>
      <c r="N31" s="9">
        <v>0</v>
      </c>
      <c r="O31" s="9">
        <v>1</v>
      </c>
      <c r="P31" s="8">
        <v>0</v>
      </c>
      <c r="Q31" s="8">
        <v>0</v>
      </c>
      <c r="R31" s="8">
        <v>1</v>
      </c>
      <c r="U31" t="s">
        <v>67</v>
      </c>
      <c r="V31" s="3" t="s">
        <v>67</v>
      </c>
      <c r="W31" t="str">
        <f t="shared" si="1"/>
        <v>0010 0000 0000 1001</v>
      </c>
      <c r="X31" s="32" t="s">
        <v>160</v>
      </c>
    </row>
    <row r="32" spans="1:24" x14ac:dyDescent="0.25">
      <c r="C32" s="17">
        <v>0</v>
      </c>
      <c r="D32" s="17">
        <v>1</v>
      </c>
      <c r="E32" s="17">
        <v>1</v>
      </c>
      <c r="F32" s="17">
        <v>0</v>
      </c>
      <c r="G32" s="17">
        <v>0</v>
      </c>
      <c r="H32" s="17">
        <v>0</v>
      </c>
      <c r="I32" s="17">
        <v>0</v>
      </c>
      <c r="J32" s="16">
        <v>0</v>
      </c>
      <c r="K32" s="16">
        <v>0</v>
      </c>
      <c r="L32" s="16">
        <v>1</v>
      </c>
      <c r="M32" s="18">
        <v>0</v>
      </c>
      <c r="N32" s="18">
        <v>1</v>
      </c>
      <c r="O32" s="18">
        <v>0</v>
      </c>
      <c r="P32" s="17">
        <v>0</v>
      </c>
      <c r="Q32" s="17">
        <v>0</v>
      </c>
      <c r="R32" s="17">
        <v>0</v>
      </c>
      <c r="U32" t="s">
        <v>151</v>
      </c>
      <c r="V32" s="3" t="s">
        <v>151</v>
      </c>
      <c r="W32" t="str">
        <f t="shared" si="1"/>
        <v>0110 0000 0101 0000</v>
      </c>
      <c r="X32" s="32" t="s">
        <v>161</v>
      </c>
    </row>
    <row r="33" spans="3:24" x14ac:dyDescent="0.25">
      <c r="C33" s="15">
        <v>1</v>
      </c>
      <c r="D33" s="15">
        <v>0</v>
      </c>
      <c r="E33" s="15">
        <v>0</v>
      </c>
      <c r="F33" s="4">
        <v>0</v>
      </c>
      <c r="G33" s="4">
        <v>0</v>
      </c>
      <c r="H33" s="4">
        <v>0</v>
      </c>
      <c r="I33" s="4">
        <v>0</v>
      </c>
      <c r="J33" s="13">
        <v>0</v>
      </c>
      <c r="K33" s="13">
        <v>0</v>
      </c>
      <c r="L33" s="13">
        <v>1</v>
      </c>
      <c r="M33" s="14">
        <v>0</v>
      </c>
      <c r="N33" s="14">
        <v>1</v>
      </c>
      <c r="O33" s="14">
        <v>0</v>
      </c>
      <c r="P33" s="4">
        <v>0</v>
      </c>
      <c r="Q33" s="4">
        <v>1</v>
      </c>
      <c r="R33" s="4">
        <v>0</v>
      </c>
      <c r="U33" t="s">
        <v>152</v>
      </c>
      <c r="V33" s="3" t="s">
        <v>152</v>
      </c>
      <c r="W33" t="str">
        <f t="shared" si="1"/>
        <v>1000 0000 0101 0010</v>
      </c>
      <c r="X33" s="32" t="s">
        <v>162</v>
      </c>
    </row>
    <row r="34" spans="3:24" x14ac:dyDescent="0.25">
      <c r="C34" s="75">
        <v>0</v>
      </c>
      <c r="D34" s="75">
        <v>1</v>
      </c>
      <c r="E34" s="75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7">
        <v>0</v>
      </c>
      <c r="N34" s="77">
        <v>1</v>
      </c>
      <c r="O34" s="77">
        <v>0</v>
      </c>
      <c r="P34" s="78">
        <v>0</v>
      </c>
      <c r="Q34" s="78">
        <v>1</v>
      </c>
      <c r="R34" s="78">
        <v>1</v>
      </c>
      <c r="U34" t="s">
        <v>153</v>
      </c>
      <c r="V34" s="3" t="s">
        <v>153</v>
      </c>
      <c r="W34" t="str">
        <f t="shared" si="1"/>
        <v>0100 0000 0001 0011</v>
      </c>
      <c r="X34" s="32" t="s">
        <v>163</v>
      </c>
    </row>
    <row r="35" spans="3:24" x14ac:dyDescent="0.25">
      <c r="C35" s="15">
        <v>1</v>
      </c>
      <c r="D35" s="15">
        <v>0</v>
      </c>
      <c r="E35" s="15">
        <v>1</v>
      </c>
      <c r="F35" s="4">
        <v>1</v>
      </c>
      <c r="G35" s="4">
        <v>1</v>
      </c>
      <c r="H35" s="4">
        <v>1</v>
      </c>
      <c r="I35" s="4">
        <v>1</v>
      </c>
      <c r="J35" s="13">
        <v>0</v>
      </c>
      <c r="K35" s="13">
        <v>0</v>
      </c>
      <c r="L35" s="13">
        <v>1</v>
      </c>
      <c r="M35" s="14">
        <v>0</v>
      </c>
      <c r="N35" s="14">
        <v>1</v>
      </c>
      <c r="O35" s="14">
        <v>0</v>
      </c>
      <c r="P35" s="4">
        <v>0</v>
      </c>
      <c r="Q35" s="4">
        <v>1</v>
      </c>
      <c r="R35" s="4">
        <v>1</v>
      </c>
      <c r="U35" t="s">
        <v>154</v>
      </c>
      <c r="V35" s="3" t="s">
        <v>154</v>
      </c>
      <c r="W35" t="str">
        <f t="shared" si="1"/>
        <v>1011 1110 0101 0011</v>
      </c>
      <c r="X35" s="32" t="s">
        <v>164</v>
      </c>
    </row>
    <row r="36" spans="3:24" x14ac:dyDescent="0.25">
      <c r="C36" s="15">
        <v>1</v>
      </c>
      <c r="D36" s="15">
        <v>0</v>
      </c>
      <c r="E36" s="15">
        <v>1</v>
      </c>
      <c r="F36" s="4">
        <v>1</v>
      </c>
      <c r="G36" s="4">
        <v>1</v>
      </c>
      <c r="H36" s="4">
        <v>1</v>
      </c>
      <c r="I36" s="4">
        <v>1</v>
      </c>
      <c r="J36" s="13">
        <v>0</v>
      </c>
      <c r="K36" s="13">
        <v>0</v>
      </c>
      <c r="L36" s="13">
        <v>0</v>
      </c>
      <c r="M36" s="14">
        <v>0</v>
      </c>
      <c r="N36" s="14">
        <v>0</v>
      </c>
      <c r="O36" s="14">
        <v>0</v>
      </c>
      <c r="P36" s="4">
        <v>0</v>
      </c>
      <c r="Q36" s="4">
        <v>0</v>
      </c>
      <c r="R36" s="4">
        <v>0</v>
      </c>
      <c r="U36" t="s">
        <v>155</v>
      </c>
      <c r="V36" s="3" t="s">
        <v>155</v>
      </c>
      <c r="W36" t="str">
        <f t="shared" si="1"/>
        <v>1011 1110 0000 0000</v>
      </c>
      <c r="X36" s="32" t="s">
        <v>165</v>
      </c>
    </row>
  </sheetData>
  <mergeCells count="30">
    <mergeCell ref="P12:R14"/>
    <mergeCell ref="A15:B17"/>
    <mergeCell ref="M15:O17"/>
    <mergeCell ref="P15:R17"/>
    <mergeCell ref="C12:E14"/>
    <mergeCell ref="C15:E17"/>
    <mergeCell ref="F12:I14"/>
    <mergeCell ref="F15:L17"/>
    <mergeCell ref="A3:B5"/>
    <mergeCell ref="P3:R5"/>
    <mergeCell ref="M3:O5"/>
    <mergeCell ref="J3:L5"/>
    <mergeCell ref="F3:I5"/>
    <mergeCell ref="C3:E5"/>
    <mergeCell ref="M19:O19"/>
    <mergeCell ref="P19:R19"/>
    <mergeCell ref="J19:L19"/>
    <mergeCell ref="A6:B8"/>
    <mergeCell ref="P6:R8"/>
    <mergeCell ref="H6:O8"/>
    <mergeCell ref="C6:G8"/>
    <mergeCell ref="J9:L11"/>
    <mergeCell ref="M9:O11"/>
    <mergeCell ref="A9:B11"/>
    <mergeCell ref="P9:R11"/>
    <mergeCell ref="C9:E11"/>
    <mergeCell ref="F9:I11"/>
    <mergeCell ref="A12:B14"/>
    <mergeCell ref="J12:L14"/>
    <mergeCell ref="M12:O14"/>
  </mergeCells>
  <printOptions gridLines="1"/>
  <pageMargins left="0.23622047244094491" right="0.23622047244094491" top="0.74803149606299213" bottom="0.74803149606299213" header="0.31496062992125984" footer="0.31496062992125984"/>
  <pageSetup scale="47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F9DB-B8F1-4EEB-A693-1286475E9507}">
  <dimension ref="A2:W58"/>
  <sheetViews>
    <sheetView topLeftCell="A20" zoomScale="115" zoomScaleNormal="115" workbookViewId="0">
      <selection activeCell="R27" sqref="C27:R27"/>
    </sheetView>
  </sheetViews>
  <sheetFormatPr defaultRowHeight="15" x14ac:dyDescent="0.25"/>
  <cols>
    <col min="21" max="21" width="24.85546875" customWidth="1"/>
    <col min="22" max="22" width="24" style="3" customWidth="1"/>
    <col min="23" max="23" width="22.42578125" customWidth="1"/>
  </cols>
  <sheetData>
    <row r="2" spans="1:22" ht="15.75" thickBot="1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2" ht="16.5" thickTop="1" thickBot="1" x14ac:dyDescent="0.3">
      <c r="A3" s="36" t="s">
        <v>1</v>
      </c>
      <c r="B3" s="36"/>
      <c r="C3" s="37" t="s">
        <v>41</v>
      </c>
      <c r="D3" s="37"/>
      <c r="E3" s="37"/>
      <c r="F3" s="37" t="s">
        <v>0</v>
      </c>
      <c r="G3" s="37"/>
      <c r="H3" s="37"/>
      <c r="I3" s="37"/>
      <c r="J3" s="37" t="s">
        <v>22</v>
      </c>
      <c r="K3" s="37"/>
      <c r="L3" s="37"/>
      <c r="M3" s="37" t="s">
        <v>23</v>
      </c>
      <c r="N3" s="37"/>
      <c r="O3" s="37"/>
      <c r="P3" s="37" t="s">
        <v>119</v>
      </c>
      <c r="Q3" s="37"/>
      <c r="R3" s="37"/>
    </row>
    <row r="4" spans="1:22" ht="16.5" thickTop="1" thickBot="1" x14ac:dyDescent="0.3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U4" t="s">
        <v>5</v>
      </c>
      <c r="V4" s="3" t="s">
        <v>78</v>
      </c>
    </row>
    <row r="5" spans="1:22" ht="16.5" thickTop="1" thickBot="1" x14ac:dyDescent="0.3">
      <c r="A5" s="36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V5" t="s">
        <v>70</v>
      </c>
    </row>
    <row r="6" spans="1:22" ht="16.5" thickTop="1" thickBot="1" x14ac:dyDescent="0.3">
      <c r="A6" s="36" t="s">
        <v>3</v>
      </c>
      <c r="B6" s="36"/>
      <c r="C6" s="37" t="s">
        <v>42</v>
      </c>
      <c r="D6" s="37"/>
      <c r="E6" s="37"/>
      <c r="F6" s="37"/>
      <c r="G6" s="37"/>
      <c r="H6" s="37" t="s">
        <v>4</v>
      </c>
      <c r="I6" s="37"/>
      <c r="J6" s="37"/>
      <c r="K6" s="37"/>
      <c r="L6" s="37"/>
      <c r="M6" s="37"/>
      <c r="N6" s="37"/>
      <c r="O6" s="37"/>
      <c r="P6" s="37" t="s">
        <v>119</v>
      </c>
      <c r="Q6" s="37"/>
      <c r="R6" s="37"/>
      <c r="V6" t="s">
        <v>77</v>
      </c>
    </row>
    <row r="7" spans="1:22" ht="16.5" thickTop="1" thickBot="1" x14ac:dyDescent="0.3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U7" t="s">
        <v>6</v>
      </c>
    </row>
    <row r="8" spans="1:22" ht="16.5" thickTop="1" thickBot="1" x14ac:dyDescent="0.3">
      <c r="A8" s="36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22" ht="16.5" customHeight="1" thickTop="1" thickBot="1" x14ac:dyDescent="0.3">
      <c r="A9" s="36" t="s">
        <v>62</v>
      </c>
      <c r="B9" s="36"/>
      <c r="C9" s="38" t="s">
        <v>63</v>
      </c>
      <c r="D9" s="39"/>
      <c r="E9" s="40"/>
      <c r="F9" s="47" t="s">
        <v>65</v>
      </c>
      <c r="G9" s="48"/>
      <c r="H9" s="48"/>
      <c r="I9" s="49"/>
      <c r="J9" s="38" t="s">
        <v>22</v>
      </c>
      <c r="K9" s="39"/>
      <c r="L9" s="40"/>
      <c r="M9" s="37" t="s">
        <v>23</v>
      </c>
      <c r="N9" s="37"/>
      <c r="O9" s="37"/>
      <c r="P9" s="47" t="s">
        <v>66</v>
      </c>
      <c r="Q9" s="48"/>
      <c r="R9" s="49"/>
    </row>
    <row r="10" spans="1:22" ht="16.5" customHeight="1" thickTop="1" thickBot="1" x14ac:dyDescent="0.3">
      <c r="A10" s="36"/>
      <c r="B10" s="36"/>
      <c r="C10" s="41"/>
      <c r="D10" s="42"/>
      <c r="E10" s="43"/>
      <c r="F10" s="50"/>
      <c r="G10" s="51"/>
      <c r="H10" s="51"/>
      <c r="I10" s="52"/>
      <c r="J10" s="41"/>
      <c r="K10" s="42"/>
      <c r="L10" s="43"/>
      <c r="M10" s="37"/>
      <c r="N10" s="37"/>
      <c r="O10" s="37"/>
      <c r="P10" s="50"/>
      <c r="Q10" s="51"/>
      <c r="R10" s="52"/>
      <c r="U10" t="s">
        <v>24</v>
      </c>
    </row>
    <row r="11" spans="1:22" ht="16.5" customHeight="1" thickTop="1" thickBot="1" x14ac:dyDescent="0.3">
      <c r="A11" s="36"/>
      <c r="B11" s="36"/>
      <c r="C11" s="44"/>
      <c r="D11" s="45"/>
      <c r="E11" s="46"/>
      <c r="F11" s="53"/>
      <c r="G11" s="54"/>
      <c r="H11" s="54"/>
      <c r="I11" s="55"/>
      <c r="J11" s="44"/>
      <c r="K11" s="45"/>
      <c r="L11" s="46"/>
      <c r="M11" s="37"/>
      <c r="N11" s="37"/>
      <c r="O11" s="37"/>
      <c r="P11" s="53"/>
      <c r="Q11" s="54"/>
      <c r="R11" s="55"/>
      <c r="U11" t="s">
        <v>64</v>
      </c>
    </row>
    <row r="12" spans="1:22" ht="15.75" customHeight="1" thickTop="1" thickBot="1" x14ac:dyDescent="0.3">
      <c r="A12" s="36" t="s">
        <v>115</v>
      </c>
      <c r="B12" s="36"/>
      <c r="C12" s="38" t="s">
        <v>116</v>
      </c>
      <c r="D12" s="39"/>
      <c r="E12" s="39"/>
      <c r="F12" s="66"/>
      <c r="G12" s="67"/>
      <c r="H12" s="67"/>
      <c r="I12" s="68"/>
      <c r="J12" s="56" t="s">
        <v>120</v>
      </c>
      <c r="K12" s="37"/>
      <c r="L12" s="37"/>
      <c r="M12" s="37" t="s">
        <v>117</v>
      </c>
      <c r="N12" s="37"/>
      <c r="O12" s="37"/>
      <c r="P12" s="57"/>
      <c r="Q12" s="58"/>
      <c r="R12" s="59"/>
      <c r="V12" t="s">
        <v>71</v>
      </c>
    </row>
    <row r="13" spans="1:22" ht="15" customHeight="1" thickTop="1" thickBot="1" x14ac:dyDescent="0.3">
      <c r="A13" s="36"/>
      <c r="B13" s="36"/>
      <c r="C13" s="41"/>
      <c r="D13" s="42"/>
      <c r="E13" s="42"/>
      <c r="F13" s="69"/>
      <c r="G13" s="70"/>
      <c r="H13" s="70"/>
      <c r="I13" s="71"/>
      <c r="J13" s="56"/>
      <c r="K13" s="37"/>
      <c r="L13" s="37"/>
      <c r="M13" s="37"/>
      <c r="N13" s="37"/>
      <c r="O13" s="37"/>
      <c r="P13" s="60"/>
      <c r="Q13" s="61"/>
      <c r="R13" s="62"/>
      <c r="U13" t="s">
        <v>121</v>
      </c>
      <c r="V13" t="s">
        <v>72</v>
      </c>
    </row>
    <row r="14" spans="1:22" ht="15.75" customHeight="1" thickTop="1" thickBot="1" x14ac:dyDescent="0.3">
      <c r="A14" s="36"/>
      <c r="B14" s="36"/>
      <c r="C14" s="44"/>
      <c r="D14" s="45"/>
      <c r="E14" s="45"/>
      <c r="F14" s="72"/>
      <c r="G14" s="73"/>
      <c r="H14" s="73"/>
      <c r="I14" s="74"/>
      <c r="J14" s="56"/>
      <c r="K14" s="37"/>
      <c r="L14" s="37"/>
      <c r="M14" s="37"/>
      <c r="N14" s="37"/>
      <c r="O14" s="37"/>
      <c r="P14" s="63"/>
      <c r="Q14" s="64"/>
      <c r="R14" s="65"/>
      <c r="V14" t="s">
        <v>73</v>
      </c>
    </row>
    <row r="15" spans="1:22" ht="16.5" customHeight="1" thickTop="1" thickBot="1" x14ac:dyDescent="0.3">
      <c r="A15" s="36" t="s">
        <v>2</v>
      </c>
      <c r="B15" s="36"/>
      <c r="C15" s="38" t="s">
        <v>118</v>
      </c>
      <c r="D15" s="39"/>
      <c r="E15" s="40"/>
      <c r="F15" s="69"/>
      <c r="G15" s="70"/>
      <c r="H15" s="70"/>
      <c r="I15" s="70"/>
      <c r="J15" s="67"/>
      <c r="K15" s="67"/>
      <c r="L15" s="68"/>
      <c r="M15" s="37" t="s">
        <v>117</v>
      </c>
      <c r="N15" s="37"/>
      <c r="O15" s="37"/>
      <c r="P15" s="37" t="s">
        <v>119</v>
      </c>
      <c r="Q15" s="37"/>
      <c r="R15" s="37"/>
      <c r="V15" t="s">
        <v>74</v>
      </c>
    </row>
    <row r="16" spans="1:22" ht="16.5" customHeight="1" thickTop="1" thickBot="1" x14ac:dyDescent="0.3">
      <c r="A16" s="36"/>
      <c r="B16" s="36"/>
      <c r="C16" s="41"/>
      <c r="D16" s="42"/>
      <c r="E16" s="43"/>
      <c r="F16" s="69"/>
      <c r="G16" s="70"/>
      <c r="H16" s="70"/>
      <c r="I16" s="70"/>
      <c r="J16" s="70"/>
      <c r="K16" s="70"/>
      <c r="L16" s="71"/>
      <c r="M16" s="37"/>
      <c r="N16" s="37"/>
      <c r="O16" s="37"/>
      <c r="P16" s="37"/>
      <c r="Q16" s="37"/>
      <c r="R16" s="37"/>
      <c r="U16" t="s">
        <v>122</v>
      </c>
      <c r="V16" t="s">
        <v>75</v>
      </c>
    </row>
    <row r="17" spans="1:23" ht="16.5" customHeight="1" thickTop="1" thickBot="1" x14ac:dyDescent="0.3">
      <c r="A17" s="36"/>
      <c r="B17" s="36"/>
      <c r="C17" s="44"/>
      <c r="D17" s="45"/>
      <c r="E17" s="46"/>
      <c r="F17" s="72"/>
      <c r="G17" s="73"/>
      <c r="H17" s="73"/>
      <c r="I17" s="73"/>
      <c r="J17" s="73"/>
      <c r="K17" s="73"/>
      <c r="L17" s="74"/>
      <c r="M17" s="37"/>
      <c r="N17" s="37"/>
      <c r="O17" s="37"/>
      <c r="P17" s="37"/>
      <c r="Q17" s="37"/>
      <c r="R17" s="37"/>
      <c r="V17" t="s">
        <v>76</v>
      </c>
    </row>
    <row r="18" spans="1:23" ht="15.75" thickTop="1" x14ac:dyDescent="0.25"/>
    <row r="20" spans="1:23" s="20" customFormat="1" x14ac:dyDescent="0.25">
      <c r="V20" s="3"/>
    </row>
    <row r="22" spans="1:23" x14ac:dyDescent="0.25"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7">
        <v>0</v>
      </c>
      <c r="Q22" s="7">
        <v>0</v>
      </c>
      <c r="R22" s="7">
        <v>0</v>
      </c>
      <c r="S22" s="20">
        <v>0</v>
      </c>
      <c r="U22" t="s">
        <v>43</v>
      </c>
      <c r="V22" s="3" t="str">
        <f t="shared" ref="V22:V47" si="0">CONCATENATE(C22,D22,E22,F22) &amp; "  " &amp; CONCATENATE(G22,H22,I22,J22) &amp; "  " &amp; CONCATENATE(K22,L22,M22,N22) &amp; "  " &amp; CONCATENATE(O22,P22,Q22,R22)</f>
        <v>0000  0000  0000  0000</v>
      </c>
      <c r="W22" s="32" t="s">
        <v>127</v>
      </c>
    </row>
    <row r="23" spans="1:23" x14ac:dyDescent="0.25"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7">
        <v>0</v>
      </c>
      <c r="Q23" s="7">
        <v>1</v>
      </c>
      <c r="R23" s="7">
        <v>0</v>
      </c>
      <c r="S23" s="20">
        <v>1</v>
      </c>
      <c r="U23" t="s">
        <v>45</v>
      </c>
      <c r="V23" s="3" t="str">
        <f t="shared" si="0"/>
        <v>0000  0000  0000  1010</v>
      </c>
      <c r="W23" s="32" t="s">
        <v>128</v>
      </c>
    </row>
    <row r="24" spans="1:23" x14ac:dyDescent="0.25"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6">
        <v>0</v>
      </c>
      <c r="I24" s="6">
        <v>0</v>
      </c>
      <c r="J24" s="6">
        <v>1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7">
        <v>1</v>
      </c>
      <c r="Q24" s="7">
        <v>1</v>
      </c>
      <c r="R24" s="7">
        <v>1</v>
      </c>
      <c r="S24" s="20">
        <v>2</v>
      </c>
      <c r="U24" t="s">
        <v>61</v>
      </c>
      <c r="V24" s="3" t="str">
        <f t="shared" si="0"/>
        <v>0000  0001  0000  0111</v>
      </c>
      <c r="W24" s="32" t="s">
        <v>129</v>
      </c>
    </row>
    <row r="25" spans="1:23" x14ac:dyDescent="0.25"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</v>
      </c>
      <c r="P25" s="7">
        <v>0</v>
      </c>
      <c r="Q25" s="7">
        <v>0</v>
      </c>
      <c r="R25" s="7">
        <v>1</v>
      </c>
      <c r="S25" s="20">
        <v>3</v>
      </c>
      <c r="U25" t="s">
        <v>47</v>
      </c>
      <c r="V25" s="3" t="str">
        <f t="shared" si="0"/>
        <v>0000  0000  0000  1001</v>
      </c>
      <c r="W25" s="32" t="s">
        <v>130</v>
      </c>
    </row>
    <row r="26" spans="1:23" x14ac:dyDescent="0.25">
      <c r="S26" s="20"/>
      <c r="V26" s="3" t="str">
        <f t="shared" si="0"/>
        <v xml:space="preserve">      </v>
      </c>
      <c r="W26" s="32"/>
    </row>
    <row r="27" spans="1:23" x14ac:dyDescent="0.25">
      <c r="C27" s="17">
        <v>0</v>
      </c>
      <c r="D27" s="17">
        <v>1</v>
      </c>
      <c r="E27" s="17">
        <v>1</v>
      </c>
      <c r="F27" s="17">
        <v>0</v>
      </c>
      <c r="G27" s="17">
        <v>0</v>
      </c>
      <c r="H27" s="17">
        <v>0</v>
      </c>
      <c r="I27" s="17">
        <v>0</v>
      </c>
      <c r="J27" s="16">
        <v>0</v>
      </c>
      <c r="K27" s="16">
        <v>1</v>
      </c>
      <c r="L27" s="16">
        <v>0</v>
      </c>
      <c r="M27" s="18">
        <v>1</v>
      </c>
      <c r="N27" s="18">
        <v>1</v>
      </c>
      <c r="O27" s="18">
        <v>1</v>
      </c>
      <c r="P27" s="17">
        <v>0</v>
      </c>
      <c r="Q27" s="17">
        <v>0</v>
      </c>
      <c r="R27" s="17">
        <v>0</v>
      </c>
      <c r="S27" s="20">
        <v>4</v>
      </c>
      <c r="T27" t="s">
        <v>52</v>
      </c>
      <c r="U27" t="s">
        <v>55</v>
      </c>
      <c r="V27" s="3" t="str">
        <f t="shared" si="0"/>
        <v>0110  0000  1011  1000</v>
      </c>
      <c r="W27" s="32" t="s">
        <v>131</v>
      </c>
    </row>
    <row r="28" spans="1:23" x14ac:dyDescent="0.25">
      <c r="C28" s="12">
        <v>0</v>
      </c>
      <c r="D28" s="12">
        <v>0</v>
      </c>
      <c r="E28" s="12">
        <v>1</v>
      </c>
      <c r="F28" s="11">
        <v>0</v>
      </c>
      <c r="G28" s="11">
        <v>0</v>
      </c>
      <c r="H28" s="11">
        <v>0</v>
      </c>
      <c r="I28" s="11">
        <v>0</v>
      </c>
      <c r="J28" s="10">
        <v>0</v>
      </c>
      <c r="K28" s="10">
        <v>0</v>
      </c>
      <c r="L28" s="10">
        <v>1</v>
      </c>
      <c r="M28" s="9">
        <v>1</v>
      </c>
      <c r="N28" s="9">
        <v>1</v>
      </c>
      <c r="O28" s="9">
        <v>1</v>
      </c>
      <c r="P28" s="8">
        <v>1</v>
      </c>
      <c r="Q28" s="8">
        <v>1</v>
      </c>
      <c r="R28" s="8">
        <v>1</v>
      </c>
      <c r="S28" s="20">
        <v>5</v>
      </c>
      <c r="U28" t="s">
        <v>59</v>
      </c>
      <c r="V28" s="3" t="str">
        <f t="shared" si="0"/>
        <v>0010  0000  0111  1111</v>
      </c>
      <c r="W28" s="32" t="s">
        <v>132</v>
      </c>
    </row>
    <row r="29" spans="1:23" x14ac:dyDescent="0.25"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6">
        <v>0</v>
      </c>
      <c r="I29" s="6">
        <v>1</v>
      </c>
      <c r="J29" s="6">
        <v>1</v>
      </c>
      <c r="K29" s="6">
        <v>1</v>
      </c>
      <c r="L29" s="6">
        <v>0</v>
      </c>
      <c r="M29" s="6">
        <v>0</v>
      </c>
      <c r="N29" s="6">
        <v>0</v>
      </c>
      <c r="O29" s="6">
        <v>1</v>
      </c>
      <c r="P29" s="7">
        <v>0</v>
      </c>
      <c r="Q29" s="7">
        <v>1</v>
      </c>
      <c r="R29" s="7">
        <v>1</v>
      </c>
      <c r="S29" s="20">
        <v>6</v>
      </c>
      <c r="U29" t="s">
        <v>44</v>
      </c>
      <c r="V29" s="3" t="str">
        <f t="shared" si="0"/>
        <v>0000  0011  1000  1011</v>
      </c>
      <c r="W29" s="32" t="s">
        <v>133</v>
      </c>
    </row>
    <row r="30" spans="1:23" x14ac:dyDescent="0.25">
      <c r="C30" s="12">
        <v>0</v>
      </c>
      <c r="D30" s="12">
        <v>0</v>
      </c>
      <c r="E30" s="12">
        <v>1</v>
      </c>
      <c r="F30" s="11">
        <v>0</v>
      </c>
      <c r="G30" s="11">
        <v>1</v>
      </c>
      <c r="H30" s="11">
        <v>0</v>
      </c>
      <c r="I30" s="11">
        <v>0</v>
      </c>
      <c r="J30" s="10">
        <v>0</v>
      </c>
      <c r="K30" s="10">
        <v>1</v>
      </c>
      <c r="L30" s="10">
        <v>0</v>
      </c>
      <c r="M30" s="9">
        <v>0</v>
      </c>
      <c r="N30" s="9">
        <v>1</v>
      </c>
      <c r="O30" s="9">
        <v>1</v>
      </c>
      <c r="P30" s="8">
        <v>1</v>
      </c>
      <c r="Q30" s="8">
        <v>0</v>
      </c>
      <c r="R30" s="8">
        <v>0</v>
      </c>
      <c r="S30" s="20">
        <v>7</v>
      </c>
      <c r="U30" t="s">
        <v>46</v>
      </c>
      <c r="V30" s="3" t="str">
        <f t="shared" si="0"/>
        <v>0010  1000  1001  1100</v>
      </c>
      <c r="W30" s="32" t="s">
        <v>134</v>
      </c>
    </row>
    <row r="31" spans="1:23" x14ac:dyDescent="0.25"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S31" s="20"/>
      <c r="V31" s="3" t="str">
        <f t="shared" si="0"/>
        <v xml:space="preserve">      </v>
      </c>
      <c r="W31" s="32"/>
    </row>
    <row r="32" spans="1:23" x14ac:dyDescent="0.25"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1</v>
      </c>
      <c r="N32" s="6">
        <v>1</v>
      </c>
      <c r="O32" s="6">
        <v>1</v>
      </c>
      <c r="P32" s="7">
        <v>1</v>
      </c>
      <c r="Q32" s="7">
        <v>0</v>
      </c>
      <c r="R32" s="7">
        <v>1</v>
      </c>
      <c r="S32" s="20">
        <v>8</v>
      </c>
      <c r="U32" t="s">
        <v>53</v>
      </c>
      <c r="V32" s="3" t="str">
        <f t="shared" si="0"/>
        <v>0000  0000  0011  1101</v>
      </c>
      <c r="W32" s="32" t="s">
        <v>135</v>
      </c>
    </row>
    <row r="33" spans="3:23" x14ac:dyDescent="0.25"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7">
        <v>1</v>
      </c>
      <c r="Q33" s="7">
        <v>1</v>
      </c>
      <c r="R33" s="7">
        <v>0</v>
      </c>
      <c r="S33" s="20">
        <v>9</v>
      </c>
      <c r="U33" t="s">
        <v>50</v>
      </c>
      <c r="V33" s="3" t="str">
        <f t="shared" si="0"/>
        <v>0000  0000  0000  0110</v>
      </c>
      <c r="W33" s="32" t="s">
        <v>136</v>
      </c>
    </row>
    <row r="34" spans="3:23" x14ac:dyDescent="0.25">
      <c r="C34" s="12">
        <v>0</v>
      </c>
      <c r="D34" s="12">
        <v>0</v>
      </c>
      <c r="E34" s="12">
        <v>1</v>
      </c>
      <c r="F34" s="11">
        <v>0</v>
      </c>
      <c r="G34" s="11">
        <v>1</v>
      </c>
      <c r="H34" s="11">
        <v>0</v>
      </c>
      <c r="I34" s="11">
        <v>0</v>
      </c>
      <c r="J34" s="10">
        <v>0</v>
      </c>
      <c r="K34" s="10">
        <v>0</v>
      </c>
      <c r="L34" s="10">
        <v>1</v>
      </c>
      <c r="M34" s="9">
        <v>1</v>
      </c>
      <c r="N34" s="9">
        <v>0</v>
      </c>
      <c r="O34" s="9">
        <v>0</v>
      </c>
      <c r="P34" s="8">
        <v>0</v>
      </c>
      <c r="Q34" s="8">
        <v>1</v>
      </c>
      <c r="R34" s="8">
        <v>1</v>
      </c>
      <c r="S34" s="20">
        <v>10</v>
      </c>
      <c r="T34" t="s">
        <v>48</v>
      </c>
      <c r="U34" t="s">
        <v>56</v>
      </c>
      <c r="V34" s="3" t="str">
        <f t="shared" si="0"/>
        <v>0010  1000  0110  0011</v>
      </c>
      <c r="W34" s="32" t="s">
        <v>137</v>
      </c>
    </row>
    <row r="35" spans="3:23" x14ac:dyDescent="0.25">
      <c r="C35" s="12">
        <v>0</v>
      </c>
      <c r="D35" s="12">
        <v>0</v>
      </c>
      <c r="E35" s="12">
        <v>1</v>
      </c>
      <c r="F35" s="11">
        <v>0</v>
      </c>
      <c r="G35" s="11">
        <v>0</v>
      </c>
      <c r="H35" s="11">
        <v>0</v>
      </c>
      <c r="I35" s="11">
        <v>0</v>
      </c>
      <c r="J35" s="10">
        <v>0</v>
      </c>
      <c r="K35" s="10">
        <v>1</v>
      </c>
      <c r="L35" s="10">
        <v>1</v>
      </c>
      <c r="M35" s="9">
        <v>1</v>
      </c>
      <c r="N35" s="9">
        <v>1</v>
      </c>
      <c r="O35" s="9">
        <v>0</v>
      </c>
      <c r="P35" s="8">
        <v>1</v>
      </c>
      <c r="Q35" s="8">
        <v>1</v>
      </c>
      <c r="R35" s="8">
        <v>0</v>
      </c>
      <c r="S35" s="20">
        <v>11</v>
      </c>
      <c r="U35" t="s">
        <v>57</v>
      </c>
      <c r="V35" s="3" t="str">
        <f t="shared" si="0"/>
        <v>0010  0000  1111  0110</v>
      </c>
      <c r="W35" s="32" t="s">
        <v>138</v>
      </c>
    </row>
    <row r="36" spans="3:23" x14ac:dyDescent="0.25">
      <c r="C36" s="12">
        <v>0</v>
      </c>
      <c r="D36" s="12">
        <v>0</v>
      </c>
      <c r="E36" s="12">
        <v>1</v>
      </c>
      <c r="F36" s="11">
        <v>0</v>
      </c>
      <c r="G36" s="11">
        <v>0</v>
      </c>
      <c r="H36" s="11">
        <v>1</v>
      </c>
      <c r="I36" s="11">
        <v>1</v>
      </c>
      <c r="J36" s="10">
        <v>1</v>
      </c>
      <c r="K36" s="10">
        <v>0</v>
      </c>
      <c r="L36" s="10">
        <v>0</v>
      </c>
      <c r="M36" s="9">
        <v>1</v>
      </c>
      <c r="N36" s="9">
        <v>0</v>
      </c>
      <c r="O36" s="9">
        <v>0</v>
      </c>
      <c r="P36" s="8">
        <v>1</v>
      </c>
      <c r="Q36" s="8">
        <v>0</v>
      </c>
      <c r="R36" s="8">
        <v>0</v>
      </c>
      <c r="S36" s="20">
        <v>12</v>
      </c>
      <c r="U36" t="s">
        <v>54</v>
      </c>
      <c r="V36" s="3" t="str">
        <f t="shared" si="0"/>
        <v>0010  0111  0010  0100</v>
      </c>
      <c r="W36" s="32" t="s">
        <v>139</v>
      </c>
    </row>
    <row r="37" spans="3:23" x14ac:dyDescent="0.25">
      <c r="C37" s="12">
        <v>0</v>
      </c>
      <c r="D37" s="12">
        <v>0</v>
      </c>
      <c r="E37" s="12">
        <v>1</v>
      </c>
      <c r="F37" s="11">
        <v>0</v>
      </c>
      <c r="G37" s="11">
        <v>0</v>
      </c>
      <c r="H37" s="11">
        <v>0</v>
      </c>
      <c r="I37" s="11">
        <v>1</v>
      </c>
      <c r="J37" s="10">
        <v>1</v>
      </c>
      <c r="K37" s="10">
        <v>0</v>
      </c>
      <c r="L37" s="10">
        <v>1</v>
      </c>
      <c r="M37" s="9">
        <v>0</v>
      </c>
      <c r="N37" s="9">
        <v>0</v>
      </c>
      <c r="O37" s="9">
        <v>1</v>
      </c>
      <c r="P37" s="8">
        <v>1</v>
      </c>
      <c r="Q37" s="8">
        <v>0</v>
      </c>
      <c r="R37" s="8">
        <v>1</v>
      </c>
      <c r="S37" s="20">
        <v>13</v>
      </c>
      <c r="U37" t="s">
        <v>49</v>
      </c>
      <c r="V37" s="3" t="str">
        <f t="shared" si="0"/>
        <v>0010  0011  0100  1101</v>
      </c>
      <c r="W37" s="32" t="s">
        <v>140</v>
      </c>
    </row>
    <row r="38" spans="3:23" x14ac:dyDescent="0.25">
      <c r="C38" s="15">
        <v>1</v>
      </c>
      <c r="D38" s="15">
        <v>0</v>
      </c>
      <c r="E38" s="15">
        <v>1</v>
      </c>
      <c r="F38" s="4">
        <v>1</v>
      </c>
      <c r="G38" s="4">
        <v>1</v>
      </c>
      <c r="H38" s="4">
        <v>1</v>
      </c>
      <c r="I38" s="4">
        <v>1</v>
      </c>
      <c r="J38" s="13">
        <v>1</v>
      </c>
      <c r="K38" s="13">
        <v>0</v>
      </c>
      <c r="L38" s="13">
        <v>1</v>
      </c>
      <c r="M38" s="14">
        <v>0</v>
      </c>
      <c r="N38" s="14">
        <v>0</v>
      </c>
      <c r="O38" s="14">
        <v>0</v>
      </c>
      <c r="P38" s="4">
        <v>0</v>
      </c>
      <c r="Q38" s="4">
        <v>1</v>
      </c>
      <c r="R38" s="4">
        <v>1</v>
      </c>
      <c r="S38" s="20">
        <v>14</v>
      </c>
      <c r="U38" t="s">
        <v>69</v>
      </c>
      <c r="V38" s="3" t="str">
        <f t="shared" si="0"/>
        <v>1011  1111  0100  0011</v>
      </c>
      <c r="W38" s="32" t="s">
        <v>141</v>
      </c>
    </row>
    <row r="39" spans="3:23" x14ac:dyDescent="0.25"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S39" s="20"/>
      <c r="V39" s="3" t="str">
        <f t="shared" si="0"/>
        <v xml:space="preserve">      </v>
      </c>
      <c r="W39" s="32"/>
    </row>
    <row r="40" spans="3:23" x14ac:dyDescent="0.25">
      <c r="C40" s="12">
        <v>0</v>
      </c>
      <c r="D40" s="12">
        <v>0</v>
      </c>
      <c r="E40" s="12">
        <v>1</v>
      </c>
      <c r="F40" s="11">
        <v>0</v>
      </c>
      <c r="G40" s="11">
        <v>0</v>
      </c>
      <c r="H40" s="11">
        <v>1</v>
      </c>
      <c r="I40" s="11">
        <v>1</v>
      </c>
      <c r="J40" s="10">
        <v>0</v>
      </c>
      <c r="K40" s="10">
        <v>1</v>
      </c>
      <c r="L40" s="10">
        <v>0</v>
      </c>
      <c r="M40" s="9">
        <v>0</v>
      </c>
      <c r="N40" s="9">
        <v>1</v>
      </c>
      <c r="O40" s="9">
        <v>0</v>
      </c>
      <c r="P40" s="8">
        <v>0</v>
      </c>
      <c r="Q40" s="8">
        <v>1</v>
      </c>
      <c r="R40" s="8">
        <v>0</v>
      </c>
      <c r="S40" s="20">
        <v>15</v>
      </c>
      <c r="U40" t="s">
        <v>51</v>
      </c>
      <c r="V40" s="3" t="str">
        <f t="shared" si="0"/>
        <v>0010  0110  1001  0010</v>
      </c>
      <c r="W40" s="32" t="s">
        <v>142</v>
      </c>
    </row>
    <row r="41" spans="3:23" x14ac:dyDescent="0.25">
      <c r="C41" s="12">
        <v>0</v>
      </c>
      <c r="D41" s="12">
        <v>0</v>
      </c>
      <c r="E41" s="12">
        <v>1</v>
      </c>
      <c r="F41" s="11">
        <v>0</v>
      </c>
      <c r="G41" s="11">
        <v>1</v>
      </c>
      <c r="H41" s="11">
        <v>0</v>
      </c>
      <c r="I41" s="11">
        <v>0</v>
      </c>
      <c r="J41" s="10">
        <v>0</v>
      </c>
      <c r="K41" s="10">
        <v>0</v>
      </c>
      <c r="L41" s="10">
        <v>1</v>
      </c>
      <c r="M41" s="9">
        <v>1</v>
      </c>
      <c r="N41" s="9">
        <v>1</v>
      </c>
      <c r="O41" s="9">
        <v>0</v>
      </c>
      <c r="P41" s="8">
        <v>1</v>
      </c>
      <c r="Q41" s="8">
        <v>1</v>
      </c>
      <c r="R41" s="8">
        <v>0</v>
      </c>
      <c r="S41" s="20">
        <v>16</v>
      </c>
      <c r="U41" t="s">
        <v>60</v>
      </c>
      <c r="V41" s="3" t="str">
        <f t="shared" si="0"/>
        <v>0010  1000  0111  0110</v>
      </c>
      <c r="W41" s="32" t="s">
        <v>143</v>
      </c>
    </row>
    <row r="42" spans="3:23" x14ac:dyDescent="0.25">
      <c r="C42" s="15">
        <v>1</v>
      </c>
      <c r="D42" s="15">
        <v>0</v>
      </c>
      <c r="E42" s="15">
        <v>0</v>
      </c>
      <c r="F42" s="4">
        <v>1</v>
      </c>
      <c r="G42" s="4">
        <v>1</v>
      </c>
      <c r="H42" s="4">
        <v>1</v>
      </c>
      <c r="I42" s="4">
        <v>0</v>
      </c>
      <c r="J42" s="13">
        <v>1</v>
      </c>
      <c r="K42" s="13">
        <v>1</v>
      </c>
      <c r="L42" s="13">
        <v>0</v>
      </c>
      <c r="M42" s="14">
        <v>0</v>
      </c>
      <c r="N42" s="14">
        <v>0</v>
      </c>
      <c r="O42" s="14">
        <v>0</v>
      </c>
      <c r="P42" s="4">
        <v>0</v>
      </c>
      <c r="Q42" s="4">
        <v>1</v>
      </c>
      <c r="R42" s="4">
        <v>0</v>
      </c>
      <c r="S42" s="20">
        <v>17</v>
      </c>
      <c r="U42" t="s">
        <v>79</v>
      </c>
      <c r="V42" s="3" t="str">
        <f t="shared" si="0"/>
        <v>1001  1101  1000  0010</v>
      </c>
      <c r="W42" s="32" t="s">
        <v>144</v>
      </c>
    </row>
    <row r="43" spans="3:23" x14ac:dyDescent="0.25"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6">
        <v>0</v>
      </c>
      <c r="I43" s="6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7">
        <v>0</v>
      </c>
      <c r="Q43" s="7">
        <v>1</v>
      </c>
      <c r="R43" s="7">
        <v>1</v>
      </c>
      <c r="S43" s="20">
        <v>18</v>
      </c>
      <c r="U43" t="s">
        <v>80</v>
      </c>
      <c r="V43" s="3" t="str">
        <f t="shared" si="0"/>
        <v>0000  0010  0000  0011</v>
      </c>
      <c r="W43" s="32" t="s">
        <v>145</v>
      </c>
    </row>
    <row r="44" spans="3:23" x14ac:dyDescent="0.25">
      <c r="C44" s="12">
        <v>0</v>
      </c>
      <c r="D44" s="12">
        <v>0</v>
      </c>
      <c r="E44" s="12">
        <v>1</v>
      </c>
      <c r="F44" s="11">
        <v>0</v>
      </c>
      <c r="G44" s="11">
        <v>0</v>
      </c>
      <c r="H44" s="11">
        <v>1</v>
      </c>
      <c r="I44" s="11">
        <v>0</v>
      </c>
      <c r="J44" s="10">
        <v>0</v>
      </c>
      <c r="K44" s="10">
        <v>1</v>
      </c>
      <c r="L44" s="10">
        <v>1</v>
      </c>
      <c r="M44" s="9">
        <v>0</v>
      </c>
      <c r="N44" s="9">
        <v>1</v>
      </c>
      <c r="O44" s="9">
        <v>1</v>
      </c>
      <c r="P44" s="8">
        <v>0</v>
      </c>
      <c r="Q44" s="8">
        <v>1</v>
      </c>
      <c r="R44" s="8">
        <v>1</v>
      </c>
      <c r="S44" s="20">
        <v>19</v>
      </c>
      <c r="U44" t="s">
        <v>81</v>
      </c>
      <c r="V44" s="3" t="str">
        <f t="shared" si="0"/>
        <v>0010  0100  1101  1011</v>
      </c>
      <c r="W44" s="32" t="s">
        <v>146</v>
      </c>
    </row>
    <row r="45" spans="3:23" x14ac:dyDescent="0.25">
      <c r="C45" s="12">
        <v>0</v>
      </c>
      <c r="D45" s="12">
        <v>0</v>
      </c>
      <c r="E45" s="12">
        <v>1</v>
      </c>
      <c r="F45" s="11">
        <v>0</v>
      </c>
      <c r="G45" s="11">
        <v>1</v>
      </c>
      <c r="H45" s="11">
        <v>0</v>
      </c>
      <c r="I45" s="11">
        <v>1</v>
      </c>
      <c r="J45" s="10">
        <v>0</v>
      </c>
      <c r="K45" s="10">
        <v>1</v>
      </c>
      <c r="L45" s="10">
        <v>1</v>
      </c>
      <c r="M45" s="9">
        <v>0</v>
      </c>
      <c r="N45" s="9">
        <v>1</v>
      </c>
      <c r="O45" s="9">
        <v>0</v>
      </c>
      <c r="P45" s="8">
        <v>0</v>
      </c>
      <c r="Q45" s="8">
        <v>1</v>
      </c>
      <c r="R45" s="8">
        <v>0</v>
      </c>
      <c r="S45" s="20">
        <v>20</v>
      </c>
      <c r="U45" t="s">
        <v>58</v>
      </c>
      <c r="V45" s="3" t="str">
        <f t="shared" si="0"/>
        <v>0010  1010  1101  0010</v>
      </c>
      <c r="W45" s="32" t="s">
        <v>147</v>
      </c>
    </row>
    <row r="46" spans="3:23" x14ac:dyDescent="0.25">
      <c r="C46" s="15">
        <v>1</v>
      </c>
      <c r="D46" s="15">
        <v>0</v>
      </c>
      <c r="E46" s="15">
        <v>0</v>
      </c>
      <c r="F46" s="4">
        <v>1</v>
      </c>
      <c r="G46" s="4">
        <v>1</v>
      </c>
      <c r="H46" s="4">
        <v>0</v>
      </c>
      <c r="I46" s="4">
        <v>1</v>
      </c>
      <c r="J46" s="13">
        <v>0</v>
      </c>
      <c r="K46" s="13">
        <v>0</v>
      </c>
      <c r="L46" s="13">
        <v>0</v>
      </c>
      <c r="M46" s="14">
        <v>0</v>
      </c>
      <c r="N46" s="14">
        <v>0</v>
      </c>
      <c r="O46" s="14">
        <v>0</v>
      </c>
      <c r="P46" s="4">
        <v>1</v>
      </c>
      <c r="Q46" s="4">
        <v>1</v>
      </c>
      <c r="R46" s="4">
        <v>0</v>
      </c>
      <c r="S46" s="20">
        <v>21</v>
      </c>
      <c r="U46" t="s">
        <v>82</v>
      </c>
      <c r="V46" s="3" t="str">
        <f t="shared" si="0"/>
        <v>1001  1010  0000  0110</v>
      </c>
      <c r="W46" s="32" t="s">
        <v>148</v>
      </c>
    </row>
    <row r="47" spans="3:23" x14ac:dyDescent="0.25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V47" s="3" t="str">
        <f t="shared" si="0"/>
        <v xml:space="preserve">      </v>
      </c>
    </row>
    <row r="48" spans="3:23" x14ac:dyDescent="0.25"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3:20" x14ac:dyDescent="0.25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</row>
    <row r="50" spans="3:20" x14ac:dyDescent="0.25"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3:20" x14ac:dyDescent="0.25"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S51">
        <v>1</v>
      </c>
      <c r="T51" t="s">
        <v>149</v>
      </c>
    </row>
    <row r="52" spans="3:20" x14ac:dyDescent="0.25">
      <c r="S52">
        <v>2</v>
      </c>
      <c r="T52" t="s">
        <v>150</v>
      </c>
    </row>
    <row r="53" spans="3:20" x14ac:dyDescent="0.25">
      <c r="S53">
        <v>3</v>
      </c>
      <c r="T53" t="s">
        <v>67</v>
      </c>
    </row>
    <row r="54" spans="3:20" x14ac:dyDescent="0.25">
      <c r="S54">
        <v>4</v>
      </c>
      <c r="T54" t="s">
        <v>151</v>
      </c>
    </row>
    <row r="55" spans="3:20" x14ac:dyDescent="0.25">
      <c r="S55">
        <v>5</v>
      </c>
      <c r="T55" t="s">
        <v>152</v>
      </c>
    </row>
    <row r="56" spans="3:20" x14ac:dyDescent="0.25">
      <c r="S56">
        <v>6</v>
      </c>
      <c r="T56" t="s">
        <v>153</v>
      </c>
    </row>
    <row r="57" spans="3:20" x14ac:dyDescent="0.25">
      <c r="S57">
        <v>7</v>
      </c>
      <c r="T57" t="s">
        <v>154</v>
      </c>
    </row>
    <row r="58" spans="3:20" x14ac:dyDescent="0.25">
      <c r="S58">
        <v>8</v>
      </c>
      <c r="T58" t="s">
        <v>155</v>
      </c>
    </row>
  </sheetData>
  <mergeCells count="27">
    <mergeCell ref="P12:R14"/>
    <mergeCell ref="A15:B17"/>
    <mergeCell ref="C15:E17"/>
    <mergeCell ref="F15:L17"/>
    <mergeCell ref="M15:O17"/>
    <mergeCell ref="P15:R17"/>
    <mergeCell ref="A12:B14"/>
    <mergeCell ref="C12:E14"/>
    <mergeCell ref="F12:I14"/>
    <mergeCell ref="J12:L14"/>
    <mergeCell ref="M12:O14"/>
    <mergeCell ref="A6:B8"/>
    <mergeCell ref="C6:G8"/>
    <mergeCell ref="H6:O8"/>
    <mergeCell ref="P6:R8"/>
    <mergeCell ref="A9:B11"/>
    <mergeCell ref="J9:L11"/>
    <mergeCell ref="M9:O11"/>
    <mergeCell ref="P9:R11"/>
    <mergeCell ref="C9:E11"/>
    <mergeCell ref="F9:I11"/>
    <mergeCell ref="P3:R5"/>
    <mergeCell ref="A3:B5"/>
    <mergeCell ref="C3:E5"/>
    <mergeCell ref="F3:I5"/>
    <mergeCell ref="J3:L5"/>
    <mergeCell ref="M3:O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8E5C-94E2-40BF-8703-CD009B30165B}">
  <sheetPr>
    <pageSetUpPr fitToPage="1"/>
  </sheetPr>
  <dimension ref="A1:V30"/>
  <sheetViews>
    <sheetView zoomScale="70" zoomScaleNormal="70" workbookViewId="0">
      <selection activeCell="V34" sqref="V34"/>
    </sheetView>
  </sheetViews>
  <sheetFormatPr defaultRowHeight="15" x14ac:dyDescent="0.25"/>
  <cols>
    <col min="1" max="18" width="9.140625" style="19"/>
    <col min="19" max="19" width="26.7109375" style="19" bestFit="1" customWidth="1"/>
    <col min="20" max="16384" width="9.140625" style="19"/>
  </cols>
  <sheetData>
    <row r="1" spans="1:22" s="21" customFormat="1" ht="34.5" thickBot="1" x14ac:dyDescent="0.55000000000000004">
      <c r="C1" s="21">
        <v>15</v>
      </c>
      <c r="D1" s="21">
        <v>14</v>
      </c>
      <c r="E1" s="21">
        <v>13</v>
      </c>
      <c r="F1" s="21">
        <v>12</v>
      </c>
      <c r="G1" s="21">
        <v>11</v>
      </c>
      <c r="H1" s="21">
        <v>10</v>
      </c>
      <c r="I1" s="21">
        <v>9</v>
      </c>
      <c r="J1" s="21">
        <v>8</v>
      </c>
      <c r="K1" s="21">
        <v>7</v>
      </c>
      <c r="L1" s="21">
        <v>6</v>
      </c>
      <c r="M1" s="21">
        <v>5</v>
      </c>
      <c r="N1" s="21">
        <v>4</v>
      </c>
      <c r="O1" s="21">
        <v>3</v>
      </c>
      <c r="P1" s="21">
        <v>2</v>
      </c>
      <c r="Q1" s="21">
        <v>1</v>
      </c>
      <c r="R1" s="21">
        <v>0</v>
      </c>
    </row>
    <row r="2" spans="1:22" customFormat="1" ht="16.5" thickTop="1" thickBot="1" x14ac:dyDescent="0.3">
      <c r="A2" s="36" t="s">
        <v>1</v>
      </c>
      <c r="B2" s="36"/>
      <c r="C2" s="37" t="s">
        <v>41</v>
      </c>
      <c r="D2" s="37"/>
      <c r="E2" s="37"/>
      <c r="F2" s="37" t="s">
        <v>0</v>
      </c>
      <c r="G2" s="37"/>
      <c r="H2" s="37"/>
      <c r="I2" s="37"/>
      <c r="J2" s="37" t="s">
        <v>22</v>
      </c>
      <c r="K2" s="37"/>
      <c r="L2" s="37"/>
      <c r="M2" s="37" t="s">
        <v>23</v>
      </c>
      <c r="N2" s="37"/>
      <c r="O2" s="37"/>
      <c r="P2" s="37" t="s">
        <v>119</v>
      </c>
      <c r="Q2" s="37"/>
      <c r="R2" s="37"/>
      <c r="S2" s="29" t="s">
        <v>78</v>
      </c>
    </row>
    <row r="3" spans="1:22" customFormat="1" ht="30" customHeight="1" thickTop="1" thickBot="1" x14ac:dyDescent="0.3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0" t="s">
        <v>70</v>
      </c>
    </row>
    <row r="4" spans="1:22" customFormat="1" ht="30" customHeight="1" thickTop="1" thickBot="1" x14ac:dyDescent="0.3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0" t="s">
        <v>71</v>
      </c>
    </row>
    <row r="5" spans="1:22" customFormat="1" ht="30" customHeight="1" thickTop="1" thickBot="1" x14ac:dyDescent="0.3">
      <c r="A5" s="36" t="s">
        <v>3</v>
      </c>
      <c r="B5" s="36"/>
      <c r="C5" s="37" t="s">
        <v>42</v>
      </c>
      <c r="D5" s="37"/>
      <c r="E5" s="37"/>
      <c r="F5" s="37"/>
      <c r="G5" s="37"/>
      <c r="H5" s="37" t="s">
        <v>4</v>
      </c>
      <c r="I5" s="37"/>
      <c r="J5" s="37"/>
      <c r="K5" s="37"/>
      <c r="L5" s="37"/>
      <c r="M5" s="37"/>
      <c r="N5" s="37"/>
      <c r="O5" s="37"/>
      <c r="P5" s="37" t="s">
        <v>119</v>
      </c>
      <c r="Q5" s="37"/>
      <c r="R5" s="37"/>
      <c r="S5" s="30" t="s">
        <v>72</v>
      </c>
    </row>
    <row r="6" spans="1:22" customFormat="1" ht="30" customHeight="1" thickTop="1" thickBot="1" x14ac:dyDescent="0.3">
      <c r="A6" s="36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0" t="s">
        <v>73</v>
      </c>
    </row>
    <row r="7" spans="1:22" customFormat="1" ht="30" customHeight="1" thickTop="1" thickBot="1" x14ac:dyDescent="0.3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0" t="s">
        <v>74</v>
      </c>
    </row>
    <row r="8" spans="1:22" customFormat="1" ht="30" customHeight="1" thickTop="1" thickBot="1" x14ac:dyDescent="0.3">
      <c r="A8" s="36" t="s">
        <v>62</v>
      </c>
      <c r="B8" s="36"/>
      <c r="C8" s="38" t="s">
        <v>63</v>
      </c>
      <c r="D8" s="39"/>
      <c r="E8" s="40"/>
      <c r="F8" s="47" t="s">
        <v>65</v>
      </c>
      <c r="G8" s="48"/>
      <c r="H8" s="48"/>
      <c r="I8" s="49"/>
      <c r="J8" s="38" t="s">
        <v>22</v>
      </c>
      <c r="K8" s="39"/>
      <c r="L8" s="40"/>
      <c r="M8" s="37" t="s">
        <v>23</v>
      </c>
      <c r="N8" s="37"/>
      <c r="O8" s="37"/>
      <c r="P8" s="47" t="s">
        <v>66</v>
      </c>
      <c r="Q8" s="48"/>
      <c r="R8" s="49"/>
      <c r="S8" s="30" t="s">
        <v>75</v>
      </c>
    </row>
    <row r="9" spans="1:22" customFormat="1" ht="30" customHeight="1" thickTop="1" thickBot="1" x14ac:dyDescent="0.3">
      <c r="A9" s="36"/>
      <c r="B9" s="36"/>
      <c r="C9" s="41"/>
      <c r="D9" s="42"/>
      <c r="E9" s="43"/>
      <c r="F9" s="50"/>
      <c r="G9" s="51"/>
      <c r="H9" s="51"/>
      <c r="I9" s="52"/>
      <c r="J9" s="41"/>
      <c r="K9" s="42"/>
      <c r="L9" s="43"/>
      <c r="M9" s="37"/>
      <c r="N9" s="37"/>
      <c r="O9" s="37"/>
      <c r="P9" s="50"/>
      <c r="Q9" s="51"/>
      <c r="R9" s="52"/>
      <c r="S9" s="30" t="s">
        <v>76</v>
      </c>
    </row>
    <row r="10" spans="1:22" customFormat="1" ht="30" customHeight="1" thickTop="1" thickBot="1" x14ac:dyDescent="0.3">
      <c r="A10" s="36"/>
      <c r="B10" s="36"/>
      <c r="C10" s="44"/>
      <c r="D10" s="45"/>
      <c r="E10" s="46"/>
      <c r="F10" s="53"/>
      <c r="G10" s="54"/>
      <c r="H10" s="54"/>
      <c r="I10" s="55"/>
      <c r="J10" s="44"/>
      <c r="K10" s="45"/>
      <c r="L10" s="46"/>
      <c r="M10" s="37"/>
      <c r="N10" s="37"/>
      <c r="O10" s="37"/>
      <c r="P10" s="53"/>
      <c r="Q10" s="54"/>
      <c r="R10" s="55"/>
      <c r="S10" s="30" t="s">
        <v>77</v>
      </c>
    </row>
    <row r="11" spans="1:22" customFormat="1" ht="15.75" customHeight="1" thickTop="1" thickBot="1" x14ac:dyDescent="0.3">
      <c r="A11" s="36" t="s">
        <v>115</v>
      </c>
      <c r="B11" s="36"/>
      <c r="C11" s="38" t="s">
        <v>116</v>
      </c>
      <c r="D11" s="39"/>
      <c r="E11" s="39"/>
      <c r="F11" s="66"/>
      <c r="G11" s="67"/>
      <c r="H11" s="67"/>
      <c r="I11" s="68"/>
      <c r="J11" s="56" t="s">
        <v>120</v>
      </c>
      <c r="K11" s="37"/>
      <c r="L11" s="37"/>
      <c r="M11" s="37" t="s">
        <v>117</v>
      </c>
      <c r="N11" s="37"/>
      <c r="O11" s="37"/>
      <c r="P11" s="57"/>
      <c r="Q11" s="58"/>
      <c r="R11" s="59"/>
      <c r="U11" s="19"/>
      <c r="V11" s="19"/>
    </row>
    <row r="12" spans="1:22" customFormat="1" ht="15" customHeight="1" thickTop="1" thickBot="1" x14ac:dyDescent="0.3">
      <c r="A12" s="36"/>
      <c r="B12" s="36"/>
      <c r="C12" s="41"/>
      <c r="D12" s="42"/>
      <c r="E12" s="42"/>
      <c r="F12" s="69"/>
      <c r="G12" s="70"/>
      <c r="H12" s="70"/>
      <c r="I12" s="71"/>
      <c r="J12" s="56"/>
      <c r="K12" s="37"/>
      <c r="L12" s="37"/>
      <c r="M12" s="37"/>
      <c r="N12" s="37"/>
      <c r="O12" s="37"/>
      <c r="P12" s="60"/>
      <c r="Q12" s="61"/>
      <c r="R12" s="62"/>
      <c r="U12" s="19"/>
      <c r="V12" s="19"/>
    </row>
    <row r="13" spans="1:22" customFormat="1" ht="15.75" customHeight="1" thickTop="1" thickBot="1" x14ac:dyDescent="0.3">
      <c r="A13" s="36"/>
      <c r="B13" s="36"/>
      <c r="C13" s="44"/>
      <c r="D13" s="45"/>
      <c r="E13" s="45"/>
      <c r="F13" s="72"/>
      <c r="G13" s="73"/>
      <c r="H13" s="73"/>
      <c r="I13" s="74"/>
      <c r="J13" s="56"/>
      <c r="K13" s="37"/>
      <c r="L13" s="37"/>
      <c r="M13" s="37"/>
      <c r="N13" s="37"/>
      <c r="O13" s="37"/>
      <c r="P13" s="63"/>
      <c r="Q13" s="64"/>
      <c r="R13" s="65"/>
      <c r="U13" s="19"/>
      <c r="V13" s="19"/>
    </row>
    <row r="14" spans="1:22" customFormat="1" ht="16.5" customHeight="1" thickTop="1" thickBot="1" x14ac:dyDescent="0.3">
      <c r="A14" s="36" t="s">
        <v>2</v>
      </c>
      <c r="B14" s="36"/>
      <c r="C14" s="38" t="s">
        <v>118</v>
      </c>
      <c r="D14" s="39"/>
      <c r="E14" s="40"/>
      <c r="F14" s="69"/>
      <c r="G14" s="70"/>
      <c r="H14" s="70"/>
      <c r="I14" s="70"/>
      <c r="J14" s="67"/>
      <c r="K14" s="67"/>
      <c r="L14" s="68"/>
      <c r="M14" s="37" t="s">
        <v>117</v>
      </c>
      <c r="N14" s="37"/>
      <c r="O14" s="37"/>
      <c r="P14" s="37" t="s">
        <v>119</v>
      </c>
      <c r="Q14" s="37"/>
      <c r="R14" s="37"/>
      <c r="U14" s="19"/>
      <c r="V14" s="19"/>
    </row>
    <row r="15" spans="1:22" customFormat="1" ht="16.5" customHeight="1" thickTop="1" thickBot="1" x14ac:dyDescent="0.3">
      <c r="A15" s="36"/>
      <c r="B15" s="36"/>
      <c r="C15" s="41"/>
      <c r="D15" s="42"/>
      <c r="E15" s="43"/>
      <c r="F15" s="69"/>
      <c r="G15" s="70"/>
      <c r="H15" s="70"/>
      <c r="I15" s="70"/>
      <c r="J15" s="70"/>
      <c r="K15" s="70"/>
      <c r="L15" s="71"/>
      <c r="M15" s="37"/>
      <c r="N15" s="37"/>
      <c r="O15" s="37"/>
      <c r="P15" s="37"/>
      <c r="Q15" s="37"/>
      <c r="R15" s="37"/>
      <c r="U15" s="19"/>
      <c r="V15" s="19"/>
    </row>
    <row r="16" spans="1:22" customFormat="1" ht="16.5" customHeight="1" thickTop="1" thickBot="1" x14ac:dyDescent="0.3">
      <c r="A16" s="36"/>
      <c r="B16" s="36"/>
      <c r="C16" s="44"/>
      <c r="D16" s="45"/>
      <c r="E16" s="46"/>
      <c r="F16" s="72"/>
      <c r="G16" s="73"/>
      <c r="H16" s="73"/>
      <c r="I16" s="73"/>
      <c r="J16" s="73"/>
      <c r="K16" s="73"/>
      <c r="L16" s="74"/>
      <c r="M16" s="37"/>
      <c r="N16" s="37"/>
      <c r="O16" s="37"/>
      <c r="P16" s="37"/>
      <c r="Q16" s="37"/>
      <c r="R16" s="37"/>
      <c r="U16" s="19"/>
      <c r="V16" s="19"/>
    </row>
    <row r="17" spans="1:19" customFormat="1" ht="15.75" thickTop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9" x14ac:dyDescent="0.25">
      <c r="S18"/>
    </row>
    <row r="19" spans="1:19" x14ac:dyDescent="0.25">
      <c r="S19"/>
    </row>
    <row r="20" spans="1:19" x14ac:dyDescent="0.25">
      <c r="S20"/>
    </row>
    <row r="21" spans="1:19" x14ac:dyDescent="0.25">
      <c r="S21"/>
    </row>
    <row r="22" spans="1:19" x14ac:dyDescent="0.25">
      <c r="S22"/>
    </row>
    <row r="23" spans="1:19" x14ac:dyDescent="0.25">
      <c r="S23"/>
    </row>
    <row r="25" spans="1:19" x14ac:dyDescent="0.25">
      <c r="S25"/>
    </row>
    <row r="26" spans="1:19" x14ac:dyDescent="0.25">
      <c r="S26"/>
    </row>
    <row r="27" spans="1:19" x14ac:dyDescent="0.25">
      <c r="S27"/>
    </row>
    <row r="28" spans="1:19" x14ac:dyDescent="0.25">
      <c r="S28"/>
    </row>
    <row r="29" spans="1:19" x14ac:dyDescent="0.25">
      <c r="S29"/>
    </row>
    <row r="30" spans="1:19" x14ac:dyDescent="0.25">
      <c r="S30"/>
    </row>
  </sheetData>
  <mergeCells count="27">
    <mergeCell ref="P11:R13"/>
    <mergeCell ref="A14:B16"/>
    <mergeCell ref="C14:E16"/>
    <mergeCell ref="F14:L16"/>
    <mergeCell ref="M14:O16"/>
    <mergeCell ref="P14:R16"/>
    <mergeCell ref="A11:B13"/>
    <mergeCell ref="C11:E13"/>
    <mergeCell ref="F11:I13"/>
    <mergeCell ref="J11:L13"/>
    <mergeCell ref="M11:O13"/>
    <mergeCell ref="A8:B10"/>
    <mergeCell ref="J8:L10"/>
    <mergeCell ref="M8:O10"/>
    <mergeCell ref="P8:R10"/>
    <mergeCell ref="C8:E10"/>
    <mergeCell ref="F8:I10"/>
    <mergeCell ref="P2:R4"/>
    <mergeCell ref="A5:B7"/>
    <mergeCell ref="C5:G7"/>
    <mergeCell ref="H5:O7"/>
    <mergeCell ref="P5:R7"/>
    <mergeCell ref="A2:B4"/>
    <mergeCell ref="C2:E4"/>
    <mergeCell ref="F2:I4"/>
    <mergeCell ref="J2:L4"/>
    <mergeCell ref="M2:O4"/>
  </mergeCells>
  <pageMargins left="0.25" right="0.25" top="0.75" bottom="0.75" header="0.3" footer="0.3"/>
  <pageSetup scale="6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RTL</vt:lpstr>
      <vt:lpstr>dataPath_tb</vt:lpstr>
      <vt:lpstr>computer_tb</vt:lpstr>
      <vt:lpstr>PrintOut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cp:lastPrinted>2020-03-22T01:32:43Z</cp:lastPrinted>
  <dcterms:created xsi:type="dcterms:W3CDTF">2020-03-17T03:55:04Z</dcterms:created>
  <dcterms:modified xsi:type="dcterms:W3CDTF">2020-04-21T02:23:04Z</dcterms:modified>
</cp:coreProperties>
</file>