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6855"/>
  </bookViews>
  <sheets>
    <sheet name="Trame CE" sheetId="1" r:id="rId1"/>
    <sheet name="28.04.2022" sheetId="2" r:id="rId2"/>
    <sheet name="29,07,2022" sheetId="3" r:id="rId3"/>
    <sheet name="01,08,2022" sheetId="4" r:id="rId4"/>
    <sheet name="2,8,2022" sheetId="5" r:id="rId5"/>
    <sheet name="3,8,2022" sheetId="6" r:id="rId6"/>
    <sheet name="4,8,2022" sheetId="7" r:id="rId7"/>
    <sheet name="Feuil2" sheetId="8" r:id="rId8"/>
    <sheet name="Feuil1" sheetId="9" r:id="rId9"/>
  </sheets>
  <calcPr calcId="124519"/>
</workbook>
</file>

<file path=xl/calcChain.xml><?xml version="1.0" encoding="utf-8"?>
<calcChain xmlns="http://schemas.openxmlformats.org/spreadsheetml/2006/main">
  <c r="Z59" i="9"/>
  <c r="Y59"/>
  <c r="X59"/>
  <c r="W59"/>
  <c r="V59"/>
  <c r="U59"/>
  <c r="T59"/>
  <c r="S59"/>
  <c r="R59"/>
  <c r="Q59"/>
  <c r="P59"/>
  <c r="O59"/>
  <c r="N59"/>
  <c r="K59"/>
  <c r="J59"/>
  <c r="I59"/>
  <c r="H59"/>
  <c r="G59"/>
  <c r="F59"/>
  <c r="E59"/>
  <c r="D59"/>
  <c r="C59"/>
  <c r="B59"/>
  <c r="Z58"/>
  <c r="Y58"/>
  <c r="X58"/>
  <c r="W58"/>
  <c r="V58"/>
  <c r="U58"/>
  <c r="T58"/>
  <c r="S58"/>
  <c r="R58"/>
  <c r="Q58"/>
  <c r="P58"/>
  <c r="O58"/>
  <c r="E58"/>
  <c r="Z57"/>
  <c r="Y57"/>
  <c r="X57"/>
  <c r="W57"/>
  <c r="V57"/>
  <c r="U57"/>
  <c r="T57"/>
  <c r="S57"/>
  <c r="R57"/>
  <c r="Q57"/>
  <c r="P57"/>
  <c r="O57"/>
  <c r="E57"/>
  <c r="Z56"/>
  <c r="Y56"/>
  <c r="X56"/>
  <c r="W56"/>
  <c r="V56"/>
  <c r="U56"/>
  <c r="T56"/>
  <c r="S56"/>
  <c r="R56"/>
  <c r="Q56"/>
  <c r="P56"/>
  <c r="O56"/>
  <c r="E56"/>
  <c r="Z55"/>
  <c r="Y55"/>
  <c r="X55"/>
  <c r="W55"/>
  <c r="V55"/>
  <c r="U55"/>
  <c r="T55"/>
  <c r="S55"/>
  <c r="R55"/>
  <c r="Q55"/>
  <c r="P55"/>
  <c r="O55"/>
  <c r="N55"/>
  <c r="K55"/>
  <c r="J55"/>
  <c r="I55"/>
  <c r="H55"/>
  <c r="G55"/>
  <c r="F55"/>
  <c r="E55"/>
  <c r="D55"/>
  <c r="C55"/>
  <c r="B55"/>
  <c r="Z54"/>
  <c r="Y54"/>
  <c r="X54"/>
  <c r="W54"/>
  <c r="V54"/>
  <c r="U54"/>
  <c r="T54"/>
  <c r="S54"/>
  <c r="R54"/>
  <c r="Q54"/>
  <c r="P54"/>
  <c r="O54"/>
  <c r="E54"/>
  <c r="Z53"/>
  <c r="Y53"/>
  <c r="X53"/>
  <c r="W53"/>
  <c r="V53"/>
  <c r="U53"/>
  <c r="T53"/>
  <c r="S53"/>
  <c r="R53"/>
  <c r="Q53"/>
  <c r="P53"/>
  <c r="O53"/>
  <c r="E53"/>
  <c r="Z52"/>
  <c r="Y52"/>
  <c r="X52"/>
  <c r="W52"/>
  <c r="V52"/>
  <c r="U52"/>
  <c r="T52"/>
  <c r="S52"/>
  <c r="R52"/>
  <c r="Q52"/>
  <c r="P52"/>
  <c r="O52"/>
  <c r="E52"/>
  <c r="Z51"/>
  <c r="Y51"/>
  <c r="X51"/>
  <c r="W51"/>
  <c r="V51"/>
  <c r="U51"/>
  <c r="T51"/>
  <c r="S51"/>
  <c r="R51"/>
  <c r="Q51"/>
  <c r="P51"/>
  <c r="O51"/>
  <c r="N51"/>
  <c r="K51"/>
  <c r="J51"/>
  <c r="I51"/>
  <c r="H51"/>
  <c r="G51"/>
  <c r="F51"/>
  <c r="E51"/>
  <c r="D51"/>
  <c r="C51"/>
  <c r="B51"/>
  <c r="Z50"/>
  <c r="Y50"/>
  <c r="X50"/>
  <c r="W50"/>
  <c r="V50"/>
  <c r="U50"/>
  <c r="T50"/>
  <c r="S50"/>
  <c r="R50"/>
  <c r="Q50"/>
  <c r="P50"/>
  <c r="O50"/>
  <c r="E50"/>
  <c r="Z49"/>
  <c r="Y49"/>
  <c r="X49"/>
  <c r="W49"/>
  <c r="V49"/>
  <c r="U49"/>
  <c r="T49"/>
  <c r="S49"/>
  <c r="R49"/>
  <c r="Q49"/>
  <c r="P49"/>
  <c r="O49"/>
  <c r="E49"/>
  <c r="Z48"/>
  <c r="Y48"/>
  <c r="X48"/>
  <c r="W48"/>
  <c r="V48"/>
  <c r="U48"/>
  <c r="T48"/>
  <c r="S48"/>
  <c r="R48"/>
  <c r="Q48"/>
  <c r="P48"/>
  <c r="O48"/>
  <c r="E48"/>
  <c r="Z47"/>
  <c r="Y47"/>
  <c r="X47"/>
  <c r="W47"/>
  <c r="V47"/>
  <c r="U47"/>
  <c r="T47"/>
  <c r="S47"/>
  <c r="R47"/>
  <c r="Q47"/>
  <c r="P47"/>
  <c r="O47"/>
  <c r="N47"/>
  <c r="K47"/>
  <c r="J47"/>
  <c r="I47"/>
  <c r="H47"/>
  <c r="G47"/>
  <c r="F47"/>
  <c r="E47"/>
  <c r="D47"/>
  <c r="C47"/>
  <c r="B47"/>
  <c r="Z46"/>
  <c r="Y46"/>
  <c r="X46"/>
  <c r="W46"/>
  <c r="V46"/>
  <c r="U46"/>
  <c r="T46"/>
  <c r="S46"/>
  <c r="R46"/>
  <c r="Q46"/>
  <c r="P46"/>
  <c r="O46"/>
  <c r="E46"/>
  <c r="Z45"/>
  <c r="Y45"/>
  <c r="X45"/>
  <c r="W45"/>
  <c r="V45"/>
  <c r="U45"/>
  <c r="T45"/>
  <c r="S45"/>
  <c r="R45"/>
  <c r="Q45"/>
  <c r="P45"/>
  <c r="O45"/>
  <c r="E45"/>
  <c r="Z44"/>
  <c r="Y44"/>
  <c r="X44"/>
  <c r="W44"/>
  <c r="V44"/>
  <c r="U44"/>
  <c r="T44"/>
  <c r="S44"/>
  <c r="R44"/>
  <c r="Q44"/>
  <c r="P44"/>
  <c r="O44"/>
  <c r="E44"/>
  <c r="Z43"/>
  <c r="Y43"/>
  <c r="X43"/>
  <c r="W43"/>
  <c r="V43"/>
  <c r="U43"/>
  <c r="T43"/>
  <c r="S43"/>
  <c r="R43"/>
  <c r="Q43"/>
  <c r="P43"/>
  <c r="O43"/>
  <c r="N43"/>
  <c r="K43"/>
  <c r="J43"/>
  <c r="I43"/>
  <c r="H43"/>
  <c r="G43"/>
  <c r="F43"/>
  <c r="E43"/>
  <c r="D43"/>
  <c r="C43"/>
  <c r="B43"/>
  <c r="Z42"/>
  <c r="Y42"/>
  <c r="X42"/>
  <c r="W42"/>
  <c r="V42"/>
  <c r="U42"/>
  <c r="T42"/>
  <c r="S42"/>
  <c r="R42"/>
  <c r="Q42"/>
  <c r="P42"/>
  <c r="O42"/>
  <c r="E42"/>
  <c r="Z41"/>
  <c r="Y41"/>
  <c r="X41"/>
  <c r="W41"/>
  <c r="V41"/>
  <c r="U41"/>
  <c r="T41"/>
  <c r="S41"/>
  <c r="R41"/>
  <c r="Q41"/>
  <c r="P41"/>
  <c r="O41"/>
  <c r="E41"/>
  <c r="Z40"/>
  <c r="Y40"/>
  <c r="X40"/>
  <c r="W40"/>
  <c r="V40"/>
  <c r="U40"/>
  <c r="T40"/>
  <c r="S40"/>
  <c r="R40"/>
  <c r="Q40"/>
  <c r="P40"/>
  <c r="O40"/>
  <c r="E40"/>
  <c r="Z33"/>
  <c r="Y33"/>
  <c r="X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Z32"/>
  <c r="Y32"/>
  <c r="X32"/>
  <c r="V32"/>
  <c r="U32"/>
  <c r="T32"/>
  <c r="S32"/>
  <c r="R32"/>
  <c r="Q32"/>
  <c r="P32"/>
  <c r="I32"/>
  <c r="H32"/>
  <c r="F32"/>
  <c r="Z31"/>
  <c r="Y31"/>
  <c r="X31"/>
  <c r="V31"/>
  <c r="U31"/>
  <c r="T31"/>
  <c r="S31"/>
  <c r="R31"/>
  <c r="Q31"/>
  <c r="P31"/>
  <c r="I31"/>
  <c r="H31"/>
  <c r="F31"/>
  <c r="Z30"/>
  <c r="Y30"/>
  <c r="X30"/>
  <c r="V30"/>
  <c r="U30"/>
  <c r="T30"/>
  <c r="S30"/>
  <c r="R30"/>
  <c r="Q30"/>
  <c r="P30"/>
  <c r="I30"/>
  <c r="H30"/>
  <c r="F30"/>
  <c r="Z29"/>
  <c r="Y29"/>
  <c r="X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Z28"/>
  <c r="Y28"/>
  <c r="X28"/>
  <c r="V28"/>
  <c r="U28"/>
  <c r="T28"/>
  <c r="S28"/>
  <c r="R28"/>
  <c r="Q28"/>
  <c r="P28"/>
  <c r="I28"/>
  <c r="H28"/>
  <c r="F28"/>
  <c r="Z27"/>
  <c r="Y27"/>
  <c r="X27"/>
  <c r="V27"/>
  <c r="U27"/>
  <c r="T27"/>
  <c r="S27"/>
  <c r="R27"/>
  <c r="Q27"/>
  <c r="P27"/>
  <c r="I27"/>
  <c r="H27"/>
  <c r="F27"/>
  <c r="Z26"/>
  <c r="Y26"/>
  <c r="X26"/>
  <c r="V26"/>
  <c r="U26"/>
  <c r="T26"/>
  <c r="S26"/>
  <c r="R26"/>
  <c r="Q26"/>
  <c r="P26"/>
  <c r="I26"/>
  <c r="H26"/>
  <c r="F26"/>
  <c r="Z25"/>
  <c r="Y25"/>
  <c r="X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Z24"/>
  <c r="Y24"/>
  <c r="X24"/>
  <c r="V24"/>
  <c r="U24"/>
  <c r="T24"/>
  <c r="S24"/>
  <c r="R24"/>
  <c r="Q24"/>
  <c r="P24"/>
  <c r="I24"/>
  <c r="H24"/>
  <c r="F24"/>
  <c r="Z23"/>
  <c r="Y23"/>
  <c r="X23"/>
  <c r="V23"/>
  <c r="U23"/>
  <c r="T23"/>
  <c r="S23"/>
  <c r="R23"/>
  <c r="Q23"/>
  <c r="P23"/>
  <c r="I23"/>
  <c r="H23"/>
  <c r="F23"/>
  <c r="Z22"/>
  <c r="Y22"/>
  <c r="X22"/>
  <c r="V22"/>
  <c r="U22"/>
  <c r="T22"/>
  <c r="S22"/>
  <c r="R22"/>
  <c r="Q22"/>
  <c r="P22"/>
  <c r="I22"/>
  <c r="H22"/>
  <c r="F22"/>
  <c r="Z21"/>
  <c r="Y21"/>
  <c r="X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Z20"/>
  <c r="Y20"/>
  <c r="X20"/>
  <c r="V20"/>
  <c r="U20"/>
  <c r="T20"/>
  <c r="S20"/>
  <c r="R20"/>
  <c r="Q20"/>
  <c r="P20"/>
  <c r="I20"/>
  <c r="H20"/>
  <c r="F20"/>
  <c r="Z19"/>
  <c r="Y19"/>
  <c r="X19"/>
  <c r="V19"/>
  <c r="U19"/>
  <c r="T19"/>
  <c r="S19"/>
  <c r="R19"/>
  <c r="Q19"/>
  <c r="P19"/>
  <c r="I19"/>
  <c r="H19"/>
  <c r="F19"/>
  <c r="Z18"/>
  <c r="Y18"/>
  <c r="X18"/>
  <c r="V18"/>
  <c r="U18"/>
  <c r="T18"/>
  <c r="S18"/>
  <c r="R18"/>
  <c r="Q18"/>
  <c r="P18"/>
  <c r="I18"/>
  <c r="H18"/>
  <c r="F18"/>
  <c r="Z17"/>
  <c r="Y17"/>
  <c r="X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Z16"/>
  <c r="Y16"/>
  <c r="X16"/>
  <c r="V16"/>
  <c r="U16"/>
  <c r="T16"/>
  <c r="S16"/>
  <c r="R16"/>
  <c r="Q16"/>
  <c r="P16"/>
  <c r="I16"/>
  <c r="H16"/>
  <c r="F16"/>
  <c r="Z15"/>
  <c r="Y15"/>
  <c r="X15"/>
  <c r="V15"/>
  <c r="U15"/>
  <c r="T15"/>
  <c r="S15"/>
  <c r="R15"/>
  <c r="Q15"/>
  <c r="P15"/>
  <c r="I15"/>
  <c r="H15"/>
  <c r="F15"/>
  <c r="Z14"/>
  <c r="Y14"/>
  <c r="X14"/>
  <c r="V14"/>
  <c r="U14"/>
  <c r="T14"/>
  <c r="S14"/>
  <c r="R14"/>
  <c r="Q14"/>
  <c r="P14"/>
  <c r="I14"/>
  <c r="H14"/>
  <c r="F14"/>
  <c r="Z13"/>
  <c r="Y13"/>
  <c r="X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Z12"/>
  <c r="Y12"/>
  <c r="X12"/>
  <c r="V12"/>
  <c r="U12"/>
  <c r="T12"/>
  <c r="S12"/>
  <c r="R12"/>
  <c r="Q12"/>
  <c r="P12"/>
  <c r="I12"/>
  <c r="H12"/>
  <c r="F12"/>
  <c r="Z11"/>
  <c r="Y11"/>
  <c r="X11"/>
  <c r="V11"/>
  <c r="U11"/>
  <c r="T11"/>
  <c r="S11"/>
  <c r="R11"/>
  <c r="Q11"/>
  <c r="P11"/>
  <c r="I11"/>
  <c r="H11"/>
  <c r="F11"/>
  <c r="Z10"/>
  <c r="Y10"/>
  <c r="X10"/>
  <c r="V10"/>
  <c r="U10"/>
  <c r="T10"/>
  <c r="S10"/>
  <c r="R10"/>
  <c r="Q10"/>
  <c r="P10"/>
  <c r="I10"/>
  <c r="H10"/>
  <c r="F10"/>
  <c r="Z9"/>
  <c r="Y9"/>
  <c r="X9"/>
  <c r="V9"/>
  <c r="U9"/>
  <c r="T9"/>
  <c r="S9"/>
  <c r="R9"/>
  <c r="Q9"/>
  <c r="P9"/>
  <c r="O9"/>
  <c r="N9"/>
  <c r="M9"/>
  <c r="L9"/>
  <c r="K9"/>
  <c r="J9"/>
  <c r="I9"/>
  <c r="H9"/>
  <c r="G9"/>
  <c r="F9"/>
  <c r="D9"/>
  <c r="C9"/>
  <c r="Z8"/>
  <c r="Y8"/>
  <c r="X8"/>
  <c r="V8"/>
  <c r="U8"/>
  <c r="T8"/>
  <c r="S8"/>
  <c r="R8"/>
  <c r="Q8"/>
  <c r="I8"/>
  <c r="H8"/>
  <c r="F8"/>
  <c r="Z7"/>
  <c r="Y7"/>
  <c r="X7"/>
  <c r="V7"/>
  <c r="U7"/>
  <c r="T7"/>
  <c r="S7"/>
  <c r="R7"/>
  <c r="I7"/>
  <c r="H7"/>
  <c r="F7"/>
  <c r="Z6"/>
  <c r="Y6"/>
  <c r="X6"/>
  <c r="V6"/>
  <c r="U6"/>
  <c r="T6"/>
  <c r="S6"/>
  <c r="R6"/>
  <c r="I6"/>
  <c r="H6"/>
  <c r="F6"/>
  <c r="Z59" i="8"/>
  <c r="Y59"/>
  <c r="X59"/>
  <c r="W59"/>
  <c r="V59"/>
  <c r="U59"/>
  <c r="T59"/>
  <c r="S59"/>
  <c r="R59"/>
  <c r="Q59"/>
  <c r="P59"/>
  <c r="O59"/>
  <c r="N59"/>
  <c r="K59"/>
  <c r="J59"/>
  <c r="I59"/>
  <c r="H59"/>
  <c r="G59"/>
  <c r="F59"/>
  <c r="E59"/>
  <c r="D59"/>
  <c r="C59"/>
  <c r="B59"/>
  <c r="Z58"/>
  <c r="Y58"/>
  <c r="X58"/>
  <c r="W58"/>
  <c r="V58"/>
  <c r="U58"/>
  <c r="T58"/>
  <c r="S58"/>
  <c r="R58"/>
  <c r="Q58"/>
  <c r="P58"/>
  <c r="O58"/>
  <c r="E58"/>
  <c r="Z57"/>
  <c r="Y57"/>
  <c r="X57"/>
  <c r="W57"/>
  <c r="V57"/>
  <c r="U57"/>
  <c r="T57"/>
  <c r="S57"/>
  <c r="R57"/>
  <c r="Q57"/>
  <c r="P57"/>
  <c r="O57"/>
  <c r="E57"/>
  <c r="Z56"/>
  <c r="Y56"/>
  <c r="X56"/>
  <c r="W56"/>
  <c r="V56"/>
  <c r="U56"/>
  <c r="T56"/>
  <c r="S56"/>
  <c r="R56"/>
  <c r="Q56"/>
  <c r="P56"/>
  <c r="O56"/>
  <c r="E56"/>
  <c r="Z55"/>
  <c r="Y55"/>
  <c r="X55"/>
  <c r="W55"/>
  <c r="V55"/>
  <c r="U55"/>
  <c r="T55"/>
  <c r="S55"/>
  <c r="R55"/>
  <c r="Q55"/>
  <c r="P55"/>
  <c r="O55"/>
  <c r="N55"/>
  <c r="K55"/>
  <c r="J55"/>
  <c r="I55"/>
  <c r="H55"/>
  <c r="G55"/>
  <c r="F55"/>
  <c r="E55"/>
  <c r="D55"/>
  <c r="C55"/>
  <c r="B55"/>
  <c r="Z54"/>
  <c r="Y54"/>
  <c r="X54"/>
  <c r="W54"/>
  <c r="V54"/>
  <c r="U54"/>
  <c r="T54"/>
  <c r="S54"/>
  <c r="R54"/>
  <c r="Q54"/>
  <c r="P54"/>
  <c r="O54"/>
  <c r="E54"/>
  <c r="Z53"/>
  <c r="Y53"/>
  <c r="X53"/>
  <c r="W53"/>
  <c r="V53"/>
  <c r="U53"/>
  <c r="T53"/>
  <c r="S53"/>
  <c r="R53"/>
  <c r="Q53"/>
  <c r="P53"/>
  <c r="O53"/>
  <c r="E53"/>
  <c r="Z52"/>
  <c r="Y52"/>
  <c r="X52"/>
  <c r="W52"/>
  <c r="V52"/>
  <c r="U52"/>
  <c r="T52"/>
  <c r="S52"/>
  <c r="R52"/>
  <c r="Q52"/>
  <c r="P52"/>
  <c r="O52"/>
  <c r="E52"/>
  <c r="Z51"/>
  <c r="Y51"/>
  <c r="X51"/>
  <c r="W51"/>
  <c r="V51"/>
  <c r="U51"/>
  <c r="T51"/>
  <c r="S51"/>
  <c r="R51"/>
  <c r="Q51"/>
  <c r="P51"/>
  <c r="O51"/>
  <c r="N51"/>
  <c r="K51"/>
  <c r="J51"/>
  <c r="I51"/>
  <c r="H51"/>
  <c r="G51"/>
  <c r="F51"/>
  <c r="E51"/>
  <c r="D51"/>
  <c r="C51"/>
  <c r="B51"/>
  <c r="Z50"/>
  <c r="Y50"/>
  <c r="X50"/>
  <c r="W50"/>
  <c r="V50"/>
  <c r="U50"/>
  <c r="T50"/>
  <c r="S50"/>
  <c r="R50"/>
  <c r="Q50"/>
  <c r="P50"/>
  <c r="O50"/>
  <c r="E50"/>
  <c r="Z49"/>
  <c r="Y49"/>
  <c r="X49"/>
  <c r="W49"/>
  <c r="V49"/>
  <c r="U49"/>
  <c r="T49"/>
  <c r="S49"/>
  <c r="R49"/>
  <c r="Q49"/>
  <c r="P49"/>
  <c r="O49"/>
  <c r="E49"/>
  <c r="Z48"/>
  <c r="Y48"/>
  <c r="X48"/>
  <c r="W48"/>
  <c r="V48"/>
  <c r="U48"/>
  <c r="T48"/>
  <c r="S48"/>
  <c r="R48"/>
  <c r="Q48"/>
  <c r="P48"/>
  <c r="O48"/>
  <c r="E48"/>
  <c r="Z47"/>
  <c r="Y47"/>
  <c r="X47"/>
  <c r="W47"/>
  <c r="V47"/>
  <c r="U47"/>
  <c r="T47"/>
  <c r="S47"/>
  <c r="R47"/>
  <c r="Q47"/>
  <c r="P47"/>
  <c r="O47"/>
  <c r="N47"/>
  <c r="K47"/>
  <c r="J47"/>
  <c r="I47"/>
  <c r="H47"/>
  <c r="G47"/>
  <c r="F47"/>
  <c r="E47"/>
  <c r="D47"/>
  <c r="C47"/>
  <c r="B47"/>
  <c r="Z46"/>
  <c r="Y46"/>
  <c r="X46"/>
  <c r="W46"/>
  <c r="V46"/>
  <c r="U46"/>
  <c r="T46"/>
  <c r="S46"/>
  <c r="R46"/>
  <c r="Q46"/>
  <c r="P46"/>
  <c r="O46"/>
  <c r="E46"/>
  <c r="Z45"/>
  <c r="Y45"/>
  <c r="X45"/>
  <c r="W45"/>
  <c r="V45"/>
  <c r="U45"/>
  <c r="T45"/>
  <c r="S45"/>
  <c r="R45"/>
  <c r="Q45"/>
  <c r="P45"/>
  <c r="O45"/>
  <c r="E45"/>
  <c r="Z44"/>
  <c r="Y44"/>
  <c r="X44"/>
  <c r="W44"/>
  <c r="V44"/>
  <c r="U44"/>
  <c r="T44"/>
  <c r="S44"/>
  <c r="R44"/>
  <c r="Q44"/>
  <c r="P44"/>
  <c r="O44"/>
  <c r="E44"/>
  <c r="Z43"/>
  <c r="Y43"/>
  <c r="X43"/>
  <c r="W43"/>
  <c r="V43"/>
  <c r="U43"/>
  <c r="T43"/>
  <c r="S43"/>
  <c r="R43"/>
  <c r="Q43"/>
  <c r="P43"/>
  <c r="O43"/>
  <c r="N43"/>
  <c r="K43"/>
  <c r="J43"/>
  <c r="I43"/>
  <c r="H43"/>
  <c r="G43"/>
  <c r="F43"/>
  <c r="E43"/>
  <c r="D43"/>
  <c r="C43"/>
  <c r="B43"/>
  <c r="Z42"/>
  <c r="Y42"/>
  <c r="X42"/>
  <c r="W42"/>
  <c r="V42"/>
  <c r="U42"/>
  <c r="T42"/>
  <c r="S42"/>
  <c r="R42"/>
  <c r="Q42"/>
  <c r="P42"/>
  <c r="O42"/>
  <c r="E42"/>
  <c r="Z41"/>
  <c r="Y41"/>
  <c r="X41"/>
  <c r="W41"/>
  <c r="V41"/>
  <c r="U41"/>
  <c r="T41"/>
  <c r="S41"/>
  <c r="R41"/>
  <c r="Q41"/>
  <c r="P41"/>
  <c r="O41"/>
  <c r="E41"/>
  <c r="Z40"/>
  <c r="Y40"/>
  <c r="X40"/>
  <c r="W40"/>
  <c r="V40"/>
  <c r="U40"/>
  <c r="T40"/>
  <c r="S40"/>
  <c r="R40"/>
  <c r="Q40"/>
  <c r="P40"/>
  <c r="O40"/>
  <c r="E40"/>
  <c r="Z33"/>
  <c r="Y33"/>
  <c r="X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Z32"/>
  <c r="Y32"/>
  <c r="X32"/>
  <c r="V32"/>
  <c r="U32"/>
  <c r="T32"/>
  <c r="S32"/>
  <c r="R32"/>
  <c r="Q32"/>
  <c r="P32"/>
  <c r="I32"/>
  <c r="H32"/>
  <c r="F32"/>
  <c r="Z31"/>
  <c r="Y31"/>
  <c r="X31"/>
  <c r="V31"/>
  <c r="U31"/>
  <c r="T31"/>
  <c r="S31"/>
  <c r="R31"/>
  <c r="Q31"/>
  <c r="P31"/>
  <c r="I31"/>
  <c r="H31"/>
  <c r="F31"/>
  <c r="Z30"/>
  <c r="Y30"/>
  <c r="X30"/>
  <c r="V30"/>
  <c r="U30"/>
  <c r="T30"/>
  <c r="S30"/>
  <c r="R30"/>
  <c r="Q30"/>
  <c r="P30"/>
  <c r="I30"/>
  <c r="H30"/>
  <c r="F30"/>
  <c r="Z29"/>
  <c r="Y29"/>
  <c r="X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Z28"/>
  <c r="Y28"/>
  <c r="X28"/>
  <c r="V28"/>
  <c r="U28"/>
  <c r="T28"/>
  <c r="S28"/>
  <c r="R28"/>
  <c r="Q28"/>
  <c r="P28"/>
  <c r="I28"/>
  <c r="H28"/>
  <c r="F28"/>
  <c r="Z27"/>
  <c r="Y27"/>
  <c r="X27"/>
  <c r="V27"/>
  <c r="U27"/>
  <c r="T27"/>
  <c r="S27"/>
  <c r="R27"/>
  <c r="Q27"/>
  <c r="P27"/>
  <c r="I27"/>
  <c r="H27"/>
  <c r="F27"/>
  <c r="Z26"/>
  <c r="Y26"/>
  <c r="X26"/>
  <c r="V26"/>
  <c r="U26"/>
  <c r="T26"/>
  <c r="S26"/>
  <c r="R26"/>
  <c r="Q26"/>
  <c r="P26"/>
  <c r="I26"/>
  <c r="H26"/>
  <c r="F26"/>
  <c r="Z25"/>
  <c r="Y25"/>
  <c r="X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Z24"/>
  <c r="Y24"/>
  <c r="X24"/>
  <c r="V24"/>
  <c r="U24"/>
  <c r="T24"/>
  <c r="S24"/>
  <c r="R24"/>
  <c r="Q24"/>
  <c r="P24"/>
  <c r="I24"/>
  <c r="H24"/>
  <c r="F24"/>
  <c r="Z23"/>
  <c r="Y23"/>
  <c r="X23"/>
  <c r="V23"/>
  <c r="U23"/>
  <c r="T23"/>
  <c r="S23"/>
  <c r="R23"/>
  <c r="Q23"/>
  <c r="P23"/>
  <c r="I23"/>
  <c r="H23"/>
  <c r="F23"/>
  <c r="Z22"/>
  <c r="Y22"/>
  <c r="X22"/>
  <c r="V22"/>
  <c r="U22"/>
  <c r="T22"/>
  <c r="S22"/>
  <c r="R22"/>
  <c r="Q22"/>
  <c r="P22"/>
  <c r="I22"/>
  <c r="H22"/>
  <c r="F22"/>
  <c r="Z21"/>
  <c r="Y21"/>
  <c r="X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Z20"/>
  <c r="Y20"/>
  <c r="X20"/>
  <c r="V20"/>
  <c r="U20"/>
  <c r="T20"/>
  <c r="S20"/>
  <c r="R20"/>
  <c r="Q20"/>
  <c r="P20"/>
  <c r="I20"/>
  <c r="H20"/>
  <c r="F20"/>
  <c r="Z19"/>
  <c r="Y19"/>
  <c r="X19"/>
  <c r="V19"/>
  <c r="U19"/>
  <c r="T19"/>
  <c r="S19"/>
  <c r="R19"/>
  <c r="Q19"/>
  <c r="P19"/>
  <c r="I19"/>
  <c r="H19"/>
  <c r="F19"/>
  <c r="Z18"/>
  <c r="Y18"/>
  <c r="X18"/>
  <c r="V18"/>
  <c r="U18"/>
  <c r="T18"/>
  <c r="S18"/>
  <c r="R18"/>
  <c r="Q18"/>
  <c r="P18"/>
  <c r="I18"/>
  <c r="H18"/>
  <c r="F18"/>
  <c r="Z17"/>
  <c r="Y17"/>
  <c r="X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Z16"/>
  <c r="Y16"/>
  <c r="X16"/>
  <c r="V16"/>
  <c r="U16"/>
  <c r="T16"/>
  <c r="S16"/>
  <c r="R16"/>
  <c r="Q16"/>
  <c r="P16"/>
  <c r="I16"/>
  <c r="H16"/>
  <c r="F16"/>
  <c r="Z15"/>
  <c r="Y15"/>
  <c r="X15"/>
  <c r="V15"/>
  <c r="U15"/>
  <c r="T15"/>
  <c r="S15"/>
  <c r="R15"/>
  <c r="Q15"/>
  <c r="P15"/>
  <c r="I15"/>
  <c r="H15"/>
  <c r="F15"/>
  <c r="Z14"/>
  <c r="Y14"/>
  <c r="X14"/>
  <c r="V14"/>
  <c r="U14"/>
  <c r="T14"/>
  <c r="S14"/>
  <c r="R14"/>
  <c r="Q14"/>
  <c r="P14"/>
  <c r="I14"/>
  <c r="H14"/>
  <c r="F14"/>
  <c r="Z13"/>
  <c r="Y13"/>
  <c r="X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Z12"/>
  <c r="Y12"/>
  <c r="X12"/>
  <c r="V12"/>
  <c r="U12"/>
  <c r="T12"/>
  <c r="S12"/>
  <c r="R12"/>
  <c r="Q12"/>
  <c r="P12"/>
  <c r="I12"/>
  <c r="H12"/>
  <c r="F12"/>
  <c r="Z11"/>
  <c r="Y11"/>
  <c r="X11"/>
  <c r="V11"/>
  <c r="U11"/>
  <c r="T11"/>
  <c r="S11"/>
  <c r="R11"/>
  <c r="Q11"/>
  <c r="P11"/>
  <c r="I11"/>
  <c r="H11"/>
  <c r="F11"/>
  <c r="Z10"/>
  <c r="Y10"/>
  <c r="X10"/>
  <c r="V10"/>
  <c r="U10"/>
  <c r="T10"/>
  <c r="S10"/>
  <c r="R10"/>
  <c r="Q10"/>
  <c r="P10"/>
  <c r="I10"/>
  <c r="H10"/>
  <c r="F10"/>
  <c r="Z9"/>
  <c r="Y9"/>
  <c r="X9"/>
  <c r="V9"/>
  <c r="U9"/>
  <c r="T9"/>
  <c r="S9"/>
  <c r="R9"/>
  <c r="Q9"/>
  <c r="P9"/>
  <c r="O9"/>
  <c r="N9"/>
  <c r="M9"/>
  <c r="L9"/>
  <c r="K9"/>
  <c r="J9"/>
  <c r="I9"/>
  <c r="H9"/>
  <c r="G9"/>
  <c r="F9"/>
  <c r="D9"/>
  <c r="C9"/>
  <c r="Z8"/>
  <c r="Y8"/>
  <c r="X8"/>
  <c r="V8"/>
  <c r="U8"/>
  <c r="T8"/>
  <c r="S8"/>
  <c r="R8"/>
  <c r="Q8"/>
  <c r="I8"/>
  <c r="H8"/>
  <c r="F8"/>
  <c r="Z7"/>
  <c r="Y7"/>
  <c r="X7"/>
  <c r="V7"/>
  <c r="U7"/>
  <c r="T7"/>
  <c r="S7"/>
  <c r="R7"/>
  <c r="I7"/>
  <c r="H7"/>
  <c r="F7"/>
  <c r="Z6"/>
  <c r="Y6"/>
  <c r="X6"/>
  <c r="V6"/>
  <c r="U6"/>
  <c r="T6"/>
  <c r="S6"/>
  <c r="R6"/>
  <c r="I6"/>
  <c r="H6"/>
  <c r="F6"/>
  <c r="Z59" i="7"/>
  <c r="Y59"/>
  <c r="X59"/>
  <c r="W59"/>
  <c r="V59"/>
  <c r="U59"/>
  <c r="T59"/>
  <c r="S59"/>
  <c r="R59"/>
  <c r="Q59"/>
  <c r="P59"/>
  <c r="O59"/>
  <c r="N59"/>
  <c r="K59"/>
  <c r="J59"/>
  <c r="I59"/>
  <c r="H59"/>
  <c r="G59"/>
  <c r="F59"/>
  <c r="E59"/>
  <c r="D59"/>
  <c r="C59"/>
  <c r="B59"/>
  <c r="Z58"/>
  <c r="Y58"/>
  <c r="X58"/>
  <c r="W58"/>
  <c r="V58"/>
  <c r="U58"/>
  <c r="T58"/>
  <c r="S58"/>
  <c r="R58"/>
  <c r="Q58"/>
  <c r="P58"/>
  <c r="O58"/>
  <c r="E58"/>
  <c r="Z57"/>
  <c r="Y57"/>
  <c r="X57"/>
  <c r="W57"/>
  <c r="V57"/>
  <c r="U57"/>
  <c r="T57"/>
  <c r="S57"/>
  <c r="R57"/>
  <c r="Q57"/>
  <c r="P57"/>
  <c r="O57"/>
  <c r="E57"/>
  <c r="Z56"/>
  <c r="Y56"/>
  <c r="X56"/>
  <c r="W56"/>
  <c r="V56"/>
  <c r="U56"/>
  <c r="T56"/>
  <c r="S56"/>
  <c r="R56"/>
  <c r="Q56"/>
  <c r="P56"/>
  <c r="O56"/>
  <c r="E56"/>
  <c r="Z55"/>
  <c r="Y55"/>
  <c r="X55"/>
  <c r="W55"/>
  <c r="V55"/>
  <c r="U55"/>
  <c r="T55"/>
  <c r="S55"/>
  <c r="R55"/>
  <c r="Q55"/>
  <c r="P55"/>
  <c r="O55"/>
  <c r="N55"/>
  <c r="K55"/>
  <c r="J55"/>
  <c r="I55"/>
  <c r="H55"/>
  <c r="G55"/>
  <c r="F55"/>
  <c r="E55"/>
  <c r="D55"/>
  <c r="C55"/>
  <c r="B55"/>
  <c r="Z54"/>
  <c r="Y54"/>
  <c r="X54"/>
  <c r="W54"/>
  <c r="V54"/>
  <c r="U54"/>
  <c r="T54"/>
  <c r="S54"/>
  <c r="R54"/>
  <c r="Q54"/>
  <c r="P54"/>
  <c r="O54"/>
  <c r="E54"/>
  <c r="Z53"/>
  <c r="Y53"/>
  <c r="X53"/>
  <c r="W53"/>
  <c r="V53"/>
  <c r="U53"/>
  <c r="T53"/>
  <c r="S53"/>
  <c r="R53"/>
  <c r="Q53"/>
  <c r="P53"/>
  <c r="O53"/>
  <c r="E53"/>
  <c r="Z52"/>
  <c r="Y52"/>
  <c r="X52"/>
  <c r="W52"/>
  <c r="V52"/>
  <c r="U52"/>
  <c r="T52"/>
  <c r="S52"/>
  <c r="R52"/>
  <c r="Q52"/>
  <c r="P52"/>
  <c r="O52"/>
  <c r="E52"/>
  <c r="Z51"/>
  <c r="Y51"/>
  <c r="X51"/>
  <c r="W51"/>
  <c r="V51"/>
  <c r="U51"/>
  <c r="T51"/>
  <c r="S51"/>
  <c r="R51"/>
  <c r="Q51"/>
  <c r="P51"/>
  <c r="O51"/>
  <c r="N51"/>
  <c r="K51"/>
  <c r="J51"/>
  <c r="I51"/>
  <c r="H51"/>
  <c r="G51"/>
  <c r="F51"/>
  <c r="E51"/>
  <c r="D51"/>
  <c r="C51"/>
  <c r="B51"/>
  <c r="Z50"/>
  <c r="Y50"/>
  <c r="X50"/>
  <c r="W50"/>
  <c r="V50"/>
  <c r="U50"/>
  <c r="T50"/>
  <c r="S50"/>
  <c r="R50"/>
  <c r="Q50"/>
  <c r="P50"/>
  <c r="O50"/>
  <c r="E50"/>
  <c r="Z49"/>
  <c r="Y49"/>
  <c r="X49"/>
  <c r="W49"/>
  <c r="V49"/>
  <c r="U49"/>
  <c r="T49"/>
  <c r="S49"/>
  <c r="R49"/>
  <c r="Q49"/>
  <c r="P49"/>
  <c r="O49"/>
  <c r="E49"/>
  <c r="Z48"/>
  <c r="Y48"/>
  <c r="X48"/>
  <c r="W48"/>
  <c r="V48"/>
  <c r="U48"/>
  <c r="T48"/>
  <c r="S48"/>
  <c r="R48"/>
  <c r="Q48"/>
  <c r="P48"/>
  <c r="O48"/>
  <c r="E48"/>
  <c r="Z47"/>
  <c r="Y47"/>
  <c r="X47"/>
  <c r="W47"/>
  <c r="V47"/>
  <c r="U47"/>
  <c r="T47"/>
  <c r="S47"/>
  <c r="R47"/>
  <c r="Q47"/>
  <c r="P47"/>
  <c r="O47"/>
  <c r="N47"/>
  <c r="K47"/>
  <c r="J47"/>
  <c r="I47"/>
  <c r="H47"/>
  <c r="G47"/>
  <c r="F47"/>
  <c r="E47"/>
  <c r="D47"/>
  <c r="C47"/>
  <c r="B47"/>
  <c r="Z46"/>
  <c r="Y46"/>
  <c r="X46"/>
  <c r="W46"/>
  <c r="V46"/>
  <c r="U46"/>
  <c r="T46"/>
  <c r="S46"/>
  <c r="R46"/>
  <c r="Q46"/>
  <c r="P46"/>
  <c r="O46"/>
  <c r="E46"/>
  <c r="Z45"/>
  <c r="Y45"/>
  <c r="X45"/>
  <c r="W45"/>
  <c r="V45"/>
  <c r="U45"/>
  <c r="T45"/>
  <c r="S45"/>
  <c r="R45"/>
  <c r="Q45"/>
  <c r="P45"/>
  <c r="O45"/>
  <c r="E45"/>
  <c r="Z44"/>
  <c r="Y44"/>
  <c r="X44"/>
  <c r="W44"/>
  <c r="V44"/>
  <c r="U44"/>
  <c r="T44"/>
  <c r="S44"/>
  <c r="R44"/>
  <c r="Q44"/>
  <c r="P44"/>
  <c r="O44"/>
  <c r="E44"/>
  <c r="Z43"/>
  <c r="Y43"/>
  <c r="X43"/>
  <c r="W43"/>
  <c r="V43"/>
  <c r="U43"/>
  <c r="T43"/>
  <c r="S43"/>
  <c r="R43"/>
  <c r="Q43"/>
  <c r="P43"/>
  <c r="O43"/>
  <c r="N43"/>
  <c r="K43"/>
  <c r="J43"/>
  <c r="I43"/>
  <c r="H43"/>
  <c r="G43"/>
  <c r="F43"/>
  <c r="E43"/>
  <c r="D43"/>
  <c r="C43"/>
  <c r="B43"/>
  <c r="Z42"/>
  <c r="Y42"/>
  <c r="X42"/>
  <c r="W42"/>
  <c r="V42"/>
  <c r="U42"/>
  <c r="T42"/>
  <c r="S42"/>
  <c r="R42"/>
  <c r="Q42"/>
  <c r="P42"/>
  <c r="O42"/>
  <c r="E42"/>
  <c r="Z41"/>
  <c r="Y41"/>
  <c r="X41"/>
  <c r="W41"/>
  <c r="V41"/>
  <c r="U41"/>
  <c r="T41"/>
  <c r="S41"/>
  <c r="R41"/>
  <c r="Q41"/>
  <c r="P41"/>
  <c r="O41"/>
  <c r="E41"/>
  <c r="Z40"/>
  <c r="Y40"/>
  <c r="X40"/>
  <c r="W40"/>
  <c r="V40"/>
  <c r="U40"/>
  <c r="T40"/>
  <c r="S40"/>
  <c r="R40"/>
  <c r="Q40"/>
  <c r="P40"/>
  <c r="O40"/>
  <c r="E40"/>
  <c r="Z33"/>
  <c r="Y33"/>
  <c r="X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Z32"/>
  <c r="Y32"/>
  <c r="X32"/>
  <c r="V32"/>
  <c r="U32"/>
  <c r="T32"/>
  <c r="S32"/>
  <c r="R32"/>
  <c r="Q32"/>
  <c r="P32"/>
  <c r="I32"/>
  <c r="H32"/>
  <c r="F32"/>
  <c r="Z31"/>
  <c r="Y31"/>
  <c r="X31"/>
  <c r="V31"/>
  <c r="U31"/>
  <c r="T31"/>
  <c r="S31"/>
  <c r="R31"/>
  <c r="Q31"/>
  <c r="P31"/>
  <c r="I31"/>
  <c r="H31"/>
  <c r="F31"/>
  <c r="Z30"/>
  <c r="Y30"/>
  <c r="X30"/>
  <c r="V30"/>
  <c r="U30"/>
  <c r="T30"/>
  <c r="S30"/>
  <c r="R30"/>
  <c r="Q30"/>
  <c r="P30"/>
  <c r="I30"/>
  <c r="H30"/>
  <c r="F30"/>
  <c r="Z29"/>
  <c r="Y29"/>
  <c r="X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Z28"/>
  <c r="Y28"/>
  <c r="X28"/>
  <c r="V28"/>
  <c r="U28"/>
  <c r="T28"/>
  <c r="S28"/>
  <c r="R28"/>
  <c r="Q28"/>
  <c r="P28"/>
  <c r="I28"/>
  <c r="H28"/>
  <c r="F28"/>
  <c r="Z27"/>
  <c r="Y27"/>
  <c r="X27"/>
  <c r="V27"/>
  <c r="U27"/>
  <c r="T27"/>
  <c r="S27"/>
  <c r="R27"/>
  <c r="Q27"/>
  <c r="P27"/>
  <c r="I27"/>
  <c r="H27"/>
  <c r="F27"/>
  <c r="Z26"/>
  <c r="Y26"/>
  <c r="X26"/>
  <c r="V26"/>
  <c r="U26"/>
  <c r="T26"/>
  <c r="S26"/>
  <c r="R26"/>
  <c r="Q26"/>
  <c r="P26"/>
  <c r="I26"/>
  <c r="H26"/>
  <c r="F26"/>
  <c r="Z25"/>
  <c r="Y25"/>
  <c r="X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Z24"/>
  <c r="Y24"/>
  <c r="X24"/>
  <c r="V24"/>
  <c r="U24"/>
  <c r="T24"/>
  <c r="S24"/>
  <c r="R24"/>
  <c r="Q24"/>
  <c r="P24"/>
  <c r="I24"/>
  <c r="H24"/>
  <c r="F24"/>
  <c r="Z23"/>
  <c r="Y23"/>
  <c r="X23"/>
  <c r="V23"/>
  <c r="U23"/>
  <c r="T23"/>
  <c r="S23"/>
  <c r="R23"/>
  <c r="Q23"/>
  <c r="P23"/>
  <c r="I23"/>
  <c r="H23"/>
  <c r="F23"/>
  <c r="Z22"/>
  <c r="Y22"/>
  <c r="X22"/>
  <c r="V22"/>
  <c r="U22"/>
  <c r="T22"/>
  <c r="S22"/>
  <c r="R22"/>
  <c r="Q22"/>
  <c r="P22"/>
  <c r="I22"/>
  <c r="H22"/>
  <c r="F22"/>
  <c r="Z21"/>
  <c r="Y21"/>
  <c r="X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Z20"/>
  <c r="Y20"/>
  <c r="X20"/>
  <c r="V20"/>
  <c r="U20"/>
  <c r="T20"/>
  <c r="S20"/>
  <c r="R20"/>
  <c r="Q20"/>
  <c r="P20"/>
  <c r="I20"/>
  <c r="H20"/>
  <c r="F20"/>
  <c r="Z19"/>
  <c r="Y19"/>
  <c r="X19"/>
  <c r="V19"/>
  <c r="U19"/>
  <c r="T19"/>
  <c r="S19"/>
  <c r="R19"/>
  <c r="Q19"/>
  <c r="P19"/>
  <c r="I19"/>
  <c r="H19"/>
  <c r="F19"/>
  <c r="Z18"/>
  <c r="Y18"/>
  <c r="X18"/>
  <c r="V18"/>
  <c r="U18"/>
  <c r="T18"/>
  <c r="S18"/>
  <c r="R18"/>
  <c r="Q18"/>
  <c r="P18"/>
  <c r="I18"/>
  <c r="H18"/>
  <c r="F18"/>
  <c r="Z17"/>
  <c r="Y17"/>
  <c r="X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Z16"/>
  <c r="Y16"/>
  <c r="X16"/>
  <c r="V16"/>
  <c r="U16"/>
  <c r="T16"/>
  <c r="S16"/>
  <c r="R16"/>
  <c r="Q16"/>
  <c r="P16"/>
  <c r="I16"/>
  <c r="H16"/>
  <c r="F16"/>
  <c r="Z15"/>
  <c r="Y15"/>
  <c r="X15"/>
  <c r="V15"/>
  <c r="U15"/>
  <c r="T15"/>
  <c r="S15"/>
  <c r="R15"/>
  <c r="Q15"/>
  <c r="P15"/>
  <c r="I15"/>
  <c r="H15"/>
  <c r="F15"/>
  <c r="Z14"/>
  <c r="Y14"/>
  <c r="X14"/>
  <c r="V14"/>
  <c r="U14"/>
  <c r="T14"/>
  <c r="S14"/>
  <c r="R14"/>
  <c r="Q14"/>
  <c r="P14"/>
  <c r="I14"/>
  <c r="H14"/>
  <c r="F14"/>
  <c r="Z13"/>
  <c r="Y13"/>
  <c r="X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Z12"/>
  <c r="Y12"/>
  <c r="X12"/>
  <c r="V12"/>
  <c r="U12"/>
  <c r="T12"/>
  <c r="S12"/>
  <c r="R12"/>
  <c r="Q12"/>
  <c r="P12"/>
  <c r="I12"/>
  <c r="H12"/>
  <c r="F12"/>
  <c r="Z11"/>
  <c r="Y11"/>
  <c r="X11"/>
  <c r="V11"/>
  <c r="U11"/>
  <c r="T11"/>
  <c r="S11"/>
  <c r="R11"/>
  <c r="Q11"/>
  <c r="P11"/>
  <c r="I11"/>
  <c r="H11"/>
  <c r="F11"/>
  <c r="Z10"/>
  <c r="Y10"/>
  <c r="X10"/>
  <c r="V10"/>
  <c r="U10"/>
  <c r="T10"/>
  <c r="S10"/>
  <c r="R10"/>
  <c r="Q10"/>
  <c r="P10"/>
  <c r="I10"/>
  <c r="H10"/>
  <c r="F10"/>
  <c r="Z9"/>
  <c r="Y9"/>
  <c r="X9"/>
  <c r="V9"/>
  <c r="U9"/>
  <c r="T9"/>
  <c r="S9"/>
  <c r="R9"/>
  <c r="Q9"/>
  <c r="P9"/>
  <c r="O9"/>
  <c r="N9"/>
  <c r="M9"/>
  <c r="L9"/>
  <c r="K9"/>
  <c r="J9"/>
  <c r="I9"/>
  <c r="H9"/>
  <c r="G9"/>
  <c r="F9"/>
  <c r="D9"/>
  <c r="C9"/>
  <c r="Z8"/>
  <c r="Y8"/>
  <c r="X8"/>
  <c r="V8"/>
  <c r="U8"/>
  <c r="T8"/>
  <c r="S8"/>
  <c r="R8"/>
  <c r="Q8"/>
  <c r="I8"/>
  <c r="H8"/>
  <c r="F8"/>
  <c r="Z7"/>
  <c r="Y7"/>
  <c r="X7"/>
  <c r="V7"/>
  <c r="U7"/>
  <c r="T7"/>
  <c r="S7"/>
  <c r="R7"/>
  <c r="Q7"/>
  <c r="I7"/>
  <c r="H7"/>
  <c r="F7"/>
  <c r="Z6"/>
  <c r="Y6"/>
  <c r="X6"/>
  <c r="V6"/>
  <c r="U6"/>
  <c r="T6"/>
  <c r="S6"/>
  <c r="R6"/>
  <c r="Q6"/>
  <c r="I6"/>
  <c r="H6"/>
  <c r="F6"/>
  <c r="Z59" i="6"/>
  <c r="Y59"/>
  <c r="X59"/>
  <c r="W59"/>
  <c r="V59"/>
  <c r="U59"/>
  <c r="T59"/>
  <c r="S59"/>
  <c r="R59"/>
  <c r="Q59"/>
  <c r="P59"/>
  <c r="O59"/>
  <c r="N59"/>
  <c r="K59"/>
  <c r="J59"/>
  <c r="I59"/>
  <c r="H59"/>
  <c r="G59"/>
  <c r="F59"/>
  <c r="E59"/>
  <c r="D59"/>
  <c r="C59"/>
  <c r="B59"/>
  <c r="Z58"/>
  <c r="Y58"/>
  <c r="X58"/>
  <c r="W58"/>
  <c r="V58"/>
  <c r="U58"/>
  <c r="T58"/>
  <c r="S58"/>
  <c r="R58"/>
  <c r="Q58"/>
  <c r="P58"/>
  <c r="O58"/>
  <c r="E58"/>
  <c r="Z57"/>
  <c r="Y57"/>
  <c r="X57"/>
  <c r="W57"/>
  <c r="V57"/>
  <c r="U57"/>
  <c r="T57"/>
  <c r="S57"/>
  <c r="R57"/>
  <c r="Q57"/>
  <c r="P57"/>
  <c r="O57"/>
  <c r="E57"/>
  <c r="Z56"/>
  <c r="Y56"/>
  <c r="X56"/>
  <c r="W56"/>
  <c r="V56"/>
  <c r="U56"/>
  <c r="T56"/>
  <c r="S56"/>
  <c r="R56"/>
  <c r="Q56"/>
  <c r="P56"/>
  <c r="O56"/>
  <c r="E56"/>
  <c r="Z55"/>
  <c r="Y55"/>
  <c r="X55"/>
  <c r="W55"/>
  <c r="V55"/>
  <c r="U55"/>
  <c r="T55"/>
  <c r="S55"/>
  <c r="R55"/>
  <c r="Q55"/>
  <c r="P55"/>
  <c r="O55"/>
  <c r="N55"/>
  <c r="K55"/>
  <c r="J55"/>
  <c r="I55"/>
  <c r="H55"/>
  <c r="G55"/>
  <c r="F55"/>
  <c r="E55"/>
  <c r="D55"/>
  <c r="C55"/>
  <c r="B55"/>
  <c r="Z54"/>
  <c r="Y54"/>
  <c r="X54"/>
  <c r="W54"/>
  <c r="V54"/>
  <c r="U54"/>
  <c r="T54"/>
  <c r="S54"/>
  <c r="R54"/>
  <c r="Q54"/>
  <c r="P54"/>
  <c r="O54"/>
  <c r="E54"/>
  <c r="Z53"/>
  <c r="Y53"/>
  <c r="X53"/>
  <c r="W53"/>
  <c r="V53"/>
  <c r="U53"/>
  <c r="T53"/>
  <c r="S53"/>
  <c r="R53"/>
  <c r="Q53"/>
  <c r="P53"/>
  <c r="O53"/>
  <c r="E53"/>
  <c r="Z52"/>
  <c r="Y52"/>
  <c r="X52"/>
  <c r="W52"/>
  <c r="V52"/>
  <c r="U52"/>
  <c r="T52"/>
  <c r="S52"/>
  <c r="R52"/>
  <c r="Q52"/>
  <c r="P52"/>
  <c r="O52"/>
  <c r="E52"/>
  <c r="Z51"/>
  <c r="Y51"/>
  <c r="X51"/>
  <c r="W51"/>
  <c r="V51"/>
  <c r="U51"/>
  <c r="T51"/>
  <c r="S51"/>
  <c r="R51"/>
  <c r="Q51"/>
  <c r="P51"/>
  <c r="O51"/>
  <c r="N51"/>
  <c r="K51"/>
  <c r="J51"/>
  <c r="I51"/>
  <c r="H51"/>
  <c r="G51"/>
  <c r="F51"/>
  <c r="E51"/>
  <c r="D51"/>
  <c r="C51"/>
  <c r="B51"/>
  <c r="Z50"/>
  <c r="Y50"/>
  <c r="X50"/>
  <c r="W50"/>
  <c r="V50"/>
  <c r="U50"/>
  <c r="T50"/>
  <c r="S50"/>
  <c r="R50"/>
  <c r="Q50"/>
  <c r="P50"/>
  <c r="O50"/>
  <c r="E50"/>
  <c r="Z49"/>
  <c r="Y49"/>
  <c r="X49"/>
  <c r="W49"/>
  <c r="V49"/>
  <c r="U49"/>
  <c r="T49"/>
  <c r="S49"/>
  <c r="R49"/>
  <c r="Q49"/>
  <c r="P49"/>
  <c r="O49"/>
  <c r="E49"/>
  <c r="Z48"/>
  <c r="Y48"/>
  <c r="X48"/>
  <c r="W48"/>
  <c r="V48"/>
  <c r="U48"/>
  <c r="T48"/>
  <c r="S48"/>
  <c r="R48"/>
  <c r="Q48"/>
  <c r="P48"/>
  <c r="O48"/>
  <c r="E48"/>
  <c r="Z47"/>
  <c r="Y47"/>
  <c r="X47"/>
  <c r="W47"/>
  <c r="V47"/>
  <c r="U47"/>
  <c r="T47"/>
  <c r="S47"/>
  <c r="R47"/>
  <c r="Q47"/>
  <c r="P47"/>
  <c r="O47"/>
  <c r="N47"/>
  <c r="K47"/>
  <c r="J47"/>
  <c r="I47"/>
  <c r="H47"/>
  <c r="G47"/>
  <c r="F47"/>
  <c r="E47"/>
  <c r="D47"/>
  <c r="C47"/>
  <c r="B47"/>
  <c r="Z46"/>
  <c r="Y46"/>
  <c r="X46"/>
  <c r="W46"/>
  <c r="V46"/>
  <c r="U46"/>
  <c r="T46"/>
  <c r="S46"/>
  <c r="R46"/>
  <c r="Q46"/>
  <c r="P46"/>
  <c r="O46"/>
  <c r="E46"/>
  <c r="Z45"/>
  <c r="Y45"/>
  <c r="X45"/>
  <c r="W45"/>
  <c r="V45"/>
  <c r="U45"/>
  <c r="T45"/>
  <c r="S45"/>
  <c r="R45"/>
  <c r="Q45"/>
  <c r="P45"/>
  <c r="O45"/>
  <c r="E45"/>
  <c r="Z44"/>
  <c r="Y44"/>
  <c r="X44"/>
  <c r="W44"/>
  <c r="V44"/>
  <c r="U44"/>
  <c r="T44"/>
  <c r="S44"/>
  <c r="R44"/>
  <c r="Q44"/>
  <c r="P44"/>
  <c r="O44"/>
  <c r="E44"/>
  <c r="Z43"/>
  <c r="Y43"/>
  <c r="X43"/>
  <c r="W43"/>
  <c r="V43"/>
  <c r="U43"/>
  <c r="T43"/>
  <c r="S43"/>
  <c r="R43"/>
  <c r="Q43"/>
  <c r="P43"/>
  <c r="O43"/>
  <c r="N43"/>
  <c r="K43"/>
  <c r="J43"/>
  <c r="I43"/>
  <c r="H43"/>
  <c r="G43"/>
  <c r="F43"/>
  <c r="E43"/>
  <c r="D43"/>
  <c r="C43"/>
  <c r="B43"/>
  <c r="Z42"/>
  <c r="Y42"/>
  <c r="X42"/>
  <c r="W42"/>
  <c r="V42"/>
  <c r="U42"/>
  <c r="T42"/>
  <c r="S42"/>
  <c r="R42"/>
  <c r="Q42"/>
  <c r="P42"/>
  <c r="O42"/>
  <c r="E42"/>
  <c r="Z41"/>
  <c r="Y41"/>
  <c r="X41"/>
  <c r="W41"/>
  <c r="V41"/>
  <c r="U41"/>
  <c r="T41"/>
  <c r="S41"/>
  <c r="R41"/>
  <c r="Q41"/>
  <c r="P41"/>
  <c r="O41"/>
  <c r="E41"/>
  <c r="Z40"/>
  <c r="Y40"/>
  <c r="X40"/>
  <c r="W40"/>
  <c r="V40"/>
  <c r="U40"/>
  <c r="T40"/>
  <c r="S40"/>
  <c r="R40"/>
  <c r="Q40"/>
  <c r="P40"/>
  <c r="O40"/>
  <c r="E40"/>
  <c r="Z33"/>
  <c r="Y33"/>
  <c r="X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Z32"/>
  <c r="Y32"/>
  <c r="X32"/>
  <c r="V32"/>
  <c r="U32"/>
  <c r="T32"/>
  <c r="S32"/>
  <c r="R32"/>
  <c r="Q32"/>
  <c r="P32"/>
  <c r="I32"/>
  <c r="H32"/>
  <c r="F32"/>
  <c r="Z31"/>
  <c r="Y31"/>
  <c r="X31"/>
  <c r="V31"/>
  <c r="U31"/>
  <c r="T31"/>
  <c r="S31"/>
  <c r="R31"/>
  <c r="Q31"/>
  <c r="P31"/>
  <c r="I31"/>
  <c r="H31"/>
  <c r="F31"/>
  <c r="Z30"/>
  <c r="Y30"/>
  <c r="X30"/>
  <c r="V30"/>
  <c r="U30"/>
  <c r="T30"/>
  <c r="S30"/>
  <c r="R30"/>
  <c r="Q30"/>
  <c r="P30"/>
  <c r="I30"/>
  <c r="H30"/>
  <c r="F30"/>
  <c r="Z29"/>
  <c r="Y29"/>
  <c r="X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Z28"/>
  <c r="Y28"/>
  <c r="X28"/>
  <c r="V28"/>
  <c r="U28"/>
  <c r="T28"/>
  <c r="S28"/>
  <c r="R28"/>
  <c r="Q28"/>
  <c r="P28"/>
  <c r="I28"/>
  <c r="H28"/>
  <c r="F28"/>
  <c r="Z27"/>
  <c r="Y27"/>
  <c r="X27"/>
  <c r="V27"/>
  <c r="U27"/>
  <c r="T27"/>
  <c r="S27"/>
  <c r="R27"/>
  <c r="Q27"/>
  <c r="P27"/>
  <c r="I27"/>
  <c r="H27"/>
  <c r="F27"/>
  <c r="Z26"/>
  <c r="Y26"/>
  <c r="X26"/>
  <c r="V26"/>
  <c r="U26"/>
  <c r="T26"/>
  <c r="S26"/>
  <c r="R26"/>
  <c r="Q26"/>
  <c r="P26"/>
  <c r="I26"/>
  <c r="H26"/>
  <c r="F26"/>
  <c r="Z25"/>
  <c r="Y25"/>
  <c r="X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Z24"/>
  <c r="Y24"/>
  <c r="X24"/>
  <c r="V24"/>
  <c r="U24"/>
  <c r="T24"/>
  <c r="S24"/>
  <c r="R24"/>
  <c r="Q24"/>
  <c r="P24"/>
  <c r="I24"/>
  <c r="H24"/>
  <c r="F24"/>
  <c r="Z23"/>
  <c r="Y23"/>
  <c r="X23"/>
  <c r="V23"/>
  <c r="U23"/>
  <c r="T23"/>
  <c r="S23"/>
  <c r="R23"/>
  <c r="Q23"/>
  <c r="P23"/>
  <c r="I23"/>
  <c r="H23"/>
  <c r="F23"/>
  <c r="Z22"/>
  <c r="Y22"/>
  <c r="X22"/>
  <c r="V22"/>
  <c r="U22"/>
  <c r="T22"/>
  <c r="S22"/>
  <c r="R22"/>
  <c r="Q22"/>
  <c r="P22"/>
  <c r="I22"/>
  <c r="H22"/>
  <c r="F22"/>
  <c r="Z21"/>
  <c r="Y21"/>
  <c r="X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Z20"/>
  <c r="Y20"/>
  <c r="X20"/>
  <c r="V20"/>
  <c r="U20"/>
  <c r="T20"/>
  <c r="S20"/>
  <c r="R20"/>
  <c r="Q20"/>
  <c r="P20"/>
  <c r="I20"/>
  <c r="H20"/>
  <c r="F20"/>
  <c r="Z19"/>
  <c r="Y19"/>
  <c r="X19"/>
  <c r="V19"/>
  <c r="U19"/>
  <c r="T19"/>
  <c r="S19"/>
  <c r="R19"/>
  <c r="Q19"/>
  <c r="P19"/>
  <c r="I19"/>
  <c r="H19"/>
  <c r="F19"/>
  <c r="Z18"/>
  <c r="Y18"/>
  <c r="X18"/>
  <c r="V18"/>
  <c r="U18"/>
  <c r="T18"/>
  <c r="S18"/>
  <c r="R18"/>
  <c r="Q18"/>
  <c r="P18"/>
  <c r="I18"/>
  <c r="H18"/>
  <c r="F18"/>
  <c r="Z17"/>
  <c r="Y17"/>
  <c r="X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Z16"/>
  <c r="Y16"/>
  <c r="X16"/>
  <c r="V16"/>
  <c r="U16"/>
  <c r="T16"/>
  <c r="S16"/>
  <c r="R16"/>
  <c r="Q16"/>
  <c r="P16"/>
  <c r="I16"/>
  <c r="H16"/>
  <c r="F16"/>
  <c r="Z15"/>
  <c r="Y15"/>
  <c r="X15"/>
  <c r="V15"/>
  <c r="U15"/>
  <c r="T15"/>
  <c r="S15"/>
  <c r="R15"/>
  <c r="Q15"/>
  <c r="P15"/>
  <c r="I15"/>
  <c r="H15"/>
  <c r="F15"/>
  <c r="Z14"/>
  <c r="Y14"/>
  <c r="X14"/>
  <c r="V14"/>
  <c r="U14"/>
  <c r="T14"/>
  <c r="S14"/>
  <c r="R14"/>
  <c r="Q14"/>
  <c r="P14"/>
  <c r="I14"/>
  <c r="H14"/>
  <c r="F14"/>
  <c r="Z13"/>
  <c r="Y13"/>
  <c r="X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Z12"/>
  <c r="Y12"/>
  <c r="X12"/>
  <c r="V12"/>
  <c r="U12"/>
  <c r="T12"/>
  <c r="S12"/>
  <c r="R12"/>
  <c r="Q12"/>
  <c r="P12"/>
  <c r="I12"/>
  <c r="H12"/>
  <c r="F12"/>
  <c r="Z11"/>
  <c r="Y11"/>
  <c r="X11"/>
  <c r="V11"/>
  <c r="U11"/>
  <c r="T11"/>
  <c r="S11"/>
  <c r="R11"/>
  <c r="Q11"/>
  <c r="P11"/>
  <c r="I11"/>
  <c r="H11"/>
  <c r="F11"/>
  <c r="Z10"/>
  <c r="Y10"/>
  <c r="X10"/>
  <c r="V10"/>
  <c r="U10"/>
  <c r="T10"/>
  <c r="S10"/>
  <c r="R10"/>
  <c r="Q10"/>
  <c r="P10"/>
  <c r="I10"/>
  <c r="H10"/>
  <c r="F10"/>
  <c r="Z9"/>
  <c r="Y9"/>
  <c r="X9"/>
  <c r="V9"/>
  <c r="U9"/>
  <c r="T9"/>
  <c r="S9"/>
  <c r="R9"/>
  <c r="Q9"/>
  <c r="P9"/>
  <c r="O9"/>
  <c r="N9"/>
  <c r="M9"/>
  <c r="L9"/>
  <c r="K9"/>
  <c r="J9"/>
  <c r="I9"/>
  <c r="H9"/>
  <c r="G9"/>
  <c r="F9"/>
  <c r="D9"/>
  <c r="C9"/>
  <c r="Z8"/>
  <c r="Y8"/>
  <c r="X8"/>
  <c r="V8"/>
  <c r="U8"/>
  <c r="T8"/>
  <c r="S8"/>
  <c r="R8"/>
  <c r="Q8"/>
  <c r="I8"/>
  <c r="H8"/>
  <c r="F8"/>
  <c r="Z7"/>
  <c r="Y7"/>
  <c r="X7"/>
  <c r="V7"/>
  <c r="U7"/>
  <c r="T7"/>
  <c r="S7"/>
  <c r="R7"/>
  <c r="Q7"/>
  <c r="I7"/>
  <c r="H7"/>
  <c r="F7"/>
  <c r="Z6"/>
  <c r="Y6"/>
  <c r="X6"/>
  <c r="V6"/>
  <c r="U6"/>
  <c r="T6"/>
  <c r="S6"/>
  <c r="R6"/>
  <c r="Q6"/>
  <c r="I6"/>
  <c r="H6"/>
  <c r="F6"/>
  <c r="Z59" i="5"/>
  <c r="Y59"/>
  <c r="X59"/>
  <c r="W59"/>
  <c r="V59"/>
  <c r="U59"/>
  <c r="T59"/>
  <c r="S59"/>
  <c r="R59"/>
  <c r="Q59"/>
  <c r="P59"/>
  <c r="O59"/>
  <c r="N59"/>
  <c r="K59"/>
  <c r="J59"/>
  <c r="I59"/>
  <c r="H59"/>
  <c r="G59"/>
  <c r="F59"/>
  <c r="E59"/>
  <c r="D59"/>
  <c r="C59"/>
  <c r="B59"/>
  <c r="Z58"/>
  <c r="Y58"/>
  <c r="X58"/>
  <c r="W58"/>
  <c r="V58"/>
  <c r="U58"/>
  <c r="T58"/>
  <c r="S58"/>
  <c r="R58"/>
  <c r="Q58"/>
  <c r="P58"/>
  <c r="O58"/>
  <c r="E58"/>
  <c r="Z57"/>
  <c r="Y57"/>
  <c r="X57"/>
  <c r="W57"/>
  <c r="V57"/>
  <c r="U57"/>
  <c r="T57"/>
  <c r="S57"/>
  <c r="R57"/>
  <c r="Q57"/>
  <c r="P57"/>
  <c r="O57"/>
  <c r="E57"/>
  <c r="Z56"/>
  <c r="Y56"/>
  <c r="X56"/>
  <c r="W56"/>
  <c r="V56"/>
  <c r="U56"/>
  <c r="T56"/>
  <c r="S56"/>
  <c r="R56"/>
  <c r="Q56"/>
  <c r="P56"/>
  <c r="O56"/>
  <c r="E56"/>
  <c r="Z55"/>
  <c r="Y55"/>
  <c r="X55"/>
  <c r="W55"/>
  <c r="V55"/>
  <c r="U55"/>
  <c r="T55"/>
  <c r="S55"/>
  <c r="R55"/>
  <c r="Q55"/>
  <c r="P55"/>
  <c r="O55"/>
  <c r="N55"/>
  <c r="K55"/>
  <c r="J55"/>
  <c r="I55"/>
  <c r="H55"/>
  <c r="G55"/>
  <c r="F55"/>
  <c r="E55"/>
  <c r="D55"/>
  <c r="C55"/>
  <c r="B55"/>
  <c r="Z54"/>
  <c r="Y54"/>
  <c r="X54"/>
  <c r="W54"/>
  <c r="V54"/>
  <c r="U54"/>
  <c r="T54"/>
  <c r="S54"/>
  <c r="R54"/>
  <c r="Q54"/>
  <c r="P54"/>
  <c r="O54"/>
  <c r="E54"/>
  <c r="Z53"/>
  <c r="Y53"/>
  <c r="X53"/>
  <c r="W53"/>
  <c r="V53"/>
  <c r="U53"/>
  <c r="T53"/>
  <c r="S53"/>
  <c r="R53"/>
  <c r="Q53"/>
  <c r="P53"/>
  <c r="O53"/>
  <c r="E53"/>
  <c r="Z52"/>
  <c r="Y52"/>
  <c r="X52"/>
  <c r="W52"/>
  <c r="V52"/>
  <c r="U52"/>
  <c r="T52"/>
  <c r="S52"/>
  <c r="R52"/>
  <c r="Q52"/>
  <c r="P52"/>
  <c r="O52"/>
  <c r="E52"/>
  <c r="Z51"/>
  <c r="Y51"/>
  <c r="X51"/>
  <c r="W51"/>
  <c r="V51"/>
  <c r="U51"/>
  <c r="T51"/>
  <c r="S51"/>
  <c r="R51"/>
  <c r="Q51"/>
  <c r="P51"/>
  <c r="O51"/>
  <c r="N51"/>
  <c r="K51"/>
  <c r="J51"/>
  <c r="I51"/>
  <c r="H51"/>
  <c r="G51"/>
  <c r="F51"/>
  <c r="E51"/>
  <c r="D51"/>
  <c r="C51"/>
  <c r="B51"/>
  <c r="Z50"/>
  <c r="Y50"/>
  <c r="X50"/>
  <c r="W50"/>
  <c r="V50"/>
  <c r="U50"/>
  <c r="T50"/>
  <c r="S50"/>
  <c r="R50"/>
  <c r="Q50"/>
  <c r="P50"/>
  <c r="O50"/>
  <c r="E50"/>
  <c r="Z49"/>
  <c r="Y49"/>
  <c r="X49"/>
  <c r="W49"/>
  <c r="V49"/>
  <c r="U49"/>
  <c r="T49"/>
  <c r="S49"/>
  <c r="R49"/>
  <c r="Q49"/>
  <c r="P49"/>
  <c r="O49"/>
  <c r="E49"/>
  <c r="Z48"/>
  <c r="Y48"/>
  <c r="X48"/>
  <c r="W48"/>
  <c r="V48"/>
  <c r="U48"/>
  <c r="T48"/>
  <c r="S48"/>
  <c r="R48"/>
  <c r="Q48"/>
  <c r="P48"/>
  <c r="O48"/>
  <c r="E48"/>
  <c r="Z47"/>
  <c r="Y47"/>
  <c r="X47"/>
  <c r="W47"/>
  <c r="V47"/>
  <c r="U47"/>
  <c r="T47"/>
  <c r="S47"/>
  <c r="R47"/>
  <c r="Q47"/>
  <c r="P47"/>
  <c r="O47"/>
  <c r="N47"/>
  <c r="K47"/>
  <c r="J47"/>
  <c r="I47"/>
  <c r="H47"/>
  <c r="G47"/>
  <c r="F47"/>
  <c r="E47"/>
  <c r="D47"/>
  <c r="C47"/>
  <c r="B47"/>
  <c r="Z46"/>
  <c r="Y46"/>
  <c r="X46"/>
  <c r="W46"/>
  <c r="V46"/>
  <c r="U46"/>
  <c r="T46"/>
  <c r="S46"/>
  <c r="R46"/>
  <c r="Q46"/>
  <c r="P46"/>
  <c r="O46"/>
  <c r="E46"/>
  <c r="Z45"/>
  <c r="Y45"/>
  <c r="X45"/>
  <c r="W45"/>
  <c r="V45"/>
  <c r="U45"/>
  <c r="T45"/>
  <c r="S45"/>
  <c r="R45"/>
  <c r="Q45"/>
  <c r="P45"/>
  <c r="O45"/>
  <c r="E45"/>
  <c r="Z44"/>
  <c r="Y44"/>
  <c r="X44"/>
  <c r="W44"/>
  <c r="V44"/>
  <c r="U44"/>
  <c r="T44"/>
  <c r="S44"/>
  <c r="R44"/>
  <c r="Q44"/>
  <c r="P44"/>
  <c r="O44"/>
  <c r="E44"/>
  <c r="Z43"/>
  <c r="Y43"/>
  <c r="X43"/>
  <c r="W43"/>
  <c r="V43"/>
  <c r="U43"/>
  <c r="T43"/>
  <c r="S43"/>
  <c r="R43"/>
  <c r="Q43"/>
  <c r="P43"/>
  <c r="O43"/>
  <c r="N43"/>
  <c r="K43"/>
  <c r="J43"/>
  <c r="I43"/>
  <c r="H43"/>
  <c r="G43"/>
  <c r="F43"/>
  <c r="E43"/>
  <c r="D43"/>
  <c r="C43"/>
  <c r="B43"/>
  <c r="Z42"/>
  <c r="Y42"/>
  <c r="X42"/>
  <c r="W42"/>
  <c r="V42"/>
  <c r="U42"/>
  <c r="T42"/>
  <c r="S42"/>
  <c r="R42"/>
  <c r="Q42"/>
  <c r="P42"/>
  <c r="O42"/>
  <c r="E42"/>
  <c r="Z41"/>
  <c r="Y41"/>
  <c r="X41"/>
  <c r="W41"/>
  <c r="V41"/>
  <c r="U41"/>
  <c r="T41"/>
  <c r="S41"/>
  <c r="R41"/>
  <c r="Q41"/>
  <c r="P41"/>
  <c r="O41"/>
  <c r="E41"/>
  <c r="Z40"/>
  <c r="Y40"/>
  <c r="X40"/>
  <c r="W40"/>
  <c r="V40"/>
  <c r="U40"/>
  <c r="T40"/>
  <c r="S40"/>
  <c r="R40"/>
  <c r="Q40"/>
  <c r="P40"/>
  <c r="O40"/>
  <c r="E40"/>
  <c r="Z33"/>
  <c r="Y33"/>
  <c r="X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Z32"/>
  <c r="Y32"/>
  <c r="X32"/>
  <c r="V32"/>
  <c r="U32"/>
  <c r="T32"/>
  <c r="S32"/>
  <c r="R32"/>
  <c r="Q32"/>
  <c r="P32"/>
  <c r="I32"/>
  <c r="H32"/>
  <c r="F32"/>
  <c r="Z31"/>
  <c r="Y31"/>
  <c r="X31"/>
  <c r="V31"/>
  <c r="U31"/>
  <c r="T31"/>
  <c r="S31"/>
  <c r="R31"/>
  <c r="Q31"/>
  <c r="P31"/>
  <c r="I31"/>
  <c r="H31"/>
  <c r="F31"/>
  <c r="Z30"/>
  <c r="Y30"/>
  <c r="X30"/>
  <c r="V30"/>
  <c r="U30"/>
  <c r="T30"/>
  <c r="S30"/>
  <c r="R30"/>
  <c r="Q30"/>
  <c r="P30"/>
  <c r="I30"/>
  <c r="H30"/>
  <c r="F30"/>
  <c r="Z29"/>
  <c r="Y29"/>
  <c r="X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Z28"/>
  <c r="Y28"/>
  <c r="X28"/>
  <c r="V28"/>
  <c r="U28"/>
  <c r="T28"/>
  <c r="S28"/>
  <c r="R28"/>
  <c r="Q28"/>
  <c r="P28"/>
  <c r="I28"/>
  <c r="H28"/>
  <c r="F28"/>
  <c r="Z27"/>
  <c r="Y27"/>
  <c r="X27"/>
  <c r="V27"/>
  <c r="U27"/>
  <c r="T27"/>
  <c r="S27"/>
  <c r="R27"/>
  <c r="Q27"/>
  <c r="P27"/>
  <c r="I27"/>
  <c r="H27"/>
  <c r="F27"/>
  <c r="Z26"/>
  <c r="Y26"/>
  <c r="X26"/>
  <c r="V26"/>
  <c r="U26"/>
  <c r="T26"/>
  <c r="S26"/>
  <c r="R26"/>
  <c r="Q26"/>
  <c r="P26"/>
  <c r="I26"/>
  <c r="H26"/>
  <c r="F26"/>
  <c r="Z25"/>
  <c r="Y25"/>
  <c r="X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Z24"/>
  <c r="Y24"/>
  <c r="X24"/>
  <c r="V24"/>
  <c r="U24"/>
  <c r="T24"/>
  <c r="S24"/>
  <c r="R24"/>
  <c r="Q24"/>
  <c r="P24"/>
  <c r="I24"/>
  <c r="H24"/>
  <c r="F24"/>
  <c r="Z23"/>
  <c r="Y23"/>
  <c r="X23"/>
  <c r="V23"/>
  <c r="U23"/>
  <c r="T23"/>
  <c r="S23"/>
  <c r="R23"/>
  <c r="Q23"/>
  <c r="P23"/>
  <c r="I23"/>
  <c r="H23"/>
  <c r="F23"/>
  <c r="Z22"/>
  <c r="Y22"/>
  <c r="X22"/>
  <c r="V22"/>
  <c r="U22"/>
  <c r="T22"/>
  <c r="S22"/>
  <c r="R22"/>
  <c r="Q22"/>
  <c r="P22"/>
  <c r="I22"/>
  <c r="H22"/>
  <c r="F22"/>
  <c r="Z21"/>
  <c r="Y21"/>
  <c r="X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Z20"/>
  <c r="Y20"/>
  <c r="X20"/>
  <c r="V20"/>
  <c r="U20"/>
  <c r="T20"/>
  <c r="S20"/>
  <c r="R20"/>
  <c r="Q20"/>
  <c r="P20"/>
  <c r="I20"/>
  <c r="H20"/>
  <c r="F20"/>
  <c r="Z19"/>
  <c r="Y19"/>
  <c r="X19"/>
  <c r="V19"/>
  <c r="U19"/>
  <c r="T19"/>
  <c r="S19"/>
  <c r="R19"/>
  <c r="Q19"/>
  <c r="P19"/>
  <c r="I19"/>
  <c r="H19"/>
  <c r="F19"/>
  <c r="Z18"/>
  <c r="Y18"/>
  <c r="X18"/>
  <c r="V18"/>
  <c r="U18"/>
  <c r="T18"/>
  <c r="S18"/>
  <c r="R18"/>
  <c r="Q18"/>
  <c r="P18"/>
  <c r="I18"/>
  <c r="H18"/>
  <c r="F18"/>
  <c r="Z17"/>
  <c r="Y17"/>
  <c r="X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Z16"/>
  <c r="Y16"/>
  <c r="X16"/>
  <c r="V16"/>
  <c r="U16"/>
  <c r="T16"/>
  <c r="S16"/>
  <c r="R16"/>
  <c r="Q16"/>
  <c r="P16"/>
  <c r="I16"/>
  <c r="H16"/>
  <c r="F16"/>
  <c r="Z15"/>
  <c r="Y15"/>
  <c r="X15"/>
  <c r="V15"/>
  <c r="U15"/>
  <c r="T15"/>
  <c r="S15"/>
  <c r="R15"/>
  <c r="Q15"/>
  <c r="P15"/>
  <c r="I15"/>
  <c r="H15"/>
  <c r="F15"/>
  <c r="Z14"/>
  <c r="Y14"/>
  <c r="X14"/>
  <c r="V14"/>
  <c r="U14"/>
  <c r="T14"/>
  <c r="S14"/>
  <c r="R14"/>
  <c r="Q14"/>
  <c r="P14"/>
  <c r="I14"/>
  <c r="H14"/>
  <c r="F14"/>
  <c r="Z13"/>
  <c r="Y13"/>
  <c r="X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Z12"/>
  <c r="Y12"/>
  <c r="X12"/>
  <c r="V12"/>
  <c r="U12"/>
  <c r="T12"/>
  <c r="S12"/>
  <c r="R12"/>
  <c r="Q12"/>
  <c r="P12"/>
  <c r="I12"/>
  <c r="H12"/>
  <c r="F12"/>
  <c r="Z11"/>
  <c r="Y11"/>
  <c r="X11"/>
  <c r="V11"/>
  <c r="U11"/>
  <c r="T11"/>
  <c r="S11"/>
  <c r="R11"/>
  <c r="Q11"/>
  <c r="P11"/>
  <c r="I11"/>
  <c r="H11"/>
  <c r="F11"/>
  <c r="Z10"/>
  <c r="Y10"/>
  <c r="X10"/>
  <c r="V10"/>
  <c r="U10"/>
  <c r="T10"/>
  <c r="S10"/>
  <c r="R10"/>
  <c r="Q10"/>
  <c r="P10"/>
  <c r="I10"/>
  <c r="H10"/>
  <c r="F10"/>
  <c r="Z9"/>
  <c r="Y9"/>
  <c r="X9"/>
  <c r="V9"/>
  <c r="U9"/>
  <c r="T9"/>
  <c r="S9"/>
  <c r="R9"/>
  <c r="Q9"/>
  <c r="P9"/>
  <c r="O9"/>
  <c r="N9"/>
  <c r="M9"/>
  <c r="L9"/>
  <c r="K9"/>
  <c r="J9"/>
  <c r="I9"/>
  <c r="H9"/>
  <c r="G9"/>
  <c r="F9"/>
  <c r="D9"/>
  <c r="C9"/>
  <c r="Z8"/>
  <c r="Y8"/>
  <c r="X8"/>
  <c r="V8"/>
  <c r="U8"/>
  <c r="T8"/>
  <c r="S8"/>
  <c r="R8"/>
  <c r="Q8"/>
  <c r="I8"/>
  <c r="H8"/>
  <c r="F8"/>
  <c r="Z7"/>
  <c r="Y7"/>
  <c r="X7"/>
  <c r="V7"/>
  <c r="U7"/>
  <c r="T7"/>
  <c r="S7"/>
  <c r="R7"/>
  <c r="Q7"/>
  <c r="I7"/>
  <c r="H7"/>
  <c r="F7"/>
  <c r="Z6"/>
  <c r="Y6"/>
  <c r="X6"/>
  <c r="V6"/>
  <c r="U6"/>
  <c r="T6"/>
  <c r="S6"/>
  <c r="R6"/>
  <c r="Q6"/>
  <c r="I6"/>
  <c r="H6"/>
  <c r="F6"/>
  <c r="Z59" i="4"/>
  <c r="Y59"/>
  <c r="X59"/>
  <c r="W59"/>
  <c r="V59"/>
  <c r="U59"/>
  <c r="T59"/>
  <c r="S59"/>
  <c r="R59"/>
  <c r="Q59"/>
  <c r="P59"/>
  <c r="O59"/>
  <c r="N59"/>
  <c r="K59"/>
  <c r="J59"/>
  <c r="I59"/>
  <c r="H59"/>
  <c r="G59"/>
  <c r="F59"/>
  <c r="E59"/>
  <c r="D59"/>
  <c r="C59"/>
  <c r="B59"/>
  <c r="Z58"/>
  <c r="Y58"/>
  <c r="X58"/>
  <c r="W58"/>
  <c r="V58"/>
  <c r="U58"/>
  <c r="T58"/>
  <c r="S58"/>
  <c r="R58"/>
  <c r="Q58"/>
  <c r="P58"/>
  <c r="O58"/>
  <c r="E58"/>
  <c r="Z57"/>
  <c r="Y57"/>
  <c r="X57"/>
  <c r="W57"/>
  <c r="V57"/>
  <c r="U57"/>
  <c r="T57"/>
  <c r="S57"/>
  <c r="R57"/>
  <c r="Q57"/>
  <c r="P57"/>
  <c r="O57"/>
  <c r="E57"/>
  <c r="Z56"/>
  <c r="Y56"/>
  <c r="X56"/>
  <c r="W56"/>
  <c r="V56"/>
  <c r="U56"/>
  <c r="T56"/>
  <c r="S56"/>
  <c r="R56"/>
  <c r="Q56"/>
  <c r="P56"/>
  <c r="O56"/>
  <c r="E56"/>
  <c r="Z55"/>
  <c r="Y55"/>
  <c r="X55"/>
  <c r="W55"/>
  <c r="V55"/>
  <c r="U55"/>
  <c r="T55"/>
  <c r="S55"/>
  <c r="R55"/>
  <c r="Q55"/>
  <c r="P55"/>
  <c r="O55"/>
  <c r="N55"/>
  <c r="K55"/>
  <c r="J55"/>
  <c r="I55"/>
  <c r="H55"/>
  <c r="G55"/>
  <c r="F55"/>
  <c r="E55"/>
  <c r="D55"/>
  <c r="C55"/>
  <c r="B55"/>
  <c r="Z54"/>
  <c r="Y54"/>
  <c r="X54"/>
  <c r="W54"/>
  <c r="V54"/>
  <c r="U54"/>
  <c r="T54"/>
  <c r="S54"/>
  <c r="R54"/>
  <c r="Q54"/>
  <c r="P54"/>
  <c r="O54"/>
  <c r="E54"/>
  <c r="Z53"/>
  <c r="Y53"/>
  <c r="X53"/>
  <c r="W53"/>
  <c r="V53"/>
  <c r="U53"/>
  <c r="T53"/>
  <c r="S53"/>
  <c r="R53"/>
  <c r="Q53"/>
  <c r="P53"/>
  <c r="O53"/>
  <c r="E53"/>
  <c r="Z52"/>
  <c r="Y52"/>
  <c r="X52"/>
  <c r="W52"/>
  <c r="V52"/>
  <c r="U52"/>
  <c r="T52"/>
  <c r="S52"/>
  <c r="R52"/>
  <c r="Q52"/>
  <c r="P52"/>
  <c r="O52"/>
  <c r="E52"/>
  <c r="Z51"/>
  <c r="Y51"/>
  <c r="X51"/>
  <c r="W51"/>
  <c r="V51"/>
  <c r="U51"/>
  <c r="T51"/>
  <c r="S51"/>
  <c r="R51"/>
  <c r="Q51"/>
  <c r="P51"/>
  <c r="O51"/>
  <c r="N51"/>
  <c r="K51"/>
  <c r="J51"/>
  <c r="I51"/>
  <c r="H51"/>
  <c r="G51"/>
  <c r="F51"/>
  <c r="E51"/>
  <c r="D51"/>
  <c r="C51"/>
  <c r="B51"/>
  <c r="Z50"/>
  <c r="Y50"/>
  <c r="X50"/>
  <c r="W50"/>
  <c r="V50"/>
  <c r="U50"/>
  <c r="T50"/>
  <c r="S50"/>
  <c r="R50"/>
  <c r="Q50"/>
  <c r="P50"/>
  <c r="O50"/>
  <c r="E50"/>
  <c r="Z49"/>
  <c r="Y49"/>
  <c r="X49"/>
  <c r="W49"/>
  <c r="V49"/>
  <c r="U49"/>
  <c r="T49"/>
  <c r="S49"/>
  <c r="R49"/>
  <c r="Q49"/>
  <c r="P49"/>
  <c r="O49"/>
  <c r="E49"/>
  <c r="Z48"/>
  <c r="Y48"/>
  <c r="X48"/>
  <c r="W48"/>
  <c r="V48"/>
  <c r="U48"/>
  <c r="T48"/>
  <c r="S48"/>
  <c r="R48"/>
  <c r="Q48"/>
  <c r="P48"/>
  <c r="O48"/>
  <c r="E48"/>
  <c r="Z47"/>
  <c r="Y47"/>
  <c r="X47"/>
  <c r="W47"/>
  <c r="V47"/>
  <c r="U47"/>
  <c r="T47"/>
  <c r="S47"/>
  <c r="R47"/>
  <c r="Q47"/>
  <c r="P47"/>
  <c r="O47"/>
  <c r="N47"/>
  <c r="K47"/>
  <c r="J47"/>
  <c r="I47"/>
  <c r="H47"/>
  <c r="G47"/>
  <c r="F47"/>
  <c r="E47"/>
  <c r="D47"/>
  <c r="C47"/>
  <c r="B47"/>
  <c r="Z46"/>
  <c r="Y46"/>
  <c r="X46"/>
  <c r="W46"/>
  <c r="V46"/>
  <c r="U46"/>
  <c r="T46"/>
  <c r="S46"/>
  <c r="R46"/>
  <c r="Q46"/>
  <c r="P46"/>
  <c r="O46"/>
  <c r="E46"/>
  <c r="Z45"/>
  <c r="Y45"/>
  <c r="X45"/>
  <c r="W45"/>
  <c r="V45"/>
  <c r="U45"/>
  <c r="T45"/>
  <c r="S45"/>
  <c r="R45"/>
  <c r="Q45"/>
  <c r="P45"/>
  <c r="O45"/>
  <c r="E45"/>
  <c r="Z44"/>
  <c r="Y44"/>
  <c r="X44"/>
  <c r="W44"/>
  <c r="V44"/>
  <c r="U44"/>
  <c r="T44"/>
  <c r="S44"/>
  <c r="R44"/>
  <c r="Q44"/>
  <c r="P44"/>
  <c r="O44"/>
  <c r="E44"/>
  <c r="Z43"/>
  <c r="Y43"/>
  <c r="X43"/>
  <c r="W43"/>
  <c r="V43"/>
  <c r="U43"/>
  <c r="T43"/>
  <c r="S43"/>
  <c r="R43"/>
  <c r="Q43"/>
  <c r="P43"/>
  <c r="O43"/>
  <c r="N43"/>
  <c r="K43"/>
  <c r="J43"/>
  <c r="I43"/>
  <c r="H43"/>
  <c r="G43"/>
  <c r="F43"/>
  <c r="E43"/>
  <c r="D43"/>
  <c r="C43"/>
  <c r="B43"/>
  <c r="Z42"/>
  <c r="Y42"/>
  <c r="X42"/>
  <c r="W42"/>
  <c r="V42"/>
  <c r="U42"/>
  <c r="T42"/>
  <c r="S42"/>
  <c r="R42"/>
  <c r="Q42"/>
  <c r="P42"/>
  <c r="O42"/>
  <c r="E42"/>
  <c r="Z41"/>
  <c r="Y41"/>
  <c r="X41"/>
  <c r="W41"/>
  <c r="V41"/>
  <c r="U41"/>
  <c r="T41"/>
  <c r="S41"/>
  <c r="R41"/>
  <c r="Q41"/>
  <c r="P41"/>
  <c r="O41"/>
  <c r="E41"/>
  <c r="Z40"/>
  <c r="Y40"/>
  <c r="X40"/>
  <c r="W40"/>
  <c r="V40"/>
  <c r="U40"/>
  <c r="T40"/>
  <c r="S40"/>
  <c r="R40"/>
  <c r="Q40"/>
  <c r="P40"/>
  <c r="O40"/>
  <c r="E40"/>
  <c r="Z33"/>
  <c r="Y33"/>
  <c r="X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Z32"/>
  <c r="Y32"/>
  <c r="X32"/>
  <c r="V32"/>
  <c r="U32"/>
  <c r="T32"/>
  <c r="S32"/>
  <c r="R32"/>
  <c r="Q32"/>
  <c r="P32"/>
  <c r="I32"/>
  <c r="H32"/>
  <c r="F32"/>
  <c r="Z31"/>
  <c r="Y31"/>
  <c r="X31"/>
  <c r="V31"/>
  <c r="U31"/>
  <c r="T31"/>
  <c r="S31"/>
  <c r="R31"/>
  <c r="Q31"/>
  <c r="P31"/>
  <c r="I31"/>
  <c r="H31"/>
  <c r="F31"/>
  <c r="Z30"/>
  <c r="Y30"/>
  <c r="X30"/>
  <c r="V30"/>
  <c r="U30"/>
  <c r="T30"/>
  <c r="S30"/>
  <c r="R30"/>
  <c r="Q30"/>
  <c r="P30"/>
  <c r="I30"/>
  <c r="H30"/>
  <c r="F30"/>
  <c r="Z29"/>
  <c r="Y29"/>
  <c r="X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Z28"/>
  <c r="Y28"/>
  <c r="X28"/>
  <c r="V28"/>
  <c r="U28"/>
  <c r="T28"/>
  <c r="S28"/>
  <c r="R28"/>
  <c r="Q28"/>
  <c r="P28"/>
  <c r="I28"/>
  <c r="H28"/>
  <c r="F28"/>
  <c r="Z27"/>
  <c r="Y27"/>
  <c r="X27"/>
  <c r="V27"/>
  <c r="U27"/>
  <c r="T27"/>
  <c r="S27"/>
  <c r="R27"/>
  <c r="Q27"/>
  <c r="P27"/>
  <c r="I27"/>
  <c r="H27"/>
  <c r="F27"/>
  <c r="Z26"/>
  <c r="Y26"/>
  <c r="X26"/>
  <c r="V26"/>
  <c r="U26"/>
  <c r="T26"/>
  <c r="S26"/>
  <c r="R26"/>
  <c r="Q26"/>
  <c r="P26"/>
  <c r="I26"/>
  <c r="H26"/>
  <c r="F26"/>
  <c r="Z25"/>
  <c r="Y25"/>
  <c r="X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Z24"/>
  <c r="Y24"/>
  <c r="X24"/>
  <c r="V24"/>
  <c r="U24"/>
  <c r="T24"/>
  <c r="S24"/>
  <c r="R24"/>
  <c r="Q24"/>
  <c r="P24"/>
  <c r="I24"/>
  <c r="H24"/>
  <c r="F24"/>
  <c r="Z23"/>
  <c r="Y23"/>
  <c r="X23"/>
  <c r="V23"/>
  <c r="U23"/>
  <c r="T23"/>
  <c r="S23"/>
  <c r="R23"/>
  <c r="Q23"/>
  <c r="P23"/>
  <c r="I23"/>
  <c r="H23"/>
  <c r="F23"/>
  <c r="Z22"/>
  <c r="Y22"/>
  <c r="X22"/>
  <c r="V22"/>
  <c r="U22"/>
  <c r="T22"/>
  <c r="S22"/>
  <c r="R22"/>
  <c r="Q22"/>
  <c r="P22"/>
  <c r="I22"/>
  <c r="H22"/>
  <c r="F22"/>
  <c r="Z21"/>
  <c r="Y21"/>
  <c r="X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Z20"/>
  <c r="Y20"/>
  <c r="X20"/>
  <c r="V20"/>
  <c r="U20"/>
  <c r="T20"/>
  <c r="S20"/>
  <c r="R20"/>
  <c r="Q20"/>
  <c r="P20"/>
  <c r="I20"/>
  <c r="H20"/>
  <c r="F20"/>
  <c r="Z19"/>
  <c r="Y19"/>
  <c r="X19"/>
  <c r="V19"/>
  <c r="U19"/>
  <c r="T19"/>
  <c r="S19"/>
  <c r="R19"/>
  <c r="Q19"/>
  <c r="P19"/>
  <c r="I19"/>
  <c r="H19"/>
  <c r="F19"/>
  <c r="Z18"/>
  <c r="Y18"/>
  <c r="X18"/>
  <c r="V18"/>
  <c r="U18"/>
  <c r="T18"/>
  <c r="S18"/>
  <c r="R18"/>
  <c r="Q18"/>
  <c r="P18"/>
  <c r="I18"/>
  <c r="H18"/>
  <c r="F18"/>
  <c r="Z17"/>
  <c r="Y17"/>
  <c r="X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Z16"/>
  <c r="Y16"/>
  <c r="X16"/>
  <c r="V16"/>
  <c r="U16"/>
  <c r="T16"/>
  <c r="S16"/>
  <c r="R16"/>
  <c r="Q16"/>
  <c r="P16"/>
  <c r="I16"/>
  <c r="H16"/>
  <c r="F16"/>
  <c r="Z15"/>
  <c r="Y15"/>
  <c r="X15"/>
  <c r="V15"/>
  <c r="U15"/>
  <c r="T15"/>
  <c r="S15"/>
  <c r="R15"/>
  <c r="Q15"/>
  <c r="P15"/>
  <c r="I15"/>
  <c r="H15"/>
  <c r="F15"/>
  <c r="Z14"/>
  <c r="Y14"/>
  <c r="X14"/>
  <c r="V14"/>
  <c r="U14"/>
  <c r="T14"/>
  <c r="S14"/>
  <c r="R14"/>
  <c r="Q14"/>
  <c r="P14"/>
  <c r="I14"/>
  <c r="H14"/>
  <c r="F14"/>
  <c r="Z13"/>
  <c r="Y13"/>
  <c r="X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Z12"/>
  <c r="Y12"/>
  <c r="X12"/>
  <c r="V12"/>
  <c r="U12"/>
  <c r="T12"/>
  <c r="S12"/>
  <c r="R12"/>
  <c r="Q12"/>
  <c r="P12"/>
  <c r="I12"/>
  <c r="H12"/>
  <c r="F12"/>
  <c r="Z11"/>
  <c r="Y11"/>
  <c r="X11"/>
  <c r="V11"/>
  <c r="U11"/>
  <c r="T11"/>
  <c r="S11"/>
  <c r="R11"/>
  <c r="Q11"/>
  <c r="P11"/>
  <c r="I11"/>
  <c r="H11"/>
  <c r="F11"/>
  <c r="Z10"/>
  <c r="Y10"/>
  <c r="X10"/>
  <c r="V10"/>
  <c r="U10"/>
  <c r="T10"/>
  <c r="S10"/>
  <c r="R10"/>
  <c r="Q10"/>
  <c r="P10"/>
  <c r="I10"/>
  <c r="H10"/>
  <c r="F10"/>
  <c r="Z9"/>
  <c r="Y9"/>
  <c r="X9"/>
  <c r="V9"/>
  <c r="U9"/>
  <c r="T9"/>
  <c r="S9"/>
  <c r="R9"/>
  <c r="Q9"/>
  <c r="P9"/>
  <c r="O9"/>
  <c r="N9"/>
  <c r="M9"/>
  <c r="L9"/>
  <c r="K9"/>
  <c r="J9"/>
  <c r="I9"/>
  <c r="H9"/>
  <c r="G9"/>
  <c r="F9"/>
  <c r="D9"/>
  <c r="C9"/>
  <c r="Z8"/>
  <c r="Y8"/>
  <c r="X8"/>
  <c r="V8"/>
  <c r="U8"/>
  <c r="T8"/>
  <c r="S8"/>
  <c r="R8"/>
  <c r="Q8"/>
  <c r="I8"/>
  <c r="H8"/>
  <c r="F8"/>
  <c r="Z7"/>
  <c r="Y7"/>
  <c r="X7"/>
  <c r="V7"/>
  <c r="U7"/>
  <c r="T7"/>
  <c r="S7"/>
  <c r="R7"/>
  <c r="Q7"/>
  <c r="I7"/>
  <c r="H7"/>
  <c r="F7"/>
  <c r="Z6"/>
  <c r="Y6"/>
  <c r="X6"/>
  <c r="V6"/>
  <c r="U6"/>
  <c r="T6"/>
  <c r="S6"/>
  <c r="R6"/>
  <c r="Q6"/>
  <c r="I6"/>
  <c r="H6"/>
  <c r="F6"/>
  <c r="Z59" i="3"/>
  <c r="Y59"/>
  <c r="X59"/>
  <c r="W59"/>
  <c r="V59"/>
  <c r="U59"/>
  <c r="T59"/>
  <c r="S59"/>
  <c r="R59"/>
  <c r="Q59"/>
  <c r="P59"/>
  <c r="O59"/>
  <c r="N59"/>
  <c r="K59"/>
  <c r="J59"/>
  <c r="I59"/>
  <c r="H59"/>
  <c r="G59"/>
  <c r="F59"/>
  <c r="E59"/>
  <c r="D59"/>
  <c r="C59"/>
  <c r="B59"/>
  <c r="Z58"/>
  <c r="Y58"/>
  <c r="X58"/>
  <c r="W58"/>
  <c r="V58"/>
  <c r="U58"/>
  <c r="T58"/>
  <c r="S58"/>
  <c r="R58"/>
  <c r="Q58"/>
  <c r="P58"/>
  <c r="O58"/>
  <c r="E58"/>
  <c r="Z57"/>
  <c r="Y57"/>
  <c r="X57"/>
  <c r="W57"/>
  <c r="V57"/>
  <c r="U57"/>
  <c r="T57"/>
  <c r="S57"/>
  <c r="R57"/>
  <c r="Q57"/>
  <c r="P57"/>
  <c r="O57"/>
  <c r="E57"/>
  <c r="Z56"/>
  <c r="Y56"/>
  <c r="X56"/>
  <c r="W56"/>
  <c r="V56"/>
  <c r="U56"/>
  <c r="T56"/>
  <c r="S56"/>
  <c r="R56"/>
  <c r="Q56"/>
  <c r="P56"/>
  <c r="O56"/>
  <c r="E56"/>
  <c r="Z55"/>
  <c r="Y55"/>
  <c r="X55"/>
  <c r="W55"/>
  <c r="V55"/>
  <c r="U55"/>
  <c r="T55"/>
  <c r="S55"/>
  <c r="R55"/>
  <c r="Q55"/>
  <c r="P55"/>
  <c r="O55"/>
  <c r="N55"/>
  <c r="K55"/>
  <c r="J55"/>
  <c r="I55"/>
  <c r="H55"/>
  <c r="G55"/>
  <c r="F55"/>
  <c r="E55"/>
  <c r="D55"/>
  <c r="C55"/>
  <c r="B55"/>
  <c r="Z54"/>
  <c r="Y54"/>
  <c r="X54"/>
  <c r="W54"/>
  <c r="V54"/>
  <c r="U54"/>
  <c r="T54"/>
  <c r="S54"/>
  <c r="R54"/>
  <c r="Q54"/>
  <c r="P54"/>
  <c r="O54"/>
  <c r="E54"/>
  <c r="Z53"/>
  <c r="Y53"/>
  <c r="X53"/>
  <c r="W53"/>
  <c r="V53"/>
  <c r="U53"/>
  <c r="T53"/>
  <c r="S53"/>
  <c r="R53"/>
  <c r="Q53"/>
  <c r="P53"/>
  <c r="O53"/>
  <c r="E53"/>
  <c r="Z52"/>
  <c r="Y52"/>
  <c r="X52"/>
  <c r="W52"/>
  <c r="V52"/>
  <c r="U52"/>
  <c r="T52"/>
  <c r="S52"/>
  <c r="R52"/>
  <c r="Q52"/>
  <c r="P52"/>
  <c r="O52"/>
  <c r="E52"/>
  <c r="Z51"/>
  <c r="Y51"/>
  <c r="X51"/>
  <c r="W51"/>
  <c r="V51"/>
  <c r="U51"/>
  <c r="T51"/>
  <c r="S51"/>
  <c r="R51"/>
  <c r="Q51"/>
  <c r="P51"/>
  <c r="O51"/>
  <c r="N51"/>
  <c r="K51"/>
  <c r="J51"/>
  <c r="I51"/>
  <c r="H51"/>
  <c r="G51"/>
  <c r="F51"/>
  <c r="E51"/>
  <c r="D51"/>
  <c r="C51"/>
  <c r="B51"/>
  <c r="Z50"/>
  <c r="Y50"/>
  <c r="X50"/>
  <c r="W50"/>
  <c r="V50"/>
  <c r="U50"/>
  <c r="T50"/>
  <c r="S50"/>
  <c r="R50"/>
  <c r="Q50"/>
  <c r="P50"/>
  <c r="O50"/>
  <c r="E50"/>
  <c r="Z49"/>
  <c r="Y49"/>
  <c r="X49"/>
  <c r="W49"/>
  <c r="V49"/>
  <c r="U49"/>
  <c r="T49"/>
  <c r="S49"/>
  <c r="R49"/>
  <c r="Q49"/>
  <c r="P49"/>
  <c r="O49"/>
  <c r="E49"/>
  <c r="Z48"/>
  <c r="Y48"/>
  <c r="X48"/>
  <c r="W48"/>
  <c r="V48"/>
  <c r="U48"/>
  <c r="T48"/>
  <c r="S48"/>
  <c r="R48"/>
  <c r="Q48"/>
  <c r="P48"/>
  <c r="O48"/>
  <c r="E48"/>
  <c r="Z47"/>
  <c r="Y47"/>
  <c r="X47"/>
  <c r="W47"/>
  <c r="V47"/>
  <c r="U47"/>
  <c r="T47"/>
  <c r="S47"/>
  <c r="R47"/>
  <c r="Q47"/>
  <c r="P47"/>
  <c r="O47"/>
  <c r="N47"/>
  <c r="K47"/>
  <c r="J47"/>
  <c r="I47"/>
  <c r="H47"/>
  <c r="G47"/>
  <c r="F47"/>
  <c r="E47"/>
  <c r="D47"/>
  <c r="C47"/>
  <c r="B47"/>
  <c r="Z46"/>
  <c r="Y46"/>
  <c r="X46"/>
  <c r="W46"/>
  <c r="V46"/>
  <c r="U46"/>
  <c r="T46"/>
  <c r="S46"/>
  <c r="R46"/>
  <c r="Q46"/>
  <c r="P46"/>
  <c r="O46"/>
  <c r="E46"/>
  <c r="Z45"/>
  <c r="Y45"/>
  <c r="X45"/>
  <c r="W45"/>
  <c r="V45"/>
  <c r="U45"/>
  <c r="T45"/>
  <c r="S45"/>
  <c r="R45"/>
  <c r="Q45"/>
  <c r="P45"/>
  <c r="O45"/>
  <c r="E45"/>
  <c r="Z44"/>
  <c r="Y44"/>
  <c r="X44"/>
  <c r="W44"/>
  <c r="V44"/>
  <c r="U44"/>
  <c r="T44"/>
  <c r="S44"/>
  <c r="R44"/>
  <c r="Q44"/>
  <c r="P44"/>
  <c r="O44"/>
  <c r="E44"/>
  <c r="Z43"/>
  <c r="Y43"/>
  <c r="X43"/>
  <c r="W43"/>
  <c r="V43"/>
  <c r="U43"/>
  <c r="T43"/>
  <c r="S43"/>
  <c r="R43"/>
  <c r="Q43"/>
  <c r="P43"/>
  <c r="O43"/>
  <c r="N43"/>
  <c r="K43"/>
  <c r="J43"/>
  <c r="I43"/>
  <c r="H43"/>
  <c r="G43"/>
  <c r="F43"/>
  <c r="E43"/>
  <c r="D43"/>
  <c r="C43"/>
  <c r="B43"/>
  <c r="Z42"/>
  <c r="Y42"/>
  <c r="X42"/>
  <c r="W42"/>
  <c r="V42"/>
  <c r="U42"/>
  <c r="T42"/>
  <c r="S42"/>
  <c r="R42"/>
  <c r="Q42"/>
  <c r="P42"/>
  <c r="O42"/>
  <c r="E42"/>
  <c r="Z41"/>
  <c r="Y41"/>
  <c r="X41"/>
  <c r="W41"/>
  <c r="V41"/>
  <c r="U41"/>
  <c r="T41"/>
  <c r="S41"/>
  <c r="R41"/>
  <c r="Q41"/>
  <c r="P41"/>
  <c r="O41"/>
  <c r="E41"/>
  <c r="Z40"/>
  <c r="Y40"/>
  <c r="X40"/>
  <c r="W40"/>
  <c r="V40"/>
  <c r="U40"/>
  <c r="T40"/>
  <c r="S40"/>
  <c r="R40"/>
  <c r="Q40"/>
  <c r="P40"/>
  <c r="O40"/>
  <c r="E40"/>
  <c r="Z33"/>
  <c r="Y33"/>
  <c r="X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Z32"/>
  <c r="Y32"/>
  <c r="X32"/>
  <c r="V32"/>
  <c r="U32"/>
  <c r="T32"/>
  <c r="S32"/>
  <c r="R32"/>
  <c r="Q32"/>
  <c r="P32"/>
  <c r="I32"/>
  <c r="H32"/>
  <c r="F32"/>
  <c r="Z31"/>
  <c r="Y31"/>
  <c r="X31"/>
  <c r="V31"/>
  <c r="U31"/>
  <c r="T31"/>
  <c r="S31"/>
  <c r="R31"/>
  <c r="Q31"/>
  <c r="P31"/>
  <c r="I31"/>
  <c r="H31"/>
  <c r="F31"/>
  <c r="Z30"/>
  <c r="Y30"/>
  <c r="X30"/>
  <c r="V30"/>
  <c r="U30"/>
  <c r="T30"/>
  <c r="S30"/>
  <c r="R30"/>
  <c r="Q30"/>
  <c r="P30"/>
  <c r="I30"/>
  <c r="H30"/>
  <c r="F30"/>
  <c r="Z29"/>
  <c r="Y29"/>
  <c r="X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Z28"/>
  <c r="Y28"/>
  <c r="X28"/>
  <c r="V28"/>
  <c r="U28"/>
  <c r="T28"/>
  <c r="S28"/>
  <c r="R28"/>
  <c r="Q28"/>
  <c r="P28"/>
  <c r="I28"/>
  <c r="H28"/>
  <c r="F28"/>
  <c r="Z27"/>
  <c r="Y27"/>
  <c r="X27"/>
  <c r="V27"/>
  <c r="U27"/>
  <c r="T27"/>
  <c r="S27"/>
  <c r="R27"/>
  <c r="Q27"/>
  <c r="P27"/>
  <c r="I27"/>
  <c r="H27"/>
  <c r="F27"/>
  <c r="Z26"/>
  <c r="Y26"/>
  <c r="X26"/>
  <c r="V26"/>
  <c r="U26"/>
  <c r="T26"/>
  <c r="S26"/>
  <c r="R26"/>
  <c r="Q26"/>
  <c r="P26"/>
  <c r="I26"/>
  <c r="H26"/>
  <c r="F26"/>
  <c r="Z25"/>
  <c r="Y25"/>
  <c r="X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Z24"/>
  <c r="Y24"/>
  <c r="X24"/>
  <c r="V24"/>
  <c r="U24"/>
  <c r="T24"/>
  <c r="S24"/>
  <c r="R24"/>
  <c r="Q24"/>
  <c r="P24"/>
  <c r="I24"/>
  <c r="H24"/>
  <c r="F24"/>
  <c r="Z23"/>
  <c r="Y23"/>
  <c r="X23"/>
  <c r="V23"/>
  <c r="U23"/>
  <c r="T23"/>
  <c r="S23"/>
  <c r="R23"/>
  <c r="Q23"/>
  <c r="P23"/>
  <c r="I23"/>
  <c r="H23"/>
  <c r="F23"/>
  <c r="Z22"/>
  <c r="Y22"/>
  <c r="X22"/>
  <c r="V22"/>
  <c r="U22"/>
  <c r="T22"/>
  <c r="S22"/>
  <c r="R22"/>
  <c r="Q22"/>
  <c r="P22"/>
  <c r="I22"/>
  <c r="H22"/>
  <c r="F22"/>
  <c r="Z21"/>
  <c r="Y21"/>
  <c r="X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Z20"/>
  <c r="Y20"/>
  <c r="X20"/>
  <c r="V20"/>
  <c r="U20"/>
  <c r="T20"/>
  <c r="S20"/>
  <c r="R20"/>
  <c r="Q20"/>
  <c r="P20"/>
  <c r="I20"/>
  <c r="H20"/>
  <c r="F20"/>
  <c r="Z19"/>
  <c r="Y19"/>
  <c r="X19"/>
  <c r="V19"/>
  <c r="U19"/>
  <c r="T19"/>
  <c r="S19"/>
  <c r="R19"/>
  <c r="Q19"/>
  <c r="P19"/>
  <c r="I19"/>
  <c r="H19"/>
  <c r="F19"/>
  <c r="Z18"/>
  <c r="Y18"/>
  <c r="X18"/>
  <c r="V18"/>
  <c r="U18"/>
  <c r="T18"/>
  <c r="S18"/>
  <c r="R18"/>
  <c r="Q18"/>
  <c r="P18"/>
  <c r="I18"/>
  <c r="H18"/>
  <c r="F18"/>
  <c r="Z17"/>
  <c r="Y17"/>
  <c r="X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Z16"/>
  <c r="Y16"/>
  <c r="X16"/>
  <c r="V16"/>
  <c r="U16"/>
  <c r="T16"/>
  <c r="S16"/>
  <c r="R16"/>
  <c r="Q16"/>
  <c r="P16"/>
  <c r="I16"/>
  <c r="H16"/>
  <c r="F16"/>
  <c r="Z15"/>
  <c r="Y15"/>
  <c r="X15"/>
  <c r="V15"/>
  <c r="U15"/>
  <c r="T15"/>
  <c r="S15"/>
  <c r="R15"/>
  <c r="Q15"/>
  <c r="P15"/>
  <c r="I15"/>
  <c r="H15"/>
  <c r="F15"/>
  <c r="Z14"/>
  <c r="Y14"/>
  <c r="X14"/>
  <c r="V14"/>
  <c r="U14"/>
  <c r="T14"/>
  <c r="S14"/>
  <c r="R14"/>
  <c r="Q14"/>
  <c r="P14"/>
  <c r="I14"/>
  <c r="H14"/>
  <c r="F14"/>
  <c r="Z13"/>
  <c r="Y13"/>
  <c r="X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Z12"/>
  <c r="Y12"/>
  <c r="X12"/>
  <c r="V12"/>
  <c r="U12"/>
  <c r="T12"/>
  <c r="S12"/>
  <c r="R12"/>
  <c r="Q12"/>
  <c r="P12"/>
  <c r="I12"/>
  <c r="H12"/>
  <c r="F12"/>
  <c r="Z11"/>
  <c r="Y11"/>
  <c r="X11"/>
  <c r="V11"/>
  <c r="U11"/>
  <c r="T11"/>
  <c r="S11"/>
  <c r="R11"/>
  <c r="Q11"/>
  <c r="P11"/>
  <c r="I11"/>
  <c r="H11"/>
  <c r="F11"/>
  <c r="Z10"/>
  <c r="Y10"/>
  <c r="X10"/>
  <c r="V10"/>
  <c r="U10"/>
  <c r="T10"/>
  <c r="S10"/>
  <c r="R10"/>
  <c r="Q10"/>
  <c r="P10"/>
  <c r="I10"/>
  <c r="H10"/>
  <c r="F10"/>
  <c r="Z9"/>
  <c r="Y9"/>
  <c r="X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Z8"/>
  <c r="Y8"/>
  <c r="X8"/>
  <c r="V8"/>
  <c r="U8"/>
  <c r="T8"/>
  <c r="S8"/>
  <c r="R8"/>
  <c r="Q8"/>
  <c r="P8"/>
  <c r="I8"/>
  <c r="H8"/>
  <c r="F8"/>
  <c r="Z7"/>
  <c r="Y7"/>
  <c r="X7"/>
  <c r="V7"/>
  <c r="U7"/>
  <c r="T7"/>
  <c r="S7"/>
  <c r="R7"/>
  <c r="Q7"/>
  <c r="P7"/>
  <c r="I7"/>
  <c r="H7"/>
  <c r="F7"/>
  <c r="Z6"/>
  <c r="Y6"/>
  <c r="X6"/>
  <c r="V6"/>
  <c r="U6"/>
  <c r="T6"/>
  <c r="S6"/>
  <c r="R6"/>
  <c r="Q6"/>
  <c r="I6"/>
  <c r="H6"/>
  <c r="F6"/>
  <c r="Z59" i="2"/>
  <c r="Y59"/>
  <c r="X59"/>
  <c r="W59"/>
  <c r="V59"/>
  <c r="U59"/>
  <c r="T59"/>
  <c r="S59"/>
  <c r="R59"/>
  <c r="Q59"/>
  <c r="P59"/>
  <c r="O59"/>
  <c r="N59"/>
  <c r="K59"/>
  <c r="J59"/>
  <c r="I59"/>
  <c r="H59"/>
  <c r="G59"/>
  <c r="F59"/>
  <c r="E59"/>
  <c r="D59"/>
  <c r="C59"/>
  <c r="B59"/>
  <c r="Z58"/>
  <c r="Y58"/>
  <c r="X58"/>
  <c r="W58"/>
  <c r="V58"/>
  <c r="U58"/>
  <c r="T58"/>
  <c r="S58"/>
  <c r="R58"/>
  <c r="Q58"/>
  <c r="P58"/>
  <c r="O58"/>
  <c r="E58"/>
  <c r="Z57"/>
  <c r="Y57"/>
  <c r="X57"/>
  <c r="W57"/>
  <c r="V57"/>
  <c r="U57"/>
  <c r="T57"/>
  <c r="S57"/>
  <c r="R57"/>
  <c r="Q57"/>
  <c r="P57"/>
  <c r="O57"/>
  <c r="E57"/>
  <c r="Z56"/>
  <c r="Y56"/>
  <c r="X56"/>
  <c r="W56"/>
  <c r="V56"/>
  <c r="U56"/>
  <c r="T56"/>
  <c r="S56"/>
  <c r="R56"/>
  <c r="Q56"/>
  <c r="P56"/>
  <c r="O56"/>
  <c r="E56"/>
  <c r="Z55"/>
  <c r="Y55"/>
  <c r="X55"/>
  <c r="W55"/>
  <c r="V55"/>
  <c r="U55"/>
  <c r="T55"/>
  <c r="S55"/>
  <c r="R55"/>
  <c r="Q55"/>
  <c r="P55"/>
  <c r="O55"/>
  <c r="N55"/>
  <c r="K55"/>
  <c r="J55"/>
  <c r="I55"/>
  <c r="H55"/>
  <c r="G55"/>
  <c r="F55"/>
  <c r="E55"/>
  <c r="D55"/>
  <c r="C55"/>
  <c r="B55"/>
  <c r="Z54"/>
  <c r="Y54"/>
  <c r="X54"/>
  <c r="W54"/>
  <c r="V54"/>
  <c r="U54"/>
  <c r="T54"/>
  <c r="S54"/>
  <c r="R54"/>
  <c r="Q54"/>
  <c r="P54"/>
  <c r="O54"/>
  <c r="E54"/>
  <c r="Z53"/>
  <c r="Y53"/>
  <c r="X53"/>
  <c r="W53"/>
  <c r="V53"/>
  <c r="U53"/>
  <c r="T53"/>
  <c r="S53"/>
  <c r="R53"/>
  <c r="Q53"/>
  <c r="P53"/>
  <c r="O53"/>
  <c r="E53"/>
  <c r="Z52"/>
  <c r="Y52"/>
  <c r="X52"/>
  <c r="W52"/>
  <c r="V52"/>
  <c r="U52"/>
  <c r="T52"/>
  <c r="S52"/>
  <c r="R52"/>
  <c r="Q52"/>
  <c r="P52"/>
  <c r="O52"/>
  <c r="E52"/>
  <c r="Z51"/>
  <c r="Y51"/>
  <c r="X51"/>
  <c r="W51"/>
  <c r="V51"/>
  <c r="U51"/>
  <c r="T51"/>
  <c r="S51"/>
  <c r="R51"/>
  <c r="Q51"/>
  <c r="P51"/>
  <c r="O51"/>
  <c r="N51"/>
  <c r="K51"/>
  <c r="J51"/>
  <c r="I51"/>
  <c r="H51"/>
  <c r="G51"/>
  <c r="F51"/>
  <c r="E51"/>
  <c r="D51"/>
  <c r="C51"/>
  <c r="B51"/>
  <c r="Z50"/>
  <c r="Y50"/>
  <c r="X50"/>
  <c r="W50"/>
  <c r="V50"/>
  <c r="U50"/>
  <c r="T50"/>
  <c r="S50"/>
  <c r="R50"/>
  <c r="Q50"/>
  <c r="P50"/>
  <c r="O50"/>
  <c r="E50"/>
  <c r="Z49"/>
  <c r="Y49"/>
  <c r="X49"/>
  <c r="W49"/>
  <c r="V49"/>
  <c r="U49"/>
  <c r="T49"/>
  <c r="S49"/>
  <c r="R49"/>
  <c r="Q49"/>
  <c r="P49"/>
  <c r="O49"/>
  <c r="E49"/>
  <c r="Z48"/>
  <c r="Y48"/>
  <c r="X48"/>
  <c r="W48"/>
  <c r="V48"/>
  <c r="U48"/>
  <c r="T48"/>
  <c r="S48"/>
  <c r="R48"/>
  <c r="Q48"/>
  <c r="P48"/>
  <c r="O48"/>
  <c r="E48"/>
  <c r="Z47"/>
  <c r="Y47"/>
  <c r="X47"/>
  <c r="W47"/>
  <c r="V47"/>
  <c r="U47"/>
  <c r="T47"/>
  <c r="S47"/>
  <c r="R47"/>
  <c r="Q47"/>
  <c r="P47"/>
  <c r="O47"/>
  <c r="N47"/>
  <c r="K47"/>
  <c r="J47"/>
  <c r="I47"/>
  <c r="H47"/>
  <c r="G47"/>
  <c r="F47"/>
  <c r="E47"/>
  <c r="D47"/>
  <c r="C47"/>
  <c r="B47"/>
  <c r="Z46"/>
  <c r="Y46"/>
  <c r="X46"/>
  <c r="W46"/>
  <c r="V46"/>
  <c r="U46"/>
  <c r="T46"/>
  <c r="S46"/>
  <c r="R46"/>
  <c r="Q46"/>
  <c r="P46"/>
  <c r="O46"/>
  <c r="E46"/>
  <c r="Z45"/>
  <c r="Y45"/>
  <c r="X45"/>
  <c r="W45"/>
  <c r="V45"/>
  <c r="U45"/>
  <c r="T45"/>
  <c r="S45"/>
  <c r="R45"/>
  <c r="Q45"/>
  <c r="P45"/>
  <c r="O45"/>
  <c r="E45"/>
  <c r="Z44"/>
  <c r="Y44"/>
  <c r="X44"/>
  <c r="W44"/>
  <c r="V44"/>
  <c r="U44"/>
  <c r="T44"/>
  <c r="S44"/>
  <c r="R44"/>
  <c r="Q44"/>
  <c r="P44"/>
  <c r="O44"/>
  <c r="E44"/>
  <c r="Z43"/>
  <c r="Y43"/>
  <c r="X43"/>
  <c r="W43"/>
  <c r="V43"/>
  <c r="U43"/>
  <c r="T43"/>
  <c r="S43"/>
  <c r="R43"/>
  <c r="Q43"/>
  <c r="P43"/>
  <c r="O43"/>
  <c r="N43"/>
  <c r="K43"/>
  <c r="J43"/>
  <c r="I43"/>
  <c r="H43"/>
  <c r="G43"/>
  <c r="F43"/>
  <c r="E43"/>
  <c r="D43"/>
  <c r="C43"/>
  <c r="B43"/>
  <c r="Z42"/>
  <c r="Y42"/>
  <c r="X42"/>
  <c r="W42"/>
  <c r="V42"/>
  <c r="U42"/>
  <c r="T42"/>
  <c r="S42"/>
  <c r="R42"/>
  <c r="Q42"/>
  <c r="P42"/>
  <c r="O42"/>
  <c r="E42"/>
  <c r="Z41"/>
  <c r="Y41"/>
  <c r="X41"/>
  <c r="W41"/>
  <c r="V41"/>
  <c r="U41"/>
  <c r="T41"/>
  <c r="S41"/>
  <c r="R41"/>
  <c r="Q41"/>
  <c r="P41"/>
  <c r="O41"/>
  <c r="E41"/>
  <c r="Z40"/>
  <c r="Y40"/>
  <c r="X40"/>
  <c r="W40"/>
  <c r="V40"/>
  <c r="U40"/>
  <c r="T40"/>
  <c r="S40"/>
  <c r="R40"/>
  <c r="Q40"/>
  <c r="P40"/>
  <c r="O40"/>
  <c r="E40"/>
  <c r="Z33"/>
  <c r="Y33"/>
  <c r="X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Z32"/>
  <c r="Y32"/>
  <c r="X32"/>
  <c r="V32"/>
  <c r="U32"/>
  <c r="T32"/>
  <c r="S32"/>
  <c r="R32"/>
  <c r="Q32"/>
  <c r="P32"/>
  <c r="I32"/>
  <c r="H32"/>
  <c r="F32"/>
  <c r="Z31"/>
  <c r="Y31"/>
  <c r="X31"/>
  <c r="V31"/>
  <c r="U31"/>
  <c r="T31"/>
  <c r="S31"/>
  <c r="R31"/>
  <c r="Q31"/>
  <c r="P31"/>
  <c r="I31"/>
  <c r="H31"/>
  <c r="F31"/>
  <c r="Z30"/>
  <c r="Y30"/>
  <c r="X30"/>
  <c r="V30"/>
  <c r="U30"/>
  <c r="T30"/>
  <c r="S30"/>
  <c r="R30"/>
  <c r="Q30"/>
  <c r="P30"/>
  <c r="I30"/>
  <c r="H30"/>
  <c r="F30"/>
  <c r="Z29"/>
  <c r="Y29"/>
  <c r="X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Z28"/>
  <c r="Y28"/>
  <c r="X28"/>
  <c r="V28"/>
  <c r="U28"/>
  <c r="T28"/>
  <c r="S28"/>
  <c r="R28"/>
  <c r="Q28"/>
  <c r="P28"/>
  <c r="I28"/>
  <c r="H28"/>
  <c r="F28"/>
  <c r="Z27"/>
  <c r="Y27"/>
  <c r="X27"/>
  <c r="V27"/>
  <c r="U27"/>
  <c r="T27"/>
  <c r="S27"/>
  <c r="R27"/>
  <c r="Q27"/>
  <c r="P27"/>
  <c r="I27"/>
  <c r="H27"/>
  <c r="F27"/>
  <c r="Z26"/>
  <c r="Y26"/>
  <c r="X26"/>
  <c r="V26"/>
  <c r="U26"/>
  <c r="T26"/>
  <c r="S26"/>
  <c r="R26"/>
  <c r="Q26"/>
  <c r="P26"/>
  <c r="I26"/>
  <c r="H26"/>
  <c r="F26"/>
  <c r="Z25"/>
  <c r="Y25"/>
  <c r="X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Z24"/>
  <c r="Y24"/>
  <c r="X24"/>
  <c r="V24"/>
  <c r="U24"/>
  <c r="T24"/>
  <c r="S24"/>
  <c r="R24"/>
  <c r="Q24"/>
  <c r="P24"/>
  <c r="I24"/>
  <c r="H24"/>
  <c r="F24"/>
  <c r="Z23"/>
  <c r="Y23"/>
  <c r="X23"/>
  <c r="V23"/>
  <c r="U23"/>
  <c r="T23"/>
  <c r="S23"/>
  <c r="R23"/>
  <c r="Q23"/>
  <c r="P23"/>
  <c r="I23"/>
  <c r="H23"/>
  <c r="F23"/>
  <c r="Z22"/>
  <c r="Y22"/>
  <c r="X22"/>
  <c r="V22"/>
  <c r="U22"/>
  <c r="T22"/>
  <c r="S22"/>
  <c r="R22"/>
  <c r="Q22"/>
  <c r="P22"/>
  <c r="I22"/>
  <c r="H22"/>
  <c r="F22"/>
  <c r="Z21"/>
  <c r="Y21"/>
  <c r="X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Z20"/>
  <c r="Y20"/>
  <c r="X20"/>
  <c r="V20"/>
  <c r="U20"/>
  <c r="T20"/>
  <c r="S20"/>
  <c r="R20"/>
  <c r="Q20"/>
  <c r="P20"/>
  <c r="I20"/>
  <c r="H20"/>
  <c r="F20"/>
  <c r="Z19"/>
  <c r="Y19"/>
  <c r="X19"/>
  <c r="V19"/>
  <c r="U19"/>
  <c r="T19"/>
  <c r="S19"/>
  <c r="R19"/>
  <c r="Q19"/>
  <c r="P19"/>
  <c r="I19"/>
  <c r="H19"/>
  <c r="F19"/>
  <c r="Z18"/>
  <c r="Y18"/>
  <c r="X18"/>
  <c r="V18"/>
  <c r="U18"/>
  <c r="T18"/>
  <c r="S18"/>
  <c r="R18"/>
  <c r="Q18"/>
  <c r="P18"/>
  <c r="I18"/>
  <c r="H18"/>
  <c r="F18"/>
  <c r="Z17"/>
  <c r="Y17"/>
  <c r="X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Z16"/>
  <c r="Y16"/>
  <c r="X16"/>
  <c r="V16"/>
  <c r="U16"/>
  <c r="T16"/>
  <c r="S16"/>
  <c r="R16"/>
  <c r="Q16"/>
  <c r="P16"/>
  <c r="I16"/>
  <c r="H16"/>
  <c r="F16"/>
  <c r="Z15"/>
  <c r="Y15"/>
  <c r="X15"/>
  <c r="V15"/>
  <c r="U15"/>
  <c r="T15"/>
  <c r="S15"/>
  <c r="R15"/>
  <c r="Q15"/>
  <c r="P15"/>
  <c r="I15"/>
  <c r="H15"/>
  <c r="F15"/>
  <c r="Z14"/>
  <c r="Y14"/>
  <c r="X14"/>
  <c r="V14"/>
  <c r="U14"/>
  <c r="T14"/>
  <c r="S14"/>
  <c r="R14"/>
  <c r="Q14"/>
  <c r="P14"/>
  <c r="I14"/>
  <c r="H14"/>
  <c r="F14"/>
  <c r="Z13"/>
  <c r="Y13"/>
  <c r="X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Z12"/>
  <c r="Y12"/>
  <c r="X12"/>
  <c r="V12"/>
  <c r="U12"/>
  <c r="T12"/>
  <c r="S12"/>
  <c r="R12"/>
  <c r="Q12"/>
  <c r="P12"/>
  <c r="I12"/>
  <c r="H12"/>
  <c r="F12"/>
  <c r="Z11"/>
  <c r="Y11"/>
  <c r="X11"/>
  <c r="V11"/>
  <c r="U11"/>
  <c r="T11"/>
  <c r="S11"/>
  <c r="R11"/>
  <c r="Q11"/>
  <c r="P11"/>
  <c r="I11"/>
  <c r="H11"/>
  <c r="F11"/>
  <c r="Z10"/>
  <c r="Y10"/>
  <c r="X10"/>
  <c r="V10"/>
  <c r="U10"/>
  <c r="T10"/>
  <c r="S10"/>
  <c r="R10"/>
  <c r="Q10"/>
  <c r="P10"/>
  <c r="I10"/>
  <c r="H10"/>
  <c r="F10"/>
  <c r="Z9"/>
  <c r="Y9"/>
  <c r="X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Z8"/>
  <c r="Y8"/>
  <c r="X8"/>
  <c r="V8"/>
  <c r="U8"/>
  <c r="T8"/>
  <c r="S8"/>
  <c r="R8"/>
  <c r="Q8"/>
  <c r="P8"/>
  <c r="I8"/>
  <c r="H8"/>
  <c r="F8"/>
  <c r="Z7"/>
  <c r="Y7"/>
  <c r="X7"/>
  <c r="V7"/>
  <c r="U7"/>
  <c r="T7"/>
  <c r="S7"/>
  <c r="R7"/>
  <c r="Q7"/>
  <c r="P7"/>
  <c r="I7"/>
  <c r="H7"/>
  <c r="F7"/>
  <c r="Z6"/>
  <c r="Y6"/>
  <c r="X6"/>
  <c r="V6"/>
  <c r="U6"/>
  <c r="T6"/>
  <c r="S6"/>
  <c r="R6"/>
  <c r="Q6"/>
  <c r="P6"/>
  <c r="I6"/>
  <c r="H6"/>
  <c r="F6"/>
  <c r="U59" i="1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U58"/>
  <c r="T58"/>
  <c r="S58"/>
  <c r="R58"/>
  <c r="Q58"/>
  <c r="P58"/>
  <c r="O58"/>
  <c r="N58"/>
  <c r="M58"/>
  <c r="E58"/>
  <c r="U57"/>
  <c r="T57"/>
  <c r="S57"/>
  <c r="R57"/>
  <c r="Q57"/>
  <c r="P57"/>
  <c r="O57"/>
  <c r="N57"/>
  <c r="M57"/>
  <c r="E57"/>
  <c r="U56"/>
  <c r="T56"/>
  <c r="S56"/>
  <c r="R56"/>
  <c r="Q56"/>
  <c r="P56"/>
  <c r="O56"/>
  <c r="N56"/>
  <c r="M56"/>
  <c r="E56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U54"/>
  <c r="T54"/>
  <c r="S54"/>
  <c r="R54"/>
  <c r="Q54"/>
  <c r="P54"/>
  <c r="O54"/>
  <c r="N54"/>
  <c r="M54"/>
  <c r="E54"/>
  <c r="U53"/>
  <c r="T53"/>
  <c r="S53"/>
  <c r="R53"/>
  <c r="Q53"/>
  <c r="P53"/>
  <c r="O53"/>
  <c r="N53"/>
  <c r="M53"/>
  <c r="E53"/>
  <c r="U52"/>
  <c r="T52"/>
  <c r="S52"/>
  <c r="R52"/>
  <c r="Q52"/>
  <c r="P52"/>
  <c r="O52"/>
  <c r="N52"/>
  <c r="M52"/>
  <c r="E52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U50"/>
  <c r="T50"/>
  <c r="S50"/>
  <c r="R50"/>
  <c r="Q50"/>
  <c r="P50"/>
  <c r="O50"/>
  <c r="N50"/>
  <c r="M50"/>
  <c r="E50"/>
  <c r="U49"/>
  <c r="T49"/>
  <c r="S49"/>
  <c r="R49"/>
  <c r="Q49"/>
  <c r="P49"/>
  <c r="O49"/>
  <c r="N49"/>
  <c r="M49"/>
  <c r="E49"/>
  <c r="U48"/>
  <c r="T48"/>
  <c r="S48"/>
  <c r="R48"/>
  <c r="Q48"/>
  <c r="P48"/>
  <c r="O48"/>
  <c r="N48"/>
  <c r="M48"/>
  <c r="E48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U46"/>
  <c r="T46"/>
  <c r="S46"/>
  <c r="R46"/>
  <c r="Q46"/>
  <c r="P46"/>
  <c r="O46"/>
  <c r="N46"/>
  <c r="M46"/>
  <c r="E46"/>
  <c r="U45"/>
  <c r="T45"/>
  <c r="S45"/>
  <c r="R45"/>
  <c r="Q45"/>
  <c r="P45"/>
  <c r="O45"/>
  <c r="N45"/>
  <c r="M45"/>
  <c r="E45"/>
  <c r="U44"/>
  <c r="T44"/>
  <c r="S44"/>
  <c r="R44"/>
  <c r="Q44"/>
  <c r="P44"/>
  <c r="O44"/>
  <c r="N44"/>
  <c r="M44"/>
  <c r="E44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U42"/>
  <c r="T42"/>
  <c r="S42"/>
  <c r="R42"/>
  <c r="Q42"/>
  <c r="P42"/>
  <c r="O42"/>
  <c r="N42"/>
  <c r="M42"/>
  <c r="E42"/>
  <c r="U41"/>
  <c r="T41"/>
  <c r="S41"/>
  <c r="R41"/>
  <c r="Q41"/>
  <c r="P41"/>
  <c r="O41"/>
  <c r="N41"/>
  <c r="M41"/>
  <c r="E41"/>
  <c r="U40"/>
  <c r="T40"/>
  <c r="S40"/>
  <c r="R40"/>
  <c r="Q40"/>
  <c r="P40"/>
  <c r="O40"/>
  <c r="N40"/>
  <c r="M40"/>
  <c r="E40"/>
  <c r="Z33"/>
  <c r="Y33"/>
  <c r="X33"/>
  <c r="V33"/>
  <c r="O33"/>
  <c r="N33"/>
  <c r="M33"/>
  <c r="L33"/>
  <c r="F33"/>
  <c r="Z32"/>
  <c r="Y32"/>
  <c r="X32"/>
  <c r="V32"/>
  <c r="U32"/>
  <c r="T32"/>
  <c r="S32"/>
  <c r="R32"/>
  <c r="Q32"/>
  <c r="P32"/>
  <c r="I32"/>
  <c r="H32"/>
  <c r="F32"/>
  <c r="Z31"/>
  <c r="Y31"/>
  <c r="X31"/>
  <c r="V31"/>
  <c r="U31"/>
  <c r="T31"/>
  <c r="S31"/>
  <c r="R31"/>
  <c r="Q31"/>
  <c r="P31"/>
  <c r="I31"/>
  <c r="H31"/>
  <c r="F31"/>
  <c r="Z30"/>
  <c r="Y30"/>
  <c r="X30"/>
  <c r="V30"/>
  <c r="U30"/>
  <c r="T30"/>
  <c r="S30"/>
  <c r="R30"/>
  <c r="Q30"/>
  <c r="P30"/>
  <c r="I30"/>
  <c r="H30"/>
  <c r="F30"/>
  <c r="Z29"/>
  <c r="Y29"/>
  <c r="X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Z28"/>
  <c r="Y28"/>
  <c r="X28"/>
  <c r="V28"/>
  <c r="U28"/>
  <c r="T28"/>
  <c r="S28"/>
  <c r="R28"/>
  <c r="Q28"/>
  <c r="P28"/>
  <c r="I28"/>
  <c r="H28"/>
  <c r="F28"/>
  <c r="Z27"/>
  <c r="Y27"/>
  <c r="X27"/>
  <c r="V27"/>
  <c r="U27"/>
  <c r="T27"/>
  <c r="S27"/>
  <c r="R27"/>
  <c r="Q27"/>
  <c r="P27"/>
  <c r="I27"/>
  <c r="H27"/>
  <c r="F27"/>
  <c r="Z26"/>
  <c r="Y26"/>
  <c r="X26"/>
  <c r="V26"/>
  <c r="U26"/>
  <c r="T26"/>
  <c r="S26"/>
  <c r="R26"/>
  <c r="Q26"/>
  <c r="P26"/>
  <c r="I26"/>
  <c r="H26"/>
  <c r="F26"/>
  <c r="Z25"/>
  <c r="Y25"/>
  <c r="X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Z24"/>
  <c r="Y24"/>
  <c r="X24"/>
  <c r="V24"/>
  <c r="U24"/>
  <c r="T24"/>
  <c r="S24"/>
  <c r="R24"/>
  <c r="Q24"/>
  <c r="P24"/>
  <c r="I24"/>
  <c r="H24"/>
  <c r="F24"/>
  <c r="Z23"/>
  <c r="Y23"/>
  <c r="X23"/>
  <c r="V23"/>
  <c r="U23"/>
  <c r="T23"/>
  <c r="S23"/>
  <c r="R23"/>
  <c r="Q23"/>
  <c r="P23"/>
  <c r="I23"/>
  <c r="H23"/>
  <c r="F23"/>
  <c r="Z22"/>
  <c r="Y22"/>
  <c r="X22"/>
  <c r="V22"/>
  <c r="U22"/>
  <c r="T22"/>
  <c r="S22"/>
  <c r="R22"/>
  <c r="Q22"/>
  <c r="P22"/>
  <c r="I22"/>
  <c r="H22"/>
  <c r="F22"/>
  <c r="Z21"/>
  <c r="Y21"/>
  <c r="X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Z20"/>
  <c r="Y20"/>
  <c r="X20"/>
  <c r="V20"/>
  <c r="U20"/>
  <c r="T20"/>
  <c r="S20"/>
  <c r="R20"/>
  <c r="Q20"/>
  <c r="P20"/>
  <c r="I20"/>
  <c r="H20"/>
  <c r="F20"/>
  <c r="Z19"/>
  <c r="Y19"/>
  <c r="X19"/>
  <c r="V19"/>
  <c r="U19"/>
  <c r="T19"/>
  <c r="S19"/>
  <c r="R19"/>
  <c r="Q19"/>
  <c r="P19"/>
  <c r="I19"/>
  <c r="H19"/>
  <c r="F19"/>
  <c r="Z18"/>
  <c r="Y18"/>
  <c r="X18"/>
  <c r="V18"/>
  <c r="U18"/>
  <c r="T18"/>
  <c r="S18"/>
  <c r="R18"/>
  <c r="Q18"/>
  <c r="P18"/>
  <c r="I18"/>
  <c r="H18"/>
  <c r="F18"/>
  <c r="Z17"/>
  <c r="Y17"/>
  <c r="X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Z16"/>
  <c r="Y16"/>
  <c r="X16"/>
  <c r="V16"/>
  <c r="U16"/>
  <c r="T16"/>
  <c r="S16"/>
  <c r="R16"/>
  <c r="Q16"/>
  <c r="P16"/>
  <c r="I16"/>
  <c r="H16"/>
  <c r="F16"/>
  <c r="Z15"/>
  <c r="Y15"/>
  <c r="X15"/>
  <c r="V15"/>
  <c r="U15"/>
  <c r="T15"/>
  <c r="S15"/>
  <c r="R15"/>
  <c r="Q15"/>
  <c r="P15"/>
  <c r="I15"/>
  <c r="H15"/>
  <c r="F15"/>
  <c r="Z14"/>
  <c r="Y14"/>
  <c r="X14"/>
  <c r="V14"/>
  <c r="U14"/>
  <c r="T14"/>
  <c r="S14"/>
  <c r="R14"/>
  <c r="Q14"/>
  <c r="P14"/>
  <c r="I14"/>
  <c r="H14"/>
  <c r="F14"/>
  <c r="Z13"/>
  <c r="Y13"/>
  <c r="X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Z12"/>
  <c r="Y12"/>
  <c r="X12"/>
  <c r="V12"/>
  <c r="U12"/>
  <c r="T12"/>
  <c r="S12"/>
  <c r="R12"/>
  <c r="Q12"/>
  <c r="P12"/>
  <c r="I12"/>
  <c r="H12"/>
  <c r="F12"/>
  <c r="Z11"/>
  <c r="Y11"/>
  <c r="X11"/>
  <c r="V11"/>
  <c r="U11"/>
  <c r="T11"/>
  <c r="S11"/>
  <c r="R11"/>
  <c r="Q11"/>
  <c r="P11"/>
  <c r="I11"/>
  <c r="H11"/>
  <c r="F11"/>
  <c r="Z10"/>
  <c r="Y10"/>
  <c r="X10"/>
  <c r="V10"/>
  <c r="U10"/>
  <c r="T10"/>
  <c r="S10"/>
  <c r="R10"/>
  <c r="Q10"/>
  <c r="P10"/>
  <c r="I10"/>
  <c r="H10"/>
  <c r="F10"/>
  <c r="V9"/>
  <c r="O9"/>
  <c r="N9"/>
  <c r="M9"/>
  <c r="L9"/>
  <c r="K9"/>
  <c r="U9" s="1"/>
  <c r="J9"/>
  <c r="J33" s="1"/>
  <c r="G9"/>
  <c r="R9" s="1"/>
  <c r="E9"/>
  <c r="D9"/>
  <c r="D33" s="1"/>
  <c r="C9"/>
  <c r="C33" s="1"/>
  <c r="Z8"/>
  <c r="Y8"/>
  <c r="X8"/>
  <c r="V8"/>
  <c r="U8"/>
  <c r="T8"/>
  <c r="S8"/>
  <c r="R8"/>
  <c r="Q8"/>
  <c r="H8" s="1"/>
  <c r="I8" s="1"/>
  <c r="P8"/>
  <c r="F8"/>
  <c r="Z7"/>
  <c r="Y7"/>
  <c r="X7"/>
  <c r="V7"/>
  <c r="U7"/>
  <c r="T7"/>
  <c r="S7"/>
  <c r="R7"/>
  <c r="Q7"/>
  <c r="H7" s="1"/>
  <c r="I7" s="1"/>
  <c r="P7"/>
  <c r="F7"/>
  <c r="Z6"/>
  <c r="Z9" s="1"/>
  <c r="Y6"/>
  <c r="Y9" s="1"/>
  <c r="X6"/>
  <c r="X9" s="1"/>
  <c r="V6"/>
  <c r="U6"/>
  <c r="T6"/>
  <c r="S6"/>
  <c r="R6"/>
  <c r="Q6"/>
  <c r="H6" s="1"/>
  <c r="I6" s="1"/>
  <c r="P6"/>
  <c r="F6"/>
  <c r="F9" s="1"/>
  <c r="K33" l="1"/>
  <c r="U33" s="1"/>
  <c r="Q9"/>
  <c r="H9" s="1"/>
  <c r="I9" s="1"/>
  <c r="T9"/>
  <c r="P9"/>
  <c r="S9"/>
  <c r="G33"/>
  <c r="E33"/>
  <c r="S33" l="1"/>
  <c r="T33"/>
  <c r="Q33"/>
  <c r="H33" s="1"/>
  <c r="I33" s="1"/>
  <c r="R33"/>
  <c r="P33"/>
</calcChain>
</file>

<file path=xl/sharedStrings.xml><?xml version="1.0" encoding="utf-8"?>
<sst xmlns="http://schemas.openxmlformats.org/spreadsheetml/2006/main" count="630" uniqueCount="79">
  <si>
    <t>CE CALL1_JJ/MM/AAAA_CENTRE</t>
  </si>
  <si>
    <t>Sans Garantie</t>
  </si>
  <si>
    <t>Nom du dossier</t>
  </si>
  <si>
    <t>Objectif/Dossier</t>
  </si>
  <si>
    <t>Heures de pannes</t>
  </si>
  <si>
    <t>Heures de Brief</t>
  </si>
  <si>
    <t>Heures de prod</t>
  </si>
  <si>
    <t>TOTAL DES HEURES</t>
  </si>
  <si>
    <t>Cu's Produits</t>
  </si>
  <si>
    <t>Cu's Facturés</t>
  </si>
  <si>
    <t>% Cus/Défalqués</t>
  </si>
  <si>
    <t>Dons Ponctuels</t>
  </si>
  <si>
    <t>Dons en ligne</t>
  </si>
  <si>
    <t>Don moyen</t>
  </si>
  <si>
    <t>PA</t>
  </si>
  <si>
    <t>PA En Ligne</t>
  </si>
  <si>
    <t>PA Moyen</t>
  </si>
  <si>
    <t>CU/H</t>
  </si>
  <si>
    <t>Tx de promesse</t>
  </si>
  <si>
    <t>Tx de PA</t>
  </si>
  <si>
    <t>Tx de don en ligne (Cu's)</t>
  </si>
  <si>
    <t>Tx de PA en ligne (Cu's)</t>
  </si>
  <si>
    <t>Tx de don en ligne (Total des dons)</t>
  </si>
  <si>
    <t>Tx de PA en ligne (Totat des PAs)</t>
  </si>
  <si>
    <t>Observations &amp; Explicatifs</t>
  </si>
  <si>
    <t>"Prospection" Dons qui manquent</t>
  </si>
  <si>
    <t>"Transfo pa" PA qui manquent</t>
  </si>
  <si>
    <t>"Toutes les bases" Cu's qui manquent</t>
  </si>
  <si>
    <t xml:space="preserve">CUMUL Dossier 1 </t>
  </si>
  <si>
    <t>CUMUL Dossier 2</t>
  </si>
  <si>
    <t>CUMUL Dossier 3</t>
  </si>
  <si>
    <t>CUMUL Dossier 4</t>
  </si>
  <si>
    <t>CUMUL Dossier 5</t>
  </si>
  <si>
    <t>CUMUL Dossier 6</t>
  </si>
  <si>
    <t>TOTAL</t>
  </si>
  <si>
    <t>CE CALL2_JJ/MM/AAAA_CENTRE</t>
  </si>
  <si>
    <t>Va Renvoyer Son Don</t>
  </si>
  <si>
    <t>A DÉJÀ Envoyé Son Don</t>
  </si>
  <si>
    <t>Désistement</t>
  </si>
  <si>
    <t>Hors Cibles &amp; Refus de Répondre</t>
  </si>
  <si>
    <t xml:space="preserve"> % Va Renvoyer Son Don/Cu's</t>
  </si>
  <si>
    <t>% A DÉJÀ Envoyé Son Don/Cu's</t>
  </si>
  <si>
    <t>Tx de don en ligne/ H</t>
  </si>
  <si>
    <t>Tx de PA en ligne/ H</t>
  </si>
  <si>
    <t>% Désistement/Cu's</t>
  </si>
  <si>
    <t>% H.Cibles &amp; RAC / Cu's</t>
  </si>
  <si>
    <t>CE CALL1_28/07/2022_CAPITAL  CORP</t>
  </si>
  <si>
    <t>UNA_PRP_C1_CAP_220725_</t>
  </si>
  <si>
    <t>UNA_PRP_C1_CAP_220728</t>
  </si>
  <si>
    <t xml:space="preserve">CUMUL UNADEV </t>
  </si>
  <si>
    <t>Dons en ligne en Direct</t>
  </si>
  <si>
    <t>Dons en ligne en Différé</t>
  </si>
  <si>
    <t>PA En Ligne en Direct</t>
  </si>
  <si>
    <t>PA En Ligne en Différé</t>
  </si>
  <si>
    <t xml:space="preserve"> % Tx de don en ligne (Cu's)</t>
  </si>
  <si>
    <t>% Tx de don en ligne en Direct / DEL</t>
  </si>
  <si>
    <t xml:space="preserve"> % Tx de PA en ligne (Cu's)</t>
  </si>
  <si>
    <t>% Tx de PA en ligne en direct/ PEL</t>
  </si>
  <si>
    <t>Nombre de DEL &amp; PEL QUI MANQUE</t>
  </si>
  <si>
    <t>CE CALL1_29/07/2022_CAPITAL  CORP</t>
  </si>
  <si>
    <t xml:space="preserve"> UNA_PRP_C1_CAP_220728</t>
  </si>
  <si>
    <t>CE CALL1_01/08/2022_CAPITAL  CORP</t>
  </si>
  <si>
    <t xml:space="preserve"> UNA_PRP_C1_CAP_220725_</t>
  </si>
  <si>
    <r>
      <rPr>
        <b/>
        <sz val="10"/>
        <color rgb="FF000000"/>
        <rFont val="Arial"/>
      </rPr>
      <t xml:space="preserve">     </t>
    </r>
    <r>
      <rPr>
        <b/>
        <sz val="9"/>
        <color rgb="FF000000"/>
        <rFont val="Arial"/>
      </rPr>
      <t>        UNA_PRP_C1_CAP_220801</t>
    </r>
  </si>
  <si>
    <t>,</t>
  </si>
  <si>
    <t>CE CALL1_02/08/2022_CAPITAL  CORP</t>
  </si>
  <si>
    <t xml:space="preserve"> UNA_PRP_C1_CAP_220801</t>
  </si>
  <si>
    <r>
      <t xml:space="preserve">     </t>
    </r>
    <r>
      <rPr>
        <b/>
        <sz val="9"/>
        <color rgb="FF000000"/>
        <rFont val="Arial"/>
      </rPr>
      <t xml:space="preserve">        </t>
    </r>
  </si>
  <si>
    <t>CE CALL1_03/08/2022_CAPITAL  CORP</t>
  </si>
  <si>
    <r>
      <t xml:space="preserve">      </t>
    </r>
    <r>
      <rPr>
        <b/>
        <sz val="10"/>
        <color rgb="FF000000"/>
        <rFont val="Arial"/>
      </rPr>
      <t>UNA_PRP_C1_CAP_220728</t>
    </r>
  </si>
  <si>
    <t>UNA_PRP_C1_CAP_220801</t>
  </si>
  <si>
    <t xml:space="preserve"> </t>
  </si>
  <si>
    <t>CE CALL1_04/08/2022_CAPITAL  CORP</t>
  </si>
  <si>
    <t xml:space="preserve">       UNA_PRP_C1_CAP_220801</t>
  </si>
  <si>
    <t xml:space="preserve">      UNA_PRP_C1_CAP_220804_</t>
  </si>
  <si>
    <t>CE CALL1_11/08/2022_CAPITAL  CORP</t>
  </si>
  <si>
    <t>UNA_PRP_C1_CAP_220812</t>
  </si>
  <si>
    <t>UNA_PRP_C1_CAP_220810</t>
  </si>
  <si>
    <t>CE CALL1_12/08/2022_CAPITAL  CORP</t>
  </si>
</sst>
</file>

<file path=xl/styles.xml><?xml version="1.0" encoding="utf-8"?>
<styleSheet xmlns="http://schemas.openxmlformats.org/spreadsheetml/2006/main">
  <numFmts count="2">
    <numFmt numFmtId="164" formatCode="#,##0.00\ [$€-1]"/>
    <numFmt numFmtId="165" formatCode="0.0"/>
  </numFmts>
  <fonts count="14">
    <font>
      <sz val="11"/>
      <color rgb="FF000000"/>
      <name val="Calibri"/>
    </font>
    <font>
      <b/>
      <sz val="26"/>
      <color rgb="FF000000"/>
      <name val="Calibri"/>
    </font>
    <font>
      <sz val="11"/>
      <color rgb="FFFFFFFF"/>
      <name val="Calibri"/>
    </font>
    <font>
      <b/>
      <sz val="12"/>
      <color rgb="FFFFFFFF"/>
      <name val="Calibri"/>
    </font>
    <font>
      <b/>
      <i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Arial"/>
    </font>
    <font>
      <b/>
      <sz val="10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00000"/>
      <name val="Arial"/>
    </font>
    <font>
      <sz val="11"/>
      <color rgb="FF333333"/>
      <name val="Calibri"/>
    </font>
    <font>
      <b/>
      <sz val="26"/>
      <color rgb="FFFFFFFF"/>
      <name val="Calibri"/>
    </font>
    <font>
      <b/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FFFFFF"/>
      </patternFill>
    </fill>
    <fill>
      <patternFill patternType="solid">
        <fgColor rgb="FF44749F"/>
        <bgColor rgb="FFFFFFFF"/>
      </patternFill>
    </fill>
    <fill>
      <patternFill patternType="solid">
        <fgColor rgb="FF2D4D6A"/>
        <bgColor rgb="FFFFFFFF"/>
      </patternFill>
    </fill>
    <fill>
      <patternFill patternType="solid">
        <fgColor rgb="FF333F4F"/>
        <bgColor rgb="FFFFFFFF"/>
      </patternFill>
    </fill>
  </fills>
  <borders count="4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3" fillId="2" borderId="6" xfId="0" applyNumberFormat="1" applyFont="1" applyFill="1" applyBorder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9" fontId="3" fillId="2" borderId="6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165" fontId="3" fillId="2" borderId="19" xfId="0" applyNumberFormat="1" applyFont="1" applyFill="1" applyBorder="1" applyAlignment="1">
      <alignment horizontal="center" vertical="center"/>
    </xf>
    <xf numFmtId="1" fontId="3" fillId="2" borderId="18" xfId="0" applyNumberFormat="1" applyFont="1" applyFill="1" applyBorder="1" applyAlignment="1">
      <alignment horizontal="center" vertical="center"/>
    </xf>
    <xf numFmtId="9" fontId="3" fillId="2" borderId="19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164" fontId="2" fillId="2" borderId="21" xfId="0" applyNumberFormat="1" applyFont="1" applyFill="1" applyBorder="1" applyAlignment="1">
      <alignment horizontal="center" vertical="center"/>
    </xf>
    <xf numFmtId="2" fontId="2" fillId="2" borderId="21" xfId="0" applyNumberFormat="1" applyFont="1" applyFill="1" applyBorder="1" applyAlignment="1">
      <alignment horizontal="center" vertical="center"/>
    </xf>
    <xf numFmtId="10" fontId="2" fillId="2" borderId="21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9" fontId="3" fillId="2" borderId="24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5" fontId="3" fillId="2" borderId="24" xfId="0" applyNumberFormat="1" applyFont="1" applyFill="1" applyBorder="1" applyAlignment="1">
      <alignment horizontal="center" vertical="center"/>
    </xf>
    <xf numFmtId="1" fontId="3" fillId="2" borderId="27" xfId="0" applyNumberFormat="1" applyFont="1" applyFill="1" applyBorder="1" applyAlignment="1">
      <alignment horizontal="center" vertical="center"/>
    </xf>
    <xf numFmtId="9" fontId="3" fillId="2" borderId="24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10" fontId="0" fillId="0" borderId="26" xfId="0" applyNumberForma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9" fontId="3" fillId="2" borderId="33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5" fontId="3" fillId="2" borderId="33" xfId="0" applyNumberFormat="1" applyFont="1" applyFill="1" applyBorder="1" applyAlignment="1">
      <alignment horizontal="center" vertical="center"/>
    </xf>
    <xf numFmtId="1" fontId="3" fillId="2" borderId="36" xfId="0" applyNumberFormat="1" applyFont="1" applyFill="1" applyBorder="1" applyAlignment="1">
      <alignment horizontal="center" vertical="center"/>
    </xf>
    <xf numFmtId="9" fontId="3" fillId="2" borderId="3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4" fontId="2" fillId="2" borderId="35" xfId="0" applyNumberFormat="1" applyFont="1" applyFill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10" fontId="0" fillId="0" borderId="35" xfId="0" applyNumberForma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39" xfId="0" applyFont="1" applyFill="1" applyBorder="1" applyAlignment="1">
      <alignment horizontal="center" vertical="center" wrapText="1"/>
    </xf>
    <xf numFmtId="2" fontId="2" fillId="3" borderId="16" xfId="0" applyNumberFormat="1" applyFont="1" applyFill="1" applyBorder="1" applyAlignment="1">
      <alignment horizontal="center" vertical="center"/>
    </xf>
    <xf numFmtId="10" fontId="2" fillId="3" borderId="17" xfId="0" applyNumberFormat="1" applyFont="1" applyFill="1" applyBorder="1" applyAlignment="1">
      <alignment horizontal="center" vertical="center"/>
    </xf>
    <xf numFmtId="10" fontId="2" fillId="3" borderId="40" xfId="0" applyNumberFormat="1" applyFont="1" applyFill="1" applyBorder="1" applyAlignment="1">
      <alignment horizontal="center" vertical="center"/>
    </xf>
    <xf numFmtId="2" fontId="2" fillId="3" borderId="25" xfId="0" applyNumberFormat="1" applyFont="1" applyFill="1" applyBorder="1" applyAlignment="1">
      <alignment horizontal="center" vertical="center"/>
    </xf>
    <xf numFmtId="10" fontId="2" fillId="3" borderId="26" xfId="0" applyNumberFormat="1" applyFont="1" applyFill="1" applyBorder="1" applyAlignment="1">
      <alignment horizontal="center" vertical="center"/>
    </xf>
    <xf numFmtId="10" fontId="2" fillId="3" borderId="29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10" fontId="2" fillId="3" borderId="2" xfId="0" applyNumberFormat="1" applyFont="1" applyFill="1" applyBorder="1" applyAlignment="1">
      <alignment horizontal="center" vertical="center"/>
    </xf>
    <xf numFmtId="10" fontId="2" fillId="3" borderId="31" xfId="0" applyNumberFormat="1" applyFont="1" applyFill="1" applyBorder="1" applyAlignment="1">
      <alignment horizontal="center" vertical="center"/>
    </xf>
    <xf numFmtId="2" fontId="2" fillId="3" borderId="34" xfId="0" applyNumberFormat="1" applyFont="1" applyFill="1" applyBorder="1" applyAlignment="1">
      <alignment horizontal="center" vertical="center"/>
    </xf>
    <xf numFmtId="10" fontId="2" fillId="3" borderId="35" xfId="0" applyNumberFormat="1" applyFont="1" applyFill="1" applyBorder="1" applyAlignment="1">
      <alignment horizontal="center" vertical="center"/>
    </xf>
    <xf numFmtId="10" fontId="2" fillId="3" borderId="38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165" fontId="3" fillId="3" borderId="19" xfId="0" applyNumberFormat="1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165" fontId="3" fillId="3" borderId="24" xfId="0" applyNumberFormat="1" applyFont="1" applyFill="1" applyBorder="1" applyAlignment="1">
      <alignment horizontal="center" vertical="center"/>
    </xf>
    <xf numFmtId="165" fontId="3" fillId="3" borderId="6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10" fontId="2" fillId="4" borderId="26" xfId="0" applyNumberFormat="1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10" fontId="2" fillId="4" borderId="35" xfId="0" applyNumberFormat="1" applyFont="1" applyFill="1" applyBorder="1" applyAlignment="1">
      <alignment horizontal="center" vertical="center"/>
    </xf>
    <xf numFmtId="10" fontId="2" fillId="4" borderId="17" xfId="0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10" fontId="2" fillId="5" borderId="26" xfId="0" applyNumberFormat="1" applyFont="1" applyFill="1" applyBorder="1" applyAlignment="1">
      <alignment horizontal="center" vertical="center"/>
    </xf>
    <xf numFmtId="10" fontId="2" fillId="5" borderId="2" xfId="0" applyNumberFormat="1" applyFont="1" applyFill="1" applyBorder="1" applyAlignment="1">
      <alignment horizontal="center" vertical="center"/>
    </xf>
    <xf numFmtId="10" fontId="2" fillId="5" borderId="35" xfId="0" applyNumberFormat="1" applyFont="1" applyFill="1" applyBorder="1" applyAlignment="1">
      <alignment horizontal="center" vertical="center"/>
    </xf>
    <xf numFmtId="10" fontId="2" fillId="5" borderId="17" xfId="0" applyNumberFormat="1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1" fontId="2" fillId="2" borderId="26" xfId="0" applyNumberFormat="1" applyFont="1" applyFill="1" applyBorder="1" applyAlignment="1">
      <alignment horizontal="center" vertical="center"/>
    </xf>
    <xf numFmtId="1" fontId="2" fillId="2" borderId="29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31" xfId="0" applyNumberFormat="1" applyFont="1" applyFill="1" applyBorder="1" applyAlignment="1">
      <alignment horizontal="center" vertical="center"/>
    </xf>
    <xf numFmtId="1" fontId="2" fillId="2" borderId="35" xfId="0" applyNumberFormat="1" applyFont="1" applyFill="1" applyBorder="1" applyAlignment="1">
      <alignment horizontal="center" vertical="center"/>
    </xf>
    <xf numFmtId="1" fontId="2" fillId="2" borderId="38" xfId="0" applyNumberFormat="1" applyFont="1" applyFill="1" applyBorder="1" applyAlignment="1">
      <alignment horizontal="center" vertical="center"/>
    </xf>
    <xf numFmtId="1" fontId="2" fillId="2" borderId="21" xfId="0" applyNumberFormat="1" applyFont="1" applyFill="1" applyBorder="1" applyAlignment="1">
      <alignment horizontal="center" vertical="center"/>
    </xf>
    <xf numFmtId="1" fontId="2" fillId="2" borderId="22" xfId="0" applyNumberFormat="1" applyFont="1" applyFill="1" applyBorder="1" applyAlignment="1">
      <alignment horizontal="center" vertical="center"/>
    </xf>
    <xf numFmtId="0" fontId="6" fillId="0" borderId="0" xfId="0" applyFont="1"/>
    <xf numFmtId="0" fontId="7" fillId="0" borderId="23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2" borderId="41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12" fillId="2" borderId="4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5" xfId="0" applyFont="1" applyFill="1" applyBorder="1" applyAlignment="1">
      <alignment horizontal="center" vertical="center"/>
    </xf>
    <xf numFmtId="0" fontId="12" fillId="2" borderId="46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48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0" fontId="12" fillId="3" borderId="42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0" fontId="12" fillId="3" borderId="46" xfId="0" applyFont="1" applyFill="1" applyBorder="1" applyAlignment="1">
      <alignment horizontal="center" vertical="center"/>
    </xf>
    <xf numFmtId="0" fontId="12" fillId="3" borderId="47" xfId="0" applyFont="1" applyFill="1" applyBorder="1" applyAlignment="1">
      <alignment horizontal="center" vertical="center"/>
    </xf>
    <xf numFmtId="0" fontId="12" fillId="3" borderId="4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59"/>
  <sheetViews>
    <sheetView tabSelected="1" zoomScale="70" zoomScaleNormal="70" workbookViewId="0">
      <selection activeCell="J6" sqref="J6:K8"/>
    </sheetView>
  </sheetViews>
  <sheetFormatPr baseColWidth="10" defaultColWidth="8.85546875" defaultRowHeight="15"/>
  <cols>
    <col min="1" max="1" width="34.42578125" style="1" customWidth="1"/>
    <col min="2" max="2" width="16.42578125" style="1" customWidth="1"/>
    <col min="3" max="3" width="12.28515625" style="1" customWidth="1"/>
    <col min="4" max="5" width="11.140625" style="1" customWidth="1"/>
    <col min="6" max="6" width="12.85546875" style="1" customWidth="1"/>
    <col min="7" max="7" width="13.7109375" style="1" customWidth="1"/>
    <col min="8" max="8" width="12.85546875" style="1" customWidth="1"/>
    <col min="9" max="9" width="15.140625" style="1" customWidth="1"/>
    <col min="10" max="10" width="10.7109375" style="1" customWidth="1"/>
    <col min="11" max="11" width="8.85546875" style="1"/>
    <col min="12" max="12" width="8.28515625" style="1" customWidth="1"/>
    <col min="13" max="13" width="8.85546875" style="1"/>
    <col min="14" max="14" width="10" style="1" customWidth="1"/>
    <col min="15" max="15" width="10.85546875" style="1" customWidth="1"/>
    <col min="16" max="20" width="11.5703125" style="1" customWidth="1"/>
    <col min="21" max="22" width="12.5703125" style="1" customWidth="1"/>
    <col min="23" max="23" width="44.28515625" style="1" customWidth="1"/>
    <col min="24" max="24" width="20" style="1" customWidth="1"/>
    <col min="25" max="25" width="17.42578125" style="1" customWidth="1"/>
    <col min="26" max="26" width="18.85546875" style="1" customWidth="1"/>
    <col min="27" max="27" width="10" style="1" customWidth="1"/>
    <col min="28" max="28" width="8.85546875" style="1"/>
  </cols>
  <sheetData>
    <row r="1" spans="1:33" ht="14.45" customHeight="1">
      <c r="A1" s="137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ht="15" customHeigh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ht="15" customHeight="1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ht="15" customHeight="1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s="6" customFormat="1" ht="67.150000000000006" customHeigh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ht="16.5" customHeight="1">
      <c r="A6" s="41"/>
      <c r="B6" s="42"/>
      <c r="C6" s="43"/>
      <c r="D6" s="44"/>
      <c r="E6" s="45"/>
      <c r="F6" s="46">
        <f>C6+D6+E6</f>
        <v>0</v>
      </c>
      <c r="G6" s="43"/>
      <c r="H6" s="47" t="b">
        <f t="shared" ref="H6:H33" si="0">IFERROR(IF(Q6&lt;B6,J6/B6),"-")</f>
        <v>0</v>
      </c>
      <c r="I6" s="48" t="str">
        <f t="shared" ref="I6:I33" si="1">IFERROR((G6-H6)/G6,"-")</f>
        <v>-</v>
      </c>
      <c r="J6" s="49"/>
      <c r="K6" s="44"/>
      <c r="L6" s="50"/>
      <c r="M6" s="44"/>
      <c r="N6" s="44"/>
      <c r="O6" s="50"/>
      <c r="P6" s="51" t="str">
        <f t="shared" ref="P6:P33" si="2">IFERROR(G6/E6,"-")</f>
        <v>-</v>
      </c>
      <c r="Q6" s="52" t="str">
        <f t="shared" ref="Q6:Q33" si="3">IFERROR((J6+K6+M6+N6)/G6,"-")</f>
        <v>-</v>
      </c>
      <c r="R6" s="52" t="str">
        <f t="shared" ref="R6:R33" si="4">IFERROR((M6+N6)/G6,"-")</f>
        <v>-</v>
      </c>
      <c r="S6" s="52" t="str">
        <f t="shared" ref="S6:S33" si="5">IFERROR(K6/G6,"-")</f>
        <v>-</v>
      </c>
      <c r="T6" s="52" t="str">
        <f t="shared" ref="T6:T33" si="6">IFERROR(N6/G6,"-")</f>
        <v>-</v>
      </c>
      <c r="U6" s="52" t="str">
        <f t="shared" ref="U6:U33" si="7">IFERROR(K6/(K6+J6),"-")</f>
        <v>-</v>
      </c>
      <c r="V6" s="52" t="str">
        <f t="shared" ref="V6:V33" si="8">IFERROR(N6/(N6+M6),"-")</f>
        <v>-</v>
      </c>
      <c r="W6" s="53"/>
      <c r="X6" s="53">
        <f>IFERROR((K6+J6)-(G6*B6),"-")</f>
        <v>0</v>
      </c>
      <c r="Y6" s="53">
        <f>IFERROR((N6+M6)-(G6*B6),"-")</f>
        <v>0</v>
      </c>
      <c r="Z6" s="54">
        <f>IFERROR(G6-((E6+D6)*8),"-")</f>
        <v>0</v>
      </c>
    </row>
    <row r="7" spans="1:33" ht="15.75" customHeight="1">
      <c r="A7" s="55"/>
      <c r="B7" s="14"/>
      <c r="C7" s="13"/>
      <c r="D7" s="3"/>
      <c r="E7" s="10"/>
      <c r="F7" s="15">
        <f>C7+D7+E7</f>
        <v>0</v>
      </c>
      <c r="G7" s="13"/>
      <c r="H7" s="16" t="b">
        <f t="shared" si="0"/>
        <v>0</v>
      </c>
      <c r="I7" s="17" t="str">
        <f t="shared" si="1"/>
        <v>-</v>
      </c>
      <c r="J7" s="11"/>
      <c r="K7" s="3"/>
      <c r="L7" s="9"/>
      <c r="M7" s="3"/>
      <c r="N7" s="3"/>
      <c r="O7" s="9"/>
      <c r="P7" s="4" t="str">
        <f t="shared" si="2"/>
        <v>-</v>
      </c>
      <c r="Q7" s="5" t="str">
        <f t="shared" si="3"/>
        <v>-</v>
      </c>
      <c r="R7" s="5" t="str">
        <f t="shared" si="4"/>
        <v>-</v>
      </c>
      <c r="S7" s="5" t="str">
        <f t="shared" si="5"/>
        <v>-</v>
      </c>
      <c r="T7" s="5" t="str">
        <f t="shared" si="6"/>
        <v>-</v>
      </c>
      <c r="U7" s="5" t="str">
        <f t="shared" si="7"/>
        <v>-</v>
      </c>
      <c r="V7" s="5" t="str">
        <f t="shared" si="8"/>
        <v>-</v>
      </c>
      <c r="W7" s="19"/>
      <c r="X7" s="19">
        <f>IFERROR((K7+J7)-(G7*B7),"-")</f>
        <v>0</v>
      </c>
      <c r="Y7" s="19">
        <f>IFERROR((N7+M7)-(G7*B7),"-")</f>
        <v>0</v>
      </c>
      <c r="Z7" s="56">
        <f>IFERROR(G7-((E7+D7)*8),"-")</f>
        <v>0</v>
      </c>
    </row>
    <row r="8" spans="1:33" ht="16.5" customHeight="1">
      <c r="A8" s="57"/>
      <c r="B8" s="58"/>
      <c r="C8" s="59"/>
      <c r="D8" s="60"/>
      <c r="E8" s="61"/>
      <c r="F8" s="62">
        <f>C8+D8+E8</f>
        <v>0</v>
      </c>
      <c r="G8" s="59"/>
      <c r="H8" s="63" t="b">
        <f t="shared" si="0"/>
        <v>0</v>
      </c>
      <c r="I8" s="64" t="str">
        <f t="shared" si="1"/>
        <v>-</v>
      </c>
      <c r="J8" s="65"/>
      <c r="K8" s="60"/>
      <c r="L8" s="66"/>
      <c r="M8" s="60"/>
      <c r="N8" s="60"/>
      <c r="O8" s="66"/>
      <c r="P8" s="67" t="str">
        <f t="shared" si="2"/>
        <v>-</v>
      </c>
      <c r="Q8" s="68" t="str">
        <f t="shared" si="3"/>
        <v>-</v>
      </c>
      <c r="R8" s="68" t="str">
        <f t="shared" si="4"/>
        <v>-</v>
      </c>
      <c r="S8" s="68" t="str">
        <f t="shared" si="5"/>
        <v>-</v>
      </c>
      <c r="T8" s="68" t="str">
        <f t="shared" si="6"/>
        <v>-</v>
      </c>
      <c r="U8" s="68" t="str">
        <f t="shared" si="7"/>
        <v>-</v>
      </c>
      <c r="V8" s="68" t="str">
        <f t="shared" si="8"/>
        <v>-</v>
      </c>
      <c r="W8" s="69"/>
      <c r="X8" s="69">
        <f>IFERROR((K8+J8)-(G8*B8),"-")</f>
        <v>0</v>
      </c>
      <c r="Y8" s="69">
        <f>IFERROR((N8+M8)-(G8*B8),"-")</f>
        <v>0</v>
      </c>
      <c r="Z8" s="70">
        <f>IFERROR(G8-((E8+D8)*8),"-")</f>
        <v>0</v>
      </c>
    </row>
    <row r="9" spans="1:33" ht="17.25" customHeight="1">
      <c r="A9" s="28" t="s">
        <v>28</v>
      </c>
      <c r="B9" s="58"/>
      <c r="C9" s="29">
        <f>IFERROR(SUM(C6:C8),"-")</f>
        <v>0</v>
      </c>
      <c r="D9" s="30">
        <f>IFERROR(SUM(D6:D8),"-")</f>
        <v>0</v>
      </c>
      <c r="E9" s="31">
        <f>IFERROR(SUM(E6:E8),"-")</f>
        <v>0</v>
      </c>
      <c r="F9" s="32">
        <f>IFERROR(SUM(F6:F8),"-")</f>
        <v>0</v>
      </c>
      <c r="G9" s="29">
        <f>IFERROR(SUM(G6:G8),"-")</f>
        <v>0</v>
      </c>
      <c r="H9" s="33" t="b">
        <f t="shared" si="0"/>
        <v>0</v>
      </c>
      <c r="I9" s="34" t="str">
        <f t="shared" si="1"/>
        <v>-</v>
      </c>
      <c r="J9" s="35">
        <f>IFERROR(SUM(J6:J8),"-")</f>
        <v>0</v>
      </c>
      <c r="K9" s="36">
        <f>IFERROR(SUM(K6:K8),"-")</f>
        <v>0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 t="str">
        <f>IFERROR(AVERAGE(O6:O8),"-")</f>
        <v>-</v>
      </c>
      <c r="P9" s="38" t="str">
        <f t="shared" si="2"/>
        <v>-</v>
      </c>
      <c r="Q9" s="39" t="str">
        <f t="shared" si="3"/>
        <v>-</v>
      </c>
      <c r="R9" s="39" t="str">
        <f t="shared" si="4"/>
        <v>-</v>
      </c>
      <c r="S9" s="39" t="str">
        <f t="shared" si="5"/>
        <v>-</v>
      </c>
      <c r="T9" s="39" t="str">
        <f t="shared" si="6"/>
        <v>-</v>
      </c>
      <c r="U9" s="39" t="str">
        <f t="shared" si="7"/>
        <v>-</v>
      </c>
      <c r="V9" s="39" t="str">
        <f t="shared" si="8"/>
        <v>-</v>
      </c>
      <c r="W9" s="36"/>
      <c r="X9" s="36">
        <f>SUM(X6:X8)</f>
        <v>0</v>
      </c>
      <c r="Y9" s="36">
        <f>SUM(Y6:Y8)</f>
        <v>0</v>
      </c>
      <c r="Z9" s="40">
        <f>SUM(Z6:Z8)</f>
        <v>0</v>
      </c>
    </row>
    <row r="10" spans="1:33" ht="16.5" customHeight="1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 t="shared" si="0"/>
        <v>0</v>
      </c>
      <c r="I10" s="48" t="str">
        <f t="shared" si="1"/>
        <v>-</v>
      </c>
      <c r="J10" s="49"/>
      <c r="K10" s="44"/>
      <c r="L10" s="50"/>
      <c r="M10" s="44"/>
      <c r="N10" s="44"/>
      <c r="O10" s="50"/>
      <c r="P10" s="51" t="str">
        <f t="shared" si="2"/>
        <v>-</v>
      </c>
      <c r="Q10" s="52" t="str">
        <f t="shared" si="3"/>
        <v>-</v>
      </c>
      <c r="R10" s="52" t="str">
        <f t="shared" si="4"/>
        <v>-</v>
      </c>
      <c r="S10" s="52" t="str">
        <f t="shared" si="5"/>
        <v>-</v>
      </c>
      <c r="T10" s="52" t="str">
        <f t="shared" si="6"/>
        <v>-</v>
      </c>
      <c r="U10" s="52" t="str">
        <f t="shared" si="7"/>
        <v>-</v>
      </c>
      <c r="V10" s="52" t="str">
        <f t="shared" si="8"/>
        <v>-</v>
      </c>
      <c r="W10" s="53"/>
      <c r="X10" s="53">
        <f>IFERROR((K10+J10)-(G10*B10),"-")</f>
        <v>0</v>
      </c>
      <c r="Y10" s="53">
        <f>IFERROR((N10+M10)-(G10*B10),"-")</f>
        <v>0</v>
      </c>
      <c r="Z10" s="54">
        <f>IFERROR(G10-((E10+D10)*8),"-")</f>
        <v>0</v>
      </c>
    </row>
    <row r="11" spans="1:33" ht="15.75" customHeight="1">
      <c r="A11" s="55"/>
      <c r="B11" s="14"/>
      <c r="C11" s="13"/>
      <c r="D11" s="3"/>
      <c r="E11" s="10"/>
      <c r="F11" s="15">
        <f>C11+D11+E11</f>
        <v>0</v>
      </c>
      <c r="G11" s="13"/>
      <c r="H11" s="16" t="b">
        <f t="shared" si="0"/>
        <v>0</v>
      </c>
      <c r="I11" s="17" t="str">
        <f t="shared" si="1"/>
        <v>-</v>
      </c>
      <c r="J11" s="11"/>
      <c r="K11" s="3"/>
      <c r="L11" s="9"/>
      <c r="M11" s="3"/>
      <c r="N11" s="3"/>
      <c r="O11" s="9"/>
      <c r="P11" s="4" t="str">
        <f t="shared" si="2"/>
        <v>-</v>
      </c>
      <c r="Q11" s="5" t="str">
        <f t="shared" si="3"/>
        <v>-</v>
      </c>
      <c r="R11" s="5" t="str">
        <f t="shared" si="4"/>
        <v>-</v>
      </c>
      <c r="S11" s="5" t="str">
        <f t="shared" si="5"/>
        <v>-</v>
      </c>
      <c r="T11" s="5" t="str">
        <f t="shared" si="6"/>
        <v>-</v>
      </c>
      <c r="U11" s="5" t="str">
        <f t="shared" si="7"/>
        <v>-</v>
      </c>
      <c r="V11" s="5" t="str">
        <f t="shared" si="8"/>
        <v>-</v>
      </c>
      <c r="W11" s="19"/>
      <c r="X11" s="19">
        <f>IFERROR((K11+J11)-(G11*B11),"-")</f>
        <v>0</v>
      </c>
      <c r="Y11" s="19">
        <f>IFERROR((N11+M11)-(G11*B11),"-")</f>
        <v>0</v>
      </c>
      <c r="Z11" s="56">
        <f>IFERROR(G11-((E11+D11)*8),"-")</f>
        <v>0</v>
      </c>
    </row>
    <row r="12" spans="1:33" ht="16.5" customHeight="1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 t="shared" si="0"/>
        <v>0</v>
      </c>
      <c r="I12" s="64" t="str">
        <f t="shared" si="1"/>
        <v>-</v>
      </c>
      <c r="J12" s="65"/>
      <c r="K12" s="60"/>
      <c r="L12" s="66"/>
      <c r="M12" s="60"/>
      <c r="N12" s="60"/>
      <c r="O12" s="66"/>
      <c r="P12" s="67" t="str">
        <f t="shared" si="2"/>
        <v>-</v>
      </c>
      <c r="Q12" s="68" t="str">
        <f t="shared" si="3"/>
        <v>-</v>
      </c>
      <c r="R12" s="68" t="str">
        <f t="shared" si="4"/>
        <v>-</v>
      </c>
      <c r="S12" s="68" t="str">
        <f t="shared" si="5"/>
        <v>-</v>
      </c>
      <c r="T12" s="68" t="str">
        <f t="shared" si="6"/>
        <v>-</v>
      </c>
      <c r="U12" s="68" t="str">
        <f t="shared" si="7"/>
        <v>-</v>
      </c>
      <c r="V12" s="68" t="str">
        <f t="shared" si="8"/>
        <v>-</v>
      </c>
      <c r="W12" s="69"/>
      <c r="X12" s="69">
        <f>IFERROR((K12+J12)-(G12*B12),"-")</f>
        <v>0</v>
      </c>
      <c r="Y12" s="69">
        <f>IFERROR((N12+M12)-(G12*B12),"-")</f>
        <v>0</v>
      </c>
      <c r="Z12" s="70">
        <f>IFERROR(G12-((E12+D12)*8),"-")</f>
        <v>0</v>
      </c>
    </row>
    <row r="13" spans="1:33" ht="17.25" customHeight="1">
      <c r="A13" s="28" t="s">
        <v>29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 t="shared" si="0"/>
        <v>0</v>
      </c>
      <c r="I13" s="34" t="str">
        <f t="shared" si="1"/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 t="shared" si="2"/>
        <v>-</v>
      </c>
      <c r="Q13" s="39" t="str">
        <f t="shared" si="3"/>
        <v>-</v>
      </c>
      <c r="R13" s="39" t="str">
        <f t="shared" si="4"/>
        <v>-</v>
      </c>
      <c r="S13" s="39" t="str">
        <f t="shared" si="5"/>
        <v>-</v>
      </c>
      <c r="T13" s="39" t="str">
        <f t="shared" si="6"/>
        <v>-</v>
      </c>
      <c r="U13" s="39" t="str">
        <f t="shared" si="7"/>
        <v>-</v>
      </c>
      <c r="V13" s="39" t="str">
        <f t="shared" si="8"/>
        <v>-</v>
      </c>
      <c r="W13" s="36"/>
      <c r="X13" s="36">
        <f>SUM(X10:X12)</f>
        <v>0</v>
      </c>
      <c r="Y13" s="36">
        <f>SUM(Y10:Y12)</f>
        <v>0</v>
      </c>
      <c r="Z13" s="40">
        <f>SUM(Z10:Z12)</f>
        <v>0</v>
      </c>
    </row>
    <row r="14" spans="1:33" ht="16.5" customHeight="1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 t="shared" si="0"/>
        <v>0</v>
      </c>
      <c r="I14" s="48" t="str">
        <f t="shared" si="1"/>
        <v>-</v>
      </c>
      <c r="J14" s="49"/>
      <c r="K14" s="44"/>
      <c r="L14" s="50"/>
      <c r="M14" s="44"/>
      <c r="N14" s="44"/>
      <c r="O14" s="50"/>
      <c r="P14" s="51" t="str">
        <f t="shared" si="2"/>
        <v>-</v>
      </c>
      <c r="Q14" s="52" t="str">
        <f t="shared" si="3"/>
        <v>-</v>
      </c>
      <c r="R14" s="52" t="str">
        <f t="shared" si="4"/>
        <v>-</v>
      </c>
      <c r="S14" s="52" t="str">
        <f t="shared" si="5"/>
        <v>-</v>
      </c>
      <c r="T14" s="52" t="str">
        <f t="shared" si="6"/>
        <v>-</v>
      </c>
      <c r="U14" s="52" t="str">
        <f t="shared" si="7"/>
        <v>-</v>
      </c>
      <c r="V14" s="52" t="str">
        <f t="shared" si="8"/>
        <v>-</v>
      </c>
      <c r="W14" s="53"/>
      <c r="X14" s="53">
        <f>IFERROR((K14+J14)-(G14*B14),"-")</f>
        <v>0</v>
      </c>
      <c r="Y14" s="53">
        <f>IFERROR((N14+M14)-(G14*B14),"-")</f>
        <v>0</v>
      </c>
      <c r="Z14" s="54">
        <f>IFERROR(G14-((E14+D14)*8),"-")</f>
        <v>0</v>
      </c>
    </row>
    <row r="15" spans="1:33" ht="15.75" customHeight="1">
      <c r="A15" s="55"/>
      <c r="B15" s="14"/>
      <c r="C15" s="13"/>
      <c r="D15" s="3"/>
      <c r="E15" s="10"/>
      <c r="F15" s="15">
        <f>C15+D15+E15</f>
        <v>0</v>
      </c>
      <c r="G15" s="13"/>
      <c r="H15" s="16" t="b">
        <f t="shared" si="0"/>
        <v>0</v>
      </c>
      <c r="I15" s="17" t="str">
        <f t="shared" si="1"/>
        <v>-</v>
      </c>
      <c r="J15" s="11"/>
      <c r="K15" s="3"/>
      <c r="L15" s="9"/>
      <c r="M15" s="3"/>
      <c r="N15" s="3"/>
      <c r="O15" s="9"/>
      <c r="P15" s="4" t="str">
        <f t="shared" si="2"/>
        <v>-</v>
      </c>
      <c r="Q15" s="5" t="str">
        <f t="shared" si="3"/>
        <v>-</v>
      </c>
      <c r="R15" s="5" t="str">
        <f t="shared" si="4"/>
        <v>-</v>
      </c>
      <c r="S15" s="5" t="str">
        <f t="shared" si="5"/>
        <v>-</v>
      </c>
      <c r="T15" s="5" t="str">
        <f t="shared" si="6"/>
        <v>-</v>
      </c>
      <c r="U15" s="5" t="str">
        <f t="shared" si="7"/>
        <v>-</v>
      </c>
      <c r="V15" s="5" t="str">
        <f t="shared" si="8"/>
        <v>-</v>
      </c>
      <c r="W15" s="19"/>
      <c r="X15" s="19">
        <f>IFERROR((K15+J15)-(G15*B15),"-")</f>
        <v>0</v>
      </c>
      <c r="Y15" s="19">
        <f>IFERROR((N15+M15)-(G15*B15),"-")</f>
        <v>0</v>
      </c>
      <c r="Z15" s="56">
        <f>IFERROR(G15-((E15+D15)*8),"-")</f>
        <v>0</v>
      </c>
    </row>
    <row r="16" spans="1:33" ht="16.5" customHeight="1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 t="shared" si="0"/>
        <v>0</v>
      </c>
      <c r="I16" s="64" t="str">
        <f t="shared" si="1"/>
        <v>-</v>
      </c>
      <c r="J16" s="65"/>
      <c r="K16" s="60"/>
      <c r="L16" s="66"/>
      <c r="M16" s="60"/>
      <c r="N16" s="60"/>
      <c r="O16" s="66"/>
      <c r="P16" s="67" t="str">
        <f t="shared" si="2"/>
        <v>-</v>
      </c>
      <c r="Q16" s="68" t="str">
        <f t="shared" si="3"/>
        <v>-</v>
      </c>
      <c r="R16" s="68" t="str">
        <f t="shared" si="4"/>
        <v>-</v>
      </c>
      <c r="S16" s="68" t="str">
        <f t="shared" si="5"/>
        <v>-</v>
      </c>
      <c r="T16" s="68" t="str">
        <f t="shared" si="6"/>
        <v>-</v>
      </c>
      <c r="U16" s="68" t="str">
        <f t="shared" si="7"/>
        <v>-</v>
      </c>
      <c r="V16" s="68" t="str">
        <f t="shared" si="8"/>
        <v>-</v>
      </c>
      <c r="W16" s="69"/>
      <c r="X16" s="69">
        <f>IFERROR((K16+J16)-(G16*B16),"-")</f>
        <v>0</v>
      </c>
      <c r="Y16" s="69">
        <f>IFERROR((N16+M16)-(G16*B16),"-")</f>
        <v>0</v>
      </c>
      <c r="Z16" s="70">
        <f>IFERROR(G16-((E16+D16)*8),"-")</f>
        <v>0</v>
      </c>
    </row>
    <row r="17" spans="1:26" ht="17.25" customHeight="1">
      <c r="A17" s="28" t="s">
        <v>30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 t="shared" si="0"/>
        <v>0</v>
      </c>
      <c r="I17" s="34" t="str">
        <f t="shared" si="1"/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 t="shared" si="2"/>
        <v>-</v>
      </c>
      <c r="Q17" s="39" t="str">
        <f t="shared" si="3"/>
        <v>-</v>
      </c>
      <c r="R17" s="39" t="str">
        <f t="shared" si="4"/>
        <v>-</v>
      </c>
      <c r="S17" s="39" t="str">
        <f t="shared" si="5"/>
        <v>-</v>
      </c>
      <c r="T17" s="39" t="str">
        <f t="shared" si="6"/>
        <v>-</v>
      </c>
      <c r="U17" s="39" t="str">
        <f t="shared" si="7"/>
        <v>-</v>
      </c>
      <c r="V17" s="39" t="str">
        <f t="shared" si="8"/>
        <v>-</v>
      </c>
      <c r="W17" s="36"/>
      <c r="X17" s="36">
        <f>SUM(X14:X16)</f>
        <v>0</v>
      </c>
      <c r="Y17" s="36">
        <f>SUM(Y14:Y16)</f>
        <v>0</v>
      </c>
      <c r="Z17" s="40">
        <f>SUM(Z14:Z16)</f>
        <v>0</v>
      </c>
    </row>
    <row r="18" spans="1:26" ht="16.5" customHeight="1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 t="shared" si="0"/>
        <v>0</v>
      </c>
      <c r="I18" s="48" t="str">
        <f t="shared" si="1"/>
        <v>-</v>
      </c>
      <c r="J18" s="49"/>
      <c r="K18" s="44"/>
      <c r="L18" s="50"/>
      <c r="M18" s="44"/>
      <c r="N18" s="44"/>
      <c r="O18" s="50"/>
      <c r="P18" s="51" t="str">
        <f t="shared" si="2"/>
        <v>-</v>
      </c>
      <c r="Q18" s="52" t="str">
        <f t="shared" si="3"/>
        <v>-</v>
      </c>
      <c r="R18" s="52" t="str">
        <f t="shared" si="4"/>
        <v>-</v>
      </c>
      <c r="S18" s="52" t="str">
        <f t="shared" si="5"/>
        <v>-</v>
      </c>
      <c r="T18" s="52" t="str">
        <f t="shared" si="6"/>
        <v>-</v>
      </c>
      <c r="U18" s="52" t="str">
        <f t="shared" si="7"/>
        <v>-</v>
      </c>
      <c r="V18" s="52" t="str">
        <f t="shared" si="8"/>
        <v>-</v>
      </c>
      <c r="W18" s="53"/>
      <c r="X18" s="53">
        <f>IFERROR((K18+J18)-(G18*B18),"-")</f>
        <v>0</v>
      </c>
      <c r="Y18" s="53">
        <f>IFERROR((N18+M18)-(G18*B18),"-")</f>
        <v>0</v>
      </c>
      <c r="Z18" s="54">
        <f>IFERROR(G18-((E18+D18)*8),"-")</f>
        <v>0</v>
      </c>
    </row>
    <row r="19" spans="1:26" ht="15.75" customHeight="1">
      <c r="A19" s="55"/>
      <c r="B19" s="14"/>
      <c r="C19" s="13"/>
      <c r="D19" s="3"/>
      <c r="E19" s="10"/>
      <c r="F19" s="15">
        <f>C19+D19+E19</f>
        <v>0</v>
      </c>
      <c r="G19" s="13"/>
      <c r="H19" s="16" t="b">
        <f t="shared" si="0"/>
        <v>0</v>
      </c>
      <c r="I19" s="17" t="str">
        <f t="shared" si="1"/>
        <v>-</v>
      </c>
      <c r="J19" s="11"/>
      <c r="K19" s="3"/>
      <c r="L19" s="9"/>
      <c r="M19" s="3"/>
      <c r="N19" s="3"/>
      <c r="O19" s="9"/>
      <c r="P19" s="4" t="str">
        <f t="shared" si="2"/>
        <v>-</v>
      </c>
      <c r="Q19" s="5" t="str">
        <f t="shared" si="3"/>
        <v>-</v>
      </c>
      <c r="R19" s="5" t="str">
        <f t="shared" si="4"/>
        <v>-</v>
      </c>
      <c r="S19" s="5" t="str">
        <f t="shared" si="5"/>
        <v>-</v>
      </c>
      <c r="T19" s="5" t="str">
        <f t="shared" si="6"/>
        <v>-</v>
      </c>
      <c r="U19" s="5" t="str">
        <f t="shared" si="7"/>
        <v>-</v>
      </c>
      <c r="V19" s="5" t="str">
        <f t="shared" si="8"/>
        <v>-</v>
      </c>
      <c r="W19" s="19"/>
      <c r="X19" s="19">
        <f>IFERROR((K19+J19)-(G19*B19),"-")</f>
        <v>0</v>
      </c>
      <c r="Y19" s="19">
        <f>IFERROR((N19+M19)-(G19*B19),"-")</f>
        <v>0</v>
      </c>
      <c r="Z19" s="56">
        <f>IFERROR(G19-((E19+D19)*8),"-")</f>
        <v>0</v>
      </c>
    </row>
    <row r="20" spans="1:26" ht="16.5" customHeight="1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 t="shared" si="0"/>
        <v>0</v>
      </c>
      <c r="I20" s="64" t="str">
        <f t="shared" si="1"/>
        <v>-</v>
      </c>
      <c r="J20" s="65"/>
      <c r="K20" s="60"/>
      <c r="L20" s="66"/>
      <c r="M20" s="60"/>
      <c r="N20" s="60"/>
      <c r="O20" s="66"/>
      <c r="P20" s="67" t="str">
        <f t="shared" si="2"/>
        <v>-</v>
      </c>
      <c r="Q20" s="68" t="str">
        <f t="shared" si="3"/>
        <v>-</v>
      </c>
      <c r="R20" s="68" t="str">
        <f t="shared" si="4"/>
        <v>-</v>
      </c>
      <c r="S20" s="68" t="str">
        <f t="shared" si="5"/>
        <v>-</v>
      </c>
      <c r="T20" s="68" t="str">
        <f t="shared" si="6"/>
        <v>-</v>
      </c>
      <c r="U20" s="68" t="str">
        <f t="shared" si="7"/>
        <v>-</v>
      </c>
      <c r="V20" s="68" t="str">
        <f t="shared" si="8"/>
        <v>-</v>
      </c>
      <c r="W20" s="69"/>
      <c r="X20" s="69">
        <f>IFERROR((K20+J20)-(G20*B20),"-")</f>
        <v>0</v>
      </c>
      <c r="Y20" s="69">
        <f>IFERROR((N20+M20)-(G20*B20),"-")</f>
        <v>0</v>
      </c>
      <c r="Z20" s="70">
        <f>IFERROR(G20-((E20+D20)*8),"-")</f>
        <v>0</v>
      </c>
    </row>
    <row r="21" spans="1:26" ht="17.25" customHeight="1">
      <c r="A21" s="28" t="s">
        <v>31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 t="shared" si="0"/>
        <v>0</v>
      </c>
      <c r="I21" s="34" t="str">
        <f t="shared" si="1"/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 t="shared" si="2"/>
        <v>-</v>
      </c>
      <c r="Q21" s="39" t="str">
        <f t="shared" si="3"/>
        <v>-</v>
      </c>
      <c r="R21" s="39" t="str">
        <f t="shared" si="4"/>
        <v>-</v>
      </c>
      <c r="S21" s="39" t="str">
        <f t="shared" si="5"/>
        <v>-</v>
      </c>
      <c r="T21" s="39" t="str">
        <f t="shared" si="6"/>
        <v>-</v>
      </c>
      <c r="U21" s="39" t="str">
        <f t="shared" si="7"/>
        <v>-</v>
      </c>
      <c r="V21" s="39" t="str">
        <f t="shared" si="8"/>
        <v>-</v>
      </c>
      <c r="W21" s="36"/>
      <c r="X21" s="36">
        <f>SUM(X18:X20)</f>
        <v>0</v>
      </c>
      <c r="Y21" s="36">
        <f>SUM(Y18:Y20)</f>
        <v>0</v>
      </c>
      <c r="Z21" s="40">
        <f>SUM(Z18:Z20)</f>
        <v>0</v>
      </c>
    </row>
    <row r="22" spans="1:26" ht="16.5" customHeight="1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 t="shared" si="0"/>
        <v>0</v>
      </c>
      <c r="I22" s="48" t="str">
        <f t="shared" si="1"/>
        <v>-</v>
      </c>
      <c r="J22" s="49"/>
      <c r="K22" s="44"/>
      <c r="L22" s="50"/>
      <c r="M22" s="44"/>
      <c r="N22" s="44"/>
      <c r="O22" s="50"/>
      <c r="P22" s="51" t="str">
        <f t="shared" si="2"/>
        <v>-</v>
      </c>
      <c r="Q22" s="52" t="str">
        <f t="shared" si="3"/>
        <v>-</v>
      </c>
      <c r="R22" s="52" t="str">
        <f t="shared" si="4"/>
        <v>-</v>
      </c>
      <c r="S22" s="52" t="str">
        <f t="shared" si="5"/>
        <v>-</v>
      </c>
      <c r="T22" s="52" t="str">
        <f t="shared" si="6"/>
        <v>-</v>
      </c>
      <c r="U22" s="52" t="str">
        <f t="shared" si="7"/>
        <v>-</v>
      </c>
      <c r="V22" s="52" t="str">
        <f t="shared" si="8"/>
        <v>-</v>
      </c>
      <c r="W22" s="53"/>
      <c r="X22" s="53">
        <f>IFERROR((K22+J22)-(G22*B22),"-")</f>
        <v>0</v>
      </c>
      <c r="Y22" s="53">
        <f>IFERROR((N22+M22)-(G22*B22),"-")</f>
        <v>0</v>
      </c>
      <c r="Z22" s="54">
        <f>IFERROR(G22-((E22+D22)*8),"-")</f>
        <v>0</v>
      </c>
    </row>
    <row r="23" spans="1:26" ht="15.75" customHeight="1">
      <c r="A23" s="55"/>
      <c r="B23" s="14"/>
      <c r="C23" s="13"/>
      <c r="D23" s="3"/>
      <c r="E23" s="10"/>
      <c r="F23" s="15">
        <f>C23+D23+E23</f>
        <v>0</v>
      </c>
      <c r="G23" s="13"/>
      <c r="H23" s="16" t="b">
        <f t="shared" si="0"/>
        <v>0</v>
      </c>
      <c r="I23" s="17" t="str">
        <f t="shared" si="1"/>
        <v>-</v>
      </c>
      <c r="J23" s="11"/>
      <c r="K23" s="3"/>
      <c r="L23" s="9"/>
      <c r="M23" s="3"/>
      <c r="N23" s="3"/>
      <c r="O23" s="9"/>
      <c r="P23" s="4" t="str">
        <f t="shared" si="2"/>
        <v>-</v>
      </c>
      <c r="Q23" s="5" t="str">
        <f t="shared" si="3"/>
        <v>-</v>
      </c>
      <c r="R23" s="5" t="str">
        <f t="shared" si="4"/>
        <v>-</v>
      </c>
      <c r="S23" s="5" t="str">
        <f t="shared" si="5"/>
        <v>-</v>
      </c>
      <c r="T23" s="5" t="str">
        <f t="shared" si="6"/>
        <v>-</v>
      </c>
      <c r="U23" s="5" t="str">
        <f t="shared" si="7"/>
        <v>-</v>
      </c>
      <c r="V23" s="5" t="str">
        <f t="shared" si="8"/>
        <v>-</v>
      </c>
      <c r="W23" s="19"/>
      <c r="X23" s="19">
        <f>IFERROR((K23+J23)-(G23*B23),"-")</f>
        <v>0</v>
      </c>
      <c r="Y23" s="19">
        <f>IFERROR((N23+M23)-(G23*B23),"-")</f>
        <v>0</v>
      </c>
      <c r="Z23" s="56">
        <f>IFERROR(G23-((E23+D23)*8),"-")</f>
        <v>0</v>
      </c>
    </row>
    <row r="24" spans="1:26" ht="16.5" customHeight="1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 t="shared" si="0"/>
        <v>0</v>
      </c>
      <c r="I24" s="64" t="str">
        <f t="shared" si="1"/>
        <v>-</v>
      </c>
      <c r="J24" s="65"/>
      <c r="K24" s="60"/>
      <c r="L24" s="66"/>
      <c r="M24" s="60"/>
      <c r="N24" s="60"/>
      <c r="O24" s="66"/>
      <c r="P24" s="67" t="str">
        <f t="shared" si="2"/>
        <v>-</v>
      </c>
      <c r="Q24" s="68" t="str">
        <f t="shared" si="3"/>
        <v>-</v>
      </c>
      <c r="R24" s="68" t="str">
        <f t="shared" si="4"/>
        <v>-</v>
      </c>
      <c r="S24" s="68" t="str">
        <f t="shared" si="5"/>
        <v>-</v>
      </c>
      <c r="T24" s="68" t="str">
        <f t="shared" si="6"/>
        <v>-</v>
      </c>
      <c r="U24" s="68" t="str">
        <f t="shared" si="7"/>
        <v>-</v>
      </c>
      <c r="V24" s="68" t="str">
        <f t="shared" si="8"/>
        <v>-</v>
      </c>
      <c r="W24" s="69"/>
      <c r="X24" s="69">
        <f>IFERROR((K24+J24)-(G24*B24),"-")</f>
        <v>0</v>
      </c>
      <c r="Y24" s="69">
        <f>IFERROR((N24+M24)-(G24*B24),"-")</f>
        <v>0</v>
      </c>
      <c r="Z24" s="70">
        <f>IFERROR(G24-((E24+D24)*8),"-")</f>
        <v>0</v>
      </c>
    </row>
    <row r="25" spans="1:26" ht="17.25" customHeight="1">
      <c r="A25" s="28" t="s">
        <v>32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 t="shared" si="0"/>
        <v>0</v>
      </c>
      <c r="I25" s="34" t="str">
        <f t="shared" si="1"/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 t="shared" si="2"/>
        <v>-</v>
      </c>
      <c r="Q25" s="39" t="str">
        <f t="shared" si="3"/>
        <v>-</v>
      </c>
      <c r="R25" s="39" t="str">
        <f t="shared" si="4"/>
        <v>-</v>
      </c>
      <c r="S25" s="39" t="str">
        <f t="shared" si="5"/>
        <v>-</v>
      </c>
      <c r="T25" s="39" t="str">
        <f t="shared" si="6"/>
        <v>-</v>
      </c>
      <c r="U25" s="39" t="str">
        <f t="shared" si="7"/>
        <v>-</v>
      </c>
      <c r="V25" s="39" t="str">
        <f t="shared" si="8"/>
        <v>-</v>
      </c>
      <c r="W25" s="36"/>
      <c r="X25" s="36">
        <f>SUM(X22:X24)</f>
        <v>0</v>
      </c>
      <c r="Y25" s="36">
        <f>SUM(Y22:Y24)</f>
        <v>0</v>
      </c>
      <c r="Z25" s="40">
        <f>SUM(Z22:Z24)</f>
        <v>0</v>
      </c>
    </row>
    <row r="26" spans="1:26" ht="16.5" customHeight="1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 t="shared" si="0"/>
        <v>0</v>
      </c>
      <c r="I26" s="48" t="str">
        <f t="shared" si="1"/>
        <v>-</v>
      </c>
      <c r="J26" s="49"/>
      <c r="K26" s="44"/>
      <c r="L26" s="50"/>
      <c r="M26" s="44"/>
      <c r="N26" s="44"/>
      <c r="O26" s="50"/>
      <c r="P26" s="51" t="str">
        <f t="shared" si="2"/>
        <v>-</v>
      </c>
      <c r="Q26" s="52" t="str">
        <f t="shared" si="3"/>
        <v>-</v>
      </c>
      <c r="R26" s="52" t="str">
        <f t="shared" si="4"/>
        <v>-</v>
      </c>
      <c r="S26" s="52" t="str">
        <f t="shared" si="5"/>
        <v>-</v>
      </c>
      <c r="T26" s="52" t="str">
        <f t="shared" si="6"/>
        <v>-</v>
      </c>
      <c r="U26" s="52" t="str">
        <f t="shared" si="7"/>
        <v>-</v>
      </c>
      <c r="V26" s="52" t="str">
        <f t="shared" si="8"/>
        <v>-</v>
      </c>
      <c r="W26" s="53"/>
      <c r="X26" s="53">
        <f>IFERROR((K26+J26)-(G26*B26),"-")</f>
        <v>0</v>
      </c>
      <c r="Y26" s="53">
        <f>IFERROR((N26+M26)-(G26*B26),"-")</f>
        <v>0</v>
      </c>
      <c r="Z26" s="54">
        <f>IFERROR(G26-((E26+D26)*8),"-")</f>
        <v>0</v>
      </c>
    </row>
    <row r="27" spans="1:26" ht="15.75" customHeight="1">
      <c r="A27" s="55"/>
      <c r="B27" s="14"/>
      <c r="C27" s="13"/>
      <c r="D27" s="3"/>
      <c r="E27" s="10"/>
      <c r="F27" s="15">
        <f>C27+D27+E27</f>
        <v>0</v>
      </c>
      <c r="G27" s="13"/>
      <c r="H27" s="16" t="b">
        <f t="shared" si="0"/>
        <v>0</v>
      </c>
      <c r="I27" s="17" t="str">
        <f t="shared" si="1"/>
        <v>-</v>
      </c>
      <c r="J27" s="11"/>
      <c r="K27" s="3"/>
      <c r="L27" s="9"/>
      <c r="M27" s="3"/>
      <c r="N27" s="3"/>
      <c r="O27" s="9"/>
      <c r="P27" s="4" t="str">
        <f t="shared" si="2"/>
        <v>-</v>
      </c>
      <c r="Q27" s="5" t="str">
        <f t="shared" si="3"/>
        <v>-</v>
      </c>
      <c r="R27" s="5" t="str">
        <f t="shared" si="4"/>
        <v>-</v>
      </c>
      <c r="S27" s="5" t="str">
        <f t="shared" si="5"/>
        <v>-</v>
      </c>
      <c r="T27" s="5" t="str">
        <f t="shared" si="6"/>
        <v>-</v>
      </c>
      <c r="U27" s="5" t="str">
        <f t="shared" si="7"/>
        <v>-</v>
      </c>
      <c r="V27" s="5" t="str">
        <f t="shared" si="8"/>
        <v>-</v>
      </c>
      <c r="W27" s="19"/>
      <c r="X27" s="19">
        <f>IFERROR((K27+J27)-(G27*B27),"-")</f>
        <v>0</v>
      </c>
      <c r="Y27" s="19">
        <f>IFERROR((N27+M27)-(G27*B27),"-")</f>
        <v>0</v>
      </c>
      <c r="Z27" s="56">
        <f>IFERROR(G27-((E27+D27)*8),"-")</f>
        <v>0</v>
      </c>
    </row>
    <row r="28" spans="1:26" ht="16.5" customHeight="1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 t="shared" si="0"/>
        <v>0</v>
      </c>
      <c r="I28" s="64" t="str">
        <f t="shared" si="1"/>
        <v>-</v>
      </c>
      <c r="J28" s="65"/>
      <c r="K28" s="60"/>
      <c r="L28" s="66"/>
      <c r="M28" s="60"/>
      <c r="N28" s="60"/>
      <c r="O28" s="66"/>
      <c r="P28" s="67" t="str">
        <f t="shared" si="2"/>
        <v>-</v>
      </c>
      <c r="Q28" s="68" t="str">
        <f t="shared" si="3"/>
        <v>-</v>
      </c>
      <c r="R28" s="68" t="str">
        <f t="shared" si="4"/>
        <v>-</v>
      </c>
      <c r="S28" s="68" t="str">
        <f t="shared" si="5"/>
        <v>-</v>
      </c>
      <c r="T28" s="68" t="str">
        <f t="shared" si="6"/>
        <v>-</v>
      </c>
      <c r="U28" s="68" t="str">
        <f t="shared" si="7"/>
        <v>-</v>
      </c>
      <c r="V28" s="68" t="str">
        <f t="shared" si="8"/>
        <v>-</v>
      </c>
      <c r="W28" s="69"/>
      <c r="X28" s="69">
        <f>IFERROR((K28+J28)-(G28*B28),"-")</f>
        <v>0</v>
      </c>
      <c r="Y28" s="69">
        <f>IFERROR((N28+M28)-(G28*B28),"-")</f>
        <v>0</v>
      </c>
      <c r="Z28" s="70">
        <f>IFERROR(G28-((E28+D28)*8),"-")</f>
        <v>0</v>
      </c>
    </row>
    <row r="29" spans="1:26" ht="17.25" customHeight="1">
      <c r="A29" s="28" t="s">
        <v>33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 t="shared" si="0"/>
        <v>0</v>
      </c>
      <c r="I29" s="34" t="str">
        <f t="shared" si="1"/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 t="shared" si="2"/>
        <v>-</v>
      </c>
      <c r="Q29" s="39" t="str">
        <f t="shared" si="3"/>
        <v>-</v>
      </c>
      <c r="R29" s="39" t="str">
        <f t="shared" si="4"/>
        <v>-</v>
      </c>
      <c r="S29" s="39" t="str">
        <f t="shared" si="5"/>
        <v>-</v>
      </c>
      <c r="T29" s="39" t="str">
        <f t="shared" si="6"/>
        <v>-</v>
      </c>
      <c r="U29" s="39" t="str">
        <f t="shared" si="7"/>
        <v>-</v>
      </c>
      <c r="V29" s="39" t="str">
        <f t="shared" si="8"/>
        <v>-</v>
      </c>
      <c r="W29" s="36"/>
      <c r="X29" s="36">
        <f>SUM(X26:X28)</f>
        <v>0</v>
      </c>
      <c r="Y29" s="36">
        <f>SUM(Y26:Y28)</f>
        <v>0</v>
      </c>
      <c r="Z29" s="40">
        <f>SUM(Z26:Z28)</f>
        <v>0</v>
      </c>
    </row>
    <row r="30" spans="1:26" ht="16.5" customHeight="1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 t="shared" si="0"/>
        <v>0</v>
      </c>
      <c r="I30" s="48" t="str">
        <f t="shared" si="1"/>
        <v>-</v>
      </c>
      <c r="J30" s="49"/>
      <c r="K30" s="44"/>
      <c r="L30" s="50"/>
      <c r="M30" s="44"/>
      <c r="N30" s="44"/>
      <c r="O30" s="50"/>
      <c r="P30" s="51" t="str">
        <f t="shared" si="2"/>
        <v>-</v>
      </c>
      <c r="Q30" s="52" t="str">
        <f t="shared" si="3"/>
        <v>-</v>
      </c>
      <c r="R30" s="52" t="str">
        <f t="shared" si="4"/>
        <v>-</v>
      </c>
      <c r="S30" s="52" t="str">
        <f t="shared" si="5"/>
        <v>-</v>
      </c>
      <c r="T30" s="52" t="str">
        <f t="shared" si="6"/>
        <v>-</v>
      </c>
      <c r="U30" s="52" t="str">
        <f t="shared" si="7"/>
        <v>-</v>
      </c>
      <c r="V30" s="52" t="str">
        <f t="shared" si="8"/>
        <v>-</v>
      </c>
      <c r="W30" s="53"/>
      <c r="X30" s="53">
        <f>IFERROR((K30+J30)-(G30*B30),"-")</f>
        <v>0</v>
      </c>
      <c r="Y30" s="53">
        <f>IFERROR((N30+M30)-(G30*B30),"-")</f>
        <v>0</v>
      </c>
      <c r="Z30" s="54">
        <f>IFERROR(G30-((E30+D30)*8),"-")</f>
        <v>0</v>
      </c>
    </row>
    <row r="31" spans="1:26" ht="15.75" customHeight="1">
      <c r="A31" s="55"/>
      <c r="B31" s="14"/>
      <c r="C31" s="13"/>
      <c r="D31" s="3"/>
      <c r="E31" s="10"/>
      <c r="F31" s="15">
        <f>C31+D31+E31</f>
        <v>0</v>
      </c>
      <c r="G31" s="13"/>
      <c r="H31" s="16" t="b">
        <f t="shared" si="0"/>
        <v>0</v>
      </c>
      <c r="I31" s="17" t="str">
        <f t="shared" si="1"/>
        <v>-</v>
      </c>
      <c r="J31" s="11"/>
      <c r="K31" s="3"/>
      <c r="L31" s="9"/>
      <c r="M31" s="3"/>
      <c r="N31" s="3"/>
      <c r="O31" s="9"/>
      <c r="P31" s="4" t="str">
        <f t="shared" si="2"/>
        <v>-</v>
      </c>
      <c r="Q31" s="5" t="str">
        <f t="shared" si="3"/>
        <v>-</v>
      </c>
      <c r="R31" s="5" t="str">
        <f t="shared" si="4"/>
        <v>-</v>
      </c>
      <c r="S31" s="5" t="str">
        <f t="shared" si="5"/>
        <v>-</v>
      </c>
      <c r="T31" s="5" t="str">
        <f t="shared" si="6"/>
        <v>-</v>
      </c>
      <c r="U31" s="5" t="str">
        <f t="shared" si="7"/>
        <v>-</v>
      </c>
      <c r="V31" s="5" t="str">
        <f t="shared" si="8"/>
        <v>-</v>
      </c>
      <c r="W31" s="19"/>
      <c r="X31" s="19">
        <f>IFERROR((K31+J31)-(G31*B31),"-")</f>
        <v>0</v>
      </c>
      <c r="Y31" s="19">
        <f>IFERROR((N31+M31)-(G31*B31),"-")</f>
        <v>0</v>
      </c>
      <c r="Z31" s="56">
        <f>IFERROR(G31-((E31+D31)*8),"-")</f>
        <v>0</v>
      </c>
    </row>
    <row r="32" spans="1:26" ht="16.5" customHeight="1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 t="shared" si="0"/>
        <v>0</v>
      </c>
      <c r="I32" s="64" t="str">
        <f t="shared" si="1"/>
        <v>-</v>
      </c>
      <c r="J32" s="65"/>
      <c r="K32" s="60"/>
      <c r="L32" s="66"/>
      <c r="M32" s="60"/>
      <c r="N32" s="60"/>
      <c r="O32" s="66"/>
      <c r="P32" s="67" t="str">
        <f t="shared" si="2"/>
        <v>-</v>
      </c>
      <c r="Q32" s="68" t="str">
        <f t="shared" si="3"/>
        <v>-</v>
      </c>
      <c r="R32" s="68" t="str">
        <f t="shared" si="4"/>
        <v>-</v>
      </c>
      <c r="S32" s="68" t="str">
        <f t="shared" si="5"/>
        <v>-</v>
      </c>
      <c r="T32" s="68" t="str">
        <f t="shared" si="6"/>
        <v>-</v>
      </c>
      <c r="U32" s="68" t="str">
        <f t="shared" si="7"/>
        <v>-</v>
      </c>
      <c r="V32" s="68" t="str">
        <f t="shared" si="8"/>
        <v>-</v>
      </c>
      <c r="W32" s="69"/>
      <c r="X32" s="69">
        <f>IFERROR((K32+J32)-(G32*B32),"-")</f>
        <v>0</v>
      </c>
      <c r="Y32" s="69">
        <f>IFERROR((N32+M32)-(G32*B32),"-")</f>
        <v>0</v>
      </c>
      <c r="Z32" s="70">
        <f>IFERROR(G32-((E32+D32)*8),"-")</f>
        <v>0</v>
      </c>
    </row>
    <row r="33" spans="1:33" ht="17.25" customHeight="1">
      <c r="A33" s="28" t="s">
        <v>34</v>
      </c>
      <c r="C33" s="29">
        <f>C9+C13+C17+C21+C25+C29</f>
        <v>0</v>
      </c>
      <c r="D33" s="30">
        <f>D9+D13+D17+D21+D25+D29</f>
        <v>0</v>
      </c>
      <c r="E33" s="31">
        <f>E9+E13+E17+E21+E25+E29</f>
        <v>0</v>
      </c>
      <c r="F33" s="32">
        <f>IFERROR(SUM(F30:F32),"-")</f>
        <v>0</v>
      </c>
      <c r="G33" s="29">
        <f>G9+G13+G17+G21+G25+G29</f>
        <v>0</v>
      </c>
      <c r="H33" s="33" t="b">
        <f t="shared" si="0"/>
        <v>0</v>
      </c>
      <c r="I33" s="34" t="str">
        <f t="shared" si="1"/>
        <v>-</v>
      </c>
      <c r="J33" s="35">
        <f>J9+J13+J17+J21+J25+J29</f>
        <v>0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 t="str">
        <f t="shared" si="2"/>
        <v>-</v>
      </c>
      <c r="Q33" s="39" t="str">
        <f t="shared" si="3"/>
        <v>-</v>
      </c>
      <c r="R33" s="39" t="str">
        <f t="shared" si="4"/>
        <v>-</v>
      </c>
      <c r="S33" s="39" t="str">
        <f t="shared" si="5"/>
        <v>-</v>
      </c>
      <c r="T33" s="39" t="str">
        <f t="shared" si="6"/>
        <v>-</v>
      </c>
      <c r="U33" s="39" t="str">
        <f t="shared" si="7"/>
        <v>-</v>
      </c>
      <c r="V33" s="39" t="str">
        <f t="shared" si="8"/>
        <v>-</v>
      </c>
      <c r="W33" s="36"/>
      <c r="X33" s="36">
        <f>SUM(X30:X32)</f>
        <v>0</v>
      </c>
      <c r="Y33" s="36">
        <f>SUM(Y30:Y32)</f>
        <v>0</v>
      </c>
      <c r="Z33" s="40">
        <f>SUM(Z30:Z32)</f>
        <v>0</v>
      </c>
    </row>
    <row r="34" spans="1:33" ht="15.75" customHeight="1"/>
    <row r="35" spans="1:33" ht="14.45" customHeight="1">
      <c r="A35" s="146" t="s">
        <v>35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8"/>
      <c r="V35" s="6"/>
      <c r="W35" s="6"/>
      <c r="X35" s="6"/>
      <c r="Y35" s="6"/>
      <c r="Z35" s="6"/>
    </row>
    <row r="36" spans="1:33" ht="15" customHeight="1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1"/>
      <c r="V36" s="6"/>
      <c r="W36" s="6"/>
      <c r="X36" s="6"/>
      <c r="Y36" s="6"/>
      <c r="Z36" s="6"/>
      <c r="AG36" s="7" t="s">
        <v>1</v>
      </c>
    </row>
    <row r="37" spans="1:33" ht="15" customHeight="1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4"/>
      <c r="V37" s="6"/>
      <c r="W37" s="6"/>
      <c r="X37" s="6"/>
      <c r="Y37" s="6"/>
      <c r="Z37" s="6"/>
      <c r="AG37" s="8">
        <v>0.06</v>
      </c>
    </row>
    <row r="38" spans="1:33" ht="16.5" customHeight="1">
      <c r="V38" s="6"/>
      <c r="W38" s="6"/>
      <c r="X38" s="6"/>
      <c r="Y38" s="6"/>
      <c r="Z38" s="6"/>
    </row>
    <row r="39" spans="1:33" s="6" customFormat="1" ht="103.9" customHeigh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36</v>
      </c>
      <c r="H39" s="75" t="s">
        <v>37</v>
      </c>
      <c r="I39" s="75" t="s">
        <v>38</v>
      </c>
      <c r="J39" s="75" t="s">
        <v>39</v>
      </c>
      <c r="K39" s="75" t="s">
        <v>12</v>
      </c>
      <c r="L39" s="76" t="s">
        <v>15</v>
      </c>
      <c r="M39" s="74" t="s">
        <v>17</v>
      </c>
      <c r="N39" s="75" t="s">
        <v>40</v>
      </c>
      <c r="O39" s="75" t="s">
        <v>41</v>
      </c>
      <c r="P39" s="75" t="s">
        <v>20</v>
      </c>
      <c r="Q39" s="101" t="s">
        <v>42</v>
      </c>
      <c r="R39" s="75" t="s">
        <v>21</v>
      </c>
      <c r="S39" s="101" t="s">
        <v>43</v>
      </c>
      <c r="T39" s="75" t="s">
        <v>44</v>
      </c>
      <c r="U39" s="76" t="s">
        <v>45</v>
      </c>
    </row>
    <row r="40" spans="1:33" ht="16.5" customHeight="1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71"/>
      <c r="M40" s="80" t="str">
        <f t="shared" ref="M40:M59" si="9">IFERROR(F40/D40,"-")</f>
        <v>-</v>
      </c>
      <c r="N40" s="81" t="str">
        <f t="shared" ref="N40:N59" si="10">IFERROR(G40/F40,"-")</f>
        <v>-</v>
      </c>
      <c r="O40" s="81" t="str">
        <f t="shared" ref="O40:O59" si="11">IFERROR(H40/F40,"-")</f>
        <v>-</v>
      </c>
      <c r="P40" s="81" t="str">
        <f t="shared" ref="P40:P59" si="12">IFERROR(K40/F40,"-")</f>
        <v>-</v>
      </c>
      <c r="Q40" s="102" t="str">
        <f t="shared" ref="Q40:Q59" si="13">IFERROR(K40/D40,"-")</f>
        <v>-</v>
      </c>
      <c r="R40" s="81" t="str">
        <f t="shared" ref="R40:R59" si="14">IFERROR(L40/F40,"-")</f>
        <v>-</v>
      </c>
      <c r="S40" s="102" t="str">
        <f t="shared" ref="S40:S59" si="15">IFERROR(R40/D40,"-")</f>
        <v>-</v>
      </c>
      <c r="T40" s="81" t="str">
        <f t="shared" ref="T40:T59" si="16">IFERROR(I40/F40,"-")</f>
        <v>-</v>
      </c>
      <c r="U40" s="82" t="str">
        <f t="shared" ref="U40:U59" si="17">IFERROR(J40/F40,"-")</f>
        <v>-</v>
      </c>
    </row>
    <row r="41" spans="1:33" ht="15.75" customHeight="1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72"/>
      <c r="M41" s="83" t="str">
        <f t="shared" si="9"/>
        <v>-</v>
      </c>
      <c r="N41" s="84" t="str">
        <f t="shared" si="10"/>
        <v>-</v>
      </c>
      <c r="O41" s="84" t="str">
        <f t="shared" si="11"/>
        <v>-</v>
      </c>
      <c r="P41" s="84" t="str">
        <f t="shared" si="12"/>
        <v>-</v>
      </c>
      <c r="Q41" s="103" t="str">
        <f t="shared" si="13"/>
        <v>-</v>
      </c>
      <c r="R41" s="84" t="str">
        <f t="shared" si="14"/>
        <v>-</v>
      </c>
      <c r="S41" s="103" t="str">
        <f t="shared" si="15"/>
        <v>-</v>
      </c>
      <c r="T41" s="84" t="str">
        <f t="shared" si="16"/>
        <v>-</v>
      </c>
      <c r="U41" s="85" t="str">
        <f t="shared" si="17"/>
        <v>-</v>
      </c>
    </row>
    <row r="42" spans="1:33" ht="16.5" customHeight="1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73"/>
      <c r="M42" s="86" t="str">
        <f t="shared" si="9"/>
        <v>-</v>
      </c>
      <c r="N42" s="87" t="str">
        <f t="shared" si="10"/>
        <v>-</v>
      </c>
      <c r="O42" s="87" t="str">
        <f t="shared" si="11"/>
        <v>-</v>
      </c>
      <c r="P42" s="87" t="str">
        <f t="shared" si="12"/>
        <v>-</v>
      </c>
      <c r="Q42" s="104" t="str">
        <f t="shared" si="13"/>
        <v>-</v>
      </c>
      <c r="R42" s="87" t="str">
        <f t="shared" si="14"/>
        <v>-</v>
      </c>
      <c r="S42" s="104" t="str">
        <f t="shared" si="15"/>
        <v>-</v>
      </c>
      <c r="T42" s="87" t="str">
        <f t="shared" si="16"/>
        <v>-</v>
      </c>
      <c r="U42" s="88" t="str">
        <f t="shared" si="17"/>
        <v>-</v>
      </c>
    </row>
    <row r="43" spans="1:33" ht="17.25" customHeight="1">
      <c r="A43" s="92" t="s">
        <v>28</v>
      </c>
      <c r="B43" s="93">
        <f t="shared" ref="B43:L43" si="18">IFERROR(SUM(B40:B42),"-")</f>
        <v>0</v>
      </c>
      <c r="C43" s="94">
        <f t="shared" si="18"/>
        <v>0</v>
      </c>
      <c r="D43" s="95">
        <f t="shared" si="18"/>
        <v>0</v>
      </c>
      <c r="E43" s="96">
        <f t="shared" si="18"/>
        <v>0</v>
      </c>
      <c r="F43" s="93">
        <f t="shared" si="18"/>
        <v>0</v>
      </c>
      <c r="G43" s="94">
        <f t="shared" si="18"/>
        <v>0</v>
      </c>
      <c r="H43" s="94">
        <f t="shared" si="18"/>
        <v>0</v>
      </c>
      <c r="I43" s="94">
        <f t="shared" si="18"/>
        <v>0</v>
      </c>
      <c r="J43" s="94">
        <f t="shared" si="18"/>
        <v>0</v>
      </c>
      <c r="K43" s="94">
        <f t="shared" si="18"/>
        <v>0</v>
      </c>
      <c r="L43" s="97">
        <f t="shared" si="18"/>
        <v>0</v>
      </c>
      <c r="M43" s="77" t="str">
        <f t="shared" si="9"/>
        <v>-</v>
      </c>
      <c r="N43" s="78" t="str">
        <f t="shared" si="10"/>
        <v>-</v>
      </c>
      <c r="O43" s="78" t="str">
        <f t="shared" si="11"/>
        <v>-</v>
      </c>
      <c r="P43" s="78" t="str">
        <f t="shared" si="12"/>
        <v>-</v>
      </c>
      <c r="Q43" s="105" t="str">
        <f t="shared" si="13"/>
        <v>-</v>
      </c>
      <c r="R43" s="78" t="str">
        <f t="shared" si="14"/>
        <v>-</v>
      </c>
      <c r="S43" s="105" t="str">
        <f t="shared" si="15"/>
        <v>-</v>
      </c>
      <c r="T43" s="78" t="str">
        <f t="shared" si="16"/>
        <v>-</v>
      </c>
      <c r="U43" s="79" t="str">
        <f t="shared" si="17"/>
        <v>-</v>
      </c>
    </row>
    <row r="44" spans="1:33" ht="16.5" customHeight="1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71"/>
      <c r="M44" s="80" t="str">
        <f t="shared" si="9"/>
        <v>-</v>
      </c>
      <c r="N44" s="81" t="str">
        <f t="shared" si="10"/>
        <v>-</v>
      </c>
      <c r="O44" s="81" t="str">
        <f t="shared" si="11"/>
        <v>-</v>
      </c>
      <c r="P44" s="81" t="str">
        <f t="shared" si="12"/>
        <v>-</v>
      </c>
      <c r="Q44" s="102" t="str">
        <f t="shared" si="13"/>
        <v>-</v>
      </c>
      <c r="R44" s="81" t="str">
        <f t="shared" si="14"/>
        <v>-</v>
      </c>
      <c r="S44" s="102" t="str">
        <f t="shared" si="15"/>
        <v>-</v>
      </c>
      <c r="T44" s="81" t="str">
        <f t="shared" si="16"/>
        <v>-</v>
      </c>
      <c r="U44" s="82" t="str">
        <f t="shared" si="17"/>
        <v>-</v>
      </c>
    </row>
    <row r="45" spans="1:33" ht="15.75" customHeight="1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72"/>
      <c r="M45" s="83" t="str">
        <f t="shared" si="9"/>
        <v>-</v>
      </c>
      <c r="N45" s="84" t="str">
        <f t="shared" si="10"/>
        <v>-</v>
      </c>
      <c r="O45" s="84" t="str">
        <f t="shared" si="11"/>
        <v>-</v>
      </c>
      <c r="P45" s="84" t="str">
        <f t="shared" si="12"/>
        <v>-</v>
      </c>
      <c r="Q45" s="103" t="str">
        <f t="shared" si="13"/>
        <v>-</v>
      </c>
      <c r="R45" s="84" t="str">
        <f t="shared" si="14"/>
        <v>-</v>
      </c>
      <c r="S45" s="103" t="str">
        <f t="shared" si="15"/>
        <v>-</v>
      </c>
      <c r="T45" s="84" t="str">
        <f t="shared" si="16"/>
        <v>-</v>
      </c>
      <c r="U45" s="85" t="str">
        <f t="shared" si="17"/>
        <v>-</v>
      </c>
    </row>
    <row r="46" spans="1:33" ht="16.5" customHeight="1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73"/>
      <c r="M46" s="86" t="str">
        <f t="shared" si="9"/>
        <v>-</v>
      </c>
      <c r="N46" s="87" t="str">
        <f t="shared" si="10"/>
        <v>-</v>
      </c>
      <c r="O46" s="87" t="str">
        <f t="shared" si="11"/>
        <v>-</v>
      </c>
      <c r="P46" s="87" t="str">
        <f t="shared" si="12"/>
        <v>-</v>
      </c>
      <c r="Q46" s="104" t="str">
        <f t="shared" si="13"/>
        <v>-</v>
      </c>
      <c r="R46" s="87" t="str">
        <f t="shared" si="14"/>
        <v>-</v>
      </c>
      <c r="S46" s="104" t="str">
        <f t="shared" si="15"/>
        <v>-</v>
      </c>
      <c r="T46" s="87" t="str">
        <f t="shared" si="16"/>
        <v>-</v>
      </c>
      <c r="U46" s="88" t="str">
        <f t="shared" si="17"/>
        <v>-</v>
      </c>
    </row>
    <row r="47" spans="1:33" ht="17.25" customHeight="1">
      <c r="A47" s="92" t="s">
        <v>29</v>
      </c>
      <c r="B47" s="93">
        <f t="shared" ref="B47:L47" si="19">IFERROR(SUM(B44:B46),"-")</f>
        <v>0</v>
      </c>
      <c r="C47" s="94">
        <f t="shared" si="19"/>
        <v>0</v>
      </c>
      <c r="D47" s="95">
        <f t="shared" si="19"/>
        <v>0</v>
      </c>
      <c r="E47" s="96">
        <f t="shared" si="19"/>
        <v>0</v>
      </c>
      <c r="F47" s="93">
        <f t="shared" si="19"/>
        <v>0</v>
      </c>
      <c r="G47" s="94">
        <f t="shared" si="19"/>
        <v>0</v>
      </c>
      <c r="H47" s="94">
        <f t="shared" si="19"/>
        <v>0</v>
      </c>
      <c r="I47" s="94">
        <f t="shared" si="19"/>
        <v>0</v>
      </c>
      <c r="J47" s="94">
        <f t="shared" si="19"/>
        <v>0</v>
      </c>
      <c r="K47" s="94">
        <f t="shared" si="19"/>
        <v>0</v>
      </c>
      <c r="L47" s="97">
        <f t="shared" si="19"/>
        <v>0</v>
      </c>
      <c r="M47" s="77" t="str">
        <f t="shared" si="9"/>
        <v>-</v>
      </c>
      <c r="N47" s="78" t="str">
        <f t="shared" si="10"/>
        <v>-</v>
      </c>
      <c r="O47" s="78" t="str">
        <f t="shared" si="11"/>
        <v>-</v>
      </c>
      <c r="P47" s="78" t="str">
        <f t="shared" si="12"/>
        <v>-</v>
      </c>
      <c r="Q47" s="105" t="str">
        <f t="shared" si="13"/>
        <v>-</v>
      </c>
      <c r="R47" s="78" t="str">
        <f t="shared" si="14"/>
        <v>-</v>
      </c>
      <c r="S47" s="105" t="str">
        <f t="shared" si="15"/>
        <v>-</v>
      </c>
      <c r="T47" s="78" t="str">
        <f t="shared" si="16"/>
        <v>-</v>
      </c>
      <c r="U47" s="79" t="str">
        <f t="shared" si="17"/>
        <v>-</v>
      </c>
    </row>
    <row r="48" spans="1:33" ht="16.5" customHeight="1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71"/>
      <c r="M48" s="80" t="str">
        <f t="shared" si="9"/>
        <v>-</v>
      </c>
      <c r="N48" s="81" t="str">
        <f t="shared" si="10"/>
        <v>-</v>
      </c>
      <c r="O48" s="81" t="str">
        <f t="shared" si="11"/>
        <v>-</v>
      </c>
      <c r="P48" s="81" t="str">
        <f t="shared" si="12"/>
        <v>-</v>
      </c>
      <c r="Q48" s="102" t="str">
        <f t="shared" si="13"/>
        <v>-</v>
      </c>
      <c r="R48" s="81" t="str">
        <f t="shared" si="14"/>
        <v>-</v>
      </c>
      <c r="S48" s="102" t="str">
        <f t="shared" si="15"/>
        <v>-</v>
      </c>
      <c r="T48" s="81" t="str">
        <f t="shared" si="16"/>
        <v>-</v>
      </c>
      <c r="U48" s="82" t="str">
        <f t="shared" si="17"/>
        <v>-</v>
      </c>
    </row>
    <row r="49" spans="1:21" ht="15.75" customHeight="1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72"/>
      <c r="M49" s="83" t="str">
        <f t="shared" si="9"/>
        <v>-</v>
      </c>
      <c r="N49" s="84" t="str">
        <f t="shared" si="10"/>
        <v>-</v>
      </c>
      <c r="O49" s="84" t="str">
        <f t="shared" si="11"/>
        <v>-</v>
      </c>
      <c r="P49" s="84" t="str">
        <f t="shared" si="12"/>
        <v>-</v>
      </c>
      <c r="Q49" s="103" t="str">
        <f t="shared" si="13"/>
        <v>-</v>
      </c>
      <c r="R49" s="84" t="str">
        <f t="shared" si="14"/>
        <v>-</v>
      </c>
      <c r="S49" s="103" t="str">
        <f t="shared" si="15"/>
        <v>-</v>
      </c>
      <c r="T49" s="84" t="str">
        <f t="shared" si="16"/>
        <v>-</v>
      </c>
      <c r="U49" s="85" t="str">
        <f t="shared" si="17"/>
        <v>-</v>
      </c>
    </row>
    <row r="50" spans="1:21" ht="16.5" customHeight="1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73"/>
      <c r="M50" s="86" t="str">
        <f t="shared" si="9"/>
        <v>-</v>
      </c>
      <c r="N50" s="87" t="str">
        <f t="shared" si="10"/>
        <v>-</v>
      </c>
      <c r="O50" s="87" t="str">
        <f t="shared" si="11"/>
        <v>-</v>
      </c>
      <c r="P50" s="87" t="str">
        <f t="shared" si="12"/>
        <v>-</v>
      </c>
      <c r="Q50" s="104" t="str">
        <f t="shared" si="13"/>
        <v>-</v>
      </c>
      <c r="R50" s="87" t="str">
        <f t="shared" si="14"/>
        <v>-</v>
      </c>
      <c r="S50" s="104" t="str">
        <f t="shared" si="15"/>
        <v>-</v>
      </c>
      <c r="T50" s="87" t="str">
        <f t="shared" si="16"/>
        <v>-</v>
      </c>
      <c r="U50" s="88" t="str">
        <f t="shared" si="17"/>
        <v>-</v>
      </c>
    </row>
    <row r="51" spans="1:21" ht="17.25" customHeight="1">
      <c r="A51" s="92" t="s">
        <v>30</v>
      </c>
      <c r="B51" s="93">
        <f t="shared" ref="B51:L51" si="20">IFERROR(SUM(B48:B50),"-")</f>
        <v>0</v>
      </c>
      <c r="C51" s="94">
        <f t="shared" si="20"/>
        <v>0</v>
      </c>
      <c r="D51" s="95">
        <f t="shared" si="20"/>
        <v>0</v>
      </c>
      <c r="E51" s="96">
        <f t="shared" si="20"/>
        <v>0</v>
      </c>
      <c r="F51" s="93">
        <f t="shared" si="20"/>
        <v>0</v>
      </c>
      <c r="G51" s="94">
        <f t="shared" si="20"/>
        <v>0</v>
      </c>
      <c r="H51" s="94">
        <f t="shared" si="20"/>
        <v>0</v>
      </c>
      <c r="I51" s="94">
        <f t="shared" si="20"/>
        <v>0</v>
      </c>
      <c r="J51" s="94">
        <f t="shared" si="20"/>
        <v>0</v>
      </c>
      <c r="K51" s="94">
        <f t="shared" si="20"/>
        <v>0</v>
      </c>
      <c r="L51" s="97">
        <f t="shared" si="20"/>
        <v>0</v>
      </c>
      <c r="M51" s="77" t="str">
        <f t="shared" si="9"/>
        <v>-</v>
      </c>
      <c r="N51" s="78" t="str">
        <f t="shared" si="10"/>
        <v>-</v>
      </c>
      <c r="O51" s="78" t="str">
        <f t="shared" si="11"/>
        <v>-</v>
      </c>
      <c r="P51" s="78" t="str">
        <f t="shared" si="12"/>
        <v>-</v>
      </c>
      <c r="Q51" s="105" t="str">
        <f t="shared" si="13"/>
        <v>-</v>
      </c>
      <c r="R51" s="78" t="str">
        <f t="shared" si="14"/>
        <v>-</v>
      </c>
      <c r="S51" s="105" t="str">
        <f t="shared" si="15"/>
        <v>-</v>
      </c>
      <c r="T51" s="78" t="str">
        <f t="shared" si="16"/>
        <v>-</v>
      </c>
      <c r="U51" s="79" t="str">
        <f t="shared" si="17"/>
        <v>-</v>
      </c>
    </row>
    <row r="52" spans="1:21" ht="16.5" customHeight="1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71"/>
      <c r="M52" s="80" t="str">
        <f t="shared" si="9"/>
        <v>-</v>
      </c>
      <c r="N52" s="81" t="str">
        <f t="shared" si="10"/>
        <v>-</v>
      </c>
      <c r="O52" s="81" t="str">
        <f t="shared" si="11"/>
        <v>-</v>
      </c>
      <c r="P52" s="81" t="str">
        <f t="shared" si="12"/>
        <v>-</v>
      </c>
      <c r="Q52" s="102" t="str">
        <f t="shared" si="13"/>
        <v>-</v>
      </c>
      <c r="R52" s="81" t="str">
        <f t="shared" si="14"/>
        <v>-</v>
      </c>
      <c r="S52" s="102" t="str">
        <f t="shared" si="15"/>
        <v>-</v>
      </c>
      <c r="T52" s="81" t="str">
        <f t="shared" si="16"/>
        <v>-</v>
      </c>
      <c r="U52" s="82" t="str">
        <f t="shared" si="17"/>
        <v>-</v>
      </c>
    </row>
    <row r="53" spans="1:21" ht="15.75" customHeight="1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72"/>
      <c r="M53" s="83" t="str">
        <f t="shared" si="9"/>
        <v>-</v>
      </c>
      <c r="N53" s="84" t="str">
        <f t="shared" si="10"/>
        <v>-</v>
      </c>
      <c r="O53" s="84" t="str">
        <f t="shared" si="11"/>
        <v>-</v>
      </c>
      <c r="P53" s="84" t="str">
        <f t="shared" si="12"/>
        <v>-</v>
      </c>
      <c r="Q53" s="103" t="str">
        <f t="shared" si="13"/>
        <v>-</v>
      </c>
      <c r="R53" s="84" t="str">
        <f t="shared" si="14"/>
        <v>-</v>
      </c>
      <c r="S53" s="103" t="str">
        <f t="shared" si="15"/>
        <v>-</v>
      </c>
      <c r="T53" s="84" t="str">
        <f t="shared" si="16"/>
        <v>-</v>
      </c>
      <c r="U53" s="85" t="str">
        <f t="shared" si="17"/>
        <v>-</v>
      </c>
    </row>
    <row r="54" spans="1:21" ht="16.5" customHeight="1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73"/>
      <c r="M54" s="86" t="str">
        <f t="shared" si="9"/>
        <v>-</v>
      </c>
      <c r="N54" s="87" t="str">
        <f t="shared" si="10"/>
        <v>-</v>
      </c>
      <c r="O54" s="87" t="str">
        <f t="shared" si="11"/>
        <v>-</v>
      </c>
      <c r="P54" s="87" t="str">
        <f t="shared" si="12"/>
        <v>-</v>
      </c>
      <c r="Q54" s="104" t="str">
        <f t="shared" si="13"/>
        <v>-</v>
      </c>
      <c r="R54" s="87" t="str">
        <f t="shared" si="14"/>
        <v>-</v>
      </c>
      <c r="S54" s="104" t="str">
        <f t="shared" si="15"/>
        <v>-</v>
      </c>
      <c r="T54" s="87" t="str">
        <f t="shared" si="16"/>
        <v>-</v>
      </c>
      <c r="U54" s="88" t="str">
        <f t="shared" si="17"/>
        <v>-</v>
      </c>
    </row>
    <row r="55" spans="1:21" ht="17.25" customHeight="1">
      <c r="A55" s="92" t="s">
        <v>31</v>
      </c>
      <c r="B55" s="93">
        <f t="shared" ref="B55:L55" si="21">IFERROR(SUM(B52:B54),"-")</f>
        <v>0</v>
      </c>
      <c r="C55" s="94">
        <f t="shared" si="21"/>
        <v>0</v>
      </c>
      <c r="D55" s="95">
        <f t="shared" si="21"/>
        <v>0</v>
      </c>
      <c r="E55" s="96">
        <f t="shared" si="21"/>
        <v>0</v>
      </c>
      <c r="F55" s="93">
        <f t="shared" si="21"/>
        <v>0</v>
      </c>
      <c r="G55" s="94">
        <f t="shared" si="21"/>
        <v>0</v>
      </c>
      <c r="H55" s="94">
        <f t="shared" si="21"/>
        <v>0</v>
      </c>
      <c r="I55" s="94">
        <f t="shared" si="21"/>
        <v>0</v>
      </c>
      <c r="J55" s="94">
        <f t="shared" si="21"/>
        <v>0</v>
      </c>
      <c r="K55" s="94">
        <f t="shared" si="21"/>
        <v>0</v>
      </c>
      <c r="L55" s="97">
        <f t="shared" si="21"/>
        <v>0</v>
      </c>
      <c r="M55" s="77" t="str">
        <f t="shared" si="9"/>
        <v>-</v>
      </c>
      <c r="N55" s="78" t="str">
        <f t="shared" si="10"/>
        <v>-</v>
      </c>
      <c r="O55" s="78" t="str">
        <f t="shared" si="11"/>
        <v>-</v>
      </c>
      <c r="P55" s="78" t="str">
        <f t="shared" si="12"/>
        <v>-</v>
      </c>
      <c r="Q55" s="105" t="str">
        <f t="shared" si="13"/>
        <v>-</v>
      </c>
      <c r="R55" s="78" t="str">
        <f t="shared" si="14"/>
        <v>-</v>
      </c>
      <c r="S55" s="105" t="str">
        <f t="shared" si="15"/>
        <v>-</v>
      </c>
      <c r="T55" s="78" t="str">
        <f t="shared" si="16"/>
        <v>-</v>
      </c>
      <c r="U55" s="79" t="str">
        <f t="shared" si="17"/>
        <v>-</v>
      </c>
    </row>
    <row r="56" spans="1:21" ht="16.5" customHeight="1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71"/>
      <c r="M56" s="80" t="str">
        <f t="shared" si="9"/>
        <v>-</v>
      </c>
      <c r="N56" s="81" t="str">
        <f t="shared" si="10"/>
        <v>-</v>
      </c>
      <c r="O56" s="81" t="str">
        <f t="shared" si="11"/>
        <v>-</v>
      </c>
      <c r="P56" s="81" t="str">
        <f t="shared" si="12"/>
        <v>-</v>
      </c>
      <c r="Q56" s="102" t="str">
        <f t="shared" si="13"/>
        <v>-</v>
      </c>
      <c r="R56" s="81" t="str">
        <f t="shared" si="14"/>
        <v>-</v>
      </c>
      <c r="S56" s="102" t="str">
        <f t="shared" si="15"/>
        <v>-</v>
      </c>
      <c r="T56" s="81" t="str">
        <f t="shared" si="16"/>
        <v>-</v>
      </c>
      <c r="U56" s="82" t="str">
        <f t="shared" si="17"/>
        <v>-</v>
      </c>
    </row>
    <row r="57" spans="1:21" ht="15.75" customHeight="1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72"/>
      <c r="M57" s="83" t="str">
        <f t="shared" si="9"/>
        <v>-</v>
      </c>
      <c r="N57" s="84" t="str">
        <f t="shared" si="10"/>
        <v>-</v>
      </c>
      <c r="O57" s="84" t="str">
        <f t="shared" si="11"/>
        <v>-</v>
      </c>
      <c r="P57" s="84" t="str">
        <f t="shared" si="12"/>
        <v>-</v>
      </c>
      <c r="Q57" s="103" t="str">
        <f t="shared" si="13"/>
        <v>-</v>
      </c>
      <c r="R57" s="84" t="str">
        <f t="shared" si="14"/>
        <v>-</v>
      </c>
      <c r="S57" s="103" t="str">
        <f t="shared" si="15"/>
        <v>-</v>
      </c>
      <c r="T57" s="84" t="str">
        <f t="shared" si="16"/>
        <v>-</v>
      </c>
      <c r="U57" s="85" t="str">
        <f t="shared" si="17"/>
        <v>-</v>
      </c>
    </row>
    <row r="58" spans="1:21" ht="16.5" customHeight="1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73"/>
      <c r="M58" s="86" t="str">
        <f t="shared" si="9"/>
        <v>-</v>
      </c>
      <c r="N58" s="87" t="str">
        <f t="shared" si="10"/>
        <v>-</v>
      </c>
      <c r="O58" s="87" t="str">
        <f t="shared" si="11"/>
        <v>-</v>
      </c>
      <c r="P58" s="87" t="str">
        <f t="shared" si="12"/>
        <v>-</v>
      </c>
      <c r="Q58" s="104" t="str">
        <f t="shared" si="13"/>
        <v>-</v>
      </c>
      <c r="R58" s="87" t="str">
        <f t="shared" si="14"/>
        <v>-</v>
      </c>
      <c r="S58" s="104" t="str">
        <f t="shared" si="15"/>
        <v>-</v>
      </c>
      <c r="T58" s="87" t="str">
        <f t="shared" si="16"/>
        <v>-</v>
      </c>
      <c r="U58" s="88" t="str">
        <f t="shared" si="17"/>
        <v>-</v>
      </c>
    </row>
    <row r="59" spans="1:21" ht="17.25" customHeight="1">
      <c r="A59" s="92" t="s">
        <v>34</v>
      </c>
      <c r="B59" s="93">
        <f t="shared" ref="B59:L59" si="22">B43+B47+B51+B55</f>
        <v>0</v>
      </c>
      <c r="C59" s="94">
        <f t="shared" si="22"/>
        <v>0</v>
      </c>
      <c r="D59" s="95">
        <f t="shared" si="22"/>
        <v>0</v>
      </c>
      <c r="E59" s="96">
        <f t="shared" si="22"/>
        <v>0</v>
      </c>
      <c r="F59" s="93">
        <f t="shared" si="22"/>
        <v>0</v>
      </c>
      <c r="G59" s="94">
        <f t="shared" si="22"/>
        <v>0</v>
      </c>
      <c r="H59" s="94">
        <f t="shared" si="22"/>
        <v>0</v>
      </c>
      <c r="I59" s="94">
        <f t="shared" si="22"/>
        <v>0</v>
      </c>
      <c r="J59" s="94">
        <f t="shared" si="22"/>
        <v>0</v>
      </c>
      <c r="K59" s="94">
        <f t="shared" si="22"/>
        <v>0</v>
      </c>
      <c r="L59" s="97">
        <f t="shared" si="22"/>
        <v>0</v>
      </c>
      <c r="M59" s="77" t="str">
        <f t="shared" si="9"/>
        <v>-</v>
      </c>
      <c r="N59" s="78" t="str">
        <f t="shared" si="10"/>
        <v>-</v>
      </c>
      <c r="O59" s="78" t="str">
        <f t="shared" si="11"/>
        <v>-</v>
      </c>
      <c r="P59" s="78" t="str">
        <f t="shared" si="12"/>
        <v>-</v>
      </c>
      <c r="Q59" s="105" t="str">
        <f t="shared" si="13"/>
        <v>-</v>
      </c>
      <c r="R59" s="78" t="str">
        <f t="shared" si="14"/>
        <v>-</v>
      </c>
      <c r="S59" s="105" t="str">
        <f t="shared" si="15"/>
        <v>-</v>
      </c>
      <c r="T59" s="78" t="str">
        <f t="shared" si="16"/>
        <v>-</v>
      </c>
      <c r="U59" s="79" t="str">
        <f t="shared" si="17"/>
        <v>-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Z3"/>
    <mergeCell ref="A35:U37"/>
  </mergeCells>
  <dataValidations count="1">
    <dataValidation type="list" allowBlank="1" showInputMessage="1" showErrorMessage="1" sqref="B6:B32">
      <formula1>$AG$2:$AG$4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59"/>
  <sheetViews>
    <sheetView zoomScale="66" zoomScaleNormal="66" workbookViewId="0">
      <selection sqref="A1:XFD1048576"/>
    </sheetView>
  </sheetViews>
  <sheetFormatPr baseColWidth="10" defaultColWidth="8.85546875" defaultRowHeight="15"/>
  <cols>
    <col min="1" max="1" width="34.42578125" style="1" customWidth="1"/>
    <col min="2" max="2" width="16.42578125" style="1" customWidth="1"/>
    <col min="3" max="3" width="12.28515625" style="1" customWidth="1"/>
    <col min="4" max="5" width="11.140625" style="1" customWidth="1"/>
    <col min="6" max="6" width="12.85546875" style="1" customWidth="1"/>
    <col min="7" max="7" width="13.7109375" style="1" customWidth="1"/>
    <col min="8" max="8" width="12.85546875" style="1" customWidth="1"/>
    <col min="9" max="9" width="15.140625" style="1" customWidth="1"/>
    <col min="10" max="10" width="10.7109375" style="1" customWidth="1"/>
    <col min="11" max="11" width="8.85546875" style="1"/>
    <col min="12" max="12" width="8.28515625" style="1" customWidth="1"/>
    <col min="13" max="13" width="8.85546875" style="1"/>
    <col min="14" max="14" width="10" style="1" customWidth="1"/>
    <col min="15" max="15" width="10.85546875" style="1" customWidth="1"/>
    <col min="16" max="20" width="11.5703125" style="1" customWidth="1"/>
    <col min="21" max="22" width="12.5703125" style="1" customWidth="1"/>
    <col min="23" max="23" width="34" style="1" customWidth="1"/>
    <col min="24" max="24" width="20" style="1" customWidth="1"/>
    <col min="25" max="25" width="17.42578125" style="1" customWidth="1"/>
    <col min="26" max="26" width="18.85546875" style="1" customWidth="1"/>
    <col min="27" max="27" width="10" style="1" customWidth="1"/>
    <col min="28" max="28" width="8.85546875" style="1"/>
  </cols>
  <sheetData>
    <row r="1" spans="1:33" ht="14.45" customHeight="1">
      <c r="A1" s="137" t="s">
        <v>46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ht="15" customHeigh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ht="15" customHeight="1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ht="15" customHeight="1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s="6" customFormat="1" ht="67.150000000000006" customHeigh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ht="16.5" customHeight="1">
      <c r="A6" s="132" t="s">
        <v>47</v>
      </c>
      <c r="B6" s="42"/>
      <c r="C6" s="43">
        <v>0</v>
      </c>
      <c r="D6" s="44">
        <v>1</v>
      </c>
      <c r="E6" s="45">
        <v>17</v>
      </c>
      <c r="F6" s="46">
        <f>C6+D6+E6</f>
        <v>18</v>
      </c>
      <c r="G6" s="43">
        <v>70</v>
      </c>
      <c r="H6" s="47" t="b">
        <f t="shared" ref="H6:H33" si="0">IFERROR(IF(Q6&lt;B6,J6/B6),"-")</f>
        <v>0</v>
      </c>
      <c r="I6" s="48">
        <f t="shared" ref="I6:I33" si="1">IFERROR((G6-H6)/G6,"-")</f>
        <v>1</v>
      </c>
      <c r="J6" s="49">
        <v>0</v>
      </c>
      <c r="K6" s="44">
        <v>1</v>
      </c>
      <c r="L6" s="50"/>
      <c r="M6" s="44">
        <v>0</v>
      </c>
      <c r="N6" s="44">
        <v>0</v>
      </c>
      <c r="O6" s="50"/>
      <c r="P6" s="51">
        <f t="shared" ref="P6:P33" si="2">IFERROR(G6/E6,"-")</f>
        <v>4.1176470588234997</v>
      </c>
      <c r="Q6" s="52">
        <f t="shared" ref="Q6:Q33" si="3">IFERROR((J6+K6+M6+N6)/G6,"-")</f>
        <v>1.4285714285714001E-2</v>
      </c>
      <c r="R6" s="52">
        <f t="shared" ref="R6:R33" si="4">IFERROR((M6+N6)/G6,"-")</f>
        <v>0</v>
      </c>
      <c r="S6" s="52">
        <f t="shared" ref="S6:S33" si="5">IFERROR(K6/G6,"-")</f>
        <v>1.4285714285714001E-2</v>
      </c>
      <c r="T6" s="52">
        <f t="shared" ref="T6:T33" si="6">IFERROR(N6/G6,"-")</f>
        <v>0</v>
      </c>
      <c r="U6" s="52">
        <f t="shared" ref="U6:U33" si="7">IFERROR(K6/(K6+J6),"-")</f>
        <v>1</v>
      </c>
      <c r="V6" s="52" t="str">
        <f t="shared" ref="V6:V33" si="8">IFERROR(N6/(N6+M6),"-")</f>
        <v>-</v>
      </c>
      <c r="W6" s="53"/>
      <c r="X6" s="123">
        <f>IFERROR((K6+J6)-(G6*B6),"-")</f>
        <v>1</v>
      </c>
      <c r="Y6" s="123">
        <f>IFERROR((N6+M6)-(G6*B6),"-")</f>
        <v>0</v>
      </c>
      <c r="Z6" s="124">
        <f>IFERROR(G6-((E6+D6)*8),"-")</f>
        <v>-74</v>
      </c>
    </row>
    <row r="7" spans="1:33" ht="15.75" customHeight="1">
      <c r="A7" s="131" t="s">
        <v>48</v>
      </c>
      <c r="B7" s="14"/>
      <c r="C7" s="13">
        <v>0</v>
      </c>
      <c r="D7" s="3">
        <v>1</v>
      </c>
      <c r="E7" s="10">
        <v>37.119999999999997</v>
      </c>
      <c r="F7" s="15">
        <f>C7+D7+E7</f>
        <v>38.119999999999997</v>
      </c>
      <c r="G7" s="13">
        <v>195</v>
      </c>
      <c r="H7" s="16" t="b">
        <f t="shared" si="0"/>
        <v>0</v>
      </c>
      <c r="I7" s="17">
        <f t="shared" si="1"/>
        <v>1</v>
      </c>
      <c r="J7" s="11">
        <v>0</v>
      </c>
      <c r="K7" s="3">
        <v>0</v>
      </c>
      <c r="L7" s="9"/>
      <c r="M7" s="3">
        <v>0</v>
      </c>
      <c r="N7" s="3">
        <v>0</v>
      </c>
      <c r="O7" s="9"/>
      <c r="P7" s="4">
        <f t="shared" si="2"/>
        <v>5.2532327586207002</v>
      </c>
      <c r="Q7" s="5">
        <f t="shared" si="3"/>
        <v>0</v>
      </c>
      <c r="R7" s="5">
        <f t="shared" si="4"/>
        <v>0</v>
      </c>
      <c r="S7" s="5">
        <f t="shared" si="5"/>
        <v>0</v>
      </c>
      <c r="T7" s="5">
        <f t="shared" si="6"/>
        <v>0</v>
      </c>
      <c r="U7" s="5" t="str">
        <f t="shared" si="7"/>
        <v>-</v>
      </c>
      <c r="V7" s="5" t="str">
        <f t="shared" si="8"/>
        <v>-</v>
      </c>
      <c r="W7" s="19"/>
      <c r="X7" s="125">
        <f>IFERROR((K7+J7)-(G7*B7),"-")</f>
        <v>0</v>
      </c>
      <c r="Y7" s="125">
        <f>IFERROR((N7+M7)-(G7*B7),"-")</f>
        <v>0</v>
      </c>
      <c r="Z7" s="126">
        <f>IFERROR(G7-((E7+D7)*8),"-")</f>
        <v>-109.96</v>
      </c>
    </row>
    <row r="8" spans="1:33" ht="16.5" customHeight="1">
      <c r="A8" s="57"/>
      <c r="B8" s="58"/>
      <c r="C8" s="59"/>
      <c r="D8" s="60"/>
      <c r="E8" s="61"/>
      <c r="F8" s="62">
        <f>C8+D8+E8</f>
        <v>0</v>
      </c>
      <c r="G8" s="59"/>
      <c r="H8" s="63" t="b">
        <f t="shared" si="0"/>
        <v>0</v>
      </c>
      <c r="I8" s="64" t="str">
        <f t="shared" si="1"/>
        <v>-</v>
      </c>
      <c r="J8" s="65"/>
      <c r="K8" s="60"/>
      <c r="L8" s="66"/>
      <c r="M8" s="60"/>
      <c r="N8" s="60"/>
      <c r="O8" s="66"/>
      <c r="P8" s="67" t="str">
        <f t="shared" si="2"/>
        <v>-</v>
      </c>
      <c r="Q8" s="68" t="str">
        <f t="shared" si="3"/>
        <v>-</v>
      </c>
      <c r="R8" s="68" t="str">
        <f t="shared" si="4"/>
        <v>-</v>
      </c>
      <c r="S8" s="68" t="str">
        <f t="shared" si="5"/>
        <v>-</v>
      </c>
      <c r="T8" s="68" t="str">
        <f t="shared" si="6"/>
        <v>-</v>
      </c>
      <c r="U8" s="68" t="str">
        <f t="shared" si="7"/>
        <v>-</v>
      </c>
      <c r="V8" s="68" t="str">
        <f t="shared" si="8"/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ht="17.25" customHeight="1">
      <c r="A9" s="28" t="s">
        <v>49</v>
      </c>
      <c r="B9" s="58"/>
      <c r="C9" s="29">
        <f>IFERROR(SUM(C6:C8),"-")</f>
        <v>0</v>
      </c>
      <c r="D9" s="30">
        <f>IFERROR(SUM(D6:D8),"-")</f>
        <v>2</v>
      </c>
      <c r="E9" s="31">
        <f>IFERROR(SUM(E6:E8),"-")</f>
        <v>54.12</v>
      </c>
      <c r="F9" s="32">
        <f>IFERROR(SUM(F6:F8),"-")</f>
        <v>56.12</v>
      </c>
      <c r="G9" s="29">
        <f>IFERROR(SUM(G6:G8),"-")</f>
        <v>265</v>
      </c>
      <c r="H9" s="33" t="b">
        <f t="shared" si="0"/>
        <v>0</v>
      </c>
      <c r="I9" s="34">
        <f t="shared" si="1"/>
        <v>1</v>
      </c>
      <c r="J9" s="35">
        <f>IFERROR(SUM(J6:J8),"-")</f>
        <v>0</v>
      </c>
      <c r="K9" s="36">
        <f>IFERROR(SUM(K6:K8),"-")</f>
        <v>1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 t="str">
        <f>IFERROR(AVERAGE(O6:O8),"-")</f>
        <v>-</v>
      </c>
      <c r="P9" s="38">
        <f t="shared" si="2"/>
        <v>4.8965262379896997</v>
      </c>
      <c r="Q9" s="39">
        <f t="shared" si="3"/>
        <v>3.7735849056603999E-3</v>
      </c>
      <c r="R9" s="39">
        <f t="shared" si="4"/>
        <v>0</v>
      </c>
      <c r="S9" s="39">
        <f t="shared" si="5"/>
        <v>3.7735849056603999E-3</v>
      </c>
      <c r="T9" s="39">
        <f t="shared" si="6"/>
        <v>0</v>
      </c>
      <c r="U9" s="39">
        <f t="shared" si="7"/>
        <v>1</v>
      </c>
      <c r="V9" s="39" t="str">
        <f t="shared" si="8"/>
        <v>-</v>
      </c>
      <c r="W9" s="36"/>
      <c r="X9" s="129">
        <f>SUM(X6:X8)</f>
        <v>1</v>
      </c>
      <c r="Y9" s="129">
        <f>SUM(Y6:Y8)</f>
        <v>0</v>
      </c>
      <c r="Z9" s="130">
        <f>SUM(Z6:Z8)</f>
        <v>-183.96</v>
      </c>
    </row>
    <row r="10" spans="1:33" ht="16.5" customHeight="1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 t="shared" si="0"/>
        <v>0</v>
      </c>
      <c r="I10" s="48" t="str">
        <f t="shared" si="1"/>
        <v>-</v>
      </c>
      <c r="J10" s="49"/>
      <c r="K10" s="44"/>
      <c r="L10" s="50"/>
      <c r="M10" s="44"/>
      <c r="N10" s="44"/>
      <c r="O10" s="50"/>
      <c r="P10" s="51" t="str">
        <f t="shared" si="2"/>
        <v>-</v>
      </c>
      <c r="Q10" s="52" t="str">
        <f t="shared" si="3"/>
        <v>-</v>
      </c>
      <c r="R10" s="52" t="str">
        <f t="shared" si="4"/>
        <v>-</v>
      </c>
      <c r="S10" s="52" t="str">
        <f t="shared" si="5"/>
        <v>-</v>
      </c>
      <c r="T10" s="52" t="str">
        <f t="shared" si="6"/>
        <v>-</v>
      </c>
      <c r="U10" s="52" t="str">
        <f t="shared" si="7"/>
        <v>-</v>
      </c>
      <c r="V10" s="52" t="str">
        <f t="shared" si="8"/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ht="15.75" customHeight="1">
      <c r="A11" s="55"/>
      <c r="B11" s="14"/>
      <c r="C11" s="13"/>
      <c r="D11" s="3"/>
      <c r="E11" s="10"/>
      <c r="F11" s="15">
        <f>C11+D11+E11</f>
        <v>0</v>
      </c>
      <c r="G11" s="13"/>
      <c r="H11" s="16" t="b">
        <f t="shared" si="0"/>
        <v>0</v>
      </c>
      <c r="I11" s="17" t="str">
        <f t="shared" si="1"/>
        <v>-</v>
      </c>
      <c r="J11" s="11"/>
      <c r="K11" s="3"/>
      <c r="L11" s="9"/>
      <c r="M11" s="3"/>
      <c r="N11" s="3"/>
      <c r="O11" s="9"/>
      <c r="P11" s="4" t="str">
        <f t="shared" si="2"/>
        <v>-</v>
      </c>
      <c r="Q11" s="5" t="str">
        <f t="shared" si="3"/>
        <v>-</v>
      </c>
      <c r="R11" s="5" t="str">
        <f t="shared" si="4"/>
        <v>-</v>
      </c>
      <c r="S11" s="5" t="str">
        <f t="shared" si="5"/>
        <v>-</v>
      </c>
      <c r="T11" s="5" t="str">
        <f t="shared" si="6"/>
        <v>-</v>
      </c>
      <c r="U11" s="5" t="str">
        <f t="shared" si="7"/>
        <v>-</v>
      </c>
      <c r="V11" s="5" t="str">
        <f t="shared" si="8"/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ht="16.5" customHeight="1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 t="shared" si="0"/>
        <v>0</v>
      </c>
      <c r="I12" s="64" t="str">
        <f t="shared" si="1"/>
        <v>-</v>
      </c>
      <c r="J12" s="65"/>
      <c r="K12" s="60"/>
      <c r="L12" s="66"/>
      <c r="M12" s="60"/>
      <c r="N12" s="60"/>
      <c r="O12" s="66"/>
      <c r="P12" s="67" t="str">
        <f t="shared" si="2"/>
        <v>-</v>
      </c>
      <c r="Q12" s="68" t="str">
        <f t="shared" si="3"/>
        <v>-</v>
      </c>
      <c r="R12" s="68" t="str">
        <f t="shared" si="4"/>
        <v>-</v>
      </c>
      <c r="S12" s="68" t="str">
        <f t="shared" si="5"/>
        <v>-</v>
      </c>
      <c r="T12" s="68" t="str">
        <f t="shared" si="6"/>
        <v>-</v>
      </c>
      <c r="U12" s="68" t="str">
        <f t="shared" si="7"/>
        <v>-</v>
      </c>
      <c r="V12" s="68" t="str">
        <f t="shared" si="8"/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ht="17.25" customHeight="1">
      <c r="A13" s="28" t="s">
        <v>29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 t="shared" si="0"/>
        <v>0</v>
      </c>
      <c r="I13" s="34" t="str">
        <f t="shared" si="1"/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 t="shared" si="2"/>
        <v>-</v>
      </c>
      <c r="Q13" s="39" t="str">
        <f t="shared" si="3"/>
        <v>-</v>
      </c>
      <c r="R13" s="39" t="str">
        <f t="shared" si="4"/>
        <v>-</v>
      </c>
      <c r="S13" s="39" t="str">
        <f t="shared" si="5"/>
        <v>-</v>
      </c>
      <c r="T13" s="39" t="str">
        <f t="shared" si="6"/>
        <v>-</v>
      </c>
      <c r="U13" s="39" t="str">
        <f t="shared" si="7"/>
        <v>-</v>
      </c>
      <c r="V13" s="39" t="str">
        <f t="shared" si="8"/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ht="16.5" customHeight="1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 t="shared" si="0"/>
        <v>0</v>
      </c>
      <c r="I14" s="48" t="str">
        <f t="shared" si="1"/>
        <v>-</v>
      </c>
      <c r="J14" s="49"/>
      <c r="K14" s="44"/>
      <c r="L14" s="50"/>
      <c r="M14" s="44"/>
      <c r="N14" s="44"/>
      <c r="O14" s="50"/>
      <c r="P14" s="51" t="str">
        <f t="shared" si="2"/>
        <v>-</v>
      </c>
      <c r="Q14" s="52" t="str">
        <f t="shared" si="3"/>
        <v>-</v>
      </c>
      <c r="R14" s="52" t="str">
        <f t="shared" si="4"/>
        <v>-</v>
      </c>
      <c r="S14" s="52" t="str">
        <f t="shared" si="5"/>
        <v>-</v>
      </c>
      <c r="T14" s="52" t="str">
        <f t="shared" si="6"/>
        <v>-</v>
      </c>
      <c r="U14" s="52" t="str">
        <f t="shared" si="7"/>
        <v>-</v>
      </c>
      <c r="V14" s="52" t="str">
        <f t="shared" si="8"/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ht="15.75" customHeight="1">
      <c r="A15" s="55"/>
      <c r="B15" s="14"/>
      <c r="C15" s="13"/>
      <c r="D15" s="3"/>
      <c r="E15" s="10"/>
      <c r="F15" s="15">
        <f>C15+D15+E15</f>
        <v>0</v>
      </c>
      <c r="G15" s="13"/>
      <c r="H15" s="16" t="b">
        <f t="shared" si="0"/>
        <v>0</v>
      </c>
      <c r="I15" s="17" t="str">
        <f t="shared" si="1"/>
        <v>-</v>
      </c>
      <c r="J15" s="11"/>
      <c r="K15" s="3"/>
      <c r="L15" s="9"/>
      <c r="M15" s="3"/>
      <c r="N15" s="3"/>
      <c r="O15" s="9"/>
      <c r="P15" s="4" t="str">
        <f t="shared" si="2"/>
        <v>-</v>
      </c>
      <c r="Q15" s="5" t="str">
        <f t="shared" si="3"/>
        <v>-</v>
      </c>
      <c r="R15" s="5" t="str">
        <f t="shared" si="4"/>
        <v>-</v>
      </c>
      <c r="S15" s="5" t="str">
        <f t="shared" si="5"/>
        <v>-</v>
      </c>
      <c r="T15" s="5" t="str">
        <f t="shared" si="6"/>
        <v>-</v>
      </c>
      <c r="U15" s="5" t="str">
        <f t="shared" si="7"/>
        <v>-</v>
      </c>
      <c r="V15" s="5" t="str">
        <f t="shared" si="8"/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ht="16.5" customHeight="1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 t="shared" si="0"/>
        <v>0</v>
      </c>
      <c r="I16" s="64" t="str">
        <f t="shared" si="1"/>
        <v>-</v>
      </c>
      <c r="J16" s="65"/>
      <c r="K16" s="60"/>
      <c r="L16" s="66"/>
      <c r="M16" s="60"/>
      <c r="N16" s="60"/>
      <c r="O16" s="66"/>
      <c r="P16" s="67" t="str">
        <f t="shared" si="2"/>
        <v>-</v>
      </c>
      <c r="Q16" s="68" t="str">
        <f t="shared" si="3"/>
        <v>-</v>
      </c>
      <c r="R16" s="68" t="str">
        <f t="shared" si="4"/>
        <v>-</v>
      </c>
      <c r="S16" s="68" t="str">
        <f t="shared" si="5"/>
        <v>-</v>
      </c>
      <c r="T16" s="68" t="str">
        <f t="shared" si="6"/>
        <v>-</v>
      </c>
      <c r="U16" s="68" t="str">
        <f t="shared" si="7"/>
        <v>-</v>
      </c>
      <c r="V16" s="68" t="str">
        <f t="shared" si="8"/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26" ht="17.25" customHeight="1">
      <c r="A17" s="28" t="s">
        <v>30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 t="shared" si="0"/>
        <v>0</v>
      </c>
      <c r="I17" s="34" t="str">
        <f t="shared" si="1"/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 t="shared" si="2"/>
        <v>-</v>
      </c>
      <c r="Q17" s="39" t="str">
        <f t="shared" si="3"/>
        <v>-</v>
      </c>
      <c r="R17" s="39" t="str">
        <f t="shared" si="4"/>
        <v>-</v>
      </c>
      <c r="S17" s="39" t="str">
        <f t="shared" si="5"/>
        <v>-</v>
      </c>
      <c r="T17" s="39" t="str">
        <f t="shared" si="6"/>
        <v>-</v>
      </c>
      <c r="U17" s="39" t="str">
        <f t="shared" si="7"/>
        <v>-</v>
      </c>
      <c r="V17" s="39" t="str">
        <f t="shared" si="8"/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26" ht="16.5" customHeight="1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 t="shared" si="0"/>
        <v>0</v>
      </c>
      <c r="I18" s="48" t="str">
        <f t="shared" si="1"/>
        <v>-</v>
      </c>
      <c r="J18" s="49"/>
      <c r="K18" s="44"/>
      <c r="L18" s="50"/>
      <c r="M18" s="44"/>
      <c r="N18" s="44"/>
      <c r="O18" s="50"/>
      <c r="P18" s="51" t="str">
        <f t="shared" si="2"/>
        <v>-</v>
      </c>
      <c r="Q18" s="52" t="str">
        <f t="shared" si="3"/>
        <v>-</v>
      </c>
      <c r="R18" s="52" t="str">
        <f t="shared" si="4"/>
        <v>-</v>
      </c>
      <c r="S18" s="52" t="str">
        <f t="shared" si="5"/>
        <v>-</v>
      </c>
      <c r="T18" s="52" t="str">
        <f t="shared" si="6"/>
        <v>-</v>
      </c>
      <c r="U18" s="52" t="str">
        <f t="shared" si="7"/>
        <v>-</v>
      </c>
      <c r="V18" s="52" t="str">
        <f t="shared" si="8"/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26" ht="15.75" customHeight="1">
      <c r="A19" s="55"/>
      <c r="B19" s="14"/>
      <c r="C19" s="13"/>
      <c r="D19" s="3"/>
      <c r="E19" s="10"/>
      <c r="F19" s="15">
        <f>C19+D19+E19</f>
        <v>0</v>
      </c>
      <c r="G19" s="13"/>
      <c r="H19" s="16" t="b">
        <f t="shared" si="0"/>
        <v>0</v>
      </c>
      <c r="I19" s="17" t="str">
        <f t="shared" si="1"/>
        <v>-</v>
      </c>
      <c r="J19" s="11"/>
      <c r="K19" s="3"/>
      <c r="L19" s="9"/>
      <c r="M19" s="3"/>
      <c r="N19" s="3"/>
      <c r="O19" s="9"/>
      <c r="P19" s="4" t="str">
        <f t="shared" si="2"/>
        <v>-</v>
      </c>
      <c r="Q19" s="5" t="str">
        <f t="shared" si="3"/>
        <v>-</v>
      </c>
      <c r="R19" s="5" t="str">
        <f t="shared" si="4"/>
        <v>-</v>
      </c>
      <c r="S19" s="5" t="str">
        <f t="shared" si="5"/>
        <v>-</v>
      </c>
      <c r="T19" s="5" t="str">
        <f t="shared" si="6"/>
        <v>-</v>
      </c>
      <c r="U19" s="5" t="str">
        <f t="shared" si="7"/>
        <v>-</v>
      </c>
      <c r="V19" s="5" t="str">
        <f t="shared" si="8"/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26" ht="16.5" customHeight="1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 t="shared" si="0"/>
        <v>0</v>
      </c>
      <c r="I20" s="64" t="str">
        <f t="shared" si="1"/>
        <v>-</v>
      </c>
      <c r="J20" s="65"/>
      <c r="K20" s="60"/>
      <c r="L20" s="66"/>
      <c r="M20" s="60"/>
      <c r="N20" s="60"/>
      <c r="O20" s="66"/>
      <c r="P20" s="67" t="str">
        <f t="shared" si="2"/>
        <v>-</v>
      </c>
      <c r="Q20" s="68" t="str">
        <f t="shared" si="3"/>
        <v>-</v>
      </c>
      <c r="R20" s="68" t="str">
        <f t="shared" si="4"/>
        <v>-</v>
      </c>
      <c r="S20" s="68" t="str">
        <f t="shared" si="5"/>
        <v>-</v>
      </c>
      <c r="T20" s="68" t="str">
        <f t="shared" si="6"/>
        <v>-</v>
      </c>
      <c r="U20" s="68" t="str">
        <f t="shared" si="7"/>
        <v>-</v>
      </c>
      <c r="V20" s="68" t="str">
        <f t="shared" si="8"/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26" ht="17.25" customHeight="1">
      <c r="A21" s="28" t="s">
        <v>31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 t="shared" si="0"/>
        <v>0</v>
      </c>
      <c r="I21" s="34" t="str">
        <f t="shared" si="1"/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 t="shared" si="2"/>
        <v>-</v>
      </c>
      <c r="Q21" s="39" t="str">
        <f t="shared" si="3"/>
        <v>-</v>
      </c>
      <c r="R21" s="39" t="str">
        <f t="shared" si="4"/>
        <v>-</v>
      </c>
      <c r="S21" s="39" t="str">
        <f t="shared" si="5"/>
        <v>-</v>
      </c>
      <c r="T21" s="39" t="str">
        <f t="shared" si="6"/>
        <v>-</v>
      </c>
      <c r="U21" s="39" t="str">
        <f t="shared" si="7"/>
        <v>-</v>
      </c>
      <c r="V21" s="39" t="str">
        <f t="shared" si="8"/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26" ht="16.5" customHeight="1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 t="shared" si="0"/>
        <v>0</v>
      </c>
      <c r="I22" s="48" t="str">
        <f t="shared" si="1"/>
        <v>-</v>
      </c>
      <c r="J22" s="49"/>
      <c r="K22" s="44"/>
      <c r="L22" s="50"/>
      <c r="M22" s="44"/>
      <c r="N22" s="44"/>
      <c r="O22" s="50"/>
      <c r="P22" s="51" t="str">
        <f t="shared" si="2"/>
        <v>-</v>
      </c>
      <c r="Q22" s="52" t="str">
        <f t="shared" si="3"/>
        <v>-</v>
      </c>
      <c r="R22" s="52" t="str">
        <f t="shared" si="4"/>
        <v>-</v>
      </c>
      <c r="S22" s="52" t="str">
        <f t="shared" si="5"/>
        <v>-</v>
      </c>
      <c r="T22" s="52" t="str">
        <f t="shared" si="6"/>
        <v>-</v>
      </c>
      <c r="U22" s="52" t="str">
        <f t="shared" si="7"/>
        <v>-</v>
      </c>
      <c r="V22" s="52" t="str">
        <f t="shared" si="8"/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26" ht="15.75" customHeight="1">
      <c r="A23" s="55"/>
      <c r="B23" s="14"/>
      <c r="C23" s="13"/>
      <c r="D23" s="3"/>
      <c r="E23" s="10"/>
      <c r="F23" s="15">
        <f>C23+D23+E23</f>
        <v>0</v>
      </c>
      <c r="G23" s="13"/>
      <c r="H23" s="16" t="b">
        <f t="shared" si="0"/>
        <v>0</v>
      </c>
      <c r="I23" s="17" t="str">
        <f t="shared" si="1"/>
        <v>-</v>
      </c>
      <c r="J23" s="11"/>
      <c r="K23" s="3"/>
      <c r="L23" s="9"/>
      <c r="M23" s="3"/>
      <c r="N23" s="3"/>
      <c r="O23" s="9"/>
      <c r="P23" s="4" t="str">
        <f t="shared" si="2"/>
        <v>-</v>
      </c>
      <c r="Q23" s="5" t="str">
        <f t="shared" si="3"/>
        <v>-</v>
      </c>
      <c r="R23" s="5" t="str">
        <f t="shared" si="4"/>
        <v>-</v>
      </c>
      <c r="S23" s="5" t="str">
        <f t="shared" si="5"/>
        <v>-</v>
      </c>
      <c r="T23" s="5" t="str">
        <f t="shared" si="6"/>
        <v>-</v>
      </c>
      <c r="U23" s="5" t="str">
        <f t="shared" si="7"/>
        <v>-</v>
      </c>
      <c r="V23" s="5" t="str">
        <f t="shared" si="8"/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26" ht="16.5" customHeight="1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 t="shared" si="0"/>
        <v>0</v>
      </c>
      <c r="I24" s="64" t="str">
        <f t="shared" si="1"/>
        <v>-</v>
      </c>
      <c r="J24" s="65"/>
      <c r="K24" s="60"/>
      <c r="L24" s="66"/>
      <c r="M24" s="60"/>
      <c r="N24" s="60"/>
      <c r="O24" s="66"/>
      <c r="P24" s="67" t="str">
        <f t="shared" si="2"/>
        <v>-</v>
      </c>
      <c r="Q24" s="68" t="str">
        <f t="shared" si="3"/>
        <v>-</v>
      </c>
      <c r="R24" s="68" t="str">
        <f t="shared" si="4"/>
        <v>-</v>
      </c>
      <c r="S24" s="68" t="str">
        <f t="shared" si="5"/>
        <v>-</v>
      </c>
      <c r="T24" s="68" t="str">
        <f t="shared" si="6"/>
        <v>-</v>
      </c>
      <c r="U24" s="68" t="str">
        <f t="shared" si="7"/>
        <v>-</v>
      </c>
      <c r="V24" s="68" t="str">
        <f t="shared" si="8"/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26" ht="17.25" customHeight="1">
      <c r="A25" s="28" t="s">
        <v>32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 t="shared" si="0"/>
        <v>0</v>
      </c>
      <c r="I25" s="34" t="str">
        <f t="shared" si="1"/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 t="shared" si="2"/>
        <v>-</v>
      </c>
      <c r="Q25" s="39" t="str">
        <f t="shared" si="3"/>
        <v>-</v>
      </c>
      <c r="R25" s="39" t="str">
        <f t="shared" si="4"/>
        <v>-</v>
      </c>
      <c r="S25" s="39" t="str">
        <f t="shared" si="5"/>
        <v>-</v>
      </c>
      <c r="T25" s="39" t="str">
        <f t="shared" si="6"/>
        <v>-</v>
      </c>
      <c r="U25" s="39" t="str">
        <f t="shared" si="7"/>
        <v>-</v>
      </c>
      <c r="V25" s="39" t="str">
        <f t="shared" si="8"/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26" ht="16.5" customHeight="1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 t="shared" si="0"/>
        <v>0</v>
      </c>
      <c r="I26" s="48" t="str">
        <f t="shared" si="1"/>
        <v>-</v>
      </c>
      <c r="J26" s="49"/>
      <c r="K26" s="44"/>
      <c r="L26" s="50"/>
      <c r="M26" s="44"/>
      <c r="N26" s="44"/>
      <c r="O26" s="50"/>
      <c r="P26" s="51" t="str">
        <f t="shared" si="2"/>
        <v>-</v>
      </c>
      <c r="Q26" s="52" t="str">
        <f t="shared" si="3"/>
        <v>-</v>
      </c>
      <c r="R26" s="52" t="str">
        <f t="shared" si="4"/>
        <v>-</v>
      </c>
      <c r="S26" s="52" t="str">
        <f t="shared" si="5"/>
        <v>-</v>
      </c>
      <c r="T26" s="52" t="str">
        <f t="shared" si="6"/>
        <v>-</v>
      </c>
      <c r="U26" s="52" t="str">
        <f t="shared" si="7"/>
        <v>-</v>
      </c>
      <c r="V26" s="52" t="str">
        <f t="shared" si="8"/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26" ht="15.75" customHeight="1">
      <c r="A27" s="55"/>
      <c r="B27" s="14"/>
      <c r="C27" s="13"/>
      <c r="D27" s="3"/>
      <c r="E27" s="10"/>
      <c r="F27" s="15">
        <f>C27+D27+E27</f>
        <v>0</v>
      </c>
      <c r="G27" s="13"/>
      <c r="H27" s="16" t="b">
        <f t="shared" si="0"/>
        <v>0</v>
      </c>
      <c r="I27" s="17" t="str">
        <f t="shared" si="1"/>
        <v>-</v>
      </c>
      <c r="J27" s="11"/>
      <c r="K27" s="3"/>
      <c r="L27" s="9"/>
      <c r="M27" s="3"/>
      <c r="N27" s="3"/>
      <c r="O27" s="9"/>
      <c r="P27" s="4" t="str">
        <f t="shared" si="2"/>
        <v>-</v>
      </c>
      <c r="Q27" s="5" t="str">
        <f t="shared" si="3"/>
        <v>-</v>
      </c>
      <c r="R27" s="5" t="str">
        <f t="shared" si="4"/>
        <v>-</v>
      </c>
      <c r="S27" s="5" t="str">
        <f t="shared" si="5"/>
        <v>-</v>
      </c>
      <c r="T27" s="5" t="str">
        <f t="shared" si="6"/>
        <v>-</v>
      </c>
      <c r="U27" s="5" t="str">
        <f t="shared" si="7"/>
        <v>-</v>
      </c>
      <c r="V27" s="5" t="str">
        <f t="shared" si="8"/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26" ht="16.5" customHeight="1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 t="shared" si="0"/>
        <v>0</v>
      </c>
      <c r="I28" s="64" t="str">
        <f t="shared" si="1"/>
        <v>-</v>
      </c>
      <c r="J28" s="65"/>
      <c r="K28" s="60"/>
      <c r="L28" s="66"/>
      <c r="M28" s="60"/>
      <c r="N28" s="60"/>
      <c r="O28" s="66"/>
      <c r="P28" s="67" t="str">
        <f t="shared" si="2"/>
        <v>-</v>
      </c>
      <c r="Q28" s="68" t="str">
        <f t="shared" si="3"/>
        <v>-</v>
      </c>
      <c r="R28" s="68" t="str">
        <f t="shared" si="4"/>
        <v>-</v>
      </c>
      <c r="S28" s="68" t="str">
        <f t="shared" si="5"/>
        <v>-</v>
      </c>
      <c r="T28" s="68" t="str">
        <f t="shared" si="6"/>
        <v>-</v>
      </c>
      <c r="U28" s="68" t="str">
        <f t="shared" si="7"/>
        <v>-</v>
      </c>
      <c r="V28" s="68" t="str">
        <f t="shared" si="8"/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26" ht="17.25" customHeight="1">
      <c r="A29" s="28" t="s">
        <v>33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 t="shared" si="0"/>
        <v>0</v>
      </c>
      <c r="I29" s="34" t="str">
        <f t="shared" si="1"/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 t="shared" si="2"/>
        <v>-</v>
      </c>
      <c r="Q29" s="39" t="str">
        <f t="shared" si="3"/>
        <v>-</v>
      </c>
      <c r="R29" s="39" t="str">
        <f t="shared" si="4"/>
        <v>-</v>
      </c>
      <c r="S29" s="39" t="str">
        <f t="shared" si="5"/>
        <v>-</v>
      </c>
      <c r="T29" s="39" t="str">
        <f t="shared" si="6"/>
        <v>-</v>
      </c>
      <c r="U29" s="39" t="str">
        <f t="shared" si="7"/>
        <v>-</v>
      </c>
      <c r="V29" s="39" t="str">
        <f t="shared" si="8"/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26" ht="16.5" customHeight="1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 t="shared" si="0"/>
        <v>0</v>
      </c>
      <c r="I30" s="48" t="str">
        <f t="shared" si="1"/>
        <v>-</v>
      </c>
      <c r="J30" s="49"/>
      <c r="K30" s="44"/>
      <c r="L30" s="50"/>
      <c r="M30" s="44"/>
      <c r="N30" s="44"/>
      <c r="O30" s="50"/>
      <c r="P30" s="51" t="str">
        <f t="shared" si="2"/>
        <v>-</v>
      </c>
      <c r="Q30" s="52" t="str">
        <f t="shared" si="3"/>
        <v>-</v>
      </c>
      <c r="R30" s="52" t="str">
        <f t="shared" si="4"/>
        <v>-</v>
      </c>
      <c r="S30" s="52" t="str">
        <f t="shared" si="5"/>
        <v>-</v>
      </c>
      <c r="T30" s="52" t="str">
        <f t="shared" si="6"/>
        <v>-</v>
      </c>
      <c r="U30" s="52" t="str">
        <f t="shared" si="7"/>
        <v>-</v>
      </c>
      <c r="V30" s="52" t="str">
        <f t="shared" si="8"/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26" ht="15.75" customHeight="1">
      <c r="A31" s="55"/>
      <c r="B31" s="14"/>
      <c r="C31" s="13"/>
      <c r="D31" s="3"/>
      <c r="E31" s="10"/>
      <c r="F31" s="15">
        <f>C31+D31+E31</f>
        <v>0</v>
      </c>
      <c r="G31" s="13"/>
      <c r="H31" s="16" t="b">
        <f t="shared" si="0"/>
        <v>0</v>
      </c>
      <c r="I31" s="17" t="str">
        <f t="shared" si="1"/>
        <v>-</v>
      </c>
      <c r="J31" s="11"/>
      <c r="K31" s="3"/>
      <c r="L31" s="9"/>
      <c r="M31" s="3"/>
      <c r="N31" s="3"/>
      <c r="O31" s="9"/>
      <c r="P31" s="4" t="str">
        <f t="shared" si="2"/>
        <v>-</v>
      </c>
      <c r="Q31" s="5" t="str">
        <f t="shared" si="3"/>
        <v>-</v>
      </c>
      <c r="R31" s="5" t="str">
        <f t="shared" si="4"/>
        <v>-</v>
      </c>
      <c r="S31" s="5" t="str">
        <f t="shared" si="5"/>
        <v>-</v>
      </c>
      <c r="T31" s="5" t="str">
        <f t="shared" si="6"/>
        <v>-</v>
      </c>
      <c r="U31" s="5" t="str">
        <f t="shared" si="7"/>
        <v>-</v>
      </c>
      <c r="V31" s="5" t="str">
        <f t="shared" si="8"/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26" ht="16.5" customHeight="1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 t="shared" si="0"/>
        <v>0</v>
      </c>
      <c r="I32" s="64" t="str">
        <f t="shared" si="1"/>
        <v>-</v>
      </c>
      <c r="J32" s="65"/>
      <c r="K32" s="60"/>
      <c r="L32" s="66"/>
      <c r="M32" s="60"/>
      <c r="N32" s="60"/>
      <c r="O32" s="66"/>
      <c r="P32" s="67" t="str">
        <f t="shared" si="2"/>
        <v>-</v>
      </c>
      <c r="Q32" s="68" t="str">
        <f t="shared" si="3"/>
        <v>-</v>
      </c>
      <c r="R32" s="68" t="str">
        <f t="shared" si="4"/>
        <v>-</v>
      </c>
      <c r="S32" s="68" t="str">
        <f t="shared" si="5"/>
        <v>-</v>
      </c>
      <c r="T32" s="68" t="str">
        <f t="shared" si="6"/>
        <v>-</v>
      </c>
      <c r="U32" s="68" t="str">
        <f t="shared" si="7"/>
        <v>-</v>
      </c>
      <c r="V32" s="68" t="str">
        <f t="shared" si="8"/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ht="17.25" customHeight="1">
      <c r="A33" s="28" t="s">
        <v>34</v>
      </c>
      <c r="C33" s="29">
        <f>C9+C13+C17+C21+C25+C29</f>
        <v>0</v>
      </c>
      <c r="D33" s="30">
        <f>D9+D13+D17+D21+D25+D29</f>
        <v>2</v>
      </c>
      <c r="E33" s="31">
        <f>E9+E13+E17+E21+E25+E29</f>
        <v>54.12</v>
      </c>
      <c r="F33" s="32">
        <f>IFERROR(SUM(F30:F32),"-")</f>
        <v>0</v>
      </c>
      <c r="G33" s="29">
        <f>G9+G13+G17+G21+G25+G29</f>
        <v>265</v>
      </c>
      <c r="H33" s="33" t="b">
        <f t="shared" si="0"/>
        <v>0</v>
      </c>
      <c r="I33" s="34">
        <f t="shared" si="1"/>
        <v>1</v>
      </c>
      <c r="J33" s="35">
        <f>J9+J13+J17+J21+J25+J29</f>
        <v>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 t="shared" si="2"/>
        <v>4.8965262379896997</v>
      </c>
      <c r="Q33" s="39">
        <f t="shared" si="3"/>
        <v>3.7735849056603999E-3</v>
      </c>
      <c r="R33" s="39">
        <f t="shared" si="4"/>
        <v>0</v>
      </c>
      <c r="S33" s="39">
        <f t="shared" si="5"/>
        <v>3.7735849056603999E-3</v>
      </c>
      <c r="T33" s="39">
        <f t="shared" si="6"/>
        <v>0</v>
      </c>
      <c r="U33" s="39">
        <f t="shared" si="7"/>
        <v>1</v>
      </c>
      <c r="V33" s="39" t="str">
        <f t="shared" si="8"/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ht="15.75" customHeight="1"/>
    <row r="35" spans="1:33" ht="14.45" customHeight="1">
      <c r="A35" s="146" t="s">
        <v>35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ht="15" customHeight="1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ht="15" customHeight="1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ht="16.5" customHeight="1">
      <c r="V38" s="6"/>
      <c r="W38" s="6"/>
      <c r="X38" s="6"/>
      <c r="Y38" s="6"/>
      <c r="Z38" s="6"/>
    </row>
    <row r="39" spans="1:33" s="6" customFormat="1" ht="103.9" customHeigh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36</v>
      </c>
      <c r="H39" s="75" t="s">
        <v>37</v>
      </c>
      <c r="I39" s="75" t="s">
        <v>38</v>
      </c>
      <c r="J39" s="75" t="s">
        <v>39</v>
      </c>
      <c r="K39" s="75" t="s">
        <v>50</v>
      </c>
      <c r="L39" s="75" t="s">
        <v>51</v>
      </c>
      <c r="M39" s="75" t="s">
        <v>52</v>
      </c>
      <c r="N39" s="76" t="s">
        <v>53</v>
      </c>
      <c r="O39" s="74" t="s">
        <v>17</v>
      </c>
      <c r="P39" s="75" t="s">
        <v>40</v>
      </c>
      <c r="Q39" s="75" t="s">
        <v>41</v>
      </c>
      <c r="R39" s="101" t="s">
        <v>54</v>
      </c>
      <c r="S39" s="101" t="s">
        <v>42</v>
      </c>
      <c r="T39" s="101" t="s">
        <v>55</v>
      </c>
      <c r="U39" s="106" t="s">
        <v>56</v>
      </c>
      <c r="V39" s="106" t="s">
        <v>43</v>
      </c>
      <c r="W39" s="106" t="s">
        <v>57</v>
      </c>
      <c r="X39" s="75" t="s">
        <v>44</v>
      </c>
      <c r="Y39" s="76" t="s">
        <v>45</v>
      </c>
      <c r="Z39" s="76" t="s">
        <v>58</v>
      </c>
    </row>
    <row r="40" spans="1:33" ht="16.5" customHeight="1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 t="shared" ref="O40:O59" si="9">IFERROR(F40/D40,"-")</f>
        <v>-</v>
      </c>
      <c r="P40" s="81" t="str">
        <f t="shared" ref="P40:P59" si="10">IFERROR(G40/F40,"-")</f>
        <v>-</v>
      </c>
      <c r="Q40" s="81" t="str">
        <f t="shared" ref="Q40:Q59" si="11">IFERROR(H40/F40,"-")</f>
        <v>-</v>
      </c>
      <c r="R40" s="102" t="str">
        <f t="shared" ref="R40:R59" si="12">IFERROR((K40+L40)/F40,"-")</f>
        <v>-</v>
      </c>
      <c r="S40" s="111" t="str">
        <f t="shared" ref="S40:S59" si="13">IFERROR((K40+L40)/D40,"-")</f>
        <v>-</v>
      </c>
      <c r="T40" s="102" t="str">
        <f t="shared" ref="T40:T59" si="14">IFERROR(K40/(K40+L40),"-")</f>
        <v>-</v>
      </c>
      <c r="U40" s="107" t="str">
        <f t="shared" ref="U40:U59" si="15">IFERROR((M40+N40)/F40,"-")</f>
        <v>-</v>
      </c>
      <c r="V40" s="115" t="str">
        <f t="shared" ref="V40:V59" si="16">IFERROR((M40+N40)/D40,"-")</f>
        <v>-</v>
      </c>
      <c r="W40" s="107" t="str">
        <f t="shared" ref="W40:W59" si="17">IFERROR(M40/(M40+N40),"-")</f>
        <v>-</v>
      </c>
      <c r="X40" s="81" t="str">
        <f t="shared" ref="X40:X59" si="18">IFERROR(I40/F40,"-")</f>
        <v>-</v>
      </c>
      <c r="Y40" s="82" t="str">
        <f t="shared" ref="Y40:Y59" si="19">IFERROR(J40/F40,"-")</f>
        <v>-</v>
      </c>
      <c r="Z40" s="119">
        <f t="shared" ref="Z40:Z59" si="20">IFERROR(((D40*1)-(K40+L40+M40+N40)),"-")</f>
        <v>0</v>
      </c>
    </row>
    <row r="41" spans="1:33" ht="15.75" customHeight="1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 t="shared" si="9"/>
        <v>-</v>
      </c>
      <c r="P41" s="84" t="str">
        <f t="shared" si="10"/>
        <v>-</v>
      </c>
      <c r="Q41" s="84" t="str">
        <f t="shared" si="11"/>
        <v>-</v>
      </c>
      <c r="R41" s="103" t="str">
        <f t="shared" si="12"/>
        <v>-</v>
      </c>
      <c r="S41" s="112" t="str">
        <f t="shared" si="13"/>
        <v>-</v>
      </c>
      <c r="T41" s="103" t="str">
        <f t="shared" si="14"/>
        <v>-</v>
      </c>
      <c r="U41" s="108" t="str">
        <f t="shared" si="15"/>
        <v>-</v>
      </c>
      <c r="V41" s="116" t="str">
        <f t="shared" si="16"/>
        <v>-</v>
      </c>
      <c r="W41" s="108" t="str">
        <f t="shared" si="17"/>
        <v>-</v>
      </c>
      <c r="X41" s="84" t="str">
        <f t="shared" si="18"/>
        <v>-</v>
      </c>
      <c r="Y41" s="85" t="str">
        <f t="shared" si="19"/>
        <v>-</v>
      </c>
      <c r="Z41" s="120">
        <f t="shared" si="20"/>
        <v>0</v>
      </c>
    </row>
    <row r="42" spans="1:33" ht="16.5" customHeight="1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 t="shared" si="9"/>
        <v>-</v>
      </c>
      <c r="P42" s="87" t="str">
        <f t="shared" si="10"/>
        <v>-</v>
      </c>
      <c r="Q42" s="87" t="str">
        <f t="shared" si="11"/>
        <v>-</v>
      </c>
      <c r="R42" s="104" t="str">
        <f t="shared" si="12"/>
        <v>-</v>
      </c>
      <c r="S42" s="113" t="str">
        <f t="shared" si="13"/>
        <v>-</v>
      </c>
      <c r="T42" s="104" t="str">
        <f t="shared" si="14"/>
        <v>-</v>
      </c>
      <c r="U42" s="109" t="str">
        <f t="shared" si="15"/>
        <v>-</v>
      </c>
      <c r="V42" s="117" t="str">
        <f t="shared" si="16"/>
        <v>-</v>
      </c>
      <c r="W42" s="109" t="str">
        <f t="shared" si="17"/>
        <v>-</v>
      </c>
      <c r="X42" s="87" t="str">
        <f t="shared" si="18"/>
        <v>-</v>
      </c>
      <c r="Y42" s="88" t="str">
        <f t="shared" si="19"/>
        <v>-</v>
      </c>
      <c r="Z42" s="121">
        <f t="shared" si="20"/>
        <v>0</v>
      </c>
    </row>
    <row r="43" spans="1:33" ht="17.25" customHeight="1">
      <c r="A43" s="92" t="s">
        <v>28</v>
      </c>
      <c r="B43" s="93">
        <f t="shared" ref="B43:K43" si="21">IFERROR(SUM(B40:B42),"-")</f>
        <v>0</v>
      </c>
      <c r="C43" s="94">
        <f t="shared" si="21"/>
        <v>0</v>
      </c>
      <c r="D43" s="95">
        <f t="shared" si="21"/>
        <v>0</v>
      </c>
      <c r="E43" s="96">
        <f t="shared" si="21"/>
        <v>0</v>
      </c>
      <c r="F43" s="93">
        <f t="shared" si="21"/>
        <v>0</v>
      </c>
      <c r="G43" s="94">
        <f t="shared" si="21"/>
        <v>0</v>
      </c>
      <c r="H43" s="94">
        <f t="shared" si="21"/>
        <v>0</v>
      </c>
      <c r="I43" s="94">
        <f t="shared" si="21"/>
        <v>0</v>
      </c>
      <c r="J43" s="94">
        <f t="shared" si="21"/>
        <v>0</v>
      </c>
      <c r="K43" s="94">
        <f t="shared" si="21"/>
        <v>0</v>
      </c>
      <c r="L43" s="94"/>
      <c r="M43" s="94"/>
      <c r="N43" s="97">
        <f>IFERROR(SUM(N40:N42),"-")</f>
        <v>0</v>
      </c>
      <c r="O43" s="77" t="str">
        <f t="shared" si="9"/>
        <v>-</v>
      </c>
      <c r="P43" s="78" t="str">
        <f t="shared" si="10"/>
        <v>-</v>
      </c>
      <c r="Q43" s="78" t="str">
        <f t="shared" si="11"/>
        <v>-</v>
      </c>
      <c r="R43" s="105" t="str">
        <f t="shared" si="12"/>
        <v>-</v>
      </c>
      <c r="S43" s="114" t="str">
        <f t="shared" si="13"/>
        <v>-</v>
      </c>
      <c r="T43" s="105" t="str">
        <f t="shared" si="14"/>
        <v>-</v>
      </c>
      <c r="U43" s="110" t="str">
        <f t="shared" si="15"/>
        <v>-</v>
      </c>
      <c r="V43" s="118" t="str">
        <f t="shared" si="16"/>
        <v>-</v>
      </c>
      <c r="W43" s="110" t="str">
        <f t="shared" si="17"/>
        <v>-</v>
      </c>
      <c r="X43" s="78" t="str">
        <f t="shared" si="18"/>
        <v>-</v>
      </c>
      <c r="Y43" s="79" t="str">
        <f t="shared" si="19"/>
        <v>-</v>
      </c>
      <c r="Z43" s="122">
        <f t="shared" si="20"/>
        <v>0</v>
      </c>
    </row>
    <row r="44" spans="1:33" ht="16.5" customHeight="1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 t="shared" si="9"/>
        <v>-</v>
      </c>
      <c r="P44" s="81" t="str">
        <f t="shared" si="10"/>
        <v>-</v>
      </c>
      <c r="Q44" s="81" t="str">
        <f t="shared" si="11"/>
        <v>-</v>
      </c>
      <c r="R44" s="102" t="str">
        <f t="shared" si="12"/>
        <v>-</v>
      </c>
      <c r="S44" s="111" t="str">
        <f t="shared" si="13"/>
        <v>-</v>
      </c>
      <c r="T44" s="102" t="str">
        <f t="shared" si="14"/>
        <v>-</v>
      </c>
      <c r="U44" s="107" t="str">
        <f t="shared" si="15"/>
        <v>-</v>
      </c>
      <c r="V44" s="115" t="str">
        <f t="shared" si="16"/>
        <v>-</v>
      </c>
      <c r="W44" s="107" t="str">
        <f t="shared" si="17"/>
        <v>-</v>
      </c>
      <c r="X44" s="81" t="str">
        <f t="shared" si="18"/>
        <v>-</v>
      </c>
      <c r="Y44" s="82" t="str">
        <f t="shared" si="19"/>
        <v>-</v>
      </c>
      <c r="Z44" s="119">
        <f t="shared" si="20"/>
        <v>0</v>
      </c>
    </row>
    <row r="45" spans="1:33" ht="15.75" customHeight="1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 t="shared" si="9"/>
        <v>-</v>
      </c>
      <c r="P45" s="84" t="str">
        <f t="shared" si="10"/>
        <v>-</v>
      </c>
      <c r="Q45" s="84" t="str">
        <f t="shared" si="11"/>
        <v>-</v>
      </c>
      <c r="R45" s="103" t="str">
        <f t="shared" si="12"/>
        <v>-</v>
      </c>
      <c r="S45" s="112" t="str">
        <f t="shared" si="13"/>
        <v>-</v>
      </c>
      <c r="T45" s="103" t="str">
        <f t="shared" si="14"/>
        <v>-</v>
      </c>
      <c r="U45" s="108" t="str">
        <f t="shared" si="15"/>
        <v>-</v>
      </c>
      <c r="V45" s="116" t="str">
        <f t="shared" si="16"/>
        <v>-</v>
      </c>
      <c r="W45" s="108" t="str">
        <f t="shared" si="17"/>
        <v>-</v>
      </c>
      <c r="X45" s="84" t="str">
        <f t="shared" si="18"/>
        <v>-</v>
      </c>
      <c r="Y45" s="85" t="str">
        <f t="shared" si="19"/>
        <v>-</v>
      </c>
      <c r="Z45" s="120">
        <f t="shared" si="20"/>
        <v>0</v>
      </c>
    </row>
    <row r="46" spans="1:33" ht="16.5" customHeight="1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 t="shared" si="9"/>
        <v>-</v>
      </c>
      <c r="P46" s="87" t="str">
        <f t="shared" si="10"/>
        <v>-</v>
      </c>
      <c r="Q46" s="87" t="str">
        <f t="shared" si="11"/>
        <v>-</v>
      </c>
      <c r="R46" s="104" t="str">
        <f t="shared" si="12"/>
        <v>-</v>
      </c>
      <c r="S46" s="113" t="str">
        <f t="shared" si="13"/>
        <v>-</v>
      </c>
      <c r="T46" s="104" t="str">
        <f t="shared" si="14"/>
        <v>-</v>
      </c>
      <c r="U46" s="109" t="str">
        <f t="shared" si="15"/>
        <v>-</v>
      </c>
      <c r="V46" s="117" t="str">
        <f t="shared" si="16"/>
        <v>-</v>
      </c>
      <c r="W46" s="109" t="str">
        <f t="shared" si="17"/>
        <v>-</v>
      </c>
      <c r="X46" s="87" t="str">
        <f t="shared" si="18"/>
        <v>-</v>
      </c>
      <c r="Y46" s="88" t="str">
        <f t="shared" si="19"/>
        <v>-</v>
      </c>
      <c r="Z46" s="121">
        <f t="shared" si="20"/>
        <v>0</v>
      </c>
    </row>
    <row r="47" spans="1:33" ht="17.25" customHeight="1">
      <c r="A47" s="92" t="s">
        <v>29</v>
      </c>
      <c r="B47" s="93">
        <f t="shared" ref="B47:K47" si="22">IFERROR(SUM(B44:B46),"-")</f>
        <v>0</v>
      </c>
      <c r="C47" s="94">
        <f t="shared" si="22"/>
        <v>0</v>
      </c>
      <c r="D47" s="95">
        <f t="shared" si="22"/>
        <v>0</v>
      </c>
      <c r="E47" s="96">
        <f t="shared" si="22"/>
        <v>0</v>
      </c>
      <c r="F47" s="93">
        <f t="shared" si="22"/>
        <v>0</v>
      </c>
      <c r="G47" s="94">
        <f t="shared" si="22"/>
        <v>0</v>
      </c>
      <c r="H47" s="94">
        <f t="shared" si="22"/>
        <v>0</v>
      </c>
      <c r="I47" s="94">
        <f t="shared" si="22"/>
        <v>0</v>
      </c>
      <c r="J47" s="94">
        <f t="shared" si="22"/>
        <v>0</v>
      </c>
      <c r="K47" s="94">
        <f t="shared" si="22"/>
        <v>0</v>
      </c>
      <c r="L47" s="94"/>
      <c r="M47" s="94"/>
      <c r="N47" s="97">
        <f>IFERROR(SUM(N44:N46),"-")</f>
        <v>0</v>
      </c>
      <c r="O47" s="77" t="str">
        <f t="shared" si="9"/>
        <v>-</v>
      </c>
      <c r="P47" s="78" t="str">
        <f t="shared" si="10"/>
        <v>-</v>
      </c>
      <c r="Q47" s="78" t="str">
        <f t="shared" si="11"/>
        <v>-</v>
      </c>
      <c r="R47" s="105" t="str">
        <f t="shared" si="12"/>
        <v>-</v>
      </c>
      <c r="S47" s="114" t="str">
        <f t="shared" si="13"/>
        <v>-</v>
      </c>
      <c r="T47" s="105" t="str">
        <f t="shared" si="14"/>
        <v>-</v>
      </c>
      <c r="U47" s="110" t="str">
        <f t="shared" si="15"/>
        <v>-</v>
      </c>
      <c r="V47" s="118" t="str">
        <f t="shared" si="16"/>
        <v>-</v>
      </c>
      <c r="W47" s="110" t="str">
        <f t="shared" si="17"/>
        <v>-</v>
      </c>
      <c r="X47" s="78" t="str">
        <f t="shared" si="18"/>
        <v>-</v>
      </c>
      <c r="Y47" s="79" t="str">
        <f t="shared" si="19"/>
        <v>-</v>
      </c>
      <c r="Z47" s="122">
        <f t="shared" si="20"/>
        <v>0</v>
      </c>
    </row>
    <row r="48" spans="1:33" ht="16.5" customHeight="1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 t="shared" si="9"/>
        <v>-</v>
      </c>
      <c r="P48" s="81" t="str">
        <f t="shared" si="10"/>
        <v>-</v>
      </c>
      <c r="Q48" s="81" t="str">
        <f t="shared" si="11"/>
        <v>-</v>
      </c>
      <c r="R48" s="102" t="str">
        <f t="shared" si="12"/>
        <v>-</v>
      </c>
      <c r="S48" s="111" t="str">
        <f t="shared" si="13"/>
        <v>-</v>
      </c>
      <c r="T48" s="102" t="str">
        <f t="shared" si="14"/>
        <v>-</v>
      </c>
      <c r="U48" s="107" t="str">
        <f t="shared" si="15"/>
        <v>-</v>
      </c>
      <c r="V48" s="115" t="str">
        <f t="shared" si="16"/>
        <v>-</v>
      </c>
      <c r="W48" s="107" t="str">
        <f t="shared" si="17"/>
        <v>-</v>
      </c>
      <c r="X48" s="81" t="str">
        <f t="shared" si="18"/>
        <v>-</v>
      </c>
      <c r="Y48" s="82" t="str">
        <f t="shared" si="19"/>
        <v>-</v>
      </c>
      <c r="Z48" s="119">
        <f t="shared" si="20"/>
        <v>0</v>
      </c>
    </row>
    <row r="49" spans="1:26" ht="15.75" customHeight="1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 t="shared" si="9"/>
        <v>-</v>
      </c>
      <c r="P49" s="84" t="str">
        <f t="shared" si="10"/>
        <v>-</v>
      </c>
      <c r="Q49" s="84" t="str">
        <f t="shared" si="11"/>
        <v>-</v>
      </c>
      <c r="R49" s="103" t="str">
        <f t="shared" si="12"/>
        <v>-</v>
      </c>
      <c r="S49" s="112" t="str">
        <f t="shared" si="13"/>
        <v>-</v>
      </c>
      <c r="T49" s="103" t="str">
        <f t="shared" si="14"/>
        <v>-</v>
      </c>
      <c r="U49" s="108" t="str">
        <f t="shared" si="15"/>
        <v>-</v>
      </c>
      <c r="V49" s="116" t="str">
        <f t="shared" si="16"/>
        <v>-</v>
      </c>
      <c r="W49" s="108" t="str">
        <f t="shared" si="17"/>
        <v>-</v>
      </c>
      <c r="X49" s="84" t="str">
        <f t="shared" si="18"/>
        <v>-</v>
      </c>
      <c r="Y49" s="85" t="str">
        <f t="shared" si="19"/>
        <v>-</v>
      </c>
      <c r="Z49" s="120">
        <f t="shared" si="20"/>
        <v>0</v>
      </c>
    </row>
    <row r="50" spans="1:26" ht="16.5" customHeight="1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 t="shared" si="9"/>
        <v>-</v>
      </c>
      <c r="P50" s="87" t="str">
        <f t="shared" si="10"/>
        <v>-</v>
      </c>
      <c r="Q50" s="87" t="str">
        <f t="shared" si="11"/>
        <v>-</v>
      </c>
      <c r="R50" s="104" t="str">
        <f t="shared" si="12"/>
        <v>-</v>
      </c>
      <c r="S50" s="113" t="str">
        <f t="shared" si="13"/>
        <v>-</v>
      </c>
      <c r="T50" s="104" t="str">
        <f t="shared" si="14"/>
        <v>-</v>
      </c>
      <c r="U50" s="109" t="str">
        <f t="shared" si="15"/>
        <v>-</v>
      </c>
      <c r="V50" s="117" t="str">
        <f t="shared" si="16"/>
        <v>-</v>
      </c>
      <c r="W50" s="109" t="str">
        <f t="shared" si="17"/>
        <v>-</v>
      </c>
      <c r="X50" s="87" t="str">
        <f t="shared" si="18"/>
        <v>-</v>
      </c>
      <c r="Y50" s="88" t="str">
        <f t="shared" si="19"/>
        <v>-</v>
      </c>
      <c r="Z50" s="121">
        <f t="shared" si="20"/>
        <v>0</v>
      </c>
    </row>
    <row r="51" spans="1:26" ht="17.25" customHeight="1">
      <c r="A51" s="92" t="s">
        <v>30</v>
      </c>
      <c r="B51" s="93">
        <f t="shared" ref="B51:K51" si="23">IFERROR(SUM(B48:B50),"-")</f>
        <v>0</v>
      </c>
      <c r="C51" s="94">
        <f t="shared" si="23"/>
        <v>0</v>
      </c>
      <c r="D51" s="95">
        <f t="shared" si="23"/>
        <v>0</v>
      </c>
      <c r="E51" s="96">
        <f t="shared" si="23"/>
        <v>0</v>
      </c>
      <c r="F51" s="93">
        <f t="shared" si="23"/>
        <v>0</v>
      </c>
      <c r="G51" s="94">
        <f t="shared" si="23"/>
        <v>0</v>
      </c>
      <c r="H51" s="94">
        <f t="shared" si="23"/>
        <v>0</v>
      </c>
      <c r="I51" s="94">
        <f t="shared" si="23"/>
        <v>0</v>
      </c>
      <c r="J51" s="94">
        <f t="shared" si="23"/>
        <v>0</v>
      </c>
      <c r="K51" s="94">
        <f t="shared" si="23"/>
        <v>0</v>
      </c>
      <c r="L51" s="94"/>
      <c r="M51" s="94"/>
      <c r="N51" s="97">
        <f>IFERROR(SUM(N48:N50),"-")</f>
        <v>0</v>
      </c>
      <c r="O51" s="77" t="str">
        <f t="shared" si="9"/>
        <v>-</v>
      </c>
      <c r="P51" s="78" t="str">
        <f t="shared" si="10"/>
        <v>-</v>
      </c>
      <c r="Q51" s="78" t="str">
        <f t="shared" si="11"/>
        <v>-</v>
      </c>
      <c r="R51" s="105" t="str">
        <f t="shared" si="12"/>
        <v>-</v>
      </c>
      <c r="S51" s="114" t="str">
        <f t="shared" si="13"/>
        <v>-</v>
      </c>
      <c r="T51" s="105" t="str">
        <f t="shared" si="14"/>
        <v>-</v>
      </c>
      <c r="U51" s="110" t="str">
        <f t="shared" si="15"/>
        <v>-</v>
      </c>
      <c r="V51" s="118" t="str">
        <f t="shared" si="16"/>
        <v>-</v>
      </c>
      <c r="W51" s="110" t="str">
        <f t="shared" si="17"/>
        <v>-</v>
      </c>
      <c r="X51" s="78" t="str">
        <f t="shared" si="18"/>
        <v>-</v>
      </c>
      <c r="Y51" s="79" t="str">
        <f t="shared" si="19"/>
        <v>-</v>
      </c>
      <c r="Z51" s="122">
        <f t="shared" si="20"/>
        <v>0</v>
      </c>
    </row>
    <row r="52" spans="1:26" ht="16.5" customHeight="1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 t="shared" si="9"/>
        <v>-</v>
      </c>
      <c r="P52" s="81" t="str">
        <f t="shared" si="10"/>
        <v>-</v>
      </c>
      <c r="Q52" s="81" t="str">
        <f t="shared" si="11"/>
        <v>-</v>
      </c>
      <c r="R52" s="102" t="str">
        <f t="shared" si="12"/>
        <v>-</v>
      </c>
      <c r="S52" s="111" t="str">
        <f t="shared" si="13"/>
        <v>-</v>
      </c>
      <c r="T52" s="102" t="str">
        <f t="shared" si="14"/>
        <v>-</v>
      </c>
      <c r="U52" s="107" t="str">
        <f t="shared" si="15"/>
        <v>-</v>
      </c>
      <c r="V52" s="115" t="str">
        <f t="shared" si="16"/>
        <v>-</v>
      </c>
      <c r="W52" s="107" t="str">
        <f t="shared" si="17"/>
        <v>-</v>
      </c>
      <c r="X52" s="81" t="str">
        <f t="shared" si="18"/>
        <v>-</v>
      </c>
      <c r="Y52" s="82" t="str">
        <f t="shared" si="19"/>
        <v>-</v>
      </c>
      <c r="Z52" s="119">
        <f t="shared" si="20"/>
        <v>0</v>
      </c>
    </row>
    <row r="53" spans="1:26" ht="15.75" customHeight="1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 t="shared" si="9"/>
        <v>-</v>
      </c>
      <c r="P53" s="84" t="str">
        <f t="shared" si="10"/>
        <v>-</v>
      </c>
      <c r="Q53" s="84" t="str">
        <f t="shared" si="11"/>
        <v>-</v>
      </c>
      <c r="R53" s="103" t="str">
        <f t="shared" si="12"/>
        <v>-</v>
      </c>
      <c r="S53" s="112" t="str">
        <f t="shared" si="13"/>
        <v>-</v>
      </c>
      <c r="T53" s="103" t="str">
        <f t="shared" si="14"/>
        <v>-</v>
      </c>
      <c r="U53" s="108" t="str">
        <f t="shared" si="15"/>
        <v>-</v>
      </c>
      <c r="V53" s="116" t="str">
        <f t="shared" si="16"/>
        <v>-</v>
      </c>
      <c r="W53" s="108" t="str">
        <f t="shared" si="17"/>
        <v>-</v>
      </c>
      <c r="X53" s="84" t="str">
        <f t="shared" si="18"/>
        <v>-</v>
      </c>
      <c r="Y53" s="85" t="str">
        <f t="shared" si="19"/>
        <v>-</v>
      </c>
      <c r="Z53" s="120">
        <f t="shared" si="20"/>
        <v>0</v>
      </c>
    </row>
    <row r="54" spans="1:26" ht="16.5" customHeight="1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 t="shared" si="9"/>
        <v>-</v>
      </c>
      <c r="P54" s="87" t="str">
        <f t="shared" si="10"/>
        <v>-</v>
      </c>
      <c r="Q54" s="87" t="str">
        <f t="shared" si="11"/>
        <v>-</v>
      </c>
      <c r="R54" s="104" t="str">
        <f t="shared" si="12"/>
        <v>-</v>
      </c>
      <c r="S54" s="113" t="str">
        <f t="shared" si="13"/>
        <v>-</v>
      </c>
      <c r="T54" s="104" t="str">
        <f t="shared" si="14"/>
        <v>-</v>
      </c>
      <c r="U54" s="109" t="str">
        <f t="shared" si="15"/>
        <v>-</v>
      </c>
      <c r="V54" s="117" t="str">
        <f t="shared" si="16"/>
        <v>-</v>
      </c>
      <c r="W54" s="109" t="str">
        <f t="shared" si="17"/>
        <v>-</v>
      </c>
      <c r="X54" s="87" t="str">
        <f t="shared" si="18"/>
        <v>-</v>
      </c>
      <c r="Y54" s="88" t="str">
        <f t="shared" si="19"/>
        <v>-</v>
      </c>
      <c r="Z54" s="121">
        <f t="shared" si="20"/>
        <v>0</v>
      </c>
    </row>
    <row r="55" spans="1:26" ht="17.25" customHeight="1">
      <c r="A55" s="92" t="s">
        <v>31</v>
      </c>
      <c r="B55" s="93">
        <f t="shared" ref="B55:K55" si="24">IFERROR(SUM(B52:B54),"-")</f>
        <v>0</v>
      </c>
      <c r="C55" s="94">
        <f t="shared" si="24"/>
        <v>0</v>
      </c>
      <c r="D55" s="95">
        <f t="shared" si="24"/>
        <v>0</v>
      </c>
      <c r="E55" s="96">
        <f t="shared" si="24"/>
        <v>0</v>
      </c>
      <c r="F55" s="93">
        <f t="shared" si="24"/>
        <v>0</v>
      </c>
      <c r="G55" s="94">
        <f t="shared" si="24"/>
        <v>0</v>
      </c>
      <c r="H55" s="94">
        <f t="shared" si="24"/>
        <v>0</v>
      </c>
      <c r="I55" s="94">
        <f t="shared" si="24"/>
        <v>0</v>
      </c>
      <c r="J55" s="94">
        <f t="shared" si="24"/>
        <v>0</v>
      </c>
      <c r="K55" s="94">
        <f t="shared" si="24"/>
        <v>0</v>
      </c>
      <c r="L55" s="94"/>
      <c r="M55" s="94"/>
      <c r="N55" s="97">
        <f>IFERROR(SUM(N52:N54),"-")</f>
        <v>0</v>
      </c>
      <c r="O55" s="77" t="str">
        <f t="shared" si="9"/>
        <v>-</v>
      </c>
      <c r="P55" s="78" t="str">
        <f t="shared" si="10"/>
        <v>-</v>
      </c>
      <c r="Q55" s="78" t="str">
        <f t="shared" si="11"/>
        <v>-</v>
      </c>
      <c r="R55" s="105" t="str">
        <f t="shared" si="12"/>
        <v>-</v>
      </c>
      <c r="S55" s="114" t="str">
        <f t="shared" si="13"/>
        <v>-</v>
      </c>
      <c r="T55" s="105" t="str">
        <f t="shared" si="14"/>
        <v>-</v>
      </c>
      <c r="U55" s="110" t="str">
        <f t="shared" si="15"/>
        <v>-</v>
      </c>
      <c r="V55" s="118" t="str">
        <f t="shared" si="16"/>
        <v>-</v>
      </c>
      <c r="W55" s="110" t="str">
        <f t="shared" si="17"/>
        <v>-</v>
      </c>
      <c r="X55" s="78" t="str">
        <f t="shared" si="18"/>
        <v>-</v>
      </c>
      <c r="Y55" s="79" t="str">
        <f t="shared" si="19"/>
        <v>-</v>
      </c>
      <c r="Z55" s="122">
        <f t="shared" si="20"/>
        <v>0</v>
      </c>
    </row>
    <row r="56" spans="1:26" ht="16.5" customHeight="1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 t="shared" si="9"/>
        <v>-</v>
      </c>
      <c r="P56" s="81" t="str">
        <f t="shared" si="10"/>
        <v>-</v>
      </c>
      <c r="Q56" s="81" t="str">
        <f t="shared" si="11"/>
        <v>-</v>
      </c>
      <c r="R56" s="102" t="str">
        <f t="shared" si="12"/>
        <v>-</v>
      </c>
      <c r="S56" s="111" t="str">
        <f t="shared" si="13"/>
        <v>-</v>
      </c>
      <c r="T56" s="102" t="str">
        <f t="shared" si="14"/>
        <v>-</v>
      </c>
      <c r="U56" s="107" t="str">
        <f t="shared" si="15"/>
        <v>-</v>
      </c>
      <c r="V56" s="115" t="str">
        <f t="shared" si="16"/>
        <v>-</v>
      </c>
      <c r="W56" s="107" t="str">
        <f t="shared" si="17"/>
        <v>-</v>
      </c>
      <c r="X56" s="81" t="str">
        <f t="shared" si="18"/>
        <v>-</v>
      </c>
      <c r="Y56" s="82" t="str">
        <f t="shared" si="19"/>
        <v>-</v>
      </c>
      <c r="Z56" s="119">
        <f t="shared" si="20"/>
        <v>0</v>
      </c>
    </row>
    <row r="57" spans="1:26" ht="15.75" customHeight="1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 t="shared" si="9"/>
        <v>-</v>
      </c>
      <c r="P57" s="84" t="str">
        <f t="shared" si="10"/>
        <v>-</v>
      </c>
      <c r="Q57" s="84" t="str">
        <f t="shared" si="11"/>
        <v>-</v>
      </c>
      <c r="R57" s="103" t="str">
        <f t="shared" si="12"/>
        <v>-</v>
      </c>
      <c r="S57" s="112" t="str">
        <f t="shared" si="13"/>
        <v>-</v>
      </c>
      <c r="T57" s="103" t="str">
        <f t="shared" si="14"/>
        <v>-</v>
      </c>
      <c r="U57" s="108" t="str">
        <f t="shared" si="15"/>
        <v>-</v>
      </c>
      <c r="V57" s="116" t="str">
        <f t="shared" si="16"/>
        <v>-</v>
      </c>
      <c r="W57" s="108" t="str">
        <f t="shared" si="17"/>
        <v>-</v>
      </c>
      <c r="X57" s="84" t="str">
        <f t="shared" si="18"/>
        <v>-</v>
      </c>
      <c r="Y57" s="85" t="str">
        <f t="shared" si="19"/>
        <v>-</v>
      </c>
      <c r="Z57" s="120">
        <f t="shared" si="20"/>
        <v>0</v>
      </c>
    </row>
    <row r="58" spans="1:26" ht="16.5" customHeight="1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 t="shared" si="9"/>
        <v>-</v>
      </c>
      <c r="P58" s="87" t="str">
        <f t="shared" si="10"/>
        <v>-</v>
      </c>
      <c r="Q58" s="87" t="str">
        <f t="shared" si="11"/>
        <v>-</v>
      </c>
      <c r="R58" s="104" t="str">
        <f t="shared" si="12"/>
        <v>-</v>
      </c>
      <c r="S58" s="113" t="str">
        <f t="shared" si="13"/>
        <v>-</v>
      </c>
      <c r="T58" s="104" t="str">
        <f t="shared" si="14"/>
        <v>-</v>
      </c>
      <c r="U58" s="109" t="str">
        <f t="shared" si="15"/>
        <v>-</v>
      </c>
      <c r="V58" s="117" t="str">
        <f t="shared" si="16"/>
        <v>-</v>
      </c>
      <c r="W58" s="109" t="str">
        <f t="shared" si="17"/>
        <v>-</v>
      </c>
      <c r="X58" s="87" t="str">
        <f t="shared" si="18"/>
        <v>-</v>
      </c>
      <c r="Y58" s="88" t="str">
        <f t="shared" si="19"/>
        <v>-</v>
      </c>
      <c r="Z58" s="121">
        <f t="shared" si="20"/>
        <v>0</v>
      </c>
    </row>
    <row r="59" spans="1:26" ht="17.25" customHeight="1">
      <c r="A59" s="92" t="s">
        <v>34</v>
      </c>
      <c r="B59" s="93">
        <f t="shared" ref="B59:K59" si="25">B43+B47+B51+B55</f>
        <v>0</v>
      </c>
      <c r="C59" s="94">
        <f t="shared" si="25"/>
        <v>0</v>
      </c>
      <c r="D59" s="95">
        <f t="shared" si="25"/>
        <v>0</v>
      </c>
      <c r="E59" s="96">
        <f t="shared" si="25"/>
        <v>0</v>
      </c>
      <c r="F59" s="93">
        <f t="shared" si="25"/>
        <v>0</v>
      </c>
      <c r="G59" s="94">
        <f t="shared" si="25"/>
        <v>0</v>
      </c>
      <c r="H59" s="94">
        <f t="shared" si="25"/>
        <v>0</v>
      </c>
      <c r="I59" s="94">
        <f t="shared" si="25"/>
        <v>0</v>
      </c>
      <c r="J59" s="94">
        <f t="shared" si="25"/>
        <v>0</v>
      </c>
      <c r="K59" s="94">
        <f t="shared" si="25"/>
        <v>0</v>
      </c>
      <c r="L59" s="94"/>
      <c r="M59" s="94"/>
      <c r="N59" s="97">
        <f>N43+N47+N51+N55</f>
        <v>0</v>
      </c>
      <c r="O59" s="77" t="str">
        <f t="shared" si="9"/>
        <v>-</v>
      </c>
      <c r="P59" s="78" t="str">
        <f t="shared" si="10"/>
        <v>-</v>
      </c>
      <c r="Q59" s="78" t="str">
        <f t="shared" si="11"/>
        <v>-</v>
      </c>
      <c r="R59" s="105" t="str">
        <f t="shared" si="12"/>
        <v>-</v>
      </c>
      <c r="S59" s="114" t="str">
        <f t="shared" si="13"/>
        <v>-</v>
      </c>
      <c r="T59" s="105" t="str">
        <f t="shared" si="14"/>
        <v>-</v>
      </c>
      <c r="U59" s="110" t="str">
        <f t="shared" si="15"/>
        <v>-</v>
      </c>
      <c r="V59" s="118" t="str">
        <f t="shared" si="16"/>
        <v>-</v>
      </c>
      <c r="W59" s="110" t="str">
        <f t="shared" si="17"/>
        <v>-</v>
      </c>
      <c r="X59" s="78" t="str">
        <f t="shared" si="18"/>
        <v>-</v>
      </c>
      <c r="Y59" s="79" t="str">
        <f t="shared" si="19"/>
        <v>-</v>
      </c>
      <c r="Z59" s="122">
        <f t="shared" si="20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Z3"/>
    <mergeCell ref="A35:Z37"/>
  </mergeCells>
  <dataValidations count="1">
    <dataValidation type="list" allowBlank="1" showInputMessage="1" showErrorMessage="1" sqref="B6:B32">
      <formula1>$AG$2:$AG$4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59"/>
  <sheetViews>
    <sheetView zoomScale="78" zoomScaleNormal="78" workbookViewId="0">
      <selection sqref="A1:XFD1048576"/>
    </sheetView>
  </sheetViews>
  <sheetFormatPr baseColWidth="10" defaultColWidth="8.85546875" defaultRowHeight="15"/>
  <cols>
    <col min="1" max="1" width="34.42578125" style="1" customWidth="1"/>
    <col min="2" max="2" width="16.42578125" style="1" customWidth="1"/>
    <col min="3" max="3" width="12.28515625" style="1" customWidth="1"/>
    <col min="4" max="5" width="11.140625" style="1" customWidth="1"/>
    <col min="6" max="6" width="12.85546875" style="1" customWidth="1"/>
    <col min="7" max="7" width="13.7109375" style="1" customWidth="1"/>
    <col min="8" max="8" width="12.85546875" style="1" customWidth="1"/>
    <col min="9" max="9" width="15.140625" style="1" customWidth="1"/>
    <col min="10" max="10" width="10.7109375" style="1" customWidth="1"/>
    <col min="11" max="11" width="8.85546875" style="1"/>
    <col min="12" max="12" width="8.28515625" style="1" customWidth="1"/>
    <col min="13" max="13" width="8.85546875" style="1"/>
    <col min="14" max="14" width="10" style="1" customWidth="1"/>
    <col min="15" max="15" width="10.85546875" style="1" customWidth="1"/>
    <col min="16" max="20" width="11.5703125" style="1" customWidth="1"/>
    <col min="21" max="22" width="12.5703125" style="1" customWidth="1"/>
    <col min="23" max="23" width="34" style="1" customWidth="1"/>
    <col min="24" max="24" width="20" style="1" customWidth="1"/>
    <col min="25" max="25" width="17.42578125" style="1" customWidth="1"/>
    <col min="26" max="26" width="18.85546875" style="1" customWidth="1"/>
    <col min="27" max="27" width="10" style="1" customWidth="1"/>
    <col min="28" max="28" width="8.85546875" style="1"/>
  </cols>
  <sheetData>
    <row r="1" spans="1:33" ht="14.45" customHeight="1">
      <c r="A1" s="137" t="s">
        <v>59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ht="15" customHeigh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ht="15" customHeight="1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ht="15" customHeight="1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s="6" customFormat="1" ht="67.150000000000006" customHeigh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ht="16.5" customHeight="1">
      <c r="A6" s="132" t="s">
        <v>60</v>
      </c>
      <c r="B6" s="42"/>
      <c r="C6" s="43">
        <v>0</v>
      </c>
      <c r="D6" s="44">
        <v>1</v>
      </c>
      <c r="E6" s="45">
        <v>55.13</v>
      </c>
      <c r="F6" s="46">
        <f>C6+D6+E6</f>
        <v>56.13</v>
      </c>
      <c r="G6" s="43">
        <v>296</v>
      </c>
      <c r="H6" s="47" t="b">
        <f t="shared" ref="H6:H33" si="0">IFERROR(IF(Q6&lt;B6,J6/B6),"-")</f>
        <v>0</v>
      </c>
      <c r="I6" s="48">
        <f t="shared" ref="I6:I33" si="1">IFERROR((G6-H6)/G6,"-")</f>
        <v>1</v>
      </c>
      <c r="J6" s="49">
        <v>0</v>
      </c>
      <c r="K6" s="44">
        <v>1</v>
      </c>
      <c r="L6" s="50"/>
      <c r="M6" s="44">
        <v>0</v>
      </c>
      <c r="N6" s="44">
        <v>0</v>
      </c>
      <c r="O6" s="50"/>
      <c r="P6" s="51">
        <v>5.38</v>
      </c>
      <c r="Q6" s="52">
        <f t="shared" ref="Q6:Q33" si="2">IFERROR((J6+K6+M6+N6)/G6,"-")</f>
        <v>3.3783783783783998E-3</v>
      </c>
      <c r="R6" s="52">
        <f t="shared" ref="R6:R33" si="3">IFERROR((M6+N6)/G6,"-")</f>
        <v>0</v>
      </c>
      <c r="S6" s="52">
        <f t="shared" ref="S6:S33" si="4">IFERROR(K6/G6,"-")</f>
        <v>3.3783783783783998E-3</v>
      </c>
      <c r="T6" s="52">
        <f t="shared" ref="T6:T33" si="5">IFERROR(N6/G6,"-")</f>
        <v>0</v>
      </c>
      <c r="U6" s="52">
        <f t="shared" ref="U6:U33" si="6">IFERROR(K6/(K6+J6),"-")</f>
        <v>1</v>
      </c>
      <c r="V6" s="52" t="str">
        <f t="shared" ref="V6:V33" si="7">IFERROR(N6/(N6+M6),"-")</f>
        <v>-</v>
      </c>
      <c r="W6" s="53"/>
      <c r="X6" s="123">
        <f>IFERROR((K6+J6)-(G6*B6),"-")</f>
        <v>1</v>
      </c>
      <c r="Y6" s="123">
        <f>IFERROR((N6+M6)-(G6*B6),"-")</f>
        <v>0</v>
      </c>
      <c r="Z6" s="124">
        <f>IFERROR(G6-((E6+D6)*8),"-")</f>
        <v>-153.04</v>
      </c>
    </row>
    <row r="7" spans="1:33" ht="15.75" customHeight="1">
      <c r="A7" s="131"/>
      <c r="B7" s="14"/>
      <c r="C7" s="13"/>
      <c r="D7" s="3"/>
      <c r="E7" s="10"/>
      <c r="F7" s="15">
        <f>C7+D7+E7</f>
        <v>0</v>
      </c>
      <c r="G7" s="13"/>
      <c r="H7" s="16" t="b">
        <f t="shared" si="0"/>
        <v>0</v>
      </c>
      <c r="I7" s="17" t="str">
        <f t="shared" si="1"/>
        <v>-</v>
      </c>
      <c r="J7" s="11"/>
      <c r="K7" s="3"/>
      <c r="L7" s="9"/>
      <c r="M7" s="3"/>
      <c r="N7" s="3"/>
      <c r="O7" s="9"/>
      <c r="P7" s="4" t="str">
        <f t="shared" ref="P7:P33" si="8">IFERROR(G7/E7,"-")</f>
        <v>-</v>
      </c>
      <c r="Q7" s="5" t="str">
        <f t="shared" si="2"/>
        <v>-</v>
      </c>
      <c r="R7" s="5" t="str">
        <f t="shared" si="3"/>
        <v>-</v>
      </c>
      <c r="S7" s="5" t="str">
        <f t="shared" si="4"/>
        <v>-</v>
      </c>
      <c r="T7" s="5" t="str">
        <f t="shared" si="5"/>
        <v>-</v>
      </c>
      <c r="U7" s="5" t="str">
        <f t="shared" si="6"/>
        <v>-</v>
      </c>
      <c r="V7" s="5" t="str">
        <f t="shared" si="7"/>
        <v>-</v>
      </c>
      <c r="W7" s="19"/>
      <c r="X7" s="125">
        <f>IFERROR((K7+J7)-(G7*B7),"-")</f>
        <v>0</v>
      </c>
      <c r="Y7" s="125">
        <f>IFERROR((N7+M7)-(G7*B7),"-")</f>
        <v>0</v>
      </c>
      <c r="Z7" s="126">
        <f>IFERROR(G7-((E7+D7)*8),"-")</f>
        <v>0</v>
      </c>
    </row>
    <row r="8" spans="1:33" ht="16.5" customHeight="1">
      <c r="A8" s="57"/>
      <c r="B8" s="58"/>
      <c r="C8" s="59"/>
      <c r="D8" s="60"/>
      <c r="E8" s="61"/>
      <c r="F8" s="62">
        <f>C8+D8+E8</f>
        <v>0</v>
      </c>
      <c r="G8" s="59"/>
      <c r="H8" s="63" t="b">
        <f t="shared" si="0"/>
        <v>0</v>
      </c>
      <c r="I8" s="64" t="str">
        <f t="shared" si="1"/>
        <v>-</v>
      </c>
      <c r="J8" s="65"/>
      <c r="K8" s="60"/>
      <c r="L8" s="66"/>
      <c r="M8" s="60"/>
      <c r="N8" s="60"/>
      <c r="O8" s="66"/>
      <c r="P8" s="67" t="str">
        <f t="shared" si="8"/>
        <v>-</v>
      </c>
      <c r="Q8" s="68" t="str">
        <f t="shared" si="2"/>
        <v>-</v>
      </c>
      <c r="R8" s="68" t="str">
        <f t="shared" si="3"/>
        <v>-</v>
      </c>
      <c r="S8" s="68" t="str">
        <f t="shared" si="4"/>
        <v>-</v>
      </c>
      <c r="T8" s="68" t="str">
        <f t="shared" si="5"/>
        <v>-</v>
      </c>
      <c r="U8" s="68" t="str">
        <f t="shared" si="6"/>
        <v>-</v>
      </c>
      <c r="V8" s="68" t="str">
        <f t="shared" si="7"/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ht="17.25" customHeight="1">
      <c r="A9" s="28" t="s">
        <v>49</v>
      </c>
      <c r="B9" s="58"/>
      <c r="C9" s="29">
        <f>IFERROR(SUM(C6:C8),"-")</f>
        <v>0</v>
      </c>
      <c r="D9" s="30">
        <f>IFERROR(SUM(D6:D8),"-")</f>
        <v>1</v>
      </c>
      <c r="E9" s="31">
        <f>IFERROR(SUM(E6:E8),"-")</f>
        <v>55.13</v>
      </c>
      <c r="F9" s="32">
        <f>IFERROR(SUM(F6:F8),"-")</f>
        <v>56.13</v>
      </c>
      <c r="G9" s="29">
        <f>IFERROR(SUM(G6:G8),"-")</f>
        <v>296</v>
      </c>
      <c r="H9" s="33" t="b">
        <f t="shared" si="0"/>
        <v>0</v>
      </c>
      <c r="I9" s="34">
        <f t="shared" si="1"/>
        <v>1</v>
      </c>
      <c r="J9" s="35">
        <f>IFERROR(SUM(J6:J8),"-")</f>
        <v>0</v>
      </c>
      <c r="K9" s="36">
        <f>IFERROR(SUM(K6:K8),"-")</f>
        <v>1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 t="str">
        <f>IFERROR(AVERAGE(O6:O8),"-")</f>
        <v>-</v>
      </c>
      <c r="P9" s="38">
        <f t="shared" si="8"/>
        <v>5.3691275167784998</v>
      </c>
      <c r="Q9" s="39">
        <f t="shared" si="2"/>
        <v>3.3783783783783998E-3</v>
      </c>
      <c r="R9" s="39">
        <f t="shared" si="3"/>
        <v>0</v>
      </c>
      <c r="S9" s="39">
        <f t="shared" si="4"/>
        <v>3.3783783783783998E-3</v>
      </c>
      <c r="T9" s="39">
        <f t="shared" si="5"/>
        <v>0</v>
      </c>
      <c r="U9" s="39">
        <f t="shared" si="6"/>
        <v>1</v>
      </c>
      <c r="V9" s="39" t="str">
        <f t="shared" si="7"/>
        <v>-</v>
      </c>
      <c r="W9" s="36"/>
      <c r="X9" s="129">
        <f>SUM(X6:X8)</f>
        <v>1</v>
      </c>
      <c r="Y9" s="129">
        <f>SUM(Y6:Y8)</f>
        <v>0</v>
      </c>
      <c r="Z9" s="130">
        <f>SUM(Z6:Z8)</f>
        <v>-153.04</v>
      </c>
    </row>
    <row r="10" spans="1:33" ht="16.5" customHeight="1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 t="shared" si="0"/>
        <v>0</v>
      </c>
      <c r="I10" s="48" t="str">
        <f t="shared" si="1"/>
        <v>-</v>
      </c>
      <c r="J10" s="49"/>
      <c r="K10" s="44"/>
      <c r="L10" s="50"/>
      <c r="M10" s="44"/>
      <c r="N10" s="44"/>
      <c r="O10" s="50"/>
      <c r="P10" s="51" t="str">
        <f t="shared" si="8"/>
        <v>-</v>
      </c>
      <c r="Q10" s="52" t="str">
        <f t="shared" si="2"/>
        <v>-</v>
      </c>
      <c r="R10" s="52" t="str">
        <f t="shared" si="3"/>
        <v>-</v>
      </c>
      <c r="S10" s="52" t="str">
        <f t="shared" si="4"/>
        <v>-</v>
      </c>
      <c r="T10" s="52" t="str">
        <f t="shared" si="5"/>
        <v>-</v>
      </c>
      <c r="U10" s="52" t="str">
        <f t="shared" si="6"/>
        <v>-</v>
      </c>
      <c r="V10" s="52" t="str">
        <f t="shared" si="7"/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ht="15.75" customHeight="1">
      <c r="A11" s="55"/>
      <c r="B11" s="14"/>
      <c r="C11" s="13"/>
      <c r="D11" s="3"/>
      <c r="E11" s="10"/>
      <c r="F11" s="15">
        <f>C11+D11+E11</f>
        <v>0</v>
      </c>
      <c r="G11" s="13"/>
      <c r="H11" s="16" t="b">
        <f t="shared" si="0"/>
        <v>0</v>
      </c>
      <c r="I11" s="17" t="str">
        <f t="shared" si="1"/>
        <v>-</v>
      </c>
      <c r="J11" s="11"/>
      <c r="K11" s="3"/>
      <c r="L11" s="9"/>
      <c r="M11" s="3"/>
      <c r="N11" s="3"/>
      <c r="O11" s="9"/>
      <c r="P11" s="4" t="str">
        <f t="shared" si="8"/>
        <v>-</v>
      </c>
      <c r="Q11" s="5" t="str">
        <f t="shared" si="2"/>
        <v>-</v>
      </c>
      <c r="R11" s="5" t="str">
        <f t="shared" si="3"/>
        <v>-</v>
      </c>
      <c r="S11" s="5" t="str">
        <f t="shared" si="4"/>
        <v>-</v>
      </c>
      <c r="T11" s="5" t="str">
        <f t="shared" si="5"/>
        <v>-</v>
      </c>
      <c r="U11" s="5" t="str">
        <f t="shared" si="6"/>
        <v>-</v>
      </c>
      <c r="V11" s="5" t="str">
        <f t="shared" si="7"/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ht="16.5" customHeight="1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 t="shared" si="0"/>
        <v>0</v>
      </c>
      <c r="I12" s="64" t="str">
        <f t="shared" si="1"/>
        <v>-</v>
      </c>
      <c r="J12" s="65"/>
      <c r="K12" s="60"/>
      <c r="L12" s="66"/>
      <c r="M12" s="60"/>
      <c r="N12" s="60"/>
      <c r="O12" s="66"/>
      <c r="P12" s="67" t="str">
        <f t="shared" si="8"/>
        <v>-</v>
      </c>
      <c r="Q12" s="68" t="str">
        <f t="shared" si="2"/>
        <v>-</v>
      </c>
      <c r="R12" s="68" t="str">
        <f t="shared" si="3"/>
        <v>-</v>
      </c>
      <c r="S12" s="68" t="str">
        <f t="shared" si="4"/>
        <v>-</v>
      </c>
      <c r="T12" s="68" t="str">
        <f t="shared" si="5"/>
        <v>-</v>
      </c>
      <c r="U12" s="68" t="str">
        <f t="shared" si="6"/>
        <v>-</v>
      </c>
      <c r="V12" s="68" t="str">
        <f t="shared" si="7"/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ht="17.25" customHeight="1">
      <c r="A13" s="28" t="s">
        <v>29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 t="shared" si="0"/>
        <v>0</v>
      </c>
      <c r="I13" s="34" t="str">
        <f t="shared" si="1"/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 t="shared" si="8"/>
        <v>-</v>
      </c>
      <c r="Q13" s="39" t="str">
        <f t="shared" si="2"/>
        <v>-</v>
      </c>
      <c r="R13" s="39" t="str">
        <f t="shared" si="3"/>
        <v>-</v>
      </c>
      <c r="S13" s="39" t="str">
        <f t="shared" si="4"/>
        <v>-</v>
      </c>
      <c r="T13" s="39" t="str">
        <f t="shared" si="5"/>
        <v>-</v>
      </c>
      <c r="U13" s="39" t="str">
        <f t="shared" si="6"/>
        <v>-</v>
      </c>
      <c r="V13" s="39" t="str">
        <f t="shared" si="7"/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ht="16.5" customHeight="1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 t="shared" si="0"/>
        <v>0</v>
      </c>
      <c r="I14" s="48" t="str">
        <f t="shared" si="1"/>
        <v>-</v>
      </c>
      <c r="J14" s="49"/>
      <c r="K14" s="44"/>
      <c r="L14" s="50"/>
      <c r="M14" s="44"/>
      <c r="N14" s="44"/>
      <c r="O14" s="50"/>
      <c r="P14" s="51" t="str">
        <f t="shared" si="8"/>
        <v>-</v>
      </c>
      <c r="Q14" s="52" t="str">
        <f t="shared" si="2"/>
        <v>-</v>
      </c>
      <c r="R14" s="52" t="str">
        <f t="shared" si="3"/>
        <v>-</v>
      </c>
      <c r="S14" s="52" t="str">
        <f t="shared" si="4"/>
        <v>-</v>
      </c>
      <c r="T14" s="52" t="str">
        <f t="shared" si="5"/>
        <v>-</v>
      </c>
      <c r="U14" s="52" t="str">
        <f t="shared" si="6"/>
        <v>-</v>
      </c>
      <c r="V14" s="52" t="str">
        <f t="shared" si="7"/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ht="15.75" customHeight="1">
      <c r="A15" s="55"/>
      <c r="B15" s="14"/>
      <c r="C15" s="13"/>
      <c r="D15" s="3"/>
      <c r="E15" s="10"/>
      <c r="F15" s="15">
        <f>C15+D15+E15</f>
        <v>0</v>
      </c>
      <c r="G15" s="13"/>
      <c r="H15" s="16" t="b">
        <f t="shared" si="0"/>
        <v>0</v>
      </c>
      <c r="I15" s="17" t="str">
        <f t="shared" si="1"/>
        <v>-</v>
      </c>
      <c r="J15" s="11"/>
      <c r="K15" s="3"/>
      <c r="L15" s="9"/>
      <c r="M15" s="3"/>
      <c r="N15" s="3"/>
      <c r="O15" s="9"/>
      <c r="P15" s="4" t="str">
        <f t="shared" si="8"/>
        <v>-</v>
      </c>
      <c r="Q15" s="5" t="str">
        <f t="shared" si="2"/>
        <v>-</v>
      </c>
      <c r="R15" s="5" t="str">
        <f t="shared" si="3"/>
        <v>-</v>
      </c>
      <c r="S15" s="5" t="str">
        <f t="shared" si="4"/>
        <v>-</v>
      </c>
      <c r="T15" s="5" t="str">
        <f t="shared" si="5"/>
        <v>-</v>
      </c>
      <c r="U15" s="5" t="str">
        <f t="shared" si="6"/>
        <v>-</v>
      </c>
      <c r="V15" s="5" t="str">
        <f t="shared" si="7"/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ht="16.5" customHeight="1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 t="shared" si="0"/>
        <v>0</v>
      </c>
      <c r="I16" s="64" t="str">
        <f t="shared" si="1"/>
        <v>-</v>
      </c>
      <c r="J16" s="65"/>
      <c r="K16" s="60"/>
      <c r="L16" s="66"/>
      <c r="M16" s="60"/>
      <c r="N16" s="60"/>
      <c r="O16" s="66"/>
      <c r="P16" s="67" t="str">
        <f t="shared" si="8"/>
        <v>-</v>
      </c>
      <c r="Q16" s="68" t="str">
        <f t="shared" si="2"/>
        <v>-</v>
      </c>
      <c r="R16" s="68" t="str">
        <f t="shared" si="3"/>
        <v>-</v>
      </c>
      <c r="S16" s="68" t="str">
        <f t="shared" si="4"/>
        <v>-</v>
      </c>
      <c r="T16" s="68" t="str">
        <f t="shared" si="5"/>
        <v>-</v>
      </c>
      <c r="U16" s="68" t="str">
        <f t="shared" si="6"/>
        <v>-</v>
      </c>
      <c r="V16" s="68" t="str">
        <f t="shared" si="7"/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26" ht="17.25" customHeight="1">
      <c r="A17" s="28" t="s">
        <v>30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 t="shared" si="0"/>
        <v>0</v>
      </c>
      <c r="I17" s="34" t="str">
        <f t="shared" si="1"/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 t="shared" si="8"/>
        <v>-</v>
      </c>
      <c r="Q17" s="39" t="str">
        <f t="shared" si="2"/>
        <v>-</v>
      </c>
      <c r="R17" s="39" t="str">
        <f t="shared" si="3"/>
        <v>-</v>
      </c>
      <c r="S17" s="39" t="str">
        <f t="shared" si="4"/>
        <v>-</v>
      </c>
      <c r="T17" s="39" t="str">
        <f t="shared" si="5"/>
        <v>-</v>
      </c>
      <c r="U17" s="39" t="str">
        <f t="shared" si="6"/>
        <v>-</v>
      </c>
      <c r="V17" s="39" t="str">
        <f t="shared" si="7"/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26" ht="16.5" customHeight="1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 t="shared" si="0"/>
        <v>0</v>
      </c>
      <c r="I18" s="48" t="str">
        <f t="shared" si="1"/>
        <v>-</v>
      </c>
      <c r="J18" s="49"/>
      <c r="K18" s="44"/>
      <c r="L18" s="50"/>
      <c r="M18" s="44"/>
      <c r="N18" s="44"/>
      <c r="O18" s="50"/>
      <c r="P18" s="51" t="str">
        <f t="shared" si="8"/>
        <v>-</v>
      </c>
      <c r="Q18" s="52" t="str">
        <f t="shared" si="2"/>
        <v>-</v>
      </c>
      <c r="R18" s="52" t="str">
        <f t="shared" si="3"/>
        <v>-</v>
      </c>
      <c r="S18" s="52" t="str">
        <f t="shared" si="4"/>
        <v>-</v>
      </c>
      <c r="T18" s="52" t="str">
        <f t="shared" si="5"/>
        <v>-</v>
      </c>
      <c r="U18" s="52" t="str">
        <f t="shared" si="6"/>
        <v>-</v>
      </c>
      <c r="V18" s="52" t="str">
        <f t="shared" si="7"/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26" ht="15.75" customHeight="1">
      <c r="A19" s="55"/>
      <c r="B19" s="14"/>
      <c r="C19" s="13"/>
      <c r="D19" s="3"/>
      <c r="E19" s="10"/>
      <c r="F19" s="15">
        <f>C19+D19+E19</f>
        <v>0</v>
      </c>
      <c r="G19" s="13"/>
      <c r="H19" s="16" t="b">
        <f t="shared" si="0"/>
        <v>0</v>
      </c>
      <c r="I19" s="17" t="str">
        <f t="shared" si="1"/>
        <v>-</v>
      </c>
      <c r="J19" s="11"/>
      <c r="K19" s="3"/>
      <c r="L19" s="9"/>
      <c r="M19" s="3"/>
      <c r="N19" s="3"/>
      <c r="O19" s="9"/>
      <c r="P19" s="4" t="str">
        <f t="shared" si="8"/>
        <v>-</v>
      </c>
      <c r="Q19" s="5" t="str">
        <f t="shared" si="2"/>
        <v>-</v>
      </c>
      <c r="R19" s="5" t="str">
        <f t="shared" si="3"/>
        <v>-</v>
      </c>
      <c r="S19" s="5" t="str">
        <f t="shared" si="4"/>
        <v>-</v>
      </c>
      <c r="T19" s="5" t="str">
        <f t="shared" si="5"/>
        <v>-</v>
      </c>
      <c r="U19" s="5" t="str">
        <f t="shared" si="6"/>
        <v>-</v>
      </c>
      <c r="V19" s="5" t="str">
        <f t="shared" si="7"/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26" ht="16.5" customHeight="1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 t="shared" si="0"/>
        <v>0</v>
      </c>
      <c r="I20" s="64" t="str">
        <f t="shared" si="1"/>
        <v>-</v>
      </c>
      <c r="J20" s="65"/>
      <c r="K20" s="60"/>
      <c r="L20" s="66"/>
      <c r="M20" s="60"/>
      <c r="N20" s="60"/>
      <c r="O20" s="66"/>
      <c r="P20" s="67" t="str">
        <f t="shared" si="8"/>
        <v>-</v>
      </c>
      <c r="Q20" s="68" t="str">
        <f t="shared" si="2"/>
        <v>-</v>
      </c>
      <c r="R20" s="68" t="str">
        <f t="shared" si="3"/>
        <v>-</v>
      </c>
      <c r="S20" s="68" t="str">
        <f t="shared" si="4"/>
        <v>-</v>
      </c>
      <c r="T20" s="68" t="str">
        <f t="shared" si="5"/>
        <v>-</v>
      </c>
      <c r="U20" s="68" t="str">
        <f t="shared" si="6"/>
        <v>-</v>
      </c>
      <c r="V20" s="68" t="str">
        <f t="shared" si="7"/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26" ht="17.25" customHeight="1">
      <c r="A21" s="28" t="s">
        <v>31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 t="shared" si="0"/>
        <v>0</v>
      </c>
      <c r="I21" s="34" t="str">
        <f t="shared" si="1"/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 t="shared" si="8"/>
        <v>-</v>
      </c>
      <c r="Q21" s="39" t="str">
        <f t="shared" si="2"/>
        <v>-</v>
      </c>
      <c r="R21" s="39" t="str">
        <f t="shared" si="3"/>
        <v>-</v>
      </c>
      <c r="S21" s="39" t="str">
        <f t="shared" si="4"/>
        <v>-</v>
      </c>
      <c r="T21" s="39" t="str">
        <f t="shared" si="5"/>
        <v>-</v>
      </c>
      <c r="U21" s="39" t="str">
        <f t="shared" si="6"/>
        <v>-</v>
      </c>
      <c r="V21" s="39" t="str">
        <f t="shared" si="7"/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26" ht="16.5" customHeight="1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 t="shared" si="0"/>
        <v>0</v>
      </c>
      <c r="I22" s="48" t="str">
        <f t="shared" si="1"/>
        <v>-</v>
      </c>
      <c r="J22" s="49"/>
      <c r="K22" s="44"/>
      <c r="L22" s="50"/>
      <c r="M22" s="44"/>
      <c r="N22" s="44"/>
      <c r="O22" s="50"/>
      <c r="P22" s="51" t="str">
        <f t="shared" si="8"/>
        <v>-</v>
      </c>
      <c r="Q22" s="52" t="str">
        <f t="shared" si="2"/>
        <v>-</v>
      </c>
      <c r="R22" s="52" t="str">
        <f t="shared" si="3"/>
        <v>-</v>
      </c>
      <c r="S22" s="52" t="str">
        <f t="shared" si="4"/>
        <v>-</v>
      </c>
      <c r="T22" s="52" t="str">
        <f t="shared" si="5"/>
        <v>-</v>
      </c>
      <c r="U22" s="52" t="str">
        <f t="shared" si="6"/>
        <v>-</v>
      </c>
      <c r="V22" s="52" t="str">
        <f t="shared" si="7"/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26" ht="15.75" customHeight="1">
      <c r="A23" s="55"/>
      <c r="B23" s="14"/>
      <c r="C23" s="13"/>
      <c r="D23" s="3"/>
      <c r="E23" s="10"/>
      <c r="F23" s="15">
        <f>C23+D23+E23</f>
        <v>0</v>
      </c>
      <c r="G23" s="13"/>
      <c r="H23" s="16" t="b">
        <f t="shared" si="0"/>
        <v>0</v>
      </c>
      <c r="I23" s="17" t="str">
        <f t="shared" si="1"/>
        <v>-</v>
      </c>
      <c r="J23" s="11"/>
      <c r="K23" s="3"/>
      <c r="L23" s="9"/>
      <c r="M23" s="3"/>
      <c r="N23" s="3"/>
      <c r="O23" s="9"/>
      <c r="P23" s="4" t="str">
        <f t="shared" si="8"/>
        <v>-</v>
      </c>
      <c r="Q23" s="5" t="str">
        <f t="shared" si="2"/>
        <v>-</v>
      </c>
      <c r="R23" s="5" t="str">
        <f t="shared" si="3"/>
        <v>-</v>
      </c>
      <c r="S23" s="5" t="str">
        <f t="shared" si="4"/>
        <v>-</v>
      </c>
      <c r="T23" s="5" t="str">
        <f t="shared" si="5"/>
        <v>-</v>
      </c>
      <c r="U23" s="5" t="str">
        <f t="shared" si="6"/>
        <v>-</v>
      </c>
      <c r="V23" s="5" t="str">
        <f t="shared" si="7"/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26" ht="16.5" customHeight="1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 t="shared" si="0"/>
        <v>0</v>
      </c>
      <c r="I24" s="64" t="str">
        <f t="shared" si="1"/>
        <v>-</v>
      </c>
      <c r="J24" s="65"/>
      <c r="K24" s="60"/>
      <c r="L24" s="66"/>
      <c r="M24" s="60"/>
      <c r="N24" s="60"/>
      <c r="O24" s="66"/>
      <c r="P24" s="67" t="str">
        <f t="shared" si="8"/>
        <v>-</v>
      </c>
      <c r="Q24" s="68" t="str">
        <f t="shared" si="2"/>
        <v>-</v>
      </c>
      <c r="R24" s="68" t="str">
        <f t="shared" si="3"/>
        <v>-</v>
      </c>
      <c r="S24" s="68" t="str">
        <f t="shared" si="4"/>
        <v>-</v>
      </c>
      <c r="T24" s="68" t="str">
        <f t="shared" si="5"/>
        <v>-</v>
      </c>
      <c r="U24" s="68" t="str">
        <f t="shared" si="6"/>
        <v>-</v>
      </c>
      <c r="V24" s="68" t="str">
        <f t="shared" si="7"/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26" ht="17.25" customHeight="1">
      <c r="A25" s="28" t="s">
        <v>32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 t="shared" si="0"/>
        <v>0</v>
      </c>
      <c r="I25" s="34" t="str">
        <f t="shared" si="1"/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 t="shared" si="8"/>
        <v>-</v>
      </c>
      <c r="Q25" s="39" t="str">
        <f t="shared" si="2"/>
        <v>-</v>
      </c>
      <c r="R25" s="39" t="str">
        <f t="shared" si="3"/>
        <v>-</v>
      </c>
      <c r="S25" s="39" t="str">
        <f t="shared" si="4"/>
        <v>-</v>
      </c>
      <c r="T25" s="39" t="str">
        <f t="shared" si="5"/>
        <v>-</v>
      </c>
      <c r="U25" s="39" t="str">
        <f t="shared" si="6"/>
        <v>-</v>
      </c>
      <c r="V25" s="39" t="str">
        <f t="shared" si="7"/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26" ht="16.5" customHeight="1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 t="shared" si="0"/>
        <v>0</v>
      </c>
      <c r="I26" s="48" t="str">
        <f t="shared" si="1"/>
        <v>-</v>
      </c>
      <c r="J26" s="49"/>
      <c r="K26" s="44"/>
      <c r="L26" s="50"/>
      <c r="M26" s="44"/>
      <c r="N26" s="44"/>
      <c r="O26" s="50"/>
      <c r="P26" s="51" t="str">
        <f t="shared" si="8"/>
        <v>-</v>
      </c>
      <c r="Q26" s="52" t="str">
        <f t="shared" si="2"/>
        <v>-</v>
      </c>
      <c r="R26" s="52" t="str">
        <f t="shared" si="3"/>
        <v>-</v>
      </c>
      <c r="S26" s="52" t="str">
        <f t="shared" si="4"/>
        <v>-</v>
      </c>
      <c r="T26" s="52" t="str">
        <f t="shared" si="5"/>
        <v>-</v>
      </c>
      <c r="U26" s="52" t="str">
        <f t="shared" si="6"/>
        <v>-</v>
      </c>
      <c r="V26" s="52" t="str">
        <f t="shared" si="7"/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26" ht="15.75" customHeight="1">
      <c r="A27" s="55"/>
      <c r="B27" s="14"/>
      <c r="C27" s="13"/>
      <c r="D27" s="3"/>
      <c r="E27" s="10"/>
      <c r="F27" s="15">
        <f>C27+D27+E27</f>
        <v>0</v>
      </c>
      <c r="G27" s="13"/>
      <c r="H27" s="16" t="b">
        <f t="shared" si="0"/>
        <v>0</v>
      </c>
      <c r="I27" s="17" t="str">
        <f t="shared" si="1"/>
        <v>-</v>
      </c>
      <c r="J27" s="11"/>
      <c r="K27" s="3"/>
      <c r="L27" s="9"/>
      <c r="M27" s="3"/>
      <c r="N27" s="3"/>
      <c r="O27" s="9"/>
      <c r="P27" s="4" t="str">
        <f t="shared" si="8"/>
        <v>-</v>
      </c>
      <c r="Q27" s="5" t="str">
        <f t="shared" si="2"/>
        <v>-</v>
      </c>
      <c r="R27" s="5" t="str">
        <f t="shared" si="3"/>
        <v>-</v>
      </c>
      <c r="S27" s="5" t="str">
        <f t="shared" si="4"/>
        <v>-</v>
      </c>
      <c r="T27" s="5" t="str">
        <f t="shared" si="5"/>
        <v>-</v>
      </c>
      <c r="U27" s="5" t="str">
        <f t="shared" si="6"/>
        <v>-</v>
      </c>
      <c r="V27" s="5" t="str">
        <f t="shared" si="7"/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26" ht="16.5" customHeight="1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 t="shared" si="0"/>
        <v>0</v>
      </c>
      <c r="I28" s="64" t="str">
        <f t="shared" si="1"/>
        <v>-</v>
      </c>
      <c r="J28" s="65"/>
      <c r="K28" s="60"/>
      <c r="L28" s="66"/>
      <c r="M28" s="60"/>
      <c r="N28" s="60"/>
      <c r="O28" s="66"/>
      <c r="P28" s="67" t="str">
        <f t="shared" si="8"/>
        <v>-</v>
      </c>
      <c r="Q28" s="68" t="str">
        <f t="shared" si="2"/>
        <v>-</v>
      </c>
      <c r="R28" s="68" t="str">
        <f t="shared" si="3"/>
        <v>-</v>
      </c>
      <c r="S28" s="68" t="str">
        <f t="shared" si="4"/>
        <v>-</v>
      </c>
      <c r="T28" s="68" t="str">
        <f t="shared" si="5"/>
        <v>-</v>
      </c>
      <c r="U28" s="68" t="str">
        <f t="shared" si="6"/>
        <v>-</v>
      </c>
      <c r="V28" s="68" t="str">
        <f t="shared" si="7"/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26" ht="17.25" customHeight="1">
      <c r="A29" s="28" t="s">
        <v>33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 t="shared" si="0"/>
        <v>0</v>
      </c>
      <c r="I29" s="34" t="str">
        <f t="shared" si="1"/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 t="shared" si="8"/>
        <v>-</v>
      </c>
      <c r="Q29" s="39" t="str">
        <f t="shared" si="2"/>
        <v>-</v>
      </c>
      <c r="R29" s="39" t="str">
        <f t="shared" si="3"/>
        <v>-</v>
      </c>
      <c r="S29" s="39" t="str">
        <f t="shared" si="4"/>
        <v>-</v>
      </c>
      <c r="T29" s="39" t="str">
        <f t="shared" si="5"/>
        <v>-</v>
      </c>
      <c r="U29" s="39" t="str">
        <f t="shared" si="6"/>
        <v>-</v>
      </c>
      <c r="V29" s="39" t="str">
        <f t="shared" si="7"/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26" ht="16.5" customHeight="1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 t="shared" si="0"/>
        <v>0</v>
      </c>
      <c r="I30" s="48" t="str">
        <f t="shared" si="1"/>
        <v>-</v>
      </c>
      <c r="J30" s="49"/>
      <c r="K30" s="44"/>
      <c r="L30" s="50"/>
      <c r="M30" s="44"/>
      <c r="N30" s="44"/>
      <c r="O30" s="50"/>
      <c r="P30" s="51" t="str">
        <f t="shared" si="8"/>
        <v>-</v>
      </c>
      <c r="Q30" s="52" t="str">
        <f t="shared" si="2"/>
        <v>-</v>
      </c>
      <c r="R30" s="52" t="str">
        <f t="shared" si="3"/>
        <v>-</v>
      </c>
      <c r="S30" s="52" t="str">
        <f t="shared" si="4"/>
        <v>-</v>
      </c>
      <c r="T30" s="52" t="str">
        <f t="shared" si="5"/>
        <v>-</v>
      </c>
      <c r="U30" s="52" t="str">
        <f t="shared" si="6"/>
        <v>-</v>
      </c>
      <c r="V30" s="52" t="str">
        <f t="shared" si="7"/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26" ht="15.75" customHeight="1">
      <c r="A31" s="55"/>
      <c r="B31" s="14"/>
      <c r="C31" s="13"/>
      <c r="D31" s="3"/>
      <c r="E31" s="10"/>
      <c r="F31" s="15">
        <f>C31+D31+E31</f>
        <v>0</v>
      </c>
      <c r="G31" s="13"/>
      <c r="H31" s="16" t="b">
        <f t="shared" si="0"/>
        <v>0</v>
      </c>
      <c r="I31" s="17" t="str">
        <f t="shared" si="1"/>
        <v>-</v>
      </c>
      <c r="J31" s="11"/>
      <c r="K31" s="3"/>
      <c r="L31" s="9"/>
      <c r="M31" s="3"/>
      <c r="N31" s="3"/>
      <c r="O31" s="9"/>
      <c r="P31" s="4" t="str">
        <f t="shared" si="8"/>
        <v>-</v>
      </c>
      <c r="Q31" s="5" t="str">
        <f t="shared" si="2"/>
        <v>-</v>
      </c>
      <c r="R31" s="5" t="str">
        <f t="shared" si="3"/>
        <v>-</v>
      </c>
      <c r="S31" s="5" t="str">
        <f t="shared" si="4"/>
        <v>-</v>
      </c>
      <c r="T31" s="5" t="str">
        <f t="shared" si="5"/>
        <v>-</v>
      </c>
      <c r="U31" s="5" t="str">
        <f t="shared" si="6"/>
        <v>-</v>
      </c>
      <c r="V31" s="5" t="str">
        <f t="shared" si="7"/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26" ht="16.5" customHeight="1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 t="shared" si="0"/>
        <v>0</v>
      </c>
      <c r="I32" s="64" t="str">
        <f t="shared" si="1"/>
        <v>-</v>
      </c>
      <c r="J32" s="65"/>
      <c r="K32" s="60"/>
      <c r="L32" s="66"/>
      <c r="M32" s="60"/>
      <c r="N32" s="60"/>
      <c r="O32" s="66"/>
      <c r="P32" s="67" t="str">
        <f t="shared" si="8"/>
        <v>-</v>
      </c>
      <c r="Q32" s="68" t="str">
        <f t="shared" si="2"/>
        <v>-</v>
      </c>
      <c r="R32" s="68" t="str">
        <f t="shared" si="3"/>
        <v>-</v>
      </c>
      <c r="S32" s="68" t="str">
        <f t="shared" si="4"/>
        <v>-</v>
      </c>
      <c r="T32" s="68" t="str">
        <f t="shared" si="5"/>
        <v>-</v>
      </c>
      <c r="U32" s="68" t="str">
        <f t="shared" si="6"/>
        <v>-</v>
      </c>
      <c r="V32" s="68" t="str">
        <f t="shared" si="7"/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ht="17.25" customHeight="1">
      <c r="A33" s="28" t="s">
        <v>34</v>
      </c>
      <c r="C33" s="29">
        <f>C9+C13+C17+C21+C25+C29</f>
        <v>0</v>
      </c>
      <c r="D33" s="30">
        <f>D9+D13+D17+D21+D25+D29</f>
        <v>1</v>
      </c>
      <c r="E33" s="31">
        <f>E9+E13+E17+E21+E25+E29</f>
        <v>55.13</v>
      </c>
      <c r="F33" s="32">
        <f>IFERROR(SUM(F30:F32),"-")</f>
        <v>0</v>
      </c>
      <c r="G33" s="29">
        <f>G9+G13+G17+G21+G25+G29</f>
        <v>296</v>
      </c>
      <c r="H33" s="33" t="b">
        <f t="shared" si="0"/>
        <v>0</v>
      </c>
      <c r="I33" s="34">
        <f t="shared" si="1"/>
        <v>1</v>
      </c>
      <c r="J33" s="35">
        <f>J9+J13+J17+J21+J25+J29</f>
        <v>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 t="shared" si="8"/>
        <v>5.3691275167784998</v>
      </c>
      <c r="Q33" s="39">
        <f t="shared" si="2"/>
        <v>3.3783783783783998E-3</v>
      </c>
      <c r="R33" s="39">
        <f t="shared" si="3"/>
        <v>0</v>
      </c>
      <c r="S33" s="39">
        <f t="shared" si="4"/>
        <v>3.3783783783783998E-3</v>
      </c>
      <c r="T33" s="39">
        <f t="shared" si="5"/>
        <v>0</v>
      </c>
      <c r="U33" s="39">
        <f t="shared" si="6"/>
        <v>1</v>
      </c>
      <c r="V33" s="39" t="str">
        <f t="shared" si="7"/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ht="15.75" customHeight="1"/>
    <row r="35" spans="1:33" ht="14.45" customHeight="1">
      <c r="A35" s="146" t="s">
        <v>35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ht="15" customHeight="1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ht="15" customHeight="1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ht="16.5" customHeight="1">
      <c r="V38" s="6"/>
      <c r="W38" s="6"/>
      <c r="X38" s="6"/>
      <c r="Y38" s="6"/>
      <c r="Z38" s="6"/>
    </row>
    <row r="39" spans="1:33" s="6" customFormat="1" ht="103.9" customHeigh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36</v>
      </c>
      <c r="H39" s="75" t="s">
        <v>37</v>
      </c>
      <c r="I39" s="75" t="s">
        <v>38</v>
      </c>
      <c r="J39" s="75" t="s">
        <v>39</v>
      </c>
      <c r="K39" s="75" t="s">
        <v>50</v>
      </c>
      <c r="L39" s="75" t="s">
        <v>51</v>
      </c>
      <c r="M39" s="75" t="s">
        <v>52</v>
      </c>
      <c r="N39" s="76" t="s">
        <v>53</v>
      </c>
      <c r="O39" s="74" t="s">
        <v>17</v>
      </c>
      <c r="P39" s="75" t="s">
        <v>40</v>
      </c>
      <c r="Q39" s="75" t="s">
        <v>41</v>
      </c>
      <c r="R39" s="101" t="s">
        <v>54</v>
      </c>
      <c r="S39" s="101" t="s">
        <v>42</v>
      </c>
      <c r="T39" s="101" t="s">
        <v>55</v>
      </c>
      <c r="U39" s="106" t="s">
        <v>56</v>
      </c>
      <c r="V39" s="106" t="s">
        <v>43</v>
      </c>
      <c r="W39" s="106" t="s">
        <v>57</v>
      </c>
      <c r="X39" s="75" t="s">
        <v>44</v>
      </c>
      <c r="Y39" s="76" t="s">
        <v>45</v>
      </c>
      <c r="Z39" s="76" t="s">
        <v>58</v>
      </c>
    </row>
    <row r="40" spans="1:33" ht="16.5" customHeight="1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 t="shared" ref="O40:O59" si="9">IFERROR(F40/D40,"-")</f>
        <v>-</v>
      </c>
      <c r="P40" s="81" t="str">
        <f t="shared" ref="P40:P59" si="10">IFERROR(G40/F40,"-")</f>
        <v>-</v>
      </c>
      <c r="Q40" s="81" t="str">
        <f t="shared" ref="Q40:Q59" si="11">IFERROR(H40/F40,"-")</f>
        <v>-</v>
      </c>
      <c r="R40" s="102" t="str">
        <f t="shared" ref="R40:R59" si="12">IFERROR((K40+L40)/F40,"-")</f>
        <v>-</v>
      </c>
      <c r="S40" s="111" t="str">
        <f t="shared" ref="S40:S59" si="13">IFERROR((K40+L40)/D40,"-")</f>
        <v>-</v>
      </c>
      <c r="T40" s="102" t="str">
        <f t="shared" ref="T40:T59" si="14">IFERROR(K40/(K40+L40),"-")</f>
        <v>-</v>
      </c>
      <c r="U40" s="107" t="str">
        <f t="shared" ref="U40:U59" si="15">IFERROR((M40+N40)/F40,"-")</f>
        <v>-</v>
      </c>
      <c r="V40" s="115" t="str">
        <f t="shared" ref="V40:V59" si="16">IFERROR((M40+N40)/D40,"-")</f>
        <v>-</v>
      </c>
      <c r="W40" s="107" t="str">
        <f t="shared" ref="W40:W59" si="17">IFERROR(M40/(M40+N40),"-")</f>
        <v>-</v>
      </c>
      <c r="X40" s="81" t="str">
        <f t="shared" ref="X40:X59" si="18">IFERROR(I40/F40,"-")</f>
        <v>-</v>
      </c>
      <c r="Y40" s="82" t="str">
        <f t="shared" ref="Y40:Y59" si="19">IFERROR(J40/F40,"-")</f>
        <v>-</v>
      </c>
      <c r="Z40" s="119">
        <f t="shared" ref="Z40:Z59" si="20">IFERROR(((D40*1)-(K40+L40+M40+N40)),"-")</f>
        <v>0</v>
      </c>
    </row>
    <row r="41" spans="1:33" ht="15.75" customHeight="1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 t="shared" si="9"/>
        <v>-</v>
      </c>
      <c r="P41" s="84" t="str">
        <f t="shared" si="10"/>
        <v>-</v>
      </c>
      <c r="Q41" s="84" t="str">
        <f t="shared" si="11"/>
        <v>-</v>
      </c>
      <c r="R41" s="103" t="str">
        <f t="shared" si="12"/>
        <v>-</v>
      </c>
      <c r="S41" s="112" t="str">
        <f t="shared" si="13"/>
        <v>-</v>
      </c>
      <c r="T41" s="103" t="str">
        <f t="shared" si="14"/>
        <v>-</v>
      </c>
      <c r="U41" s="108" t="str">
        <f t="shared" si="15"/>
        <v>-</v>
      </c>
      <c r="V41" s="116" t="str">
        <f t="shared" si="16"/>
        <v>-</v>
      </c>
      <c r="W41" s="108" t="str">
        <f t="shared" si="17"/>
        <v>-</v>
      </c>
      <c r="X41" s="84" t="str">
        <f t="shared" si="18"/>
        <v>-</v>
      </c>
      <c r="Y41" s="85" t="str">
        <f t="shared" si="19"/>
        <v>-</v>
      </c>
      <c r="Z41" s="120">
        <f t="shared" si="20"/>
        <v>0</v>
      </c>
    </row>
    <row r="42" spans="1:33" ht="16.5" customHeight="1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 t="shared" si="9"/>
        <v>-</v>
      </c>
      <c r="P42" s="87" t="str">
        <f t="shared" si="10"/>
        <v>-</v>
      </c>
      <c r="Q42" s="87" t="str">
        <f t="shared" si="11"/>
        <v>-</v>
      </c>
      <c r="R42" s="104" t="str">
        <f t="shared" si="12"/>
        <v>-</v>
      </c>
      <c r="S42" s="113" t="str">
        <f t="shared" si="13"/>
        <v>-</v>
      </c>
      <c r="T42" s="104" t="str">
        <f t="shared" si="14"/>
        <v>-</v>
      </c>
      <c r="U42" s="109" t="str">
        <f t="shared" si="15"/>
        <v>-</v>
      </c>
      <c r="V42" s="117" t="str">
        <f t="shared" si="16"/>
        <v>-</v>
      </c>
      <c r="W42" s="109" t="str">
        <f t="shared" si="17"/>
        <v>-</v>
      </c>
      <c r="X42" s="87" t="str">
        <f t="shared" si="18"/>
        <v>-</v>
      </c>
      <c r="Y42" s="88" t="str">
        <f t="shared" si="19"/>
        <v>-</v>
      </c>
      <c r="Z42" s="121">
        <f t="shared" si="20"/>
        <v>0</v>
      </c>
    </row>
    <row r="43" spans="1:33" ht="17.25" customHeight="1">
      <c r="A43" s="92" t="s">
        <v>28</v>
      </c>
      <c r="B43" s="93">
        <f t="shared" ref="B43:K43" si="21">IFERROR(SUM(B40:B42),"-")</f>
        <v>0</v>
      </c>
      <c r="C43" s="94">
        <f t="shared" si="21"/>
        <v>0</v>
      </c>
      <c r="D43" s="95">
        <f t="shared" si="21"/>
        <v>0</v>
      </c>
      <c r="E43" s="96">
        <f t="shared" si="21"/>
        <v>0</v>
      </c>
      <c r="F43" s="93">
        <f t="shared" si="21"/>
        <v>0</v>
      </c>
      <c r="G43" s="94">
        <f t="shared" si="21"/>
        <v>0</v>
      </c>
      <c r="H43" s="94">
        <f t="shared" si="21"/>
        <v>0</v>
      </c>
      <c r="I43" s="94">
        <f t="shared" si="21"/>
        <v>0</v>
      </c>
      <c r="J43" s="94">
        <f t="shared" si="21"/>
        <v>0</v>
      </c>
      <c r="K43" s="94">
        <f t="shared" si="21"/>
        <v>0</v>
      </c>
      <c r="L43" s="94"/>
      <c r="M43" s="94"/>
      <c r="N43" s="97">
        <f>IFERROR(SUM(N40:N42),"-")</f>
        <v>0</v>
      </c>
      <c r="O43" s="77" t="str">
        <f t="shared" si="9"/>
        <v>-</v>
      </c>
      <c r="P43" s="78" t="str">
        <f t="shared" si="10"/>
        <v>-</v>
      </c>
      <c r="Q43" s="78" t="str">
        <f t="shared" si="11"/>
        <v>-</v>
      </c>
      <c r="R43" s="105" t="str">
        <f t="shared" si="12"/>
        <v>-</v>
      </c>
      <c r="S43" s="114" t="str">
        <f t="shared" si="13"/>
        <v>-</v>
      </c>
      <c r="T43" s="105" t="str">
        <f t="shared" si="14"/>
        <v>-</v>
      </c>
      <c r="U43" s="110" t="str">
        <f t="shared" si="15"/>
        <v>-</v>
      </c>
      <c r="V43" s="118" t="str">
        <f t="shared" si="16"/>
        <v>-</v>
      </c>
      <c r="W43" s="110" t="str">
        <f t="shared" si="17"/>
        <v>-</v>
      </c>
      <c r="X43" s="78" t="str">
        <f t="shared" si="18"/>
        <v>-</v>
      </c>
      <c r="Y43" s="79" t="str">
        <f t="shared" si="19"/>
        <v>-</v>
      </c>
      <c r="Z43" s="122">
        <f t="shared" si="20"/>
        <v>0</v>
      </c>
    </row>
    <row r="44" spans="1:33" ht="16.5" customHeight="1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 t="shared" si="9"/>
        <v>-</v>
      </c>
      <c r="P44" s="81" t="str">
        <f t="shared" si="10"/>
        <v>-</v>
      </c>
      <c r="Q44" s="81" t="str">
        <f t="shared" si="11"/>
        <v>-</v>
      </c>
      <c r="R44" s="102" t="str">
        <f t="shared" si="12"/>
        <v>-</v>
      </c>
      <c r="S44" s="111" t="str">
        <f t="shared" si="13"/>
        <v>-</v>
      </c>
      <c r="T44" s="102" t="str">
        <f t="shared" si="14"/>
        <v>-</v>
      </c>
      <c r="U44" s="107" t="str">
        <f t="shared" si="15"/>
        <v>-</v>
      </c>
      <c r="V44" s="115" t="str">
        <f t="shared" si="16"/>
        <v>-</v>
      </c>
      <c r="W44" s="107" t="str">
        <f t="shared" si="17"/>
        <v>-</v>
      </c>
      <c r="X44" s="81" t="str">
        <f t="shared" si="18"/>
        <v>-</v>
      </c>
      <c r="Y44" s="82" t="str">
        <f t="shared" si="19"/>
        <v>-</v>
      </c>
      <c r="Z44" s="119">
        <f t="shared" si="20"/>
        <v>0</v>
      </c>
    </row>
    <row r="45" spans="1:33" ht="15.75" customHeight="1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 t="shared" si="9"/>
        <v>-</v>
      </c>
      <c r="P45" s="84" t="str">
        <f t="shared" si="10"/>
        <v>-</v>
      </c>
      <c r="Q45" s="84" t="str">
        <f t="shared" si="11"/>
        <v>-</v>
      </c>
      <c r="R45" s="103" t="str">
        <f t="shared" si="12"/>
        <v>-</v>
      </c>
      <c r="S45" s="112" t="str">
        <f t="shared" si="13"/>
        <v>-</v>
      </c>
      <c r="T45" s="103" t="str">
        <f t="shared" si="14"/>
        <v>-</v>
      </c>
      <c r="U45" s="108" t="str">
        <f t="shared" si="15"/>
        <v>-</v>
      </c>
      <c r="V45" s="116" t="str">
        <f t="shared" si="16"/>
        <v>-</v>
      </c>
      <c r="W45" s="108" t="str">
        <f t="shared" si="17"/>
        <v>-</v>
      </c>
      <c r="X45" s="84" t="str">
        <f t="shared" si="18"/>
        <v>-</v>
      </c>
      <c r="Y45" s="85" t="str">
        <f t="shared" si="19"/>
        <v>-</v>
      </c>
      <c r="Z45" s="120">
        <f t="shared" si="20"/>
        <v>0</v>
      </c>
    </row>
    <row r="46" spans="1:33" ht="16.5" customHeight="1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 t="shared" si="9"/>
        <v>-</v>
      </c>
      <c r="P46" s="87" t="str">
        <f t="shared" si="10"/>
        <v>-</v>
      </c>
      <c r="Q46" s="87" t="str">
        <f t="shared" si="11"/>
        <v>-</v>
      </c>
      <c r="R46" s="104" t="str">
        <f t="shared" si="12"/>
        <v>-</v>
      </c>
      <c r="S46" s="113" t="str">
        <f t="shared" si="13"/>
        <v>-</v>
      </c>
      <c r="T46" s="104" t="str">
        <f t="shared" si="14"/>
        <v>-</v>
      </c>
      <c r="U46" s="109" t="str">
        <f t="shared" si="15"/>
        <v>-</v>
      </c>
      <c r="V46" s="117" t="str">
        <f t="shared" si="16"/>
        <v>-</v>
      </c>
      <c r="W46" s="109" t="str">
        <f t="shared" si="17"/>
        <v>-</v>
      </c>
      <c r="X46" s="87" t="str">
        <f t="shared" si="18"/>
        <v>-</v>
      </c>
      <c r="Y46" s="88" t="str">
        <f t="shared" si="19"/>
        <v>-</v>
      </c>
      <c r="Z46" s="121">
        <f t="shared" si="20"/>
        <v>0</v>
      </c>
    </row>
    <row r="47" spans="1:33" ht="17.25" customHeight="1">
      <c r="A47" s="92" t="s">
        <v>29</v>
      </c>
      <c r="B47" s="93">
        <f t="shared" ref="B47:K47" si="22">IFERROR(SUM(B44:B46),"-")</f>
        <v>0</v>
      </c>
      <c r="C47" s="94">
        <f t="shared" si="22"/>
        <v>0</v>
      </c>
      <c r="D47" s="95">
        <f t="shared" si="22"/>
        <v>0</v>
      </c>
      <c r="E47" s="96">
        <f t="shared" si="22"/>
        <v>0</v>
      </c>
      <c r="F47" s="93">
        <f t="shared" si="22"/>
        <v>0</v>
      </c>
      <c r="G47" s="94">
        <f t="shared" si="22"/>
        <v>0</v>
      </c>
      <c r="H47" s="94">
        <f t="shared" si="22"/>
        <v>0</v>
      </c>
      <c r="I47" s="94">
        <f t="shared" si="22"/>
        <v>0</v>
      </c>
      <c r="J47" s="94">
        <f t="shared" si="22"/>
        <v>0</v>
      </c>
      <c r="K47" s="94">
        <f t="shared" si="22"/>
        <v>0</v>
      </c>
      <c r="L47" s="94"/>
      <c r="M47" s="94"/>
      <c r="N47" s="97">
        <f>IFERROR(SUM(N44:N46),"-")</f>
        <v>0</v>
      </c>
      <c r="O47" s="77" t="str">
        <f t="shared" si="9"/>
        <v>-</v>
      </c>
      <c r="P47" s="78" t="str">
        <f t="shared" si="10"/>
        <v>-</v>
      </c>
      <c r="Q47" s="78" t="str">
        <f t="shared" si="11"/>
        <v>-</v>
      </c>
      <c r="R47" s="105" t="str">
        <f t="shared" si="12"/>
        <v>-</v>
      </c>
      <c r="S47" s="114" t="str">
        <f t="shared" si="13"/>
        <v>-</v>
      </c>
      <c r="T47" s="105" t="str">
        <f t="shared" si="14"/>
        <v>-</v>
      </c>
      <c r="U47" s="110" t="str">
        <f t="shared" si="15"/>
        <v>-</v>
      </c>
      <c r="V47" s="118" t="str">
        <f t="shared" si="16"/>
        <v>-</v>
      </c>
      <c r="W47" s="110" t="str">
        <f t="shared" si="17"/>
        <v>-</v>
      </c>
      <c r="X47" s="78" t="str">
        <f t="shared" si="18"/>
        <v>-</v>
      </c>
      <c r="Y47" s="79" t="str">
        <f t="shared" si="19"/>
        <v>-</v>
      </c>
      <c r="Z47" s="122">
        <f t="shared" si="20"/>
        <v>0</v>
      </c>
    </row>
    <row r="48" spans="1:33" ht="16.5" customHeight="1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 t="shared" si="9"/>
        <v>-</v>
      </c>
      <c r="P48" s="81" t="str">
        <f t="shared" si="10"/>
        <v>-</v>
      </c>
      <c r="Q48" s="81" t="str">
        <f t="shared" si="11"/>
        <v>-</v>
      </c>
      <c r="R48" s="102" t="str">
        <f t="shared" si="12"/>
        <v>-</v>
      </c>
      <c r="S48" s="111" t="str">
        <f t="shared" si="13"/>
        <v>-</v>
      </c>
      <c r="T48" s="102" t="str">
        <f t="shared" si="14"/>
        <v>-</v>
      </c>
      <c r="U48" s="107" t="str">
        <f t="shared" si="15"/>
        <v>-</v>
      </c>
      <c r="V48" s="115" t="str">
        <f t="shared" si="16"/>
        <v>-</v>
      </c>
      <c r="W48" s="107" t="str">
        <f t="shared" si="17"/>
        <v>-</v>
      </c>
      <c r="X48" s="81" t="str">
        <f t="shared" si="18"/>
        <v>-</v>
      </c>
      <c r="Y48" s="82" t="str">
        <f t="shared" si="19"/>
        <v>-</v>
      </c>
      <c r="Z48" s="119">
        <f t="shared" si="20"/>
        <v>0</v>
      </c>
    </row>
    <row r="49" spans="1:26" ht="15.75" customHeight="1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 t="shared" si="9"/>
        <v>-</v>
      </c>
      <c r="P49" s="84" t="str">
        <f t="shared" si="10"/>
        <v>-</v>
      </c>
      <c r="Q49" s="84" t="str">
        <f t="shared" si="11"/>
        <v>-</v>
      </c>
      <c r="R49" s="103" t="str">
        <f t="shared" si="12"/>
        <v>-</v>
      </c>
      <c r="S49" s="112" t="str">
        <f t="shared" si="13"/>
        <v>-</v>
      </c>
      <c r="T49" s="103" t="str">
        <f t="shared" si="14"/>
        <v>-</v>
      </c>
      <c r="U49" s="108" t="str">
        <f t="shared" si="15"/>
        <v>-</v>
      </c>
      <c r="V49" s="116" t="str">
        <f t="shared" si="16"/>
        <v>-</v>
      </c>
      <c r="W49" s="108" t="str">
        <f t="shared" si="17"/>
        <v>-</v>
      </c>
      <c r="X49" s="84" t="str">
        <f t="shared" si="18"/>
        <v>-</v>
      </c>
      <c r="Y49" s="85" t="str">
        <f t="shared" si="19"/>
        <v>-</v>
      </c>
      <c r="Z49" s="120">
        <f t="shared" si="20"/>
        <v>0</v>
      </c>
    </row>
    <row r="50" spans="1:26" ht="16.5" customHeight="1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 t="shared" si="9"/>
        <v>-</v>
      </c>
      <c r="P50" s="87" t="str">
        <f t="shared" si="10"/>
        <v>-</v>
      </c>
      <c r="Q50" s="87" t="str">
        <f t="shared" si="11"/>
        <v>-</v>
      </c>
      <c r="R50" s="104" t="str">
        <f t="shared" si="12"/>
        <v>-</v>
      </c>
      <c r="S50" s="113" t="str">
        <f t="shared" si="13"/>
        <v>-</v>
      </c>
      <c r="T50" s="104" t="str">
        <f t="shared" si="14"/>
        <v>-</v>
      </c>
      <c r="U50" s="109" t="str">
        <f t="shared" si="15"/>
        <v>-</v>
      </c>
      <c r="V50" s="117" t="str">
        <f t="shared" si="16"/>
        <v>-</v>
      </c>
      <c r="W50" s="109" t="str">
        <f t="shared" si="17"/>
        <v>-</v>
      </c>
      <c r="X50" s="87" t="str">
        <f t="shared" si="18"/>
        <v>-</v>
      </c>
      <c r="Y50" s="88" t="str">
        <f t="shared" si="19"/>
        <v>-</v>
      </c>
      <c r="Z50" s="121">
        <f t="shared" si="20"/>
        <v>0</v>
      </c>
    </row>
    <row r="51" spans="1:26" ht="17.25" customHeight="1">
      <c r="A51" s="92" t="s">
        <v>30</v>
      </c>
      <c r="B51" s="93">
        <f t="shared" ref="B51:K51" si="23">IFERROR(SUM(B48:B50),"-")</f>
        <v>0</v>
      </c>
      <c r="C51" s="94">
        <f t="shared" si="23"/>
        <v>0</v>
      </c>
      <c r="D51" s="95">
        <f t="shared" si="23"/>
        <v>0</v>
      </c>
      <c r="E51" s="96">
        <f t="shared" si="23"/>
        <v>0</v>
      </c>
      <c r="F51" s="93">
        <f t="shared" si="23"/>
        <v>0</v>
      </c>
      <c r="G51" s="94">
        <f t="shared" si="23"/>
        <v>0</v>
      </c>
      <c r="H51" s="94">
        <f t="shared" si="23"/>
        <v>0</v>
      </c>
      <c r="I51" s="94">
        <f t="shared" si="23"/>
        <v>0</v>
      </c>
      <c r="J51" s="94">
        <f t="shared" si="23"/>
        <v>0</v>
      </c>
      <c r="K51" s="94">
        <f t="shared" si="23"/>
        <v>0</v>
      </c>
      <c r="L51" s="94"/>
      <c r="M51" s="94"/>
      <c r="N51" s="97">
        <f>IFERROR(SUM(N48:N50),"-")</f>
        <v>0</v>
      </c>
      <c r="O51" s="77" t="str">
        <f t="shared" si="9"/>
        <v>-</v>
      </c>
      <c r="P51" s="78" t="str">
        <f t="shared" si="10"/>
        <v>-</v>
      </c>
      <c r="Q51" s="78" t="str">
        <f t="shared" si="11"/>
        <v>-</v>
      </c>
      <c r="R51" s="105" t="str">
        <f t="shared" si="12"/>
        <v>-</v>
      </c>
      <c r="S51" s="114" t="str">
        <f t="shared" si="13"/>
        <v>-</v>
      </c>
      <c r="T51" s="105" t="str">
        <f t="shared" si="14"/>
        <v>-</v>
      </c>
      <c r="U51" s="110" t="str">
        <f t="shared" si="15"/>
        <v>-</v>
      </c>
      <c r="V51" s="118" t="str">
        <f t="shared" si="16"/>
        <v>-</v>
      </c>
      <c r="W51" s="110" t="str">
        <f t="shared" si="17"/>
        <v>-</v>
      </c>
      <c r="X51" s="78" t="str">
        <f t="shared" si="18"/>
        <v>-</v>
      </c>
      <c r="Y51" s="79" t="str">
        <f t="shared" si="19"/>
        <v>-</v>
      </c>
      <c r="Z51" s="122">
        <f t="shared" si="20"/>
        <v>0</v>
      </c>
    </row>
    <row r="52" spans="1:26" ht="16.5" customHeight="1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 t="shared" si="9"/>
        <v>-</v>
      </c>
      <c r="P52" s="81" t="str">
        <f t="shared" si="10"/>
        <v>-</v>
      </c>
      <c r="Q52" s="81" t="str">
        <f t="shared" si="11"/>
        <v>-</v>
      </c>
      <c r="R52" s="102" t="str">
        <f t="shared" si="12"/>
        <v>-</v>
      </c>
      <c r="S52" s="111" t="str">
        <f t="shared" si="13"/>
        <v>-</v>
      </c>
      <c r="T52" s="102" t="str">
        <f t="shared" si="14"/>
        <v>-</v>
      </c>
      <c r="U52" s="107" t="str">
        <f t="shared" si="15"/>
        <v>-</v>
      </c>
      <c r="V52" s="115" t="str">
        <f t="shared" si="16"/>
        <v>-</v>
      </c>
      <c r="W52" s="107" t="str">
        <f t="shared" si="17"/>
        <v>-</v>
      </c>
      <c r="X52" s="81" t="str">
        <f t="shared" si="18"/>
        <v>-</v>
      </c>
      <c r="Y52" s="82" t="str">
        <f t="shared" si="19"/>
        <v>-</v>
      </c>
      <c r="Z52" s="119">
        <f t="shared" si="20"/>
        <v>0</v>
      </c>
    </row>
    <row r="53" spans="1:26" ht="15.75" customHeight="1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 t="shared" si="9"/>
        <v>-</v>
      </c>
      <c r="P53" s="84" t="str">
        <f t="shared" si="10"/>
        <v>-</v>
      </c>
      <c r="Q53" s="84" t="str">
        <f t="shared" si="11"/>
        <v>-</v>
      </c>
      <c r="R53" s="103" t="str">
        <f t="shared" si="12"/>
        <v>-</v>
      </c>
      <c r="S53" s="112" t="str">
        <f t="shared" si="13"/>
        <v>-</v>
      </c>
      <c r="T53" s="103" t="str">
        <f t="shared" si="14"/>
        <v>-</v>
      </c>
      <c r="U53" s="108" t="str">
        <f t="shared" si="15"/>
        <v>-</v>
      </c>
      <c r="V53" s="116" t="str">
        <f t="shared" si="16"/>
        <v>-</v>
      </c>
      <c r="W53" s="108" t="str">
        <f t="shared" si="17"/>
        <v>-</v>
      </c>
      <c r="X53" s="84" t="str">
        <f t="shared" si="18"/>
        <v>-</v>
      </c>
      <c r="Y53" s="85" t="str">
        <f t="shared" si="19"/>
        <v>-</v>
      </c>
      <c r="Z53" s="120">
        <f t="shared" si="20"/>
        <v>0</v>
      </c>
    </row>
    <row r="54" spans="1:26" ht="16.5" customHeight="1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 t="shared" si="9"/>
        <v>-</v>
      </c>
      <c r="P54" s="87" t="str">
        <f t="shared" si="10"/>
        <v>-</v>
      </c>
      <c r="Q54" s="87" t="str">
        <f t="shared" si="11"/>
        <v>-</v>
      </c>
      <c r="R54" s="104" t="str">
        <f t="shared" si="12"/>
        <v>-</v>
      </c>
      <c r="S54" s="113" t="str">
        <f t="shared" si="13"/>
        <v>-</v>
      </c>
      <c r="T54" s="104" t="str">
        <f t="shared" si="14"/>
        <v>-</v>
      </c>
      <c r="U54" s="109" t="str">
        <f t="shared" si="15"/>
        <v>-</v>
      </c>
      <c r="V54" s="117" t="str">
        <f t="shared" si="16"/>
        <v>-</v>
      </c>
      <c r="W54" s="109" t="str">
        <f t="shared" si="17"/>
        <v>-</v>
      </c>
      <c r="X54" s="87" t="str">
        <f t="shared" si="18"/>
        <v>-</v>
      </c>
      <c r="Y54" s="88" t="str">
        <f t="shared" si="19"/>
        <v>-</v>
      </c>
      <c r="Z54" s="121">
        <f t="shared" si="20"/>
        <v>0</v>
      </c>
    </row>
    <row r="55" spans="1:26" ht="17.25" customHeight="1">
      <c r="A55" s="92" t="s">
        <v>31</v>
      </c>
      <c r="B55" s="93">
        <f t="shared" ref="B55:K55" si="24">IFERROR(SUM(B52:B54),"-")</f>
        <v>0</v>
      </c>
      <c r="C55" s="94">
        <f t="shared" si="24"/>
        <v>0</v>
      </c>
      <c r="D55" s="95">
        <f t="shared" si="24"/>
        <v>0</v>
      </c>
      <c r="E55" s="96">
        <f t="shared" si="24"/>
        <v>0</v>
      </c>
      <c r="F55" s="93">
        <f t="shared" si="24"/>
        <v>0</v>
      </c>
      <c r="G55" s="94">
        <f t="shared" si="24"/>
        <v>0</v>
      </c>
      <c r="H55" s="94">
        <f t="shared" si="24"/>
        <v>0</v>
      </c>
      <c r="I55" s="94">
        <f t="shared" si="24"/>
        <v>0</v>
      </c>
      <c r="J55" s="94">
        <f t="shared" si="24"/>
        <v>0</v>
      </c>
      <c r="K55" s="94">
        <f t="shared" si="24"/>
        <v>0</v>
      </c>
      <c r="L55" s="94"/>
      <c r="M55" s="94"/>
      <c r="N55" s="97">
        <f>IFERROR(SUM(N52:N54),"-")</f>
        <v>0</v>
      </c>
      <c r="O55" s="77" t="str">
        <f t="shared" si="9"/>
        <v>-</v>
      </c>
      <c r="P55" s="78" t="str">
        <f t="shared" si="10"/>
        <v>-</v>
      </c>
      <c r="Q55" s="78" t="str">
        <f t="shared" si="11"/>
        <v>-</v>
      </c>
      <c r="R55" s="105" t="str">
        <f t="shared" si="12"/>
        <v>-</v>
      </c>
      <c r="S55" s="114" t="str">
        <f t="shared" si="13"/>
        <v>-</v>
      </c>
      <c r="T55" s="105" t="str">
        <f t="shared" si="14"/>
        <v>-</v>
      </c>
      <c r="U55" s="110" t="str">
        <f t="shared" si="15"/>
        <v>-</v>
      </c>
      <c r="V55" s="118" t="str">
        <f t="shared" si="16"/>
        <v>-</v>
      </c>
      <c r="W55" s="110" t="str">
        <f t="shared" si="17"/>
        <v>-</v>
      </c>
      <c r="X55" s="78" t="str">
        <f t="shared" si="18"/>
        <v>-</v>
      </c>
      <c r="Y55" s="79" t="str">
        <f t="shared" si="19"/>
        <v>-</v>
      </c>
      <c r="Z55" s="122">
        <f t="shared" si="20"/>
        <v>0</v>
      </c>
    </row>
    <row r="56" spans="1:26" ht="16.5" customHeight="1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 t="shared" si="9"/>
        <v>-</v>
      </c>
      <c r="P56" s="81" t="str">
        <f t="shared" si="10"/>
        <v>-</v>
      </c>
      <c r="Q56" s="81" t="str">
        <f t="shared" si="11"/>
        <v>-</v>
      </c>
      <c r="R56" s="102" t="str">
        <f t="shared" si="12"/>
        <v>-</v>
      </c>
      <c r="S56" s="111" t="str">
        <f t="shared" si="13"/>
        <v>-</v>
      </c>
      <c r="T56" s="102" t="str">
        <f t="shared" si="14"/>
        <v>-</v>
      </c>
      <c r="U56" s="107" t="str">
        <f t="shared" si="15"/>
        <v>-</v>
      </c>
      <c r="V56" s="115" t="str">
        <f t="shared" si="16"/>
        <v>-</v>
      </c>
      <c r="W56" s="107" t="str">
        <f t="shared" si="17"/>
        <v>-</v>
      </c>
      <c r="X56" s="81" t="str">
        <f t="shared" si="18"/>
        <v>-</v>
      </c>
      <c r="Y56" s="82" t="str">
        <f t="shared" si="19"/>
        <v>-</v>
      </c>
      <c r="Z56" s="119">
        <f t="shared" si="20"/>
        <v>0</v>
      </c>
    </row>
    <row r="57" spans="1:26" ht="15.75" customHeight="1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 t="shared" si="9"/>
        <v>-</v>
      </c>
      <c r="P57" s="84" t="str">
        <f t="shared" si="10"/>
        <v>-</v>
      </c>
      <c r="Q57" s="84" t="str">
        <f t="shared" si="11"/>
        <v>-</v>
      </c>
      <c r="R57" s="103" t="str">
        <f t="shared" si="12"/>
        <v>-</v>
      </c>
      <c r="S57" s="112" t="str">
        <f t="shared" si="13"/>
        <v>-</v>
      </c>
      <c r="T57" s="103" t="str">
        <f t="shared" si="14"/>
        <v>-</v>
      </c>
      <c r="U57" s="108" t="str">
        <f t="shared" si="15"/>
        <v>-</v>
      </c>
      <c r="V57" s="116" t="str">
        <f t="shared" si="16"/>
        <v>-</v>
      </c>
      <c r="W57" s="108" t="str">
        <f t="shared" si="17"/>
        <v>-</v>
      </c>
      <c r="X57" s="84" t="str">
        <f t="shared" si="18"/>
        <v>-</v>
      </c>
      <c r="Y57" s="85" t="str">
        <f t="shared" si="19"/>
        <v>-</v>
      </c>
      <c r="Z57" s="120">
        <f t="shared" si="20"/>
        <v>0</v>
      </c>
    </row>
    <row r="58" spans="1:26" ht="16.5" customHeight="1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 t="shared" si="9"/>
        <v>-</v>
      </c>
      <c r="P58" s="87" t="str">
        <f t="shared" si="10"/>
        <v>-</v>
      </c>
      <c r="Q58" s="87" t="str">
        <f t="shared" si="11"/>
        <v>-</v>
      </c>
      <c r="R58" s="104" t="str">
        <f t="shared" si="12"/>
        <v>-</v>
      </c>
      <c r="S58" s="113" t="str">
        <f t="shared" si="13"/>
        <v>-</v>
      </c>
      <c r="T58" s="104" t="str">
        <f t="shared" si="14"/>
        <v>-</v>
      </c>
      <c r="U58" s="109" t="str">
        <f t="shared" si="15"/>
        <v>-</v>
      </c>
      <c r="V58" s="117" t="str">
        <f t="shared" si="16"/>
        <v>-</v>
      </c>
      <c r="W58" s="109" t="str">
        <f t="shared" si="17"/>
        <v>-</v>
      </c>
      <c r="X58" s="87" t="str">
        <f t="shared" si="18"/>
        <v>-</v>
      </c>
      <c r="Y58" s="88" t="str">
        <f t="shared" si="19"/>
        <v>-</v>
      </c>
      <c r="Z58" s="121">
        <f t="shared" si="20"/>
        <v>0</v>
      </c>
    </row>
    <row r="59" spans="1:26" ht="17.25" customHeight="1">
      <c r="A59" s="92" t="s">
        <v>34</v>
      </c>
      <c r="B59" s="93">
        <f t="shared" ref="B59:K59" si="25">B43+B47+B51+B55</f>
        <v>0</v>
      </c>
      <c r="C59" s="94">
        <f t="shared" si="25"/>
        <v>0</v>
      </c>
      <c r="D59" s="95">
        <f t="shared" si="25"/>
        <v>0</v>
      </c>
      <c r="E59" s="96">
        <f t="shared" si="25"/>
        <v>0</v>
      </c>
      <c r="F59" s="93">
        <f t="shared" si="25"/>
        <v>0</v>
      </c>
      <c r="G59" s="94">
        <f t="shared" si="25"/>
        <v>0</v>
      </c>
      <c r="H59" s="94">
        <f t="shared" si="25"/>
        <v>0</v>
      </c>
      <c r="I59" s="94">
        <f t="shared" si="25"/>
        <v>0</v>
      </c>
      <c r="J59" s="94">
        <f t="shared" si="25"/>
        <v>0</v>
      </c>
      <c r="K59" s="94">
        <f t="shared" si="25"/>
        <v>0</v>
      </c>
      <c r="L59" s="94"/>
      <c r="M59" s="94"/>
      <c r="N59" s="97">
        <f>N43+N47+N51+N55</f>
        <v>0</v>
      </c>
      <c r="O59" s="77" t="str">
        <f t="shared" si="9"/>
        <v>-</v>
      </c>
      <c r="P59" s="78" t="str">
        <f t="shared" si="10"/>
        <v>-</v>
      </c>
      <c r="Q59" s="78" t="str">
        <f t="shared" si="11"/>
        <v>-</v>
      </c>
      <c r="R59" s="105" t="str">
        <f t="shared" si="12"/>
        <v>-</v>
      </c>
      <c r="S59" s="114" t="str">
        <f t="shared" si="13"/>
        <v>-</v>
      </c>
      <c r="T59" s="105" t="str">
        <f t="shared" si="14"/>
        <v>-</v>
      </c>
      <c r="U59" s="110" t="str">
        <f t="shared" si="15"/>
        <v>-</v>
      </c>
      <c r="V59" s="118" t="str">
        <f t="shared" si="16"/>
        <v>-</v>
      </c>
      <c r="W59" s="110" t="str">
        <f t="shared" si="17"/>
        <v>-</v>
      </c>
      <c r="X59" s="78" t="str">
        <f t="shared" si="18"/>
        <v>-</v>
      </c>
      <c r="Y59" s="79" t="str">
        <f t="shared" si="19"/>
        <v>-</v>
      </c>
      <c r="Z59" s="122">
        <f t="shared" si="20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Z3"/>
    <mergeCell ref="A35:Z37"/>
  </mergeCells>
  <dataValidations count="1">
    <dataValidation type="list" allowBlank="1" showInputMessage="1" showErrorMessage="1" sqref="B6:B32">
      <formula1>$AG$2:$AG$4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59"/>
  <sheetViews>
    <sheetView workbookViewId="0">
      <selection sqref="A1:XFD1048576"/>
    </sheetView>
  </sheetViews>
  <sheetFormatPr baseColWidth="10" defaultColWidth="8.85546875" defaultRowHeight="15"/>
  <cols>
    <col min="1" max="1" width="34.42578125" style="1" customWidth="1"/>
    <col min="2" max="2" width="16.42578125" style="1" customWidth="1"/>
    <col min="3" max="3" width="12.28515625" style="1" customWidth="1"/>
    <col min="4" max="5" width="11.140625" style="1" customWidth="1"/>
    <col min="6" max="6" width="12.85546875" style="1" customWidth="1"/>
    <col min="7" max="7" width="13.7109375" style="1" customWidth="1"/>
    <col min="8" max="8" width="12.85546875" style="1" customWidth="1"/>
    <col min="9" max="9" width="15.140625" style="1" customWidth="1"/>
    <col min="10" max="10" width="10.7109375" style="1" customWidth="1"/>
    <col min="11" max="11" width="8.85546875" style="1"/>
    <col min="12" max="12" width="8.28515625" style="1" customWidth="1"/>
    <col min="13" max="13" width="8.85546875" style="1"/>
    <col min="14" max="14" width="10" style="1" customWidth="1"/>
    <col min="15" max="15" width="10.85546875" style="1" customWidth="1"/>
    <col min="16" max="20" width="11.5703125" style="1" customWidth="1"/>
    <col min="21" max="22" width="12.5703125" style="1" customWidth="1"/>
    <col min="23" max="23" width="34" style="1" customWidth="1"/>
    <col min="24" max="24" width="20" style="1" customWidth="1"/>
    <col min="25" max="25" width="17.42578125" style="1" customWidth="1"/>
    <col min="26" max="26" width="18.85546875" style="1" customWidth="1"/>
    <col min="27" max="27" width="10" style="1" customWidth="1"/>
    <col min="28" max="28" width="8.85546875" style="1"/>
  </cols>
  <sheetData>
    <row r="1" spans="1:33" ht="14.45" customHeight="1">
      <c r="A1" s="137" t="s">
        <v>61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ht="15" customHeigh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ht="15" customHeight="1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ht="15" customHeight="1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s="6" customFormat="1" ht="67.150000000000006" customHeigh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ht="17.25" customHeight="1">
      <c r="A6" s="132" t="s">
        <v>62</v>
      </c>
      <c r="B6" s="42"/>
      <c r="C6" s="43">
        <v>0</v>
      </c>
      <c r="D6" s="44">
        <v>1</v>
      </c>
      <c r="E6" s="45">
        <v>2.2200000000000002</v>
      </c>
      <c r="F6" s="46">
        <f>C6+D6+E6</f>
        <v>3.22</v>
      </c>
      <c r="G6" s="43">
        <v>19</v>
      </c>
      <c r="H6" s="47" t="b">
        <f t="shared" ref="H6:H33" si="0">IFERROR(IF(Q6&lt;B6,J6/B6),"-")</f>
        <v>0</v>
      </c>
      <c r="I6" s="48">
        <f t="shared" ref="I6:I33" si="1">IFERROR((G6-H6)/G6,"-")</f>
        <v>1</v>
      </c>
      <c r="J6" s="49">
        <v>0</v>
      </c>
      <c r="K6" s="44">
        <v>0</v>
      </c>
      <c r="L6" s="50">
        <v>0</v>
      </c>
      <c r="M6" s="44">
        <v>0</v>
      </c>
      <c r="N6" s="44">
        <v>0</v>
      </c>
      <c r="O6" s="50">
        <v>0</v>
      </c>
      <c r="P6" s="51">
        <v>8.2200000000000006</v>
      </c>
      <c r="Q6" s="52">
        <f t="shared" ref="Q6:Q33" si="2">IFERROR((J6+K6+M6+N6)/G6,"-")</f>
        <v>0</v>
      </c>
      <c r="R6" s="52">
        <f t="shared" ref="R6:R33" si="3">IFERROR((M6+N6)/G6,"-")</f>
        <v>0</v>
      </c>
      <c r="S6" s="52">
        <f t="shared" ref="S6:S33" si="4">IFERROR(K6/G6,"-")</f>
        <v>0</v>
      </c>
      <c r="T6" s="52">
        <f t="shared" ref="T6:T33" si="5">IFERROR(N6/G6,"-")</f>
        <v>0</v>
      </c>
      <c r="U6" s="52" t="str">
        <f t="shared" ref="U6:U33" si="6">IFERROR(K6/(K6+J6),"-")</f>
        <v>-</v>
      </c>
      <c r="V6" s="52" t="str">
        <f t="shared" ref="V6:V33" si="7">IFERROR(N6/(N6+M6),"-")</f>
        <v>-</v>
      </c>
      <c r="W6" s="53"/>
      <c r="X6" s="123">
        <f>IFERROR((K6+J6)-(G6*B6),"-")</f>
        <v>0</v>
      </c>
      <c r="Y6" s="123">
        <f>IFERROR((N6+M6)-(G6*B6),"-")</f>
        <v>0</v>
      </c>
      <c r="Z6" s="124">
        <f>IFERROR(G6-((E6+D6)*8),"-")</f>
        <v>-6.76</v>
      </c>
    </row>
    <row r="7" spans="1:33" ht="16.5" customHeight="1">
      <c r="A7" s="132" t="s">
        <v>60</v>
      </c>
      <c r="B7" s="14"/>
      <c r="C7" s="13">
        <v>0</v>
      </c>
      <c r="D7" s="3">
        <v>1</v>
      </c>
      <c r="E7" s="10">
        <v>14</v>
      </c>
      <c r="F7" s="15">
        <f>C7+D7+E7</f>
        <v>15</v>
      </c>
      <c r="G7" s="13">
        <v>87</v>
      </c>
      <c r="H7" s="16" t="b">
        <f t="shared" si="0"/>
        <v>0</v>
      </c>
      <c r="I7" s="17">
        <f t="shared" si="1"/>
        <v>1</v>
      </c>
      <c r="J7" s="11">
        <v>0</v>
      </c>
      <c r="K7" s="3">
        <v>0</v>
      </c>
      <c r="L7" s="9">
        <v>15</v>
      </c>
      <c r="M7" s="3">
        <v>0</v>
      </c>
      <c r="N7" s="3">
        <v>0</v>
      </c>
      <c r="O7" s="9">
        <v>0</v>
      </c>
      <c r="P7" s="4">
        <v>5.81</v>
      </c>
      <c r="Q7" s="5">
        <f t="shared" si="2"/>
        <v>0</v>
      </c>
      <c r="R7" s="5">
        <f t="shared" si="3"/>
        <v>0</v>
      </c>
      <c r="S7" s="5">
        <f t="shared" si="4"/>
        <v>0</v>
      </c>
      <c r="T7" s="5">
        <f t="shared" si="5"/>
        <v>0</v>
      </c>
      <c r="U7" s="5" t="str">
        <f t="shared" si="6"/>
        <v>-</v>
      </c>
      <c r="V7" s="5" t="str">
        <f t="shared" si="7"/>
        <v>-</v>
      </c>
      <c r="W7" s="19"/>
      <c r="X7" s="125">
        <f>IFERROR((K7+J7)-(G7*B7),"-")</f>
        <v>0</v>
      </c>
      <c r="Y7" s="125">
        <f>IFERROR((N7+M7)-(G7*B7),"-")</f>
        <v>0</v>
      </c>
      <c r="Z7" s="126">
        <f>IFERROR(G7-((E7+D7)*8),"-")</f>
        <v>-33</v>
      </c>
    </row>
    <row r="8" spans="1:33" ht="16.5" customHeight="1">
      <c r="A8" s="133" t="s">
        <v>63</v>
      </c>
      <c r="B8" s="58"/>
      <c r="C8" s="59">
        <v>0</v>
      </c>
      <c r="D8" s="60">
        <v>0</v>
      </c>
      <c r="E8" s="61">
        <v>32.11</v>
      </c>
      <c r="F8" s="62">
        <f>C8+D8+E8</f>
        <v>32.11</v>
      </c>
      <c r="G8" s="59">
        <v>168</v>
      </c>
      <c r="H8" s="63" t="b">
        <f t="shared" si="0"/>
        <v>0</v>
      </c>
      <c r="I8" s="64">
        <f t="shared" si="1"/>
        <v>1</v>
      </c>
      <c r="J8" s="65">
        <v>0</v>
      </c>
      <c r="K8" s="60">
        <v>1</v>
      </c>
      <c r="L8" s="66">
        <v>20</v>
      </c>
      <c r="M8" s="60">
        <v>0</v>
      </c>
      <c r="N8" s="60">
        <v>0</v>
      </c>
      <c r="O8" s="66">
        <v>0</v>
      </c>
      <c r="P8" s="67">
        <v>5.87</v>
      </c>
      <c r="Q8" s="68">
        <f t="shared" si="2"/>
        <v>5.9523809523809998E-3</v>
      </c>
      <c r="R8" s="68">
        <f t="shared" si="3"/>
        <v>0</v>
      </c>
      <c r="S8" s="68">
        <f t="shared" si="4"/>
        <v>5.9523809523809998E-3</v>
      </c>
      <c r="T8" s="68">
        <f t="shared" si="5"/>
        <v>0</v>
      </c>
      <c r="U8" s="68">
        <f t="shared" si="6"/>
        <v>1</v>
      </c>
      <c r="V8" s="68" t="str">
        <f t="shared" si="7"/>
        <v>-</v>
      </c>
      <c r="W8" s="69"/>
      <c r="X8" s="127">
        <f>IFERROR((K8+J8)-(G8*B8),"-")</f>
        <v>1</v>
      </c>
      <c r="Y8" s="127">
        <f>IFERROR((N8+M8)-(G8*B8),"-")</f>
        <v>0</v>
      </c>
      <c r="Z8" s="128">
        <f>IFERROR(G8-((E8+D8)*8),"-")</f>
        <v>-88.88</v>
      </c>
    </row>
    <row r="9" spans="1:33" ht="17.25" customHeight="1">
      <c r="A9" s="28" t="s">
        <v>49</v>
      </c>
      <c r="B9" s="58"/>
      <c r="C9" s="29">
        <f>IFERROR(SUM(C6:C8),"-")</f>
        <v>0</v>
      </c>
      <c r="D9" s="30">
        <f>IFERROR(SUM(D6:D8),"-")</f>
        <v>2</v>
      </c>
      <c r="E9" s="31" t="s">
        <v>64</v>
      </c>
      <c r="F9" s="32">
        <f>IFERROR(SUM(F6:F8),"-")</f>
        <v>50.33</v>
      </c>
      <c r="G9" s="29">
        <f>IFERROR(SUM(G6:G8),"-")</f>
        <v>274</v>
      </c>
      <c r="H9" s="33" t="b">
        <f t="shared" si="0"/>
        <v>0</v>
      </c>
      <c r="I9" s="34">
        <f t="shared" si="1"/>
        <v>1</v>
      </c>
      <c r="J9" s="35">
        <f>IFERROR(SUM(J6:J8),"-")</f>
        <v>0</v>
      </c>
      <c r="K9" s="36">
        <f>IFERROR(SUM(K6:K8),"-")</f>
        <v>1</v>
      </c>
      <c r="L9" s="37">
        <f>IFERROR(AVERAGE(L6:L8),"-")</f>
        <v>11.666666666667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 t="str">
        <f t="shared" ref="P9:P33" si="8">IFERROR(G9/E9,"-")</f>
        <v>-</v>
      </c>
      <c r="Q9" s="39">
        <f t="shared" si="2"/>
        <v>3.6496350364964001E-3</v>
      </c>
      <c r="R9" s="39">
        <f t="shared" si="3"/>
        <v>0</v>
      </c>
      <c r="S9" s="39">
        <f t="shared" si="4"/>
        <v>3.6496350364964001E-3</v>
      </c>
      <c r="T9" s="39">
        <f t="shared" si="5"/>
        <v>0</v>
      </c>
      <c r="U9" s="39">
        <f t="shared" si="6"/>
        <v>1</v>
      </c>
      <c r="V9" s="39" t="str">
        <f t="shared" si="7"/>
        <v>-</v>
      </c>
      <c r="W9" s="36"/>
      <c r="X9" s="129">
        <f>SUM(X6:X8)</f>
        <v>1</v>
      </c>
      <c r="Y9" s="129">
        <f>SUM(Y6:Y8)</f>
        <v>0</v>
      </c>
      <c r="Z9" s="130">
        <f>SUM(Z6:Z8)</f>
        <v>-128.63999999999999</v>
      </c>
    </row>
    <row r="10" spans="1:33" ht="16.5" customHeight="1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 t="shared" si="0"/>
        <v>0</v>
      </c>
      <c r="I10" s="48" t="str">
        <f t="shared" si="1"/>
        <v>-</v>
      </c>
      <c r="J10" s="49"/>
      <c r="K10" s="44"/>
      <c r="L10" s="50"/>
      <c r="M10" s="44"/>
      <c r="N10" s="44"/>
      <c r="O10" s="50"/>
      <c r="P10" s="51" t="str">
        <f t="shared" si="8"/>
        <v>-</v>
      </c>
      <c r="Q10" s="52" t="str">
        <f t="shared" si="2"/>
        <v>-</v>
      </c>
      <c r="R10" s="52" t="str">
        <f t="shared" si="3"/>
        <v>-</v>
      </c>
      <c r="S10" s="52" t="str">
        <f t="shared" si="4"/>
        <v>-</v>
      </c>
      <c r="T10" s="52" t="str">
        <f t="shared" si="5"/>
        <v>-</v>
      </c>
      <c r="U10" s="52" t="str">
        <f t="shared" si="6"/>
        <v>-</v>
      </c>
      <c r="V10" s="52" t="str">
        <f t="shared" si="7"/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ht="15.75" customHeight="1">
      <c r="A11" s="55"/>
      <c r="B11" s="14"/>
      <c r="C11" s="13"/>
      <c r="D11" s="3"/>
      <c r="E11" s="10"/>
      <c r="F11" s="15">
        <f>C11+D11+E11</f>
        <v>0</v>
      </c>
      <c r="G11" s="13"/>
      <c r="H11" s="16" t="b">
        <f t="shared" si="0"/>
        <v>0</v>
      </c>
      <c r="I11" s="17" t="str">
        <f t="shared" si="1"/>
        <v>-</v>
      </c>
      <c r="J11" s="11"/>
      <c r="K11" s="3"/>
      <c r="L11" s="9"/>
      <c r="M11" s="3"/>
      <c r="N11" s="3"/>
      <c r="O11" s="9"/>
      <c r="P11" s="4" t="str">
        <f t="shared" si="8"/>
        <v>-</v>
      </c>
      <c r="Q11" s="5" t="str">
        <f t="shared" si="2"/>
        <v>-</v>
      </c>
      <c r="R11" s="5" t="str">
        <f t="shared" si="3"/>
        <v>-</v>
      </c>
      <c r="S11" s="5" t="str">
        <f t="shared" si="4"/>
        <v>-</v>
      </c>
      <c r="T11" s="5" t="str">
        <f t="shared" si="5"/>
        <v>-</v>
      </c>
      <c r="U11" s="5" t="str">
        <f t="shared" si="6"/>
        <v>-</v>
      </c>
      <c r="V11" s="5" t="str">
        <f t="shared" si="7"/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ht="16.5" customHeight="1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 t="shared" si="0"/>
        <v>0</v>
      </c>
      <c r="I12" s="64" t="str">
        <f t="shared" si="1"/>
        <v>-</v>
      </c>
      <c r="J12" s="65"/>
      <c r="K12" s="60"/>
      <c r="L12" s="66"/>
      <c r="M12" s="60"/>
      <c r="N12" s="60"/>
      <c r="O12" s="66"/>
      <c r="P12" s="67" t="str">
        <f t="shared" si="8"/>
        <v>-</v>
      </c>
      <c r="Q12" s="68" t="str">
        <f t="shared" si="2"/>
        <v>-</v>
      </c>
      <c r="R12" s="68" t="str">
        <f t="shared" si="3"/>
        <v>-</v>
      </c>
      <c r="S12" s="68" t="str">
        <f t="shared" si="4"/>
        <v>-</v>
      </c>
      <c r="T12" s="68" t="str">
        <f t="shared" si="5"/>
        <v>-</v>
      </c>
      <c r="U12" s="68" t="str">
        <f t="shared" si="6"/>
        <v>-</v>
      </c>
      <c r="V12" s="68" t="str">
        <f t="shared" si="7"/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ht="17.25" customHeight="1">
      <c r="A13" s="28" t="s">
        <v>29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 t="shared" si="0"/>
        <v>0</v>
      </c>
      <c r="I13" s="34" t="str">
        <f t="shared" si="1"/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 t="shared" si="8"/>
        <v>-</v>
      </c>
      <c r="Q13" s="39" t="str">
        <f t="shared" si="2"/>
        <v>-</v>
      </c>
      <c r="R13" s="39" t="str">
        <f t="shared" si="3"/>
        <v>-</v>
      </c>
      <c r="S13" s="39" t="str">
        <f t="shared" si="4"/>
        <v>-</v>
      </c>
      <c r="T13" s="39" t="str">
        <f t="shared" si="5"/>
        <v>-</v>
      </c>
      <c r="U13" s="39" t="str">
        <f t="shared" si="6"/>
        <v>-</v>
      </c>
      <c r="V13" s="39" t="str">
        <f t="shared" si="7"/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ht="16.5" customHeight="1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 t="shared" si="0"/>
        <v>0</v>
      </c>
      <c r="I14" s="48" t="str">
        <f t="shared" si="1"/>
        <v>-</v>
      </c>
      <c r="J14" s="49"/>
      <c r="K14" s="44"/>
      <c r="L14" s="50"/>
      <c r="M14" s="44"/>
      <c r="N14" s="44"/>
      <c r="O14" s="50"/>
      <c r="P14" s="51" t="str">
        <f t="shared" si="8"/>
        <v>-</v>
      </c>
      <c r="Q14" s="52" t="str">
        <f t="shared" si="2"/>
        <v>-</v>
      </c>
      <c r="R14" s="52" t="str">
        <f t="shared" si="3"/>
        <v>-</v>
      </c>
      <c r="S14" s="52" t="str">
        <f t="shared" si="4"/>
        <v>-</v>
      </c>
      <c r="T14" s="52" t="str">
        <f t="shared" si="5"/>
        <v>-</v>
      </c>
      <c r="U14" s="52" t="str">
        <f t="shared" si="6"/>
        <v>-</v>
      </c>
      <c r="V14" s="52" t="str">
        <f t="shared" si="7"/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ht="15.75" customHeight="1">
      <c r="A15" s="55"/>
      <c r="B15" s="14"/>
      <c r="C15" s="13"/>
      <c r="D15" s="3"/>
      <c r="E15" s="10"/>
      <c r="F15" s="15">
        <f>C15+D15+E15</f>
        <v>0</v>
      </c>
      <c r="G15" s="13"/>
      <c r="H15" s="16" t="b">
        <f t="shared" si="0"/>
        <v>0</v>
      </c>
      <c r="I15" s="17" t="str">
        <f t="shared" si="1"/>
        <v>-</v>
      </c>
      <c r="J15" s="11"/>
      <c r="K15" s="3"/>
      <c r="L15" s="9"/>
      <c r="M15" s="3"/>
      <c r="N15" s="3"/>
      <c r="O15" s="9"/>
      <c r="P15" s="4" t="str">
        <f t="shared" si="8"/>
        <v>-</v>
      </c>
      <c r="Q15" s="5" t="str">
        <f t="shared" si="2"/>
        <v>-</v>
      </c>
      <c r="R15" s="5" t="str">
        <f t="shared" si="3"/>
        <v>-</v>
      </c>
      <c r="S15" s="5" t="str">
        <f t="shared" si="4"/>
        <v>-</v>
      </c>
      <c r="T15" s="5" t="str">
        <f t="shared" si="5"/>
        <v>-</v>
      </c>
      <c r="U15" s="5" t="str">
        <f t="shared" si="6"/>
        <v>-</v>
      </c>
      <c r="V15" s="5" t="str">
        <f t="shared" si="7"/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ht="16.5" customHeight="1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 t="shared" si="0"/>
        <v>0</v>
      </c>
      <c r="I16" s="64" t="str">
        <f t="shared" si="1"/>
        <v>-</v>
      </c>
      <c r="J16" s="65"/>
      <c r="K16" s="60"/>
      <c r="L16" s="66"/>
      <c r="M16" s="60"/>
      <c r="N16" s="60"/>
      <c r="O16" s="66"/>
      <c r="P16" s="67" t="str">
        <f t="shared" si="8"/>
        <v>-</v>
      </c>
      <c r="Q16" s="68" t="str">
        <f t="shared" si="2"/>
        <v>-</v>
      </c>
      <c r="R16" s="68" t="str">
        <f t="shared" si="3"/>
        <v>-</v>
      </c>
      <c r="S16" s="68" t="str">
        <f t="shared" si="4"/>
        <v>-</v>
      </c>
      <c r="T16" s="68" t="str">
        <f t="shared" si="5"/>
        <v>-</v>
      </c>
      <c r="U16" s="68" t="str">
        <f t="shared" si="6"/>
        <v>-</v>
      </c>
      <c r="V16" s="68" t="str">
        <f t="shared" si="7"/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26" ht="17.25" customHeight="1">
      <c r="A17" s="28" t="s">
        <v>30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 t="shared" si="0"/>
        <v>0</v>
      </c>
      <c r="I17" s="34" t="str">
        <f t="shared" si="1"/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 t="shared" si="8"/>
        <v>-</v>
      </c>
      <c r="Q17" s="39" t="str">
        <f t="shared" si="2"/>
        <v>-</v>
      </c>
      <c r="R17" s="39" t="str">
        <f t="shared" si="3"/>
        <v>-</v>
      </c>
      <c r="S17" s="39" t="str">
        <f t="shared" si="4"/>
        <v>-</v>
      </c>
      <c r="T17" s="39" t="str">
        <f t="shared" si="5"/>
        <v>-</v>
      </c>
      <c r="U17" s="39" t="str">
        <f t="shared" si="6"/>
        <v>-</v>
      </c>
      <c r="V17" s="39" t="str">
        <f t="shared" si="7"/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26" ht="16.5" customHeight="1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 t="shared" si="0"/>
        <v>0</v>
      </c>
      <c r="I18" s="48" t="str">
        <f t="shared" si="1"/>
        <v>-</v>
      </c>
      <c r="J18" s="49"/>
      <c r="K18" s="44"/>
      <c r="L18" s="50"/>
      <c r="M18" s="44"/>
      <c r="N18" s="44"/>
      <c r="O18" s="50"/>
      <c r="P18" s="51" t="str">
        <f t="shared" si="8"/>
        <v>-</v>
      </c>
      <c r="Q18" s="52" t="str">
        <f t="shared" si="2"/>
        <v>-</v>
      </c>
      <c r="R18" s="52" t="str">
        <f t="shared" si="3"/>
        <v>-</v>
      </c>
      <c r="S18" s="52" t="str">
        <f t="shared" si="4"/>
        <v>-</v>
      </c>
      <c r="T18" s="52" t="str">
        <f t="shared" si="5"/>
        <v>-</v>
      </c>
      <c r="U18" s="52" t="str">
        <f t="shared" si="6"/>
        <v>-</v>
      </c>
      <c r="V18" s="52" t="str">
        <f t="shared" si="7"/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26" ht="15.75" customHeight="1">
      <c r="A19" s="55"/>
      <c r="B19" s="14"/>
      <c r="C19" s="13"/>
      <c r="D19" s="3"/>
      <c r="E19" s="10"/>
      <c r="F19" s="15">
        <f>C19+D19+E19</f>
        <v>0</v>
      </c>
      <c r="G19" s="13"/>
      <c r="H19" s="16" t="b">
        <f t="shared" si="0"/>
        <v>0</v>
      </c>
      <c r="I19" s="17" t="str">
        <f t="shared" si="1"/>
        <v>-</v>
      </c>
      <c r="J19" s="11"/>
      <c r="K19" s="3"/>
      <c r="L19" s="9"/>
      <c r="M19" s="3"/>
      <c r="N19" s="3"/>
      <c r="O19" s="9"/>
      <c r="P19" s="4" t="str">
        <f t="shared" si="8"/>
        <v>-</v>
      </c>
      <c r="Q19" s="5" t="str">
        <f t="shared" si="2"/>
        <v>-</v>
      </c>
      <c r="R19" s="5" t="str">
        <f t="shared" si="3"/>
        <v>-</v>
      </c>
      <c r="S19" s="5" t="str">
        <f t="shared" si="4"/>
        <v>-</v>
      </c>
      <c r="T19" s="5" t="str">
        <f t="shared" si="5"/>
        <v>-</v>
      </c>
      <c r="U19" s="5" t="str">
        <f t="shared" si="6"/>
        <v>-</v>
      </c>
      <c r="V19" s="5" t="str">
        <f t="shared" si="7"/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26" ht="16.5" customHeight="1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 t="shared" si="0"/>
        <v>0</v>
      </c>
      <c r="I20" s="64" t="str">
        <f t="shared" si="1"/>
        <v>-</v>
      </c>
      <c r="J20" s="65"/>
      <c r="K20" s="60"/>
      <c r="L20" s="66"/>
      <c r="M20" s="60"/>
      <c r="N20" s="60"/>
      <c r="O20" s="66"/>
      <c r="P20" s="67" t="str">
        <f t="shared" si="8"/>
        <v>-</v>
      </c>
      <c r="Q20" s="68" t="str">
        <f t="shared" si="2"/>
        <v>-</v>
      </c>
      <c r="R20" s="68" t="str">
        <f t="shared" si="3"/>
        <v>-</v>
      </c>
      <c r="S20" s="68" t="str">
        <f t="shared" si="4"/>
        <v>-</v>
      </c>
      <c r="T20" s="68" t="str">
        <f t="shared" si="5"/>
        <v>-</v>
      </c>
      <c r="U20" s="68" t="str">
        <f t="shared" si="6"/>
        <v>-</v>
      </c>
      <c r="V20" s="68" t="str">
        <f t="shared" si="7"/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26" ht="17.25" customHeight="1">
      <c r="A21" s="28" t="s">
        <v>31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 t="shared" si="0"/>
        <v>0</v>
      </c>
      <c r="I21" s="34" t="str">
        <f t="shared" si="1"/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 t="shared" si="8"/>
        <v>-</v>
      </c>
      <c r="Q21" s="39" t="str">
        <f t="shared" si="2"/>
        <v>-</v>
      </c>
      <c r="R21" s="39" t="str">
        <f t="shared" si="3"/>
        <v>-</v>
      </c>
      <c r="S21" s="39" t="str">
        <f t="shared" si="4"/>
        <v>-</v>
      </c>
      <c r="T21" s="39" t="str">
        <f t="shared" si="5"/>
        <v>-</v>
      </c>
      <c r="U21" s="39" t="str">
        <f t="shared" si="6"/>
        <v>-</v>
      </c>
      <c r="V21" s="39" t="str">
        <f t="shared" si="7"/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26" ht="16.5" customHeight="1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 t="shared" si="0"/>
        <v>0</v>
      </c>
      <c r="I22" s="48" t="str">
        <f t="shared" si="1"/>
        <v>-</v>
      </c>
      <c r="J22" s="49"/>
      <c r="K22" s="44"/>
      <c r="L22" s="50"/>
      <c r="M22" s="44"/>
      <c r="N22" s="44"/>
      <c r="O22" s="50"/>
      <c r="P22" s="51" t="str">
        <f t="shared" si="8"/>
        <v>-</v>
      </c>
      <c r="Q22" s="52" t="str">
        <f t="shared" si="2"/>
        <v>-</v>
      </c>
      <c r="R22" s="52" t="str">
        <f t="shared" si="3"/>
        <v>-</v>
      </c>
      <c r="S22" s="52" t="str">
        <f t="shared" si="4"/>
        <v>-</v>
      </c>
      <c r="T22" s="52" t="str">
        <f t="shared" si="5"/>
        <v>-</v>
      </c>
      <c r="U22" s="52" t="str">
        <f t="shared" si="6"/>
        <v>-</v>
      </c>
      <c r="V22" s="52" t="str">
        <f t="shared" si="7"/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26" ht="15.75" customHeight="1">
      <c r="A23" s="55"/>
      <c r="B23" s="14"/>
      <c r="C23" s="13"/>
      <c r="D23" s="3"/>
      <c r="E23" s="10"/>
      <c r="F23" s="15">
        <f>C23+D23+E23</f>
        <v>0</v>
      </c>
      <c r="G23" s="13"/>
      <c r="H23" s="16" t="b">
        <f t="shared" si="0"/>
        <v>0</v>
      </c>
      <c r="I23" s="17" t="str">
        <f t="shared" si="1"/>
        <v>-</v>
      </c>
      <c r="J23" s="11"/>
      <c r="K23" s="3"/>
      <c r="L23" s="9"/>
      <c r="M23" s="3"/>
      <c r="N23" s="3"/>
      <c r="O23" s="9"/>
      <c r="P23" s="4" t="str">
        <f t="shared" si="8"/>
        <v>-</v>
      </c>
      <c r="Q23" s="5" t="str">
        <f t="shared" si="2"/>
        <v>-</v>
      </c>
      <c r="R23" s="5" t="str">
        <f t="shared" si="3"/>
        <v>-</v>
      </c>
      <c r="S23" s="5" t="str">
        <f t="shared" si="4"/>
        <v>-</v>
      </c>
      <c r="T23" s="5" t="str">
        <f t="shared" si="5"/>
        <v>-</v>
      </c>
      <c r="U23" s="5" t="str">
        <f t="shared" si="6"/>
        <v>-</v>
      </c>
      <c r="V23" s="5" t="str">
        <f t="shared" si="7"/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26" ht="16.5" customHeight="1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 t="shared" si="0"/>
        <v>0</v>
      </c>
      <c r="I24" s="64" t="str">
        <f t="shared" si="1"/>
        <v>-</v>
      </c>
      <c r="J24" s="65"/>
      <c r="K24" s="60"/>
      <c r="L24" s="66"/>
      <c r="M24" s="60"/>
      <c r="N24" s="60"/>
      <c r="O24" s="66"/>
      <c r="P24" s="67" t="str">
        <f t="shared" si="8"/>
        <v>-</v>
      </c>
      <c r="Q24" s="68" t="str">
        <f t="shared" si="2"/>
        <v>-</v>
      </c>
      <c r="R24" s="68" t="str">
        <f t="shared" si="3"/>
        <v>-</v>
      </c>
      <c r="S24" s="68" t="str">
        <f t="shared" si="4"/>
        <v>-</v>
      </c>
      <c r="T24" s="68" t="str">
        <f t="shared" si="5"/>
        <v>-</v>
      </c>
      <c r="U24" s="68" t="str">
        <f t="shared" si="6"/>
        <v>-</v>
      </c>
      <c r="V24" s="68" t="str">
        <f t="shared" si="7"/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26" ht="17.25" customHeight="1">
      <c r="A25" s="28" t="s">
        <v>32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 t="shared" si="0"/>
        <v>0</v>
      </c>
      <c r="I25" s="34" t="str">
        <f t="shared" si="1"/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 t="shared" si="8"/>
        <v>-</v>
      </c>
      <c r="Q25" s="39" t="str">
        <f t="shared" si="2"/>
        <v>-</v>
      </c>
      <c r="R25" s="39" t="str">
        <f t="shared" si="3"/>
        <v>-</v>
      </c>
      <c r="S25" s="39" t="str">
        <f t="shared" si="4"/>
        <v>-</v>
      </c>
      <c r="T25" s="39" t="str">
        <f t="shared" si="5"/>
        <v>-</v>
      </c>
      <c r="U25" s="39" t="str">
        <f t="shared" si="6"/>
        <v>-</v>
      </c>
      <c r="V25" s="39" t="str">
        <f t="shared" si="7"/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26" ht="16.5" customHeight="1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 t="shared" si="0"/>
        <v>0</v>
      </c>
      <c r="I26" s="48" t="str">
        <f t="shared" si="1"/>
        <v>-</v>
      </c>
      <c r="J26" s="49"/>
      <c r="K26" s="44"/>
      <c r="L26" s="50"/>
      <c r="M26" s="44"/>
      <c r="N26" s="44"/>
      <c r="O26" s="50"/>
      <c r="P26" s="51" t="str">
        <f t="shared" si="8"/>
        <v>-</v>
      </c>
      <c r="Q26" s="52" t="str">
        <f t="shared" si="2"/>
        <v>-</v>
      </c>
      <c r="R26" s="52" t="str">
        <f t="shared" si="3"/>
        <v>-</v>
      </c>
      <c r="S26" s="52" t="str">
        <f t="shared" si="4"/>
        <v>-</v>
      </c>
      <c r="T26" s="52" t="str">
        <f t="shared" si="5"/>
        <v>-</v>
      </c>
      <c r="U26" s="52" t="str">
        <f t="shared" si="6"/>
        <v>-</v>
      </c>
      <c r="V26" s="52" t="str">
        <f t="shared" si="7"/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26" ht="15.75" customHeight="1">
      <c r="A27" s="55"/>
      <c r="B27" s="14"/>
      <c r="C27" s="13"/>
      <c r="D27" s="3"/>
      <c r="E27" s="10"/>
      <c r="F27" s="15">
        <f>C27+D27+E27</f>
        <v>0</v>
      </c>
      <c r="G27" s="13"/>
      <c r="H27" s="16" t="b">
        <f t="shared" si="0"/>
        <v>0</v>
      </c>
      <c r="I27" s="17" t="str">
        <f t="shared" si="1"/>
        <v>-</v>
      </c>
      <c r="J27" s="11"/>
      <c r="K27" s="3"/>
      <c r="L27" s="9"/>
      <c r="M27" s="3"/>
      <c r="N27" s="3"/>
      <c r="O27" s="9"/>
      <c r="P27" s="4" t="str">
        <f t="shared" si="8"/>
        <v>-</v>
      </c>
      <c r="Q27" s="5" t="str">
        <f t="shared" si="2"/>
        <v>-</v>
      </c>
      <c r="R27" s="5" t="str">
        <f t="shared" si="3"/>
        <v>-</v>
      </c>
      <c r="S27" s="5" t="str">
        <f t="shared" si="4"/>
        <v>-</v>
      </c>
      <c r="T27" s="5" t="str">
        <f t="shared" si="5"/>
        <v>-</v>
      </c>
      <c r="U27" s="5" t="str">
        <f t="shared" si="6"/>
        <v>-</v>
      </c>
      <c r="V27" s="5" t="str">
        <f t="shared" si="7"/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26" ht="16.5" customHeight="1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 t="shared" si="0"/>
        <v>0</v>
      </c>
      <c r="I28" s="64" t="str">
        <f t="shared" si="1"/>
        <v>-</v>
      </c>
      <c r="J28" s="65"/>
      <c r="K28" s="60"/>
      <c r="L28" s="66"/>
      <c r="M28" s="60"/>
      <c r="N28" s="60"/>
      <c r="O28" s="66"/>
      <c r="P28" s="67" t="str">
        <f t="shared" si="8"/>
        <v>-</v>
      </c>
      <c r="Q28" s="68" t="str">
        <f t="shared" si="2"/>
        <v>-</v>
      </c>
      <c r="R28" s="68" t="str">
        <f t="shared" si="3"/>
        <v>-</v>
      </c>
      <c r="S28" s="68" t="str">
        <f t="shared" si="4"/>
        <v>-</v>
      </c>
      <c r="T28" s="68" t="str">
        <f t="shared" si="5"/>
        <v>-</v>
      </c>
      <c r="U28" s="68" t="str">
        <f t="shared" si="6"/>
        <v>-</v>
      </c>
      <c r="V28" s="68" t="str">
        <f t="shared" si="7"/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26" ht="17.25" customHeight="1">
      <c r="A29" s="28" t="s">
        <v>33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 t="shared" si="0"/>
        <v>0</v>
      </c>
      <c r="I29" s="34" t="str">
        <f t="shared" si="1"/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 t="shared" si="8"/>
        <v>-</v>
      </c>
      <c r="Q29" s="39" t="str">
        <f t="shared" si="2"/>
        <v>-</v>
      </c>
      <c r="R29" s="39" t="str">
        <f t="shared" si="3"/>
        <v>-</v>
      </c>
      <c r="S29" s="39" t="str">
        <f t="shared" si="4"/>
        <v>-</v>
      </c>
      <c r="T29" s="39" t="str">
        <f t="shared" si="5"/>
        <v>-</v>
      </c>
      <c r="U29" s="39" t="str">
        <f t="shared" si="6"/>
        <v>-</v>
      </c>
      <c r="V29" s="39" t="str">
        <f t="shared" si="7"/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26" ht="16.5" customHeight="1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 t="shared" si="0"/>
        <v>0</v>
      </c>
      <c r="I30" s="48" t="str">
        <f t="shared" si="1"/>
        <v>-</v>
      </c>
      <c r="J30" s="49"/>
      <c r="K30" s="44"/>
      <c r="L30" s="50"/>
      <c r="M30" s="44"/>
      <c r="N30" s="44"/>
      <c r="O30" s="50"/>
      <c r="P30" s="51" t="str">
        <f t="shared" si="8"/>
        <v>-</v>
      </c>
      <c r="Q30" s="52" t="str">
        <f t="shared" si="2"/>
        <v>-</v>
      </c>
      <c r="R30" s="52" t="str">
        <f t="shared" si="3"/>
        <v>-</v>
      </c>
      <c r="S30" s="52" t="str">
        <f t="shared" si="4"/>
        <v>-</v>
      </c>
      <c r="T30" s="52" t="str">
        <f t="shared" si="5"/>
        <v>-</v>
      </c>
      <c r="U30" s="52" t="str">
        <f t="shared" si="6"/>
        <v>-</v>
      </c>
      <c r="V30" s="52" t="str">
        <f t="shared" si="7"/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26" ht="15.75" customHeight="1">
      <c r="A31" s="55"/>
      <c r="B31" s="14"/>
      <c r="C31" s="13"/>
      <c r="D31" s="3"/>
      <c r="E31" s="10"/>
      <c r="F31" s="15">
        <f>C31+D31+E31</f>
        <v>0</v>
      </c>
      <c r="G31" s="13"/>
      <c r="H31" s="16" t="b">
        <f t="shared" si="0"/>
        <v>0</v>
      </c>
      <c r="I31" s="17" t="str">
        <f t="shared" si="1"/>
        <v>-</v>
      </c>
      <c r="J31" s="11"/>
      <c r="K31" s="3"/>
      <c r="L31" s="9"/>
      <c r="M31" s="3"/>
      <c r="N31" s="3"/>
      <c r="O31" s="9"/>
      <c r="P31" s="4" t="str">
        <f t="shared" si="8"/>
        <v>-</v>
      </c>
      <c r="Q31" s="5" t="str">
        <f t="shared" si="2"/>
        <v>-</v>
      </c>
      <c r="R31" s="5" t="str">
        <f t="shared" si="3"/>
        <v>-</v>
      </c>
      <c r="S31" s="5" t="str">
        <f t="shared" si="4"/>
        <v>-</v>
      </c>
      <c r="T31" s="5" t="str">
        <f t="shared" si="5"/>
        <v>-</v>
      </c>
      <c r="U31" s="5" t="str">
        <f t="shared" si="6"/>
        <v>-</v>
      </c>
      <c r="V31" s="5" t="str">
        <f t="shared" si="7"/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26" ht="16.5" customHeight="1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 t="shared" si="0"/>
        <v>0</v>
      </c>
      <c r="I32" s="64" t="str">
        <f t="shared" si="1"/>
        <v>-</v>
      </c>
      <c r="J32" s="65"/>
      <c r="K32" s="60"/>
      <c r="L32" s="66"/>
      <c r="M32" s="60"/>
      <c r="N32" s="60"/>
      <c r="O32" s="66"/>
      <c r="P32" s="67" t="str">
        <f t="shared" si="8"/>
        <v>-</v>
      </c>
      <c r="Q32" s="68" t="str">
        <f t="shared" si="2"/>
        <v>-</v>
      </c>
      <c r="R32" s="68" t="str">
        <f t="shared" si="3"/>
        <v>-</v>
      </c>
      <c r="S32" s="68" t="str">
        <f t="shared" si="4"/>
        <v>-</v>
      </c>
      <c r="T32" s="68" t="str">
        <f t="shared" si="5"/>
        <v>-</v>
      </c>
      <c r="U32" s="68" t="str">
        <f t="shared" si="6"/>
        <v>-</v>
      </c>
      <c r="V32" s="68" t="str">
        <f t="shared" si="7"/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ht="17.25" customHeight="1">
      <c r="A33" s="28" t="s">
        <v>34</v>
      </c>
      <c r="C33" s="29">
        <f>C9+C13+C17+C21+C25+C29</f>
        <v>0</v>
      </c>
      <c r="D33" s="30">
        <f>D9+D13+D17+D21+D25+D29</f>
        <v>2</v>
      </c>
      <c r="E33" s="31" t="e">
        <f>E9+E13+E17+E21+E25+E29</f>
        <v>#VALUE!</v>
      </c>
      <c r="F33" s="32">
        <f>IFERROR(SUM(F30:F32),"-")</f>
        <v>0</v>
      </c>
      <c r="G33" s="29">
        <f>G9+G13+G17+G21+G25+G29</f>
        <v>274</v>
      </c>
      <c r="H33" s="33" t="b">
        <f t="shared" si="0"/>
        <v>0</v>
      </c>
      <c r="I33" s="34">
        <f t="shared" si="1"/>
        <v>1</v>
      </c>
      <c r="J33" s="35">
        <f>J9+J13+J17+J21+J25+J29</f>
        <v>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 t="str">
        <f t="shared" si="8"/>
        <v>-</v>
      </c>
      <c r="Q33" s="39">
        <f t="shared" si="2"/>
        <v>3.6496350364964001E-3</v>
      </c>
      <c r="R33" s="39">
        <f t="shared" si="3"/>
        <v>0</v>
      </c>
      <c r="S33" s="39">
        <f t="shared" si="4"/>
        <v>3.6496350364964001E-3</v>
      </c>
      <c r="T33" s="39">
        <f t="shared" si="5"/>
        <v>0</v>
      </c>
      <c r="U33" s="39">
        <f t="shared" si="6"/>
        <v>1</v>
      </c>
      <c r="V33" s="39" t="str">
        <f t="shared" si="7"/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ht="15.75" customHeight="1"/>
    <row r="35" spans="1:33" ht="14.45" customHeight="1">
      <c r="A35" s="146" t="s">
        <v>35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ht="15" customHeight="1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ht="15" customHeight="1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ht="16.5" customHeight="1">
      <c r="V38" s="6"/>
      <c r="W38" s="6"/>
      <c r="X38" s="6"/>
      <c r="Y38" s="6"/>
      <c r="Z38" s="6"/>
    </row>
    <row r="39" spans="1:33" s="6" customFormat="1" ht="103.9" customHeigh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36</v>
      </c>
      <c r="H39" s="75" t="s">
        <v>37</v>
      </c>
      <c r="I39" s="75" t="s">
        <v>38</v>
      </c>
      <c r="J39" s="75" t="s">
        <v>39</v>
      </c>
      <c r="K39" s="75" t="s">
        <v>50</v>
      </c>
      <c r="L39" s="75" t="s">
        <v>51</v>
      </c>
      <c r="M39" s="75" t="s">
        <v>52</v>
      </c>
      <c r="N39" s="76" t="s">
        <v>53</v>
      </c>
      <c r="O39" s="74" t="s">
        <v>17</v>
      </c>
      <c r="P39" s="75" t="s">
        <v>40</v>
      </c>
      <c r="Q39" s="75" t="s">
        <v>41</v>
      </c>
      <c r="R39" s="101" t="s">
        <v>54</v>
      </c>
      <c r="S39" s="101" t="s">
        <v>42</v>
      </c>
      <c r="T39" s="101" t="s">
        <v>55</v>
      </c>
      <c r="U39" s="106" t="s">
        <v>56</v>
      </c>
      <c r="V39" s="106" t="s">
        <v>43</v>
      </c>
      <c r="W39" s="106" t="s">
        <v>57</v>
      </c>
      <c r="X39" s="75" t="s">
        <v>44</v>
      </c>
      <c r="Y39" s="76" t="s">
        <v>45</v>
      </c>
      <c r="Z39" s="76" t="s">
        <v>58</v>
      </c>
    </row>
    <row r="40" spans="1:33" ht="16.5" customHeight="1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 t="shared" ref="O40:O59" si="9">IFERROR(F40/D40,"-")</f>
        <v>-</v>
      </c>
      <c r="P40" s="81" t="str">
        <f t="shared" ref="P40:P59" si="10">IFERROR(G40/F40,"-")</f>
        <v>-</v>
      </c>
      <c r="Q40" s="81" t="str">
        <f t="shared" ref="Q40:Q59" si="11">IFERROR(H40/F40,"-")</f>
        <v>-</v>
      </c>
      <c r="R40" s="102" t="str">
        <f t="shared" ref="R40:R59" si="12">IFERROR((K40+L40)/F40,"-")</f>
        <v>-</v>
      </c>
      <c r="S40" s="111" t="str">
        <f t="shared" ref="S40:S59" si="13">IFERROR((K40+L40)/D40,"-")</f>
        <v>-</v>
      </c>
      <c r="T40" s="102" t="str">
        <f t="shared" ref="T40:T59" si="14">IFERROR(K40/(K40+L40),"-")</f>
        <v>-</v>
      </c>
      <c r="U40" s="107" t="str">
        <f t="shared" ref="U40:U59" si="15">IFERROR((M40+N40)/F40,"-")</f>
        <v>-</v>
      </c>
      <c r="V40" s="115" t="str">
        <f t="shared" ref="V40:V59" si="16">IFERROR((M40+N40)/D40,"-")</f>
        <v>-</v>
      </c>
      <c r="W40" s="107" t="str">
        <f t="shared" ref="W40:W59" si="17">IFERROR(M40/(M40+N40),"-")</f>
        <v>-</v>
      </c>
      <c r="X40" s="81" t="str">
        <f t="shared" ref="X40:X59" si="18">IFERROR(I40/F40,"-")</f>
        <v>-</v>
      </c>
      <c r="Y40" s="82" t="str">
        <f t="shared" ref="Y40:Y59" si="19">IFERROR(J40/F40,"-")</f>
        <v>-</v>
      </c>
      <c r="Z40" s="119">
        <f t="shared" ref="Z40:Z59" si="20">IFERROR(((D40*1)-(K40+L40+M40+N40)),"-")</f>
        <v>0</v>
      </c>
    </row>
    <row r="41" spans="1:33" ht="15.75" customHeight="1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 t="shared" si="9"/>
        <v>-</v>
      </c>
      <c r="P41" s="84" t="str">
        <f t="shared" si="10"/>
        <v>-</v>
      </c>
      <c r="Q41" s="84" t="str">
        <f t="shared" si="11"/>
        <v>-</v>
      </c>
      <c r="R41" s="103" t="str">
        <f t="shared" si="12"/>
        <v>-</v>
      </c>
      <c r="S41" s="112" t="str">
        <f t="shared" si="13"/>
        <v>-</v>
      </c>
      <c r="T41" s="103" t="str">
        <f t="shared" si="14"/>
        <v>-</v>
      </c>
      <c r="U41" s="108" t="str">
        <f t="shared" si="15"/>
        <v>-</v>
      </c>
      <c r="V41" s="116" t="str">
        <f t="shared" si="16"/>
        <v>-</v>
      </c>
      <c r="W41" s="108" t="str">
        <f t="shared" si="17"/>
        <v>-</v>
      </c>
      <c r="X41" s="84" t="str">
        <f t="shared" si="18"/>
        <v>-</v>
      </c>
      <c r="Y41" s="85" t="str">
        <f t="shared" si="19"/>
        <v>-</v>
      </c>
      <c r="Z41" s="120">
        <f t="shared" si="20"/>
        <v>0</v>
      </c>
    </row>
    <row r="42" spans="1:33" ht="16.5" customHeight="1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 t="shared" si="9"/>
        <v>-</v>
      </c>
      <c r="P42" s="87" t="str">
        <f t="shared" si="10"/>
        <v>-</v>
      </c>
      <c r="Q42" s="87" t="str">
        <f t="shared" si="11"/>
        <v>-</v>
      </c>
      <c r="R42" s="104" t="str">
        <f t="shared" si="12"/>
        <v>-</v>
      </c>
      <c r="S42" s="113" t="str">
        <f t="shared" si="13"/>
        <v>-</v>
      </c>
      <c r="T42" s="104" t="str">
        <f t="shared" si="14"/>
        <v>-</v>
      </c>
      <c r="U42" s="109" t="str">
        <f t="shared" si="15"/>
        <v>-</v>
      </c>
      <c r="V42" s="117" t="str">
        <f t="shared" si="16"/>
        <v>-</v>
      </c>
      <c r="W42" s="109" t="str">
        <f t="shared" si="17"/>
        <v>-</v>
      </c>
      <c r="X42" s="87" t="str">
        <f t="shared" si="18"/>
        <v>-</v>
      </c>
      <c r="Y42" s="88" t="str">
        <f t="shared" si="19"/>
        <v>-</v>
      </c>
      <c r="Z42" s="121">
        <f t="shared" si="20"/>
        <v>0</v>
      </c>
    </row>
    <row r="43" spans="1:33" ht="17.25" customHeight="1">
      <c r="A43" s="92" t="s">
        <v>28</v>
      </c>
      <c r="B43" s="93">
        <f t="shared" ref="B43:K43" si="21">IFERROR(SUM(B40:B42),"-")</f>
        <v>0</v>
      </c>
      <c r="C43" s="94">
        <f t="shared" si="21"/>
        <v>0</v>
      </c>
      <c r="D43" s="95">
        <f t="shared" si="21"/>
        <v>0</v>
      </c>
      <c r="E43" s="96">
        <f t="shared" si="21"/>
        <v>0</v>
      </c>
      <c r="F43" s="93">
        <f t="shared" si="21"/>
        <v>0</v>
      </c>
      <c r="G43" s="94">
        <f t="shared" si="21"/>
        <v>0</v>
      </c>
      <c r="H43" s="94">
        <f t="shared" si="21"/>
        <v>0</v>
      </c>
      <c r="I43" s="94">
        <f t="shared" si="21"/>
        <v>0</v>
      </c>
      <c r="J43" s="94">
        <f t="shared" si="21"/>
        <v>0</v>
      </c>
      <c r="K43" s="94">
        <f t="shared" si="21"/>
        <v>0</v>
      </c>
      <c r="L43" s="94"/>
      <c r="M43" s="94"/>
      <c r="N43" s="97">
        <f>IFERROR(SUM(N40:N42),"-")</f>
        <v>0</v>
      </c>
      <c r="O43" s="77" t="str">
        <f t="shared" si="9"/>
        <v>-</v>
      </c>
      <c r="P43" s="78" t="str">
        <f t="shared" si="10"/>
        <v>-</v>
      </c>
      <c r="Q43" s="78" t="str">
        <f t="shared" si="11"/>
        <v>-</v>
      </c>
      <c r="R43" s="105" t="str">
        <f t="shared" si="12"/>
        <v>-</v>
      </c>
      <c r="S43" s="114" t="str">
        <f t="shared" si="13"/>
        <v>-</v>
      </c>
      <c r="T43" s="105" t="str">
        <f t="shared" si="14"/>
        <v>-</v>
      </c>
      <c r="U43" s="110" t="str">
        <f t="shared" si="15"/>
        <v>-</v>
      </c>
      <c r="V43" s="118" t="str">
        <f t="shared" si="16"/>
        <v>-</v>
      </c>
      <c r="W43" s="110" t="str">
        <f t="shared" si="17"/>
        <v>-</v>
      </c>
      <c r="X43" s="78" t="str">
        <f t="shared" si="18"/>
        <v>-</v>
      </c>
      <c r="Y43" s="79" t="str">
        <f t="shared" si="19"/>
        <v>-</v>
      </c>
      <c r="Z43" s="122">
        <f t="shared" si="20"/>
        <v>0</v>
      </c>
    </row>
    <row r="44" spans="1:33" ht="16.5" customHeight="1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 t="shared" si="9"/>
        <v>-</v>
      </c>
      <c r="P44" s="81" t="str">
        <f t="shared" si="10"/>
        <v>-</v>
      </c>
      <c r="Q44" s="81" t="str">
        <f t="shared" si="11"/>
        <v>-</v>
      </c>
      <c r="R44" s="102" t="str">
        <f t="shared" si="12"/>
        <v>-</v>
      </c>
      <c r="S44" s="111" t="str">
        <f t="shared" si="13"/>
        <v>-</v>
      </c>
      <c r="T44" s="102" t="str">
        <f t="shared" si="14"/>
        <v>-</v>
      </c>
      <c r="U44" s="107" t="str">
        <f t="shared" si="15"/>
        <v>-</v>
      </c>
      <c r="V44" s="115" t="str">
        <f t="shared" si="16"/>
        <v>-</v>
      </c>
      <c r="W44" s="107" t="str">
        <f t="shared" si="17"/>
        <v>-</v>
      </c>
      <c r="X44" s="81" t="str">
        <f t="shared" si="18"/>
        <v>-</v>
      </c>
      <c r="Y44" s="82" t="str">
        <f t="shared" si="19"/>
        <v>-</v>
      </c>
      <c r="Z44" s="119">
        <f t="shared" si="20"/>
        <v>0</v>
      </c>
    </row>
    <row r="45" spans="1:33" ht="15.75" customHeight="1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 t="shared" si="9"/>
        <v>-</v>
      </c>
      <c r="P45" s="84" t="str">
        <f t="shared" si="10"/>
        <v>-</v>
      </c>
      <c r="Q45" s="84" t="str">
        <f t="shared" si="11"/>
        <v>-</v>
      </c>
      <c r="R45" s="103" t="str">
        <f t="shared" si="12"/>
        <v>-</v>
      </c>
      <c r="S45" s="112" t="str">
        <f t="shared" si="13"/>
        <v>-</v>
      </c>
      <c r="T45" s="103" t="str">
        <f t="shared" si="14"/>
        <v>-</v>
      </c>
      <c r="U45" s="108" t="str">
        <f t="shared" si="15"/>
        <v>-</v>
      </c>
      <c r="V45" s="116" t="str">
        <f t="shared" si="16"/>
        <v>-</v>
      </c>
      <c r="W45" s="108" t="str">
        <f t="shared" si="17"/>
        <v>-</v>
      </c>
      <c r="X45" s="84" t="str">
        <f t="shared" si="18"/>
        <v>-</v>
      </c>
      <c r="Y45" s="85" t="str">
        <f t="shared" si="19"/>
        <v>-</v>
      </c>
      <c r="Z45" s="120">
        <f t="shared" si="20"/>
        <v>0</v>
      </c>
    </row>
    <row r="46" spans="1:33" ht="16.5" customHeight="1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 t="shared" si="9"/>
        <v>-</v>
      </c>
      <c r="P46" s="87" t="str">
        <f t="shared" si="10"/>
        <v>-</v>
      </c>
      <c r="Q46" s="87" t="str">
        <f t="shared" si="11"/>
        <v>-</v>
      </c>
      <c r="R46" s="104" t="str">
        <f t="shared" si="12"/>
        <v>-</v>
      </c>
      <c r="S46" s="113" t="str">
        <f t="shared" si="13"/>
        <v>-</v>
      </c>
      <c r="T46" s="104" t="str">
        <f t="shared" si="14"/>
        <v>-</v>
      </c>
      <c r="U46" s="109" t="str">
        <f t="shared" si="15"/>
        <v>-</v>
      </c>
      <c r="V46" s="117" t="str">
        <f t="shared" si="16"/>
        <v>-</v>
      </c>
      <c r="W46" s="109" t="str">
        <f t="shared" si="17"/>
        <v>-</v>
      </c>
      <c r="X46" s="87" t="str">
        <f t="shared" si="18"/>
        <v>-</v>
      </c>
      <c r="Y46" s="88" t="str">
        <f t="shared" si="19"/>
        <v>-</v>
      </c>
      <c r="Z46" s="121">
        <f t="shared" si="20"/>
        <v>0</v>
      </c>
    </row>
    <row r="47" spans="1:33" ht="17.25" customHeight="1">
      <c r="A47" s="92" t="s">
        <v>29</v>
      </c>
      <c r="B47" s="93">
        <f t="shared" ref="B47:K47" si="22">IFERROR(SUM(B44:B46),"-")</f>
        <v>0</v>
      </c>
      <c r="C47" s="94">
        <f t="shared" si="22"/>
        <v>0</v>
      </c>
      <c r="D47" s="95">
        <f t="shared" si="22"/>
        <v>0</v>
      </c>
      <c r="E47" s="96">
        <f t="shared" si="22"/>
        <v>0</v>
      </c>
      <c r="F47" s="93">
        <f t="shared" si="22"/>
        <v>0</v>
      </c>
      <c r="G47" s="94">
        <f t="shared" si="22"/>
        <v>0</v>
      </c>
      <c r="H47" s="94">
        <f t="shared" si="22"/>
        <v>0</v>
      </c>
      <c r="I47" s="94">
        <f t="shared" si="22"/>
        <v>0</v>
      </c>
      <c r="J47" s="94">
        <f t="shared" si="22"/>
        <v>0</v>
      </c>
      <c r="K47" s="94">
        <f t="shared" si="22"/>
        <v>0</v>
      </c>
      <c r="L47" s="94"/>
      <c r="M47" s="94"/>
      <c r="N47" s="97">
        <f>IFERROR(SUM(N44:N46),"-")</f>
        <v>0</v>
      </c>
      <c r="O47" s="77" t="str">
        <f t="shared" si="9"/>
        <v>-</v>
      </c>
      <c r="P47" s="78" t="str">
        <f t="shared" si="10"/>
        <v>-</v>
      </c>
      <c r="Q47" s="78" t="str">
        <f t="shared" si="11"/>
        <v>-</v>
      </c>
      <c r="R47" s="105" t="str">
        <f t="shared" si="12"/>
        <v>-</v>
      </c>
      <c r="S47" s="114" t="str">
        <f t="shared" si="13"/>
        <v>-</v>
      </c>
      <c r="T47" s="105" t="str">
        <f t="shared" si="14"/>
        <v>-</v>
      </c>
      <c r="U47" s="110" t="str">
        <f t="shared" si="15"/>
        <v>-</v>
      </c>
      <c r="V47" s="118" t="str">
        <f t="shared" si="16"/>
        <v>-</v>
      </c>
      <c r="W47" s="110" t="str">
        <f t="shared" si="17"/>
        <v>-</v>
      </c>
      <c r="X47" s="78" t="str">
        <f t="shared" si="18"/>
        <v>-</v>
      </c>
      <c r="Y47" s="79" t="str">
        <f t="shared" si="19"/>
        <v>-</v>
      </c>
      <c r="Z47" s="122">
        <f t="shared" si="20"/>
        <v>0</v>
      </c>
    </row>
    <row r="48" spans="1:33" ht="16.5" customHeight="1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 t="shared" si="9"/>
        <v>-</v>
      </c>
      <c r="P48" s="81" t="str">
        <f t="shared" si="10"/>
        <v>-</v>
      </c>
      <c r="Q48" s="81" t="str">
        <f t="shared" si="11"/>
        <v>-</v>
      </c>
      <c r="R48" s="102" t="str">
        <f t="shared" si="12"/>
        <v>-</v>
      </c>
      <c r="S48" s="111" t="str">
        <f t="shared" si="13"/>
        <v>-</v>
      </c>
      <c r="T48" s="102" t="str">
        <f t="shared" si="14"/>
        <v>-</v>
      </c>
      <c r="U48" s="107" t="str">
        <f t="shared" si="15"/>
        <v>-</v>
      </c>
      <c r="V48" s="115" t="str">
        <f t="shared" si="16"/>
        <v>-</v>
      </c>
      <c r="W48" s="107" t="str">
        <f t="shared" si="17"/>
        <v>-</v>
      </c>
      <c r="X48" s="81" t="str">
        <f t="shared" si="18"/>
        <v>-</v>
      </c>
      <c r="Y48" s="82" t="str">
        <f t="shared" si="19"/>
        <v>-</v>
      </c>
      <c r="Z48" s="119">
        <f t="shared" si="20"/>
        <v>0</v>
      </c>
    </row>
    <row r="49" spans="1:26" ht="15.75" customHeight="1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 t="shared" si="9"/>
        <v>-</v>
      </c>
      <c r="P49" s="84" t="str">
        <f t="shared" si="10"/>
        <v>-</v>
      </c>
      <c r="Q49" s="84" t="str">
        <f t="shared" si="11"/>
        <v>-</v>
      </c>
      <c r="R49" s="103" t="str">
        <f t="shared" si="12"/>
        <v>-</v>
      </c>
      <c r="S49" s="112" t="str">
        <f t="shared" si="13"/>
        <v>-</v>
      </c>
      <c r="T49" s="103" t="str">
        <f t="shared" si="14"/>
        <v>-</v>
      </c>
      <c r="U49" s="108" t="str">
        <f t="shared" si="15"/>
        <v>-</v>
      </c>
      <c r="V49" s="116" t="str">
        <f t="shared" si="16"/>
        <v>-</v>
      </c>
      <c r="W49" s="108" t="str">
        <f t="shared" si="17"/>
        <v>-</v>
      </c>
      <c r="X49" s="84" t="str">
        <f t="shared" si="18"/>
        <v>-</v>
      </c>
      <c r="Y49" s="85" t="str">
        <f t="shared" si="19"/>
        <v>-</v>
      </c>
      <c r="Z49" s="120">
        <f t="shared" si="20"/>
        <v>0</v>
      </c>
    </row>
    <row r="50" spans="1:26" ht="16.5" customHeight="1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 t="shared" si="9"/>
        <v>-</v>
      </c>
      <c r="P50" s="87" t="str">
        <f t="shared" si="10"/>
        <v>-</v>
      </c>
      <c r="Q50" s="87" t="str">
        <f t="shared" si="11"/>
        <v>-</v>
      </c>
      <c r="R50" s="104" t="str">
        <f t="shared" si="12"/>
        <v>-</v>
      </c>
      <c r="S50" s="113" t="str">
        <f t="shared" si="13"/>
        <v>-</v>
      </c>
      <c r="T50" s="104" t="str">
        <f t="shared" si="14"/>
        <v>-</v>
      </c>
      <c r="U50" s="109" t="str">
        <f t="shared" si="15"/>
        <v>-</v>
      </c>
      <c r="V50" s="117" t="str">
        <f t="shared" si="16"/>
        <v>-</v>
      </c>
      <c r="W50" s="109" t="str">
        <f t="shared" si="17"/>
        <v>-</v>
      </c>
      <c r="X50" s="87" t="str">
        <f t="shared" si="18"/>
        <v>-</v>
      </c>
      <c r="Y50" s="88" t="str">
        <f t="shared" si="19"/>
        <v>-</v>
      </c>
      <c r="Z50" s="121">
        <f t="shared" si="20"/>
        <v>0</v>
      </c>
    </row>
    <row r="51" spans="1:26" ht="17.25" customHeight="1">
      <c r="A51" s="92" t="s">
        <v>30</v>
      </c>
      <c r="B51" s="93">
        <f t="shared" ref="B51:K51" si="23">IFERROR(SUM(B48:B50),"-")</f>
        <v>0</v>
      </c>
      <c r="C51" s="94">
        <f t="shared" si="23"/>
        <v>0</v>
      </c>
      <c r="D51" s="95">
        <f t="shared" si="23"/>
        <v>0</v>
      </c>
      <c r="E51" s="96">
        <f t="shared" si="23"/>
        <v>0</v>
      </c>
      <c r="F51" s="93">
        <f t="shared" si="23"/>
        <v>0</v>
      </c>
      <c r="G51" s="94">
        <f t="shared" si="23"/>
        <v>0</v>
      </c>
      <c r="H51" s="94">
        <f t="shared" si="23"/>
        <v>0</v>
      </c>
      <c r="I51" s="94">
        <f t="shared" si="23"/>
        <v>0</v>
      </c>
      <c r="J51" s="94">
        <f t="shared" si="23"/>
        <v>0</v>
      </c>
      <c r="K51" s="94">
        <f t="shared" si="23"/>
        <v>0</v>
      </c>
      <c r="L51" s="94"/>
      <c r="M51" s="94"/>
      <c r="N51" s="97">
        <f>IFERROR(SUM(N48:N50),"-")</f>
        <v>0</v>
      </c>
      <c r="O51" s="77" t="str">
        <f t="shared" si="9"/>
        <v>-</v>
      </c>
      <c r="P51" s="78" t="str">
        <f t="shared" si="10"/>
        <v>-</v>
      </c>
      <c r="Q51" s="78" t="str">
        <f t="shared" si="11"/>
        <v>-</v>
      </c>
      <c r="R51" s="105" t="str">
        <f t="shared" si="12"/>
        <v>-</v>
      </c>
      <c r="S51" s="114" t="str">
        <f t="shared" si="13"/>
        <v>-</v>
      </c>
      <c r="T51" s="105" t="str">
        <f t="shared" si="14"/>
        <v>-</v>
      </c>
      <c r="U51" s="110" t="str">
        <f t="shared" si="15"/>
        <v>-</v>
      </c>
      <c r="V51" s="118" t="str">
        <f t="shared" si="16"/>
        <v>-</v>
      </c>
      <c r="W51" s="110" t="str">
        <f t="shared" si="17"/>
        <v>-</v>
      </c>
      <c r="X51" s="78" t="str">
        <f t="shared" si="18"/>
        <v>-</v>
      </c>
      <c r="Y51" s="79" t="str">
        <f t="shared" si="19"/>
        <v>-</v>
      </c>
      <c r="Z51" s="122">
        <f t="shared" si="20"/>
        <v>0</v>
      </c>
    </row>
    <row r="52" spans="1:26" ht="16.5" customHeight="1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 t="shared" si="9"/>
        <v>-</v>
      </c>
      <c r="P52" s="81" t="str">
        <f t="shared" si="10"/>
        <v>-</v>
      </c>
      <c r="Q52" s="81" t="str">
        <f t="shared" si="11"/>
        <v>-</v>
      </c>
      <c r="R52" s="102" t="str">
        <f t="shared" si="12"/>
        <v>-</v>
      </c>
      <c r="S52" s="111" t="str">
        <f t="shared" si="13"/>
        <v>-</v>
      </c>
      <c r="T52" s="102" t="str">
        <f t="shared" si="14"/>
        <v>-</v>
      </c>
      <c r="U52" s="107" t="str">
        <f t="shared" si="15"/>
        <v>-</v>
      </c>
      <c r="V52" s="115" t="str">
        <f t="shared" si="16"/>
        <v>-</v>
      </c>
      <c r="W52" s="107" t="str">
        <f t="shared" si="17"/>
        <v>-</v>
      </c>
      <c r="X52" s="81" t="str">
        <f t="shared" si="18"/>
        <v>-</v>
      </c>
      <c r="Y52" s="82" t="str">
        <f t="shared" si="19"/>
        <v>-</v>
      </c>
      <c r="Z52" s="119">
        <f t="shared" si="20"/>
        <v>0</v>
      </c>
    </row>
    <row r="53" spans="1:26" ht="15.75" customHeight="1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 t="shared" si="9"/>
        <v>-</v>
      </c>
      <c r="P53" s="84" t="str">
        <f t="shared" si="10"/>
        <v>-</v>
      </c>
      <c r="Q53" s="84" t="str">
        <f t="shared" si="11"/>
        <v>-</v>
      </c>
      <c r="R53" s="103" t="str">
        <f t="shared" si="12"/>
        <v>-</v>
      </c>
      <c r="S53" s="112" t="str">
        <f t="shared" si="13"/>
        <v>-</v>
      </c>
      <c r="T53" s="103" t="str">
        <f t="shared" si="14"/>
        <v>-</v>
      </c>
      <c r="U53" s="108" t="str">
        <f t="shared" si="15"/>
        <v>-</v>
      </c>
      <c r="V53" s="116" t="str">
        <f t="shared" si="16"/>
        <v>-</v>
      </c>
      <c r="W53" s="108" t="str">
        <f t="shared" si="17"/>
        <v>-</v>
      </c>
      <c r="X53" s="84" t="str">
        <f t="shared" si="18"/>
        <v>-</v>
      </c>
      <c r="Y53" s="85" t="str">
        <f t="shared" si="19"/>
        <v>-</v>
      </c>
      <c r="Z53" s="120">
        <f t="shared" si="20"/>
        <v>0</v>
      </c>
    </row>
    <row r="54" spans="1:26" ht="16.5" customHeight="1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 t="shared" si="9"/>
        <v>-</v>
      </c>
      <c r="P54" s="87" t="str">
        <f t="shared" si="10"/>
        <v>-</v>
      </c>
      <c r="Q54" s="87" t="str">
        <f t="shared" si="11"/>
        <v>-</v>
      </c>
      <c r="R54" s="104" t="str">
        <f t="shared" si="12"/>
        <v>-</v>
      </c>
      <c r="S54" s="113" t="str">
        <f t="shared" si="13"/>
        <v>-</v>
      </c>
      <c r="T54" s="104" t="str">
        <f t="shared" si="14"/>
        <v>-</v>
      </c>
      <c r="U54" s="109" t="str">
        <f t="shared" si="15"/>
        <v>-</v>
      </c>
      <c r="V54" s="117" t="str">
        <f t="shared" si="16"/>
        <v>-</v>
      </c>
      <c r="W54" s="109" t="str">
        <f t="shared" si="17"/>
        <v>-</v>
      </c>
      <c r="X54" s="87" t="str">
        <f t="shared" si="18"/>
        <v>-</v>
      </c>
      <c r="Y54" s="88" t="str">
        <f t="shared" si="19"/>
        <v>-</v>
      </c>
      <c r="Z54" s="121">
        <f t="shared" si="20"/>
        <v>0</v>
      </c>
    </row>
    <row r="55" spans="1:26" ht="17.25" customHeight="1">
      <c r="A55" s="92" t="s">
        <v>31</v>
      </c>
      <c r="B55" s="93">
        <f t="shared" ref="B55:K55" si="24">IFERROR(SUM(B52:B54),"-")</f>
        <v>0</v>
      </c>
      <c r="C55" s="94">
        <f t="shared" si="24"/>
        <v>0</v>
      </c>
      <c r="D55" s="95">
        <f t="shared" si="24"/>
        <v>0</v>
      </c>
      <c r="E55" s="96">
        <f t="shared" si="24"/>
        <v>0</v>
      </c>
      <c r="F55" s="93">
        <f t="shared" si="24"/>
        <v>0</v>
      </c>
      <c r="G55" s="94">
        <f t="shared" si="24"/>
        <v>0</v>
      </c>
      <c r="H55" s="94">
        <f t="shared" si="24"/>
        <v>0</v>
      </c>
      <c r="I55" s="94">
        <f t="shared" si="24"/>
        <v>0</v>
      </c>
      <c r="J55" s="94">
        <f t="shared" si="24"/>
        <v>0</v>
      </c>
      <c r="K55" s="94">
        <f t="shared" si="24"/>
        <v>0</v>
      </c>
      <c r="L55" s="94"/>
      <c r="M55" s="94"/>
      <c r="N55" s="97">
        <f>IFERROR(SUM(N52:N54),"-")</f>
        <v>0</v>
      </c>
      <c r="O55" s="77" t="str">
        <f t="shared" si="9"/>
        <v>-</v>
      </c>
      <c r="P55" s="78" t="str">
        <f t="shared" si="10"/>
        <v>-</v>
      </c>
      <c r="Q55" s="78" t="str">
        <f t="shared" si="11"/>
        <v>-</v>
      </c>
      <c r="R55" s="105" t="str">
        <f t="shared" si="12"/>
        <v>-</v>
      </c>
      <c r="S55" s="114" t="str">
        <f t="shared" si="13"/>
        <v>-</v>
      </c>
      <c r="T55" s="105" t="str">
        <f t="shared" si="14"/>
        <v>-</v>
      </c>
      <c r="U55" s="110" t="str">
        <f t="shared" si="15"/>
        <v>-</v>
      </c>
      <c r="V55" s="118" t="str">
        <f t="shared" si="16"/>
        <v>-</v>
      </c>
      <c r="W55" s="110" t="str">
        <f t="shared" si="17"/>
        <v>-</v>
      </c>
      <c r="X55" s="78" t="str">
        <f t="shared" si="18"/>
        <v>-</v>
      </c>
      <c r="Y55" s="79" t="str">
        <f t="shared" si="19"/>
        <v>-</v>
      </c>
      <c r="Z55" s="122">
        <f t="shared" si="20"/>
        <v>0</v>
      </c>
    </row>
    <row r="56" spans="1:26" ht="16.5" customHeight="1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 t="shared" si="9"/>
        <v>-</v>
      </c>
      <c r="P56" s="81" t="str">
        <f t="shared" si="10"/>
        <v>-</v>
      </c>
      <c r="Q56" s="81" t="str">
        <f t="shared" si="11"/>
        <v>-</v>
      </c>
      <c r="R56" s="102" t="str">
        <f t="shared" si="12"/>
        <v>-</v>
      </c>
      <c r="S56" s="111" t="str">
        <f t="shared" si="13"/>
        <v>-</v>
      </c>
      <c r="T56" s="102" t="str">
        <f t="shared" si="14"/>
        <v>-</v>
      </c>
      <c r="U56" s="107" t="str">
        <f t="shared" si="15"/>
        <v>-</v>
      </c>
      <c r="V56" s="115" t="str">
        <f t="shared" si="16"/>
        <v>-</v>
      </c>
      <c r="W56" s="107" t="str">
        <f t="shared" si="17"/>
        <v>-</v>
      </c>
      <c r="X56" s="81" t="str">
        <f t="shared" si="18"/>
        <v>-</v>
      </c>
      <c r="Y56" s="82" t="str">
        <f t="shared" si="19"/>
        <v>-</v>
      </c>
      <c r="Z56" s="119">
        <f t="shared" si="20"/>
        <v>0</v>
      </c>
    </row>
    <row r="57" spans="1:26" ht="15.75" customHeight="1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 t="shared" si="9"/>
        <v>-</v>
      </c>
      <c r="P57" s="84" t="str">
        <f t="shared" si="10"/>
        <v>-</v>
      </c>
      <c r="Q57" s="84" t="str">
        <f t="shared" si="11"/>
        <v>-</v>
      </c>
      <c r="R57" s="103" t="str">
        <f t="shared" si="12"/>
        <v>-</v>
      </c>
      <c r="S57" s="112" t="str">
        <f t="shared" si="13"/>
        <v>-</v>
      </c>
      <c r="T57" s="103" t="str">
        <f t="shared" si="14"/>
        <v>-</v>
      </c>
      <c r="U57" s="108" t="str">
        <f t="shared" si="15"/>
        <v>-</v>
      </c>
      <c r="V57" s="116" t="str">
        <f t="shared" si="16"/>
        <v>-</v>
      </c>
      <c r="W57" s="108" t="str">
        <f t="shared" si="17"/>
        <v>-</v>
      </c>
      <c r="X57" s="84" t="str">
        <f t="shared" si="18"/>
        <v>-</v>
      </c>
      <c r="Y57" s="85" t="str">
        <f t="shared" si="19"/>
        <v>-</v>
      </c>
      <c r="Z57" s="120">
        <f t="shared" si="20"/>
        <v>0</v>
      </c>
    </row>
    <row r="58" spans="1:26" ht="16.5" customHeight="1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 t="shared" si="9"/>
        <v>-</v>
      </c>
      <c r="P58" s="87" t="str">
        <f t="shared" si="10"/>
        <v>-</v>
      </c>
      <c r="Q58" s="87" t="str">
        <f t="shared" si="11"/>
        <v>-</v>
      </c>
      <c r="R58" s="104" t="str">
        <f t="shared" si="12"/>
        <v>-</v>
      </c>
      <c r="S58" s="113" t="str">
        <f t="shared" si="13"/>
        <v>-</v>
      </c>
      <c r="T58" s="104" t="str">
        <f t="shared" si="14"/>
        <v>-</v>
      </c>
      <c r="U58" s="109" t="str">
        <f t="shared" si="15"/>
        <v>-</v>
      </c>
      <c r="V58" s="117" t="str">
        <f t="shared" si="16"/>
        <v>-</v>
      </c>
      <c r="W58" s="109" t="str">
        <f t="shared" si="17"/>
        <v>-</v>
      </c>
      <c r="X58" s="87" t="str">
        <f t="shared" si="18"/>
        <v>-</v>
      </c>
      <c r="Y58" s="88" t="str">
        <f t="shared" si="19"/>
        <v>-</v>
      </c>
      <c r="Z58" s="121">
        <f t="shared" si="20"/>
        <v>0</v>
      </c>
    </row>
    <row r="59" spans="1:26" ht="17.25" customHeight="1">
      <c r="A59" s="92" t="s">
        <v>34</v>
      </c>
      <c r="B59" s="93">
        <f t="shared" ref="B59:K59" si="25">B43+B47+B51+B55</f>
        <v>0</v>
      </c>
      <c r="C59" s="94">
        <f t="shared" si="25"/>
        <v>0</v>
      </c>
      <c r="D59" s="95">
        <f t="shared" si="25"/>
        <v>0</v>
      </c>
      <c r="E59" s="96">
        <f t="shared" si="25"/>
        <v>0</v>
      </c>
      <c r="F59" s="93">
        <f t="shared" si="25"/>
        <v>0</v>
      </c>
      <c r="G59" s="94">
        <f t="shared" si="25"/>
        <v>0</v>
      </c>
      <c r="H59" s="94">
        <f t="shared" si="25"/>
        <v>0</v>
      </c>
      <c r="I59" s="94">
        <f t="shared" si="25"/>
        <v>0</v>
      </c>
      <c r="J59" s="94">
        <f t="shared" si="25"/>
        <v>0</v>
      </c>
      <c r="K59" s="94">
        <f t="shared" si="25"/>
        <v>0</v>
      </c>
      <c r="L59" s="94"/>
      <c r="M59" s="94"/>
      <c r="N59" s="97">
        <f>N43+N47+N51+N55</f>
        <v>0</v>
      </c>
      <c r="O59" s="77" t="str">
        <f t="shared" si="9"/>
        <v>-</v>
      </c>
      <c r="P59" s="78" t="str">
        <f t="shared" si="10"/>
        <v>-</v>
      </c>
      <c r="Q59" s="78" t="str">
        <f t="shared" si="11"/>
        <v>-</v>
      </c>
      <c r="R59" s="105" t="str">
        <f t="shared" si="12"/>
        <v>-</v>
      </c>
      <c r="S59" s="114" t="str">
        <f t="shared" si="13"/>
        <v>-</v>
      </c>
      <c r="T59" s="105" t="str">
        <f t="shared" si="14"/>
        <v>-</v>
      </c>
      <c r="U59" s="110" t="str">
        <f t="shared" si="15"/>
        <v>-</v>
      </c>
      <c r="V59" s="118" t="str">
        <f t="shared" si="16"/>
        <v>-</v>
      </c>
      <c r="W59" s="110" t="str">
        <f t="shared" si="17"/>
        <v>-</v>
      </c>
      <c r="X59" s="78" t="str">
        <f t="shared" si="18"/>
        <v>-</v>
      </c>
      <c r="Y59" s="79" t="str">
        <f t="shared" si="19"/>
        <v>-</v>
      </c>
      <c r="Z59" s="122">
        <f t="shared" si="20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Z3"/>
    <mergeCell ref="A35:Z37"/>
  </mergeCells>
  <dataValidations count="1">
    <dataValidation type="list" allowBlank="1" showInputMessage="1" showErrorMessage="1" sqref="B6:B32">
      <formula1>$AG$2:$AG$4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59"/>
  <sheetViews>
    <sheetView zoomScale="62" zoomScaleNormal="62" workbookViewId="0">
      <selection activeCell="D8" sqref="D8"/>
    </sheetView>
  </sheetViews>
  <sheetFormatPr baseColWidth="10" defaultColWidth="8.85546875" defaultRowHeight="15"/>
  <cols>
    <col min="1" max="1" width="34.42578125" style="1" customWidth="1"/>
    <col min="2" max="2" width="16.42578125" style="1" customWidth="1"/>
    <col min="3" max="3" width="12.28515625" style="1" customWidth="1"/>
    <col min="4" max="5" width="11.140625" style="1" customWidth="1"/>
    <col min="6" max="6" width="12.85546875" style="1" customWidth="1"/>
    <col min="7" max="7" width="13.7109375" style="1" customWidth="1"/>
    <col min="8" max="8" width="12.85546875" style="1" customWidth="1"/>
    <col min="9" max="9" width="15.140625" style="1" customWidth="1"/>
    <col min="10" max="10" width="10.7109375" style="1" customWidth="1"/>
    <col min="11" max="11" width="8.85546875" style="1"/>
    <col min="12" max="12" width="8.28515625" style="1" customWidth="1"/>
    <col min="13" max="13" width="8.85546875" style="1"/>
    <col min="14" max="14" width="10" style="1" customWidth="1"/>
    <col min="15" max="15" width="10.85546875" style="1" customWidth="1"/>
    <col min="16" max="20" width="11.5703125" style="1" customWidth="1"/>
    <col min="21" max="22" width="12.5703125" style="1" customWidth="1"/>
    <col min="23" max="23" width="34" style="1" customWidth="1"/>
    <col min="24" max="24" width="20" style="1" customWidth="1"/>
    <col min="25" max="25" width="17.42578125" style="1" customWidth="1"/>
    <col min="26" max="26" width="18.85546875" style="1" customWidth="1"/>
    <col min="27" max="27" width="10" style="1" customWidth="1"/>
    <col min="28" max="28" width="8.85546875" style="1"/>
  </cols>
  <sheetData>
    <row r="1" spans="1:33" ht="14.45" customHeight="1">
      <c r="A1" s="137" t="s">
        <v>65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ht="15" customHeigh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ht="15" customHeight="1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ht="15" customHeight="1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s="6" customFormat="1" ht="67.150000000000006" customHeigh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ht="17.25" customHeight="1">
      <c r="A6" s="132" t="s">
        <v>60</v>
      </c>
      <c r="B6" s="42"/>
      <c r="C6" s="43">
        <v>1</v>
      </c>
      <c r="D6" s="44">
        <v>2.5</v>
      </c>
      <c r="E6" s="45">
        <v>4</v>
      </c>
      <c r="F6" s="46">
        <f>C6+D6+E6</f>
        <v>7.5</v>
      </c>
      <c r="G6" s="43">
        <v>13</v>
      </c>
      <c r="H6" s="47" t="b">
        <f t="shared" ref="H6:H33" si="0">IFERROR(IF(Q6&lt;B6,J6/B6),"-")</f>
        <v>0</v>
      </c>
      <c r="I6" s="48">
        <f t="shared" ref="I6:I33" si="1">IFERROR((G6-H6)/G6,"-")</f>
        <v>1</v>
      </c>
      <c r="J6" s="49">
        <v>1</v>
      </c>
      <c r="K6" s="44">
        <v>0</v>
      </c>
      <c r="L6" s="50">
        <v>10</v>
      </c>
      <c r="M6" s="44">
        <v>0</v>
      </c>
      <c r="N6" s="44">
        <v>0</v>
      </c>
      <c r="O6" s="50">
        <v>0</v>
      </c>
      <c r="P6" s="51">
        <v>8.2200000000000006</v>
      </c>
      <c r="Q6" s="52">
        <f t="shared" ref="Q6:Q33" si="2">IFERROR((J6+K6+M6+N6)/G6,"-")</f>
        <v>7.6923076923076997E-2</v>
      </c>
      <c r="R6" s="52">
        <f t="shared" ref="R6:R33" si="3">IFERROR((M6+N6)/G6,"-")</f>
        <v>0</v>
      </c>
      <c r="S6" s="52">
        <f t="shared" ref="S6:S33" si="4">IFERROR(K6/G6,"-")</f>
        <v>0</v>
      </c>
      <c r="T6" s="52">
        <f t="shared" ref="T6:T33" si="5">IFERROR(N6/G6,"-")</f>
        <v>0</v>
      </c>
      <c r="U6" s="52">
        <f t="shared" ref="U6:U33" si="6">IFERROR(K6/(K6+J6),"-")</f>
        <v>0</v>
      </c>
      <c r="V6" s="52" t="str">
        <f t="shared" ref="V6:V33" si="7">IFERROR(N6/(N6+M6),"-")</f>
        <v>-</v>
      </c>
      <c r="W6" s="53"/>
      <c r="X6" s="123">
        <f>IFERROR((K6+J6)-(G6*B6),"-")</f>
        <v>1</v>
      </c>
      <c r="Y6" s="123">
        <f>IFERROR((N6+M6)-(G6*B6),"-")</f>
        <v>0</v>
      </c>
      <c r="Z6" s="124">
        <f>IFERROR(G6-((E6+D6)*8),"-")</f>
        <v>-39</v>
      </c>
    </row>
    <row r="7" spans="1:33" ht="16.5" customHeight="1">
      <c r="A7" s="132" t="s">
        <v>66</v>
      </c>
      <c r="B7" s="14"/>
      <c r="C7" s="13">
        <v>10</v>
      </c>
      <c r="D7" s="3">
        <v>1</v>
      </c>
      <c r="E7" s="10">
        <v>46.22</v>
      </c>
      <c r="F7" s="15">
        <f>C7+D7+E7</f>
        <v>57.22</v>
      </c>
      <c r="G7" s="13">
        <v>87</v>
      </c>
      <c r="H7" s="16" t="b">
        <f t="shared" si="0"/>
        <v>0</v>
      </c>
      <c r="I7" s="17">
        <f t="shared" si="1"/>
        <v>1</v>
      </c>
      <c r="J7" s="11">
        <v>12</v>
      </c>
      <c r="K7" s="3">
        <v>1</v>
      </c>
      <c r="L7" s="9">
        <v>15</v>
      </c>
      <c r="M7" s="3">
        <v>0</v>
      </c>
      <c r="N7" s="3">
        <v>0</v>
      </c>
      <c r="O7" s="9">
        <v>0</v>
      </c>
      <c r="P7" s="4">
        <v>5.81</v>
      </c>
      <c r="Q7" s="5">
        <f t="shared" si="2"/>
        <v>0.14942528735631999</v>
      </c>
      <c r="R7" s="5">
        <f t="shared" si="3"/>
        <v>0</v>
      </c>
      <c r="S7" s="5">
        <f t="shared" si="4"/>
        <v>1.1494252873563E-2</v>
      </c>
      <c r="T7" s="5">
        <f t="shared" si="5"/>
        <v>0</v>
      </c>
      <c r="U7" s="5">
        <f t="shared" si="6"/>
        <v>7.6923076923076997E-2</v>
      </c>
      <c r="V7" s="5" t="str">
        <f t="shared" si="7"/>
        <v>-</v>
      </c>
      <c r="W7" s="19"/>
      <c r="X7" s="125">
        <f>IFERROR((K7+J7)-(G7*B7),"-")</f>
        <v>13</v>
      </c>
      <c r="Y7" s="125">
        <f>IFERROR((N7+M7)-(G7*B7),"-")</f>
        <v>0</v>
      </c>
      <c r="Z7" s="126">
        <f>IFERROR(G7-((E7+D7)*8),"-")</f>
        <v>-290.76</v>
      </c>
    </row>
    <row r="8" spans="1:33" ht="16.5" customHeight="1">
      <c r="A8" s="133" t="s">
        <v>67</v>
      </c>
      <c r="B8" s="58"/>
      <c r="C8" s="59"/>
      <c r="D8" s="60"/>
      <c r="E8" s="61"/>
      <c r="F8" s="62">
        <f>C8+D8+E8</f>
        <v>0</v>
      </c>
      <c r="G8" s="59"/>
      <c r="H8" s="63" t="b">
        <f t="shared" si="0"/>
        <v>0</v>
      </c>
      <c r="I8" s="64" t="str">
        <f t="shared" si="1"/>
        <v>-</v>
      </c>
      <c r="J8" s="65"/>
      <c r="K8" s="60"/>
      <c r="L8" s="66">
        <v>20</v>
      </c>
      <c r="M8" s="60"/>
      <c r="N8" s="60"/>
      <c r="O8" s="66">
        <v>0</v>
      </c>
      <c r="P8" s="67"/>
      <c r="Q8" s="68" t="str">
        <f t="shared" si="2"/>
        <v>-</v>
      </c>
      <c r="R8" s="68" t="str">
        <f t="shared" si="3"/>
        <v>-</v>
      </c>
      <c r="S8" s="68" t="str">
        <f t="shared" si="4"/>
        <v>-</v>
      </c>
      <c r="T8" s="68" t="str">
        <f t="shared" si="5"/>
        <v>-</v>
      </c>
      <c r="U8" s="68" t="str">
        <f t="shared" si="6"/>
        <v>-</v>
      </c>
      <c r="V8" s="68" t="str">
        <f t="shared" si="7"/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ht="17.25" customHeight="1">
      <c r="A9" s="28" t="s">
        <v>49</v>
      </c>
      <c r="B9" s="58"/>
      <c r="C9" s="29">
        <f>IFERROR(SUM(C6:C8),"-")</f>
        <v>11</v>
      </c>
      <c r="D9" s="30">
        <f>IFERROR(SUM(D6:D8),"-")</f>
        <v>3.5</v>
      </c>
      <c r="E9" s="31" t="s">
        <v>64</v>
      </c>
      <c r="F9" s="32">
        <f>IFERROR(SUM(F6:F8),"-")</f>
        <v>64.72</v>
      </c>
      <c r="G9" s="29">
        <f>IFERROR(SUM(G6:G8),"-")</f>
        <v>100</v>
      </c>
      <c r="H9" s="33" t="b">
        <f t="shared" si="0"/>
        <v>0</v>
      </c>
      <c r="I9" s="34">
        <f t="shared" si="1"/>
        <v>1</v>
      </c>
      <c r="J9" s="35">
        <f>IFERROR(SUM(J6:J8),"-")</f>
        <v>13</v>
      </c>
      <c r="K9" s="36">
        <f>IFERROR(SUM(K6:K8),"-")</f>
        <v>1</v>
      </c>
      <c r="L9" s="37">
        <f>IFERROR(AVERAGE(L6:L8),"-")</f>
        <v>15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 t="str">
        <f t="shared" ref="P9:P33" si="8">IFERROR(G9/E9,"-")</f>
        <v>-</v>
      </c>
      <c r="Q9" s="39">
        <f t="shared" si="2"/>
        <v>0.14000000000000001</v>
      </c>
      <c r="R9" s="39">
        <f t="shared" si="3"/>
        <v>0</v>
      </c>
      <c r="S9" s="39">
        <f t="shared" si="4"/>
        <v>0.01</v>
      </c>
      <c r="T9" s="39">
        <f t="shared" si="5"/>
        <v>0</v>
      </c>
      <c r="U9" s="39">
        <f t="shared" si="6"/>
        <v>7.1428571428570994E-2</v>
      </c>
      <c r="V9" s="39" t="str">
        <f t="shared" si="7"/>
        <v>-</v>
      </c>
      <c r="W9" s="36"/>
      <c r="X9" s="129">
        <f>SUM(X6:X8)</f>
        <v>14</v>
      </c>
      <c r="Y9" s="129">
        <f>SUM(Y6:Y8)</f>
        <v>0</v>
      </c>
      <c r="Z9" s="130">
        <f>SUM(Z6:Z8)</f>
        <v>-329.76</v>
      </c>
    </row>
    <row r="10" spans="1:33" ht="16.5" customHeight="1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 t="shared" si="0"/>
        <v>0</v>
      </c>
      <c r="I10" s="48" t="str">
        <f t="shared" si="1"/>
        <v>-</v>
      </c>
      <c r="J10" s="49"/>
      <c r="K10" s="44"/>
      <c r="L10" s="50"/>
      <c r="M10" s="44"/>
      <c r="N10" s="44"/>
      <c r="O10" s="50"/>
      <c r="P10" s="51" t="str">
        <f t="shared" si="8"/>
        <v>-</v>
      </c>
      <c r="Q10" s="52" t="str">
        <f t="shared" si="2"/>
        <v>-</v>
      </c>
      <c r="R10" s="52" t="str">
        <f t="shared" si="3"/>
        <v>-</v>
      </c>
      <c r="S10" s="52" t="str">
        <f t="shared" si="4"/>
        <v>-</v>
      </c>
      <c r="T10" s="52" t="str">
        <f t="shared" si="5"/>
        <v>-</v>
      </c>
      <c r="U10" s="52" t="str">
        <f t="shared" si="6"/>
        <v>-</v>
      </c>
      <c r="V10" s="52" t="str">
        <f t="shared" si="7"/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ht="15.75" customHeight="1">
      <c r="A11" s="55"/>
      <c r="B11" s="14"/>
      <c r="C11" s="13"/>
      <c r="D11" s="3"/>
      <c r="E11" s="10"/>
      <c r="F11" s="15">
        <f>C11+D11+E11</f>
        <v>0</v>
      </c>
      <c r="G11" s="13"/>
      <c r="H11" s="16" t="b">
        <f t="shared" si="0"/>
        <v>0</v>
      </c>
      <c r="I11" s="17" t="str">
        <f t="shared" si="1"/>
        <v>-</v>
      </c>
      <c r="J11" s="11"/>
      <c r="K11" s="3"/>
      <c r="L11" s="9"/>
      <c r="M11" s="3"/>
      <c r="N11" s="3"/>
      <c r="O11" s="9"/>
      <c r="P11" s="4" t="str">
        <f t="shared" si="8"/>
        <v>-</v>
      </c>
      <c r="Q11" s="5" t="str">
        <f t="shared" si="2"/>
        <v>-</v>
      </c>
      <c r="R11" s="5" t="str">
        <f t="shared" si="3"/>
        <v>-</v>
      </c>
      <c r="S11" s="5" t="str">
        <f t="shared" si="4"/>
        <v>-</v>
      </c>
      <c r="T11" s="5" t="str">
        <f t="shared" si="5"/>
        <v>-</v>
      </c>
      <c r="U11" s="5" t="str">
        <f t="shared" si="6"/>
        <v>-</v>
      </c>
      <c r="V11" s="5" t="str">
        <f t="shared" si="7"/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ht="16.5" customHeight="1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 t="shared" si="0"/>
        <v>0</v>
      </c>
      <c r="I12" s="64" t="str">
        <f t="shared" si="1"/>
        <v>-</v>
      </c>
      <c r="J12" s="65"/>
      <c r="K12" s="60"/>
      <c r="L12" s="66"/>
      <c r="M12" s="60"/>
      <c r="N12" s="60"/>
      <c r="O12" s="66"/>
      <c r="P12" s="67" t="str">
        <f t="shared" si="8"/>
        <v>-</v>
      </c>
      <c r="Q12" s="68" t="str">
        <f t="shared" si="2"/>
        <v>-</v>
      </c>
      <c r="R12" s="68" t="str">
        <f t="shared" si="3"/>
        <v>-</v>
      </c>
      <c r="S12" s="68" t="str">
        <f t="shared" si="4"/>
        <v>-</v>
      </c>
      <c r="T12" s="68" t="str">
        <f t="shared" si="5"/>
        <v>-</v>
      </c>
      <c r="U12" s="68" t="str">
        <f t="shared" si="6"/>
        <v>-</v>
      </c>
      <c r="V12" s="68" t="str">
        <f t="shared" si="7"/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ht="17.25" customHeight="1">
      <c r="A13" s="28" t="s">
        <v>29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 t="shared" si="0"/>
        <v>0</v>
      </c>
      <c r="I13" s="34" t="str">
        <f t="shared" si="1"/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 t="shared" si="8"/>
        <v>-</v>
      </c>
      <c r="Q13" s="39" t="str">
        <f t="shared" si="2"/>
        <v>-</v>
      </c>
      <c r="R13" s="39" t="str">
        <f t="shared" si="3"/>
        <v>-</v>
      </c>
      <c r="S13" s="39" t="str">
        <f t="shared" si="4"/>
        <v>-</v>
      </c>
      <c r="T13" s="39" t="str">
        <f t="shared" si="5"/>
        <v>-</v>
      </c>
      <c r="U13" s="39" t="str">
        <f t="shared" si="6"/>
        <v>-</v>
      </c>
      <c r="V13" s="39" t="str">
        <f t="shared" si="7"/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ht="16.5" customHeight="1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 t="shared" si="0"/>
        <v>0</v>
      </c>
      <c r="I14" s="48" t="str">
        <f t="shared" si="1"/>
        <v>-</v>
      </c>
      <c r="J14" s="49"/>
      <c r="K14" s="44"/>
      <c r="L14" s="50"/>
      <c r="M14" s="44"/>
      <c r="N14" s="44"/>
      <c r="O14" s="50"/>
      <c r="P14" s="51" t="str">
        <f t="shared" si="8"/>
        <v>-</v>
      </c>
      <c r="Q14" s="52" t="str">
        <f t="shared" si="2"/>
        <v>-</v>
      </c>
      <c r="R14" s="52" t="str">
        <f t="shared" si="3"/>
        <v>-</v>
      </c>
      <c r="S14" s="52" t="str">
        <f t="shared" si="4"/>
        <v>-</v>
      </c>
      <c r="T14" s="52" t="str">
        <f t="shared" si="5"/>
        <v>-</v>
      </c>
      <c r="U14" s="52" t="str">
        <f t="shared" si="6"/>
        <v>-</v>
      </c>
      <c r="V14" s="52" t="str">
        <f t="shared" si="7"/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ht="15.75" customHeight="1">
      <c r="A15" s="55"/>
      <c r="B15" s="14"/>
      <c r="C15" s="13"/>
      <c r="D15" s="3"/>
      <c r="E15" s="10"/>
      <c r="F15" s="15">
        <f>C15+D15+E15</f>
        <v>0</v>
      </c>
      <c r="G15" s="13"/>
      <c r="H15" s="16" t="b">
        <f t="shared" si="0"/>
        <v>0</v>
      </c>
      <c r="I15" s="17" t="str">
        <f t="shared" si="1"/>
        <v>-</v>
      </c>
      <c r="J15" s="11"/>
      <c r="K15" s="3"/>
      <c r="L15" s="9"/>
      <c r="M15" s="3"/>
      <c r="N15" s="3"/>
      <c r="O15" s="9"/>
      <c r="P15" s="4" t="str">
        <f t="shared" si="8"/>
        <v>-</v>
      </c>
      <c r="Q15" s="5" t="str">
        <f t="shared" si="2"/>
        <v>-</v>
      </c>
      <c r="R15" s="5" t="str">
        <f t="shared" si="3"/>
        <v>-</v>
      </c>
      <c r="S15" s="5" t="str">
        <f t="shared" si="4"/>
        <v>-</v>
      </c>
      <c r="T15" s="5" t="str">
        <f t="shared" si="5"/>
        <v>-</v>
      </c>
      <c r="U15" s="5" t="str">
        <f t="shared" si="6"/>
        <v>-</v>
      </c>
      <c r="V15" s="5" t="str">
        <f t="shared" si="7"/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ht="16.5" customHeight="1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 t="shared" si="0"/>
        <v>0</v>
      </c>
      <c r="I16" s="64" t="str">
        <f t="shared" si="1"/>
        <v>-</v>
      </c>
      <c r="J16" s="65"/>
      <c r="K16" s="60"/>
      <c r="L16" s="66"/>
      <c r="M16" s="60"/>
      <c r="N16" s="60"/>
      <c r="O16" s="66"/>
      <c r="P16" s="67" t="str">
        <f t="shared" si="8"/>
        <v>-</v>
      </c>
      <c r="Q16" s="68" t="str">
        <f t="shared" si="2"/>
        <v>-</v>
      </c>
      <c r="R16" s="68" t="str">
        <f t="shared" si="3"/>
        <v>-</v>
      </c>
      <c r="S16" s="68" t="str">
        <f t="shared" si="4"/>
        <v>-</v>
      </c>
      <c r="T16" s="68" t="str">
        <f t="shared" si="5"/>
        <v>-</v>
      </c>
      <c r="U16" s="68" t="str">
        <f t="shared" si="6"/>
        <v>-</v>
      </c>
      <c r="V16" s="68" t="str">
        <f t="shared" si="7"/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26" ht="17.25" customHeight="1">
      <c r="A17" s="28" t="s">
        <v>30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 t="shared" si="0"/>
        <v>0</v>
      </c>
      <c r="I17" s="34" t="str">
        <f t="shared" si="1"/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 t="shared" si="8"/>
        <v>-</v>
      </c>
      <c r="Q17" s="39" t="str">
        <f t="shared" si="2"/>
        <v>-</v>
      </c>
      <c r="R17" s="39" t="str">
        <f t="shared" si="3"/>
        <v>-</v>
      </c>
      <c r="S17" s="39" t="str">
        <f t="shared" si="4"/>
        <v>-</v>
      </c>
      <c r="T17" s="39" t="str">
        <f t="shared" si="5"/>
        <v>-</v>
      </c>
      <c r="U17" s="39" t="str">
        <f t="shared" si="6"/>
        <v>-</v>
      </c>
      <c r="V17" s="39" t="str">
        <f t="shared" si="7"/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26" ht="16.5" customHeight="1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 t="shared" si="0"/>
        <v>0</v>
      </c>
      <c r="I18" s="48" t="str">
        <f t="shared" si="1"/>
        <v>-</v>
      </c>
      <c r="J18" s="49"/>
      <c r="K18" s="44"/>
      <c r="L18" s="50"/>
      <c r="M18" s="44"/>
      <c r="N18" s="44"/>
      <c r="O18" s="50"/>
      <c r="P18" s="51" t="str">
        <f t="shared" si="8"/>
        <v>-</v>
      </c>
      <c r="Q18" s="52" t="str">
        <f t="shared" si="2"/>
        <v>-</v>
      </c>
      <c r="R18" s="52" t="str">
        <f t="shared" si="3"/>
        <v>-</v>
      </c>
      <c r="S18" s="52" t="str">
        <f t="shared" si="4"/>
        <v>-</v>
      </c>
      <c r="T18" s="52" t="str">
        <f t="shared" si="5"/>
        <v>-</v>
      </c>
      <c r="U18" s="52" t="str">
        <f t="shared" si="6"/>
        <v>-</v>
      </c>
      <c r="V18" s="52" t="str">
        <f t="shared" si="7"/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26" ht="15.75" customHeight="1">
      <c r="A19" s="55"/>
      <c r="B19" s="14"/>
      <c r="C19" s="13"/>
      <c r="D19" s="3"/>
      <c r="E19" s="10"/>
      <c r="F19" s="15">
        <f>C19+D19+E19</f>
        <v>0</v>
      </c>
      <c r="G19" s="13"/>
      <c r="H19" s="16" t="b">
        <f t="shared" si="0"/>
        <v>0</v>
      </c>
      <c r="I19" s="17" t="str">
        <f t="shared" si="1"/>
        <v>-</v>
      </c>
      <c r="J19" s="11"/>
      <c r="K19" s="3"/>
      <c r="L19" s="9"/>
      <c r="M19" s="3"/>
      <c r="N19" s="3"/>
      <c r="O19" s="9"/>
      <c r="P19" s="4" t="str">
        <f t="shared" si="8"/>
        <v>-</v>
      </c>
      <c r="Q19" s="5" t="str">
        <f t="shared" si="2"/>
        <v>-</v>
      </c>
      <c r="R19" s="5" t="str">
        <f t="shared" si="3"/>
        <v>-</v>
      </c>
      <c r="S19" s="5" t="str">
        <f t="shared" si="4"/>
        <v>-</v>
      </c>
      <c r="T19" s="5" t="str">
        <f t="shared" si="5"/>
        <v>-</v>
      </c>
      <c r="U19" s="5" t="str">
        <f t="shared" si="6"/>
        <v>-</v>
      </c>
      <c r="V19" s="5" t="str">
        <f t="shared" si="7"/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26" ht="16.5" customHeight="1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 t="shared" si="0"/>
        <v>0</v>
      </c>
      <c r="I20" s="64" t="str">
        <f t="shared" si="1"/>
        <v>-</v>
      </c>
      <c r="J20" s="65"/>
      <c r="K20" s="60"/>
      <c r="L20" s="66"/>
      <c r="M20" s="60"/>
      <c r="N20" s="60"/>
      <c r="O20" s="66"/>
      <c r="P20" s="67" t="str">
        <f t="shared" si="8"/>
        <v>-</v>
      </c>
      <c r="Q20" s="68" t="str">
        <f t="shared" si="2"/>
        <v>-</v>
      </c>
      <c r="R20" s="68" t="str">
        <f t="shared" si="3"/>
        <v>-</v>
      </c>
      <c r="S20" s="68" t="str">
        <f t="shared" si="4"/>
        <v>-</v>
      </c>
      <c r="T20" s="68" t="str">
        <f t="shared" si="5"/>
        <v>-</v>
      </c>
      <c r="U20" s="68" t="str">
        <f t="shared" si="6"/>
        <v>-</v>
      </c>
      <c r="V20" s="68" t="str">
        <f t="shared" si="7"/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26" ht="17.25" customHeight="1">
      <c r="A21" s="28" t="s">
        <v>31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 t="shared" si="0"/>
        <v>0</v>
      </c>
      <c r="I21" s="34" t="str">
        <f t="shared" si="1"/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 t="shared" si="8"/>
        <v>-</v>
      </c>
      <c r="Q21" s="39" t="str">
        <f t="shared" si="2"/>
        <v>-</v>
      </c>
      <c r="R21" s="39" t="str">
        <f t="shared" si="3"/>
        <v>-</v>
      </c>
      <c r="S21" s="39" t="str">
        <f t="shared" si="4"/>
        <v>-</v>
      </c>
      <c r="T21" s="39" t="str">
        <f t="shared" si="5"/>
        <v>-</v>
      </c>
      <c r="U21" s="39" t="str">
        <f t="shared" si="6"/>
        <v>-</v>
      </c>
      <c r="V21" s="39" t="str">
        <f t="shared" si="7"/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26" ht="16.5" customHeight="1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 t="shared" si="0"/>
        <v>0</v>
      </c>
      <c r="I22" s="48" t="str">
        <f t="shared" si="1"/>
        <v>-</v>
      </c>
      <c r="J22" s="49"/>
      <c r="K22" s="44"/>
      <c r="L22" s="50"/>
      <c r="M22" s="44"/>
      <c r="N22" s="44"/>
      <c r="O22" s="50"/>
      <c r="P22" s="51" t="str">
        <f t="shared" si="8"/>
        <v>-</v>
      </c>
      <c r="Q22" s="52" t="str">
        <f t="shared" si="2"/>
        <v>-</v>
      </c>
      <c r="R22" s="52" t="str">
        <f t="shared" si="3"/>
        <v>-</v>
      </c>
      <c r="S22" s="52" t="str">
        <f t="shared" si="4"/>
        <v>-</v>
      </c>
      <c r="T22" s="52" t="str">
        <f t="shared" si="5"/>
        <v>-</v>
      </c>
      <c r="U22" s="52" t="str">
        <f t="shared" si="6"/>
        <v>-</v>
      </c>
      <c r="V22" s="52" t="str">
        <f t="shared" si="7"/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26" ht="15.75" customHeight="1">
      <c r="A23" s="55"/>
      <c r="B23" s="14"/>
      <c r="C23" s="13"/>
      <c r="D23" s="3"/>
      <c r="E23" s="10"/>
      <c r="F23" s="15">
        <f>C23+D23+E23</f>
        <v>0</v>
      </c>
      <c r="G23" s="13"/>
      <c r="H23" s="16" t="b">
        <f t="shared" si="0"/>
        <v>0</v>
      </c>
      <c r="I23" s="17" t="str">
        <f t="shared" si="1"/>
        <v>-</v>
      </c>
      <c r="J23" s="11"/>
      <c r="K23" s="3"/>
      <c r="L23" s="9"/>
      <c r="M23" s="3"/>
      <c r="N23" s="3"/>
      <c r="O23" s="9"/>
      <c r="P23" s="4" t="str">
        <f t="shared" si="8"/>
        <v>-</v>
      </c>
      <c r="Q23" s="5" t="str">
        <f t="shared" si="2"/>
        <v>-</v>
      </c>
      <c r="R23" s="5" t="str">
        <f t="shared" si="3"/>
        <v>-</v>
      </c>
      <c r="S23" s="5" t="str">
        <f t="shared" si="4"/>
        <v>-</v>
      </c>
      <c r="T23" s="5" t="str">
        <f t="shared" si="5"/>
        <v>-</v>
      </c>
      <c r="U23" s="5" t="str">
        <f t="shared" si="6"/>
        <v>-</v>
      </c>
      <c r="V23" s="5" t="str">
        <f t="shared" si="7"/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26" ht="16.5" customHeight="1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 t="shared" si="0"/>
        <v>0</v>
      </c>
      <c r="I24" s="64" t="str">
        <f t="shared" si="1"/>
        <v>-</v>
      </c>
      <c r="J24" s="65"/>
      <c r="K24" s="60"/>
      <c r="L24" s="66"/>
      <c r="M24" s="60"/>
      <c r="N24" s="60"/>
      <c r="O24" s="66"/>
      <c r="P24" s="67" t="str">
        <f t="shared" si="8"/>
        <v>-</v>
      </c>
      <c r="Q24" s="68" t="str">
        <f t="shared" si="2"/>
        <v>-</v>
      </c>
      <c r="R24" s="68" t="str">
        <f t="shared" si="3"/>
        <v>-</v>
      </c>
      <c r="S24" s="68" t="str">
        <f t="shared" si="4"/>
        <v>-</v>
      </c>
      <c r="T24" s="68" t="str">
        <f t="shared" si="5"/>
        <v>-</v>
      </c>
      <c r="U24" s="68" t="str">
        <f t="shared" si="6"/>
        <v>-</v>
      </c>
      <c r="V24" s="68" t="str">
        <f t="shared" si="7"/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26" ht="17.25" customHeight="1">
      <c r="A25" s="28" t="s">
        <v>32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 t="shared" si="0"/>
        <v>0</v>
      </c>
      <c r="I25" s="34" t="str">
        <f t="shared" si="1"/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 t="shared" si="8"/>
        <v>-</v>
      </c>
      <c r="Q25" s="39" t="str">
        <f t="shared" si="2"/>
        <v>-</v>
      </c>
      <c r="R25" s="39" t="str">
        <f t="shared" si="3"/>
        <v>-</v>
      </c>
      <c r="S25" s="39" t="str">
        <f t="shared" si="4"/>
        <v>-</v>
      </c>
      <c r="T25" s="39" t="str">
        <f t="shared" si="5"/>
        <v>-</v>
      </c>
      <c r="U25" s="39" t="str">
        <f t="shared" si="6"/>
        <v>-</v>
      </c>
      <c r="V25" s="39" t="str">
        <f t="shared" si="7"/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26" ht="16.5" customHeight="1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 t="shared" si="0"/>
        <v>0</v>
      </c>
      <c r="I26" s="48" t="str">
        <f t="shared" si="1"/>
        <v>-</v>
      </c>
      <c r="J26" s="49"/>
      <c r="K26" s="44"/>
      <c r="L26" s="50"/>
      <c r="M26" s="44"/>
      <c r="N26" s="44"/>
      <c r="O26" s="50"/>
      <c r="P26" s="51" t="str">
        <f t="shared" si="8"/>
        <v>-</v>
      </c>
      <c r="Q26" s="52" t="str">
        <f t="shared" si="2"/>
        <v>-</v>
      </c>
      <c r="R26" s="52" t="str">
        <f t="shared" si="3"/>
        <v>-</v>
      </c>
      <c r="S26" s="52" t="str">
        <f t="shared" si="4"/>
        <v>-</v>
      </c>
      <c r="T26" s="52" t="str">
        <f t="shared" si="5"/>
        <v>-</v>
      </c>
      <c r="U26" s="52" t="str">
        <f t="shared" si="6"/>
        <v>-</v>
      </c>
      <c r="V26" s="52" t="str">
        <f t="shared" si="7"/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26" ht="15.75" customHeight="1">
      <c r="A27" s="55"/>
      <c r="B27" s="14"/>
      <c r="C27" s="13"/>
      <c r="D27" s="3"/>
      <c r="E27" s="10"/>
      <c r="F27" s="15">
        <f>C27+D27+E27</f>
        <v>0</v>
      </c>
      <c r="G27" s="13"/>
      <c r="H27" s="16" t="b">
        <f t="shared" si="0"/>
        <v>0</v>
      </c>
      <c r="I27" s="17" t="str">
        <f t="shared" si="1"/>
        <v>-</v>
      </c>
      <c r="J27" s="11"/>
      <c r="K27" s="3"/>
      <c r="L27" s="9"/>
      <c r="M27" s="3"/>
      <c r="N27" s="3"/>
      <c r="O27" s="9"/>
      <c r="P27" s="4" t="str">
        <f t="shared" si="8"/>
        <v>-</v>
      </c>
      <c r="Q27" s="5" t="str">
        <f t="shared" si="2"/>
        <v>-</v>
      </c>
      <c r="R27" s="5" t="str">
        <f t="shared" si="3"/>
        <v>-</v>
      </c>
      <c r="S27" s="5" t="str">
        <f t="shared" si="4"/>
        <v>-</v>
      </c>
      <c r="T27" s="5" t="str">
        <f t="shared" si="5"/>
        <v>-</v>
      </c>
      <c r="U27" s="5" t="str">
        <f t="shared" si="6"/>
        <v>-</v>
      </c>
      <c r="V27" s="5" t="str">
        <f t="shared" si="7"/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26" ht="16.5" customHeight="1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 t="shared" si="0"/>
        <v>0</v>
      </c>
      <c r="I28" s="64" t="str">
        <f t="shared" si="1"/>
        <v>-</v>
      </c>
      <c r="J28" s="65"/>
      <c r="K28" s="60"/>
      <c r="L28" s="66"/>
      <c r="M28" s="60"/>
      <c r="N28" s="60"/>
      <c r="O28" s="66"/>
      <c r="P28" s="67" t="str">
        <f t="shared" si="8"/>
        <v>-</v>
      </c>
      <c r="Q28" s="68" t="str">
        <f t="shared" si="2"/>
        <v>-</v>
      </c>
      <c r="R28" s="68" t="str">
        <f t="shared" si="3"/>
        <v>-</v>
      </c>
      <c r="S28" s="68" t="str">
        <f t="shared" si="4"/>
        <v>-</v>
      </c>
      <c r="T28" s="68" t="str">
        <f t="shared" si="5"/>
        <v>-</v>
      </c>
      <c r="U28" s="68" t="str">
        <f t="shared" si="6"/>
        <v>-</v>
      </c>
      <c r="V28" s="68" t="str">
        <f t="shared" si="7"/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26" ht="17.25" customHeight="1">
      <c r="A29" s="28" t="s">
        <v>33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 t="shared" si="0"/>
        <v>0</v>
      </c>
      <c r="I29" s="34" t="str">
        <f t="shared" si="1"/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 t="shared" si="8"/>
        <v>-</v>
      </c>
      <c r="Q29" s="39" t="str">
        <f t="shared" si="2"/>
        <v>-</v>
      </c>
      <c r="R29" s="39" t="str">
        <f t="shared" si="3"/>
        <v>-</v>
      </c>
      <c r="S29" s="39" t="str">
        <f t="shared" si="4"/>
        <v>-</v>
      </c>
      <c r="T29" s="39" t="str">
        <f t="shared" si="5"/>
        <v>-</v>
      </c>
      <c r="U29" s="39" t="str">
        <f t="shared" si="6"/>
        <v>-</v>
      </c>
      <c r="V29" s="39" t="str">
        <f t="shared" si="7"/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26" ht="16.5" customHeight="1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 t="shared" si="0"/>
        <v>0</v>
      </c>
      <c r="I30" s="48" t="str">
        <f t="shared" si="1"/>
        <v>-</v>
      </c>
      <c r="J30" s="49"/>
      <c r="K30" s="44"/>
      <c r="L30" s="50"/>
      <c r="M30" s="44"/>
      <c r="N30" s="44"/>
      <c r="O30" s="50"/>
      <c r="P30" s="51" t="str">
        <f t="shared" si="8"/>
        <v>-</v>
      </c>
      <c r="Q30" s="52" t="str">
        <f t="shared" si="2"/>
        <v>-</v>
      </c>
      <c r="R30" s="52" t="str">
        <f t="shared" si="3"/>
        <v>-</v>
      </c>
      <c r="S30" s="52" t="str">
        <f t="shared" si="4"/>
        <v>-</v>
      </c>
      <c r="T30" s="52" t="str">
        <f t="shared" si="5"/>
        <v>-</v>
      </c>
      <c r="U30" s="52" t="str">
        <f t="shared" si="6"/>
        <v>-</v>
      </c>
      <c r="V30" s="52" t="str">
        <f t="shared" si="7"/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26" ht="15.75" customHeight="1">
      <c r="A31" s="55"/>
      <c r="B31" s="14"/>
      <c r="C31" s="13"/>
      <c r="D31" s="3"/>
      <c r="E31" s="10"/>
      <c r="F31" s="15">
        <f>C31+D31+E31</f>
        <v>0</v>
      </c>
      <c r="G31" s="13"/>
      <c r="H31" s="16" t="b">
        <f t="shared" si="0"/>
        <v>0</v>
      </c>
      <c r="I31" s="17" t="str">
        <f t="shared" si="1"/>
        <v>-</v>
      </c>
      <c r="J31" s="11"/>
      <c r="K31" s="3"/>
      <c r="L31" s="9"/>
      <c r="M31" s="3"/>
      <c r="N31" s="3"/>
      <c r="O31" s="9"/>
      <c r="P31" s="4" t="str">
        <f t="shared" si="8"/>
        <v>-</v>
      </c>
      <c r="Q31" s="5" t="str">
        <f t="shared" si="2"/>
        <v>-</v>
      </c>
      <c r="R31" s="5" t="str">
        <f t="shared" si="3"/>
        <v>-</v>
      </c>
      <c r="S31" s="5" t="str">
        <f t="shared" si="4"/>
        <v>-</v>
      </c>
      <c r="T31" s="5" t="str">
        <f t="shared" si="5"/>
        <v>-</v>
      </c>
      <c r="U31" s="5" t="str">
        <f t="shared" si="6"/>
        <v>-</v>
      </c>
      <c r="V31" s="5" t="str">
        <f t="shared" si="7"/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26" ht="16.5" customHeight="1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 t="shared" si="0"/>
        <v>0</v>
      </c>
      <c r="I32" s="64" t="str">
        <f t="shared" si="1"/>
        <v>-</v>
      </c>
      <c r="J32" s="65"/>
      <c r="K32" s="60"/>
      <c r="L32" s="66"/>
      <c r="M32" s="60"/>
      <c r="N32" s="60"/>
      <c r="O32" s="66"/>
      <c r="P32" s="67" t="str">
        <f t="shared" si="8"/>
        <v>-</v>
      </c>
      <c r="Q32" s="68" t="str">
        <f t="shared" si="2"/>
        <v>-</v>
      </c>
      <c r="R32" s="68" t="str">
        <f t="shared" si="3"/>
        <v>-</v>
      </c>
      <c r="S32" s="68" t="str">
        <f t="shared" si="4"/>
        <v>-</v>
      </c>
      <c r="T32" s="68" t="str">
        <f t="shared" si="5"/>
        <v>-</v>
      </c>
      <c r="U32" s="68" t="str">
        <f t="shared" si="6"/>
        <v>-</v>
      </c>
      <c r="V32" s="68" t="str">
        <f t="shared" si="7"/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ht="17.25" customHeight="1">
      <c r="A33" s="28" t="s">
        <v>34</v>
      </c>
      <c r="C33" s="29">
        <f>C9+C13+C17+C21+C25+C29</f>
        <v>11</v>
      </c>
      <c r="D33" s="30">
        <f>D9+D13+D17+D21+D25+D29</f>
        <v>3.5</v>
      </c>
      <c r="E33" s="31" t="e">
        <f>E9+E13+E17+E21+E25+E29</f>
        <v>#VALUE!</v>
      </c>
      <c r="F33" s="32">
        <f>IFERROR(SUM(F30:F32),"-")</f>
        <v>0</v>
      </c>
      <c r="G33" s="29">
        <f>G9+G13+G17+G21+G25+G29</f>
        <v>100</v>
      </c>
      <c r="H33" s="33" t="b">
        <f t="shared" si="0"/>
        <v>0</v>
      </c>
      <c r="I33" s="34">
        <f t="shared" si="1"/>
        <v>1</v>
      </c>
      <c r="J33" s="35">
        <f>J9+J13+J17+J21+J25+J29</f>
        <v>13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 t="str">
        <f t="shared" si="8"/>
        <v>-</v>
      </c>
      <c r="Q33" s="39">
        <f t="shared" si="2"/>
        <v>0.14000000000000001</v>
      </c>
      <c r="R33" s="39">
        <f t="shared" si="3"/>
        <v>0</v>
      </c>
      <c r="S33" s="39">
        <f t="shared" si="4"/>
        <v>0.01</v>
      </c>
      <c r="T33" s="39">
        <f t="shared" si="5"/>
        <v>0</v>
      </c>
      <c r="U33" s="39">
        <f t="shared" si="6"/>
        <v>7.1428571428570994E-2</v>
      </c>
      <c r="V33" s="39" t="str">
        <f t="shared" si="7"/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ht="15.75" customHeight="1"/>
    <row r="35" spans="1:33" ht="14.45" customHeight="1">
      <c r="A35" s="146" t="s">
        <v>35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ht="15" customHeight="1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ht="15" customHeight="1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ht="16.5" customHeight="1">
      <c r="V38" s="6"/>
      <c r="W38" s="6"/>
      <c r="X38" s="6"/>
      <c r="Y38" s="6"/>
      <c r="Z38" s="6"/>
    </row>
    <row r="39" spans="1:33" s="6" customFormat="1" ht="103.9" customHeigh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36</v>
      </c>
      <c r="H39" s="75" t="s">
        <v>37</v>
      </c>
      <c r="I39" s="75" t="s">
        <v>38</v>
      </c>
      <c r="J39" s="75" t="s">
        <v>39</v>
      </c>
      <c r="K39" s="75" t="s">
        <v>50</v>
      </c>
      <c r="L39" s="75" t="s">
        <v>51</v>
      </c>
      <c r="M39" s="75" t="s">
        <v>52</v>
      </c>
      <c r="N39" s="76" t="s">
        <v>53</v>
      </c>
      <c r="O39" s="74" t="s">
        <v>17</v>
      </c>
      <c r="P39" s="75" t="s">
        <v>40</v>
      </c>
      <c r="Q39" s="75" t="s">
        <v>41</v>
      </c>
      <c r="R39" s="101" t="s">
        <v>54</v>
      </c>
      <c r="S39" s="101" t="s">
        <v>42</v>
      </c>
      <c r="T39" s="101" t="s">
        <v>55</v>
      </c>
      <c r="U39" s="106" t="s">
        <v>56</v>
      </c>
      <c r="V39" s="106" t="s">
        <v>43</v>
      </c>
      <c r="W39" s="106" t="s">
        <v>57</v>
      </c>
      <c r="X39" s="75" t="s">
        <v>44</v>
      </c>
      <c r="Y39" s="76" t="s">
        <v>45</v>
      </c>
      <c r="Z39" s="76" t="s">
        <v>58</v>
      </c>
    </row>
    <row r="40" spans="1:33" ht="16.5" customHeight="1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 t="shared" ref="O40:O59" si="9">IFERROR(F40/D40,"-")</f>
        <v>-</v>
      </c>
      <c r="P40" s="81" t="str">
        <f t="shared" ref="P40:P59" si="10">IFERROR(G40/F40,"-")</f>
        <v>-</v>
      </c>
      <c r="Q40" s="81" t="str">
        <f t="shared" ref="Q40:Q59" si="11">IFERROR(H40/F40,"-")</f>
        <v>-</v>
      </c>
      <c r="R40" s="102" t="str">
        <f t="shared" ref="R40:R59" si="12">IFERROR((K40+L40)/F40,"-")</f>
        <v>-</v>
      </c>
      <c r="S40" s="111" t="str">
        <f t="shared" ref="S40:S59" si="13">IFERROR((K40+L40)/D40,"-")</f>
        <v>-</v>
      </c>
      <c r="T40" s="102" t="str">
        <f t="shared" ref="T40:T59" si="14">IFERROR(K40/(K40+L40),"-")</f>
        <v>-</v>
      </c>
      <c r="U40" s="107" t="str">
        <f t="shared" ref="U40:U59" si="15">IFERROR((M40+N40)/F40,"-")</f>
        <v>-</v>
      </c>
      <c r="V40" s="115" t="str">
        <f t="shared" ref="V40:V59" si="16">IFERROR((M40+N40)/D40,"-")</f>
        <v>-</v>
      </c>
      <c r="W40" s="107" t="str">
        <f t="shared" ref="W40:W59" si="17">IFERROR(M40/(M40+N40),"-")</f>
        <v>-</v>
      </c>
      <c r="X40" s="81" t="str">
        <f t="shared" ref="X40:X59" si="18">IFERROR(I40/F40,"-")</f>
        <v>-</v>
      </c>
      <c r="Y40" s="82" t="str">
        <f t="shared" ref="Y40:Y59" si="19">IFERROR(J40/F40,"-")</f>
        <v>-</v>
      </c>
      <c r="Z40" s="119">
        <f t="shared" ref="Z40:Z59" si="20">IFERROR(((D40*1)-(K40+L40+M40+N40)),"-")</f>
        <v>0</v>
      </c>
    </row>
    <row r="41" spans="1:33" ht="15.75" customHeight="1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 t="shared" si="9"/>
        <v>-</v>
      </c>
      <c r="P41" s="84" t="str">
        <f t="shared" si="10"/>
        <v>-</v>
      </c>
      <c r="Q41" s="84" t="str">
        <f t="shared" si="11"/>
        <v>-</v>
      </c>
      <c r="R41" s="103" t="str">
        <f t="shared" si="12"/>
        <v>-</v>
      </c>
      <c r="S41" s="112" t="str">
        <f t="shared" si="13"/>
        <v>-</v>
      </c>
      <c r="T41" s="103" t="str">
        <f t="shared" si="14"/>
        <v>-</v>
      </c>
      <c r="U41" s="108" t="str">
        <f t="shared" si="15"/>
        <v>-</v>
      </c>
      <c r="V41" s="116" t="str">
        <f t="shared" si="16"/>
        <v>-</v>
      </c>
      <c r="W41" s="108" t="str">
        <f t="shared" si="17"/>
        <v>-</v>
      </c>
      <c r="X41" s="84" t="str">
        <f t="shared" si="18"/>
        <v>-</v>
      </c>
      <c r="Y41" s="85" t="str">
        <f t="shared" si="19"/>
        <v>-</v>
      </c>
      <c r="Z41" s="120">
        <f t="shared" si="20"/>
        <v>0</v>
      </c>
    </row>
    <row r="42" spans="1:33" ht="16.5" customHeight="1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 t="shared" si="9"/>
        <v>-</v>
      </c>
      <c r="P42" s="87" t="str">
        <f t="shared" si="10"/>
        <v>-</v>
      </c>
      <c r="Q42" s="87" t="str">
        <f t="shared" si="11"/>
        <v>-</v>
      </c>
      <c r="R42" s="104" t="str">
        <f t="shared" si="12"/>
        <v>-</v>
      </c>
      <c r="S42" s="113" t="str">
        <f t="shared" si="13"/>
        <v>-</v>
      </c>
      <c r="T42" s="104" t="str">
        <f t="shared" si="14"/>
        <v>-</v>
      </c>
      <c r="U42" s="109" t="str">
        <f t="shared" si="15"/>
        <v>-</v>
      </c>
      <c r="V42" s="117" t="str">
        <f t="shared" si="16"/>
        <v>-</v>
      </c>
      <c r="W42" s="109" t="str">
        <f t="shared" si="17"/>
        <v>-</v>
      </c>
      <c r="X42" s="87" t="str">
        <f t="shared" si="18"/>
        <v>-</v>
      </c>
      <c r="Y42" s="88" t="str">
        <f t="shared" si="19"/>
        <v>-</v>
      </c>
      <c r="Z42" s="121">
        <f t="shared" si="20"/>
        <v>0</v>
      </c>
    </row>
    <row r="43" spans="1:33" ht="17.25" customHeight="1">
      <c r="A43" s="92" t="s">
        <v>28</v>
      </c>
      <c r="B43" s="93">
        <f t="shared" ref="B43:K43" si="21">IFERROR(SUM(B40:B42),"-")</f>
        <v>0</v>
      </c>
      <c r="C43" s="94">
        <f t="shared" si="21"/>
        <v>0</v>
      </c>
      <c r="D43" s="95">
        <f t="shared" si="21"/>
        <v>0</v>
      </c>
      <c r="E43" s="96">
        <f t="shared" si="21"/>
        <v>0</v>
      </c>
      <c r="F43" s="93">
        <f t="shared" si="21"/>
        <v>0</v>
      </c>
      <c r="G43" s="94">
        <f t="shared" si="21"/>
        <v>0</v>
      </c>
      <c r="H43" s="94">
        <f t="shared" si="21"/>
        <v>0</v>
      </c>
      <c r="I43" s="94">
        <f t="shared" si="21"/>
        <v>0</v>
      </c>
      <c r="J43" s="94">
        <f t="shared" si="21"/>
        <v>0</v>
      </c>
      <c r="K43" s="94">
        <f t="shared" si="21"/>
        <v>0</v>
      </c>
      <c r="L43" s="94"/>
      <c r="M43" s="94"/>
      <c r="N43" s="97">
        <f>IFERROR(SUM(N40:N42),"-")</f>
        <v>0</v>
      </c>
      <c r="O43" s="77" t="str">
        <f t="shared" si="9"/>
        <v>-</v>
      </c>
      <c r="P43" s="78" t="str">
        <f t="shared" si="10"/>
        <v>-</v>
      </c>
      <c r="Q43" s="78" t="str">
        <f t="shared" si="11"/>
        <v>-</v>
      </c>
      <c r="R43" s="105" t="str">
        <f t="shared" si="12"/>
        <v>-</v>
      </c>
      <c r="S43" s="114" t="str">
        <f t="shared" si="13"/>
        <v>-</v>
      </c>
      <c r="T43" s="105" t="str">
        <f t="shared" si="14"/>
        <v>-</v>
      </c>
      <c r="U43" s="110" t="str">
        <f t="shared" si="15"/>
        <v>-</v>
      </c>
      <c r="V43" s="118" t="str">
        <f t="shared" si="16"/>
        <v>-</v>
      </c>
      <c r="W43" s="110" t="str">
        <f t="shared" si="17"/>
        <v>-</v>
      </c>
      <c r="X43" s="78" t="str">
        <f t="shared" si="18"/>
        <v>-</v>
      </c>
      <c r="Y43" s="79" t="str">
        <f t="shared" si="19"/>
        <v>-</v>
      </c>
      <c r="Z43" s="122">
        <f t="shared" si="20"/>
        <v>0</v>
      </c>
    </row>
    <row r="44" spans="1:33" ht="16.5" customHeight="1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 t="shared" si="9"/>
        <v>-</v>
      </c>
      <c r="P44" s="81" t="str">
        <f t="shared" si="10"/>
        <v>-</v>
      </c>
      <c r="Q44" s="81" t="str">
        <f t="shared" si="11"/>
        <v>-</v>
      </c>
      <c r="R44" s="102" t="str">
        <f t="shared" si="12"/>
        <v>-</v>
      </c>
      <c r="S44" s="111" t="str">
        <f t="shared" si="13"/>
        <v>-</v>
      </c>
      <c r="T44" s="102" t="str">
        <f t="shared" si="14"/>
        <v>-</v>
      </c>
      <c r="U44" s="107" t="str">
        <f t="shared" si="15"/>
        <v>-</v>
      </c>
      <c r="V44" s="115" t="str">
        <f t="shared" si="16"/>
        <v>-</v>
      </c>
      <c r="W44" s="107" t="str">
        <f t="shared" si="17"/>
        <v>-</v>
      </c>
      <c r="X44" s="81" t="str">
        <f t="shared" si="18"/>
        <v>-</v>
      </c>
      <c r="Y44" s="82" t="str">
        <f t="shared" si="19"/>
        <v>-</v>
      </c>
      <c r="Z44" s="119">
        <f t="shared" si="20"/>
        <v>0</v>
      </c>
    </row>
    <row r="45" spans="1:33" ht="15.75" customHeight="1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 t="shared" si="9"/>
        <v>-</v>
      </c>
      <c r="P45" s="84" t="str">
        <f t="shared" si="10"/>
        <v>-</v>
      </c>
      <c r="Q45" s="84" t="str">
        <f t="shared" si="11"/>
        <v>-</v>
      </c>
      <c r="R45" s="103" t="str">
        <f t="shared" si="12"/>
        <v>-</v>
      </c>
      <c r="S45" s="112" t="str">
        <f t="shared" si="13"/>
        <v>-</v>
      </c>
      <c r="T45" s="103" t="str">
        <f t="shared" si="14"/>
        <v>-</v>
      </c>
      <c r="U45" s="108" t="str">
        <f t="shared" si="15"/>
        <v>-</v>
      </c>
      <c r="V45" s="116" t="str">
        <f t="shared" si="16"/>
        <v>-</v>
      </c>
      <c r="W45" s="108" t="str">
        <f t="shared" si="17"/>
        <v>-</v>
      </c>
      <c r="X45" s="84" t="str">
        <f t="shared" si="18"/>
        <v>-</v>
      </c>
      <c r="Y45" s="85" t="str">
        <f t="shared" si="19"/>
        <v>-</v>
      </c>
      <c r="Z45" s="120">
        <f t="shared" si="20"/>
        <v>0</v>
      </c>
    </row>
    <row r="46" spans="1:33" ht="16.5" customHeight="1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 t="shared" si="9"/>
        <v>-</v>
      </c>
      <c r="P46" s="87" t="str">
        <f t="shared" si="10"/>
        <v>-</v>
      </c>
      <c r="Q46" s="87" t="str">
        <f t="shared" si="11"/>
        <v>-</v>
      </c>
      <c r="R46" s="104" t="str">
        <f t="shared" si="12"/>
        <v>-</v>
      </c>
      <c r="S46" s="113" t="str">
        <f t="shared" si="13"/>
        <v>-</v>
      </c>
      <c r="T46" s="104" t="str">
        <f t="shared" si="14"/>
        <v>-</v>
      </c>
      <c r="U46" s="109" t="str">
        <f t="shared" si="15"/>
        <v>-</v>
      </c>
      <c r="V46" s="117" t="str">
        <f t="shared" si="16"/>
        <v>-</v>
      </c>
      <c r="W46" s="109" t="str">
        <f t="shared" si="17"/>
        <v>-</v>
      </c>
      <c r="X46" s="87" t="str">
        <f t="shared" si="18"/>
        <v>-</v>
      </c>
      <c r="Y46" s="88" t="str">
        <f t="shared" si="19"/>
        <v>-</v>
      </c>
      <c r="Z46" s="121">
        <f t="shared" si="20"/>
        <v>0</v>
      </c>
    </row>
    <row r="47" spans="1:33" ht="17.25" customHeight="1">
      <c r="A47" s="92" t="s">
        <v>29</v>
      </c>
      <c r="B47" s="93">
        <f t="shared" ref="B47:K47" si="22">IFERROR(SUM(B44:B46),"-")</f>
        <v>0</v>
      </c>
      <c r="C47" s="94">
        <f t="shared" si="22"/>
        <v>0</v>
      </c>
      <c r="D47" s="95">
        <f t="shared" si="22"/>
        <v>0</v>
      </c>
      <c r="E47" s="96">
        <f t="shared" si="22"/>
        <v>0</v>
      </c>
      <c r="F47" s="93">
        <f t="shared" si="22"/>
        <v>0</v>
      </c>
      <c r="G47" s="94">
        <f t="shared" si="22"/>
        <v>0</v>
      </c>
      <c r="H47" s="94">
        <f t="shared" si="22"/>
        <v>0</v>
      </c>
      <c r="I47" s="94">
        <f t="shared" si="22"/>
        <v>0</v>
      </c>
      <c r="J47" s="94">
        <f t="shared" si="22"/>
        <v>0</v>
      </c>
      <c r="K47" s="94">
        <f t="shared" si="22"/>
        <v>0</v>
      </c>
      <c r="L47" s="94"/>
      <c r="M47" s="94"/>
      <c r="N47" s="97">
        <f>IFERROR(SUM(N44:N46),"-")</f>
        <v>0</v>
      </c>
      <c r="O47" s="77" t="str">
        <f t="shared" si="9"/>
        <v>-</v>
      </c>
      <c r="P47" s="78" t="str">
        <f t="shared" si="10"/>
        <v>-</v>
      </c>
      <c r="Q47" s="78" t="str">
        <f t="shared" si="11"/>
        <v>-</v>
      </c>
      <c r="R47" s="105" t="str">
        <f t="shared" si="12"/>
        <v>-</v>
      </c>
      <c r="S47" s="114" t="str">
        <f t="shared" si="13"/>
        <v>-</v>
      </c>
      <c r="T47" s="105" t="str">
        <f t="shared" si="14"/>
        <v>-</v>
      </c>
      <c r="U47" s="110" t="str">
        <f t="shared" si="15"/>
        <v>-</v>
      </c>
      <c r="V47" s="118" t="str">
        <f t="shared" si="16"/>
        <v>-</v>
      </c>
      <c r="W47" s="110" t="str">
        <f t="shared" si="17"/>
        <v>-</v>
      </c>
      <c r="X47" s="78" t="str">
        <f t="shared" si="18"/>
        <v>-</v>
      </c>
      <c r="Y47" s="79" t="str">
        <f t="shared" si="19"/>
        <v>-</v>
      </c>
      <c r="Z47" s="122">
        <f t="shared" si="20"/>
        <v>0</v>
      </c>
    </row>
    <row r="48" spans="1:33" ht="16.5" customHeight="1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 t="shared" si="9"/>
        <v>-</v>
      </c>
      <c r="P48" s="81" t="str">
        <f t="shared" si="10"/>
        <v>-</v>
      </c>
      <c r="Q48" s="81" t="str">
        <f t="shared" si="11"/>
        <v>-</v>
      </c>
      <c r="R48" s="102" t="str">
        <f t="shared" si="12"/>
        <v>-</v>
      </c>
      <c r="S48" s="111" t="str">
        <f t="shared" si="13"/>
        <v>-</v>
      </c>
      <c r="T48" s="102" t="str">
        <f t="shared" si="14"/>
        <v>-</v>
      </c>
      <c r="U48" s="107" t="str">
        <f t="shared" si="15"/>
        <v>-</v>
      </c>
      <c r="V48" s="115" t="str">
        <f t="shared" si="16"/>
        <v>-</v>
      </c>
      <c r="W48" s="107" t="str">
        <f t="shared" si="17"/>
        <v>-</v>
      </c>
      <c r="X48" s="81" t="str">
        <f t="shared" si="18"/>
        <v>-</v>
      </c>
      <c r="Y48" s="82" t="str">
        <f t="shared" si="19"/>
        <v>-</v>
      </c>
      <c r="Z48" s="119">
        <f t="shared" si="20"/>
        <v>0</v>
      </c>
    </row>
    <row r="49" spans="1:26" ht="15.75" customHeight="1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 t="shared" si="9"/>
        <v>-</v>
      </c>
      <c r="P49" s="84" t="str">
        <f t="shared" si="10"/>
        <v>-</v>
      </c>
      <c r="Q49" s="84" t="str">
        <f t="shared" si="11"/>
        <v>-</v>
      </c>
      <c r="R49" s="103" t="str">
        <f t="shared" si="12"/>
        <v>-</v>
      </c>
      <c r="S49" s="112" t="str">
        <f t="shared" si="13"/>
        <v>-</v>
      </c>
      <c r="T49" s="103" t="str">
        <f t="shared" si="14"/>
        <v>-</v>
      </c>
      <c r="U49" s="108" t="str">
        <f t="shared" si="15"/>
        <v>-</v>
      </c>
      <c r="V49" s="116" t="str">
        <f t="shared" si="16"/>
        <v>-</v>
      </c>
      <c r="W49" s="108" t="str">
        <f t="shared" si="17"/>
        <v>-</v>
      </c>
      <c r="X49" s="84" t="str">
        <f t="shared" si="18"/>
        <v>-</v>
      </c>
      <c r="Y49" s="85" t="str">
        <f t="shared" si="19"/>
        <v>-</v>
      </c>
      <c r="Z49" s="120">
        <f t="shared" si="20"/>
        <v>0</v>
      </c>
    </row>
    <row r="50" spans="1:26" ht="16.5" customHeight="1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 t="shared" si="9"/>
        <v>-</v>
      </c>
      <c r="P50" s="87" t="str">
        <f t="shared" si="10"/>
        <v>-</v>
      </c>
      <c r="Q50" s="87" t="str">
        <f t="shared" si="11"/>
        <v>-</v>
      </c>
      <c r="R50" s="104" t="str">
        <f t="shared" si="12"/>
        <v>-</v>
      </c>
      <c r="S50" s="113" t="str">
        <f t="shared" si="13"/>
        <v>-</v>
      </c>
      <c r="T50" s="104" t="str">
        <f t="shared" si="14"/>
        <v>-</v>
      </c>
      <c r="U50" s="109" t="str">
        <f t="shared" si="15"/>
        <v>-</v>
      </c>
      <c r="V50" s="117" t="str">
        <f t="shared" si="16"/>
        <v>-</v>
      </c>
      <c r="W50" s="109" t="str">
        <f t="shared" si="17"/>
        <v>-</v>
      </c>
      <c r="X50" s="87" t="str">
        <f t="shared" si="18"/>
        <v>-</v>
      </c>
      <c r="Y50" s="88" t="str">
        <f t="shared" si="19"/>
        <v>-</v>
      </c>
      <c r="Z50" s="121">
        <f t="shared" si="20"/>
        <v>0</v>
      </c>
    </row>
    <row r="51" spans="1:26" ht="17.25" customHeight="1">
      <c r="A51" s="92" t="s">
        <v>30</v>
      </c>
      <c r="B51" s="93">
        <f t="shared" ref="B51:K51" si="23">IFERROR(SUM(B48:B50),"-")</f>
        <v>0</v>
      </c>
      <c r="C51" s="94">
        <f t="shared" si="23"/>
        <v>0</v>
      </c>
      <c r="D51" s="95">
        <f t="shared" si="23"/>
        <v>0</v>
      </c>
      <c r="E51" s="96">
        <f t="shared" si="23"/>
        <v>0</v>
      </c>
      <c r="F51" s="93">
        <f t="shared" si="23"/>
        <v>0</v>
      </c>
      <c r="G51" s="94">
        <f t="shared" si="23"/>
        <v>0</v>
      </c>
      <c r="H51" s="94">
        <f t="shared" si="23"/>
        <v>0</v>
      </c>
      <c r="I51" s="94">
        <f t="shared" si="23"/>
        <v>0</v>
      </c>
      <c r="J51" s="94">
        <f t="shared" si="23"/>
        <v>0</v>
      </c>
      <c r="K51" s="94">
        <f t="shared" si="23"/>
        <v>0</v>
      </c>
      <c r="L51" s="94"/>
      <c r="M51" s="94"/>
      <c r="N51" s="97">
        <f>IFERROR(SUM(N48:N50),"-")</f>
        <v>0</v>
      </c>
      <c r="O51" s="77" t="str">
        <f t="shared" si="9"/>
        <v>-</v>
      </c>
      <c r="P51" s="78" t="str">
        <f t="shared" si="10"/>
        <v>-</v>
      </c>
      <c r="Q51" s="78" t="str">
        <f t="shared" si="11"/>
        <v>-</v>
      </c>
      <c r="R51" s="105" t="str">
        <f t="shared" si="12"/>
        <v>-</v>
      </c>
      <c r="S51" s="114" t="str">
        <f t="shared" si="13"/>
        <v>-</v>
      </c>
      <c r="T51" s="105" t="str">
        <f t="shared" si="14"/>
        <v>-</v>
      </c>
      <c r="U51" s="110" t="str">
        <f t="shared" si="15"/>
        <v>-</v>
      </c>
      <c r="V51" s="118" t="str">
        <f t="shared" si="16"/>
        <v>-</v>
      </c>
      <c r="W51" s="110" t="str">
        <f t="shared" si="17"/>
        <v>-</v>
      </c>
      <c r="X51" s="78" t="str">
        <f t="shared" si="18"/>
        <v>-</v>
      </c>
      <c r="Y51" s="79" t="str">
        <f t="shared" si="19"/>
        <v>-</v>
      </c>
      <c r="Z51" s="122">
        <f t="shared" si="20"/>
        <v>0</v>
      </c>
    </row>
    <row r="52" spans="1:26" ht="16.5" customHeight="1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 t="shared" si="9"/>
        <v>-</v>
      </c>
      <c r="P52" s="81" t="str">
        <f t="shared" si="10"/>
        <v>-</v>
      </c>
      <c r="Q52" s="81" t="str">
        <f t="shared" si="11"/>
        <v>-</v>
      </c>
      <c r="R52" s="102" t="str">
        <f t="shared" si="12"/>
        <v>-</v>
      </c>
      <c r="S52" s="111" t="str">
        <f t="shared" si="13"/>
        <v>-</v>
      </c>
      <c r="T52" s="102" t="str">
        <f t="shared" si="14"/>
        <v>-</v>
      </c>
      <c r="U52" s="107" t="str">
        <f t="shared" si="15"/>
        <v>-</v>
      </c>
      <c r="V52" s="115" t="str">
        <f t="shared" si="16"/>
        <v>-</v>
      </c>
      <c r="W52" s="107" t="str">
        <f t="shared" si="17"/>
        <v>-</v>
      </c>
      <c r="X52" s="81" t="str">
        <f t="shared" si="18"/>
        <v>-</v>
      </c>
      <c r="Y52" s="82" t="str">
        <f t="shared" si="19"/>
        <v>-</v>
      </c>
      <c r="Z52" s="119">
        <f t="shared" si="20"/>
        <v>0</v>
      </c>
    </row>
    <row r="53" spans="1:26" ht="15.75" customHeight="1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 t="shared" si="9"/>
        <v>-</v>
      </c>
      <c r="P53" s="84" t="str">
        <f t="shared" si="10"/>
        <v>-</v>
      </c>
      <c r="Q53" s="84" t="str">
        <f t="shared" si="11"/>
        <v>-</v>
      </c>
      <c r="R53" s="103" t="str">
        <f t="shared" si="12"/>
        <v>-</v>
      </c>
      <c r="S53" s="112" t="str">
        <f t="shared" si="13"/>
        <v>-</v>
      </c>
      <c r="T53" s="103" t="str">
        <f t="shared" si="14"/>
        <v>-</v>
      </c>
      <c r="U53" s="108" t="str">
        <f t="shared" si="15"/>
        <v>-</v>
      </c>
      <c r="V53" s="116" t="str">
        <f t="shared" si="16"/>
        <v>-</v>
      </c>
      <c r="W53" s="108" t="str">
        <f t="shared" si="17"/>
        <v>-</v>
      </c>
      <c r="X53" s="84" t="str">
        <f t="shared" si="18"/>
        <v>-</v>
      </c>
      <c r="Y53" s="85" t="str">
        <f t="shared" si="19"/>
        <v>-</v>
      </c>
      <c r="Z53" s="120">
        <f t="shared" si="20"/>
        <v>0</v>
      </c>
    </row>
    <row r="54" spans="1:26" ht="16.5" customHeight="1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 t="shared" si="9"/>
        <v>-</v>
      </c>
      <c r="P54" s="87" t="str">
        <f t="shared" si="10"/>
        <v>-</v>
      </c>
      <c r="Q54" s="87" t="str">
        <f t="shared" si="11"/>
        <v>-</v>
      </c>
      <c r="R54" s="104" t="str">
        <f t="shared" si="12"/>
        <v>-</v>
      </c>
      <c r="S54" s="113" t="str">
        <f t="shared" si="13"/>
        <v>-</v>
      </c>
      <c r="T54" s="104" t="str">
        <f t="shared" si="14"/>
        <v>-</v>
      </c>
      <c r="U54" s="109" t="str">
        <f t="shared" si="15"/>
        <v>-</v>
      </c>
      <c r="V54" s="117" t="str">
        <f t="shared" si="16"/>
        <v>-</v>
      </c>
      <c r="W54" s="109" t="str">
        <f t="shared" si="17"/>
        <v>-</v>
      </c>
      <c r="X54" s="87" t="str">
        <f t="shared" si="18"/>
        <v>-</v>
      </c>
      <c r="Y54" s="88" t="str">
        <f t="shared" si="19"/>
        <v>-</v>
      </c>
      <c r="Z54" s="121">
        <f t="shared" si="20"/>
        <v>0</v>
      </c>
    </row>
    <row r="55" spans="1:26" ht="17.25" customHeight="1">
      <c r="A55" s="92" t="s">
        <v>31</v>
      </c>
      <c r="B55" s="93">
        <f t="shared" ref="B55:K55" si="24">IFERROR(SUM(B52:B54),"-")</f>
        <v>0</v>
      </c>
      <c r="C55" s="94">
        <f t="shared" si="24"/>
        <v>0</v>
      </c>
      <c r="D55" s="95">
        <f t="shared" si="24"/>
        <v>0</v>
      </c>
      <c r="E55" s="96">
        <f t="shared" si="24"/>
        <v>0</v>
      </c>
      <c r="F55" s="93">
        <f t="shared" si="24"/>
        <v>0</v>
      </c>
      <c r="G55" s="94">
        <f t="shared" si="24"/>
        <v>0</v>
      </c>
      <c r="H55" s="94">
        <f t="shared" si="24"/>
        <v>0</v>
      </c>
      <c r="I55" s="94">
        <f t="shared" si="24"/>
        <v>0</v>
      </c>
      <c r="J55" s="94">
        <f t="shared" si="24"/>
        <v>0</v>
      </c>
      <c r="K55" s="94">
        <f t="shared" si="24"/>
        <v>0</v>
      </c>
      <c r="L55" s="94"/>
      <c r="M55" s="94"/>
      <c r="N55" s="97">
        <f>IFERROR(SUM(N52:N54),"-")</f>
        <v>0</v>
      </c>
      <c r="O55" s="77" t="str">
        <f t="shared" si="9"/>
        <v>-</v>
      </c>
      <c r="P55" s="78" t="str">
        <f t="shared" si="10"/>
        <v>-</v>
      </c>
      <c r="Q55" s="78" t="str">
        <f t="shared" si="11"/>
        <v>-</v>
      </c>
      <c r="R55" s="105" t="str">
        <f t="shared" si="12"/>
        <v>-</v>
      </c>
      <c r="S55" s="114" t="str">
        <f t="shared" si="13"/>
        <v>-</v>
      </c>
      <c r="T55" s="105" t="str">
        <f t="shared" si="14"/>
        <v>-</v>
      </c>
      <c r="U55" s="110" t="str">
        <f t="shared" si="15"/>
        <v>-</v>
      </c>
      <c r="V55" s="118" t="str">
        <f t="shared" si="16"/>
        <v>-</v>
      </c>
      <c r="W55" s="110" t="str">
        <f t="shared" si="17"/>
        <v>-</v>
      </c>
      <c r="X55" s="78" t="str">
        <f t="shared" si="18"/>
        <v>-</v>
      </c>
      <c r="Y55" s="79" t="str">
        <f t="shared" si="19"/>
        <v>-</v>
      </c>
      <c r="Z55" s="122">
        <f t="shared" si="20"/>
        <v>0</v>
      </c>
    </row>
    <row r="56" spans="1:26" ht="16.5" customHeight="1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 t="shared" si="9"/>
        <v>-</v>
      </c>
      <c r="P56" s="81" t="str">
        <f t="shared" si="10"/>
        <v>-</v>
      </c>
      <c r="Q56" s="81" t="str">
        <f t="shared" si="11"/>
        <v>-</v>
      </c>
      <c r="R56" s="102" t="str">
        <f t="shared" si="12"/>
        <v>-</v>
      </c>
      <c r="S56" s="111" t="str">
        <f t="shared" si="13"/>
        <v>-</v>
      </c>
      <c r="T56" s="102" t="str">
        <f t="shared" si="14"/>
        <v>-</v>
      </c>
      <c r="U56" s="107" t="str">
        <f t="shared" si="15"/>
        <v>-</v>
      </c>
      <c r="V56" s="115" t="str">
        <f t="shared" si="16"/>
        <v>-</v>
      </c>
      <c r="W56" s="107" t="str">
        <f t="shared" si="17"/>
        <v>-</v>
      </c>
      <c r="X56" s="81" t="str">
        <f t="shared" si="18"/>
        <v>-</v>
      </c>
      <c r="Y56" s="82" t="str">
        <f t="shared" si="19"/>
        <v>-</v>
      </c>
      <c r="Z56" s="119">
        <f t="shared" si="20"/>
        <v>0</v>
      </c>
    </row>
    <row r="57" spans="1:26" ht="15.75" customHeight="1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 t="shared" si="9"/>
        <v>-</v>
      </c>
      <c r="P57" s="84" t="str">
        <f t="shared" si="10"/>
        <v>-</v>
      </c>
      <c r="Q57" s="84" t="str">
        <f t="shared" si="11"/>
        <v>-</v>
      </c>
      <c r="R57" s="103" t="str">
        <f t="shared" si="12"/>
        <v>-</v>
      </c>
      <c r="S57" s="112" t="str">
        <f t="shared" si="13"/>
        <v>-</v>
      </c>
      <c r="T57" s="103" t="str">
        <f t="shared" si="14"/>
        <v>-</v>
      </c>
      <c r="U57" s="108" t="str">
        <f t="shared" si="15"/>
        <v>-</v>
      </c>
      <c r="V57" s="116" t="str">
        <f t="shared" si="16"/>
        <v>-</v>
      </c>
      <c r="W57" s="108" t="str">
        <f t="shared" si="17"/>
        <v>-</v>
      </c>
      <c r="X57" s="84" t="str">
        <f t="shared" si="18"/>
        <v>-</v>
      </c>
      <c r="Y57" s="85" t="str">
        <f t="shared" si="19"/>
        <v>-</v>
      </c>
      <c r="Z57" s="120">
        <f t="shared" si="20"/>
        <v>0</v>
      </c>
    </row>
    <row r="58" spans="1:26" ht="16.5" customHeight="1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 t="shared" si="9"/>
        <v>-</v>
      </c>
      <c r="P58" s="87" t="str">
        <f t="shared" si="10"/>
        <v>-</v>
      </c>
      <c r="Q58" s="87" t="str">
        <f t="shared" si="11"/>
        <v>-</v>
      </c>
      <c r="R58" s="104" t="str">
        <f t="shared" si="12"/>
        <v>-</v>
      </c>
      <c r="S58" s="113" t="str">
        <f t="shared" si="13"/>
        <v>-</v>
      </c>
      <c r="T58" s="104" t="str">
        <f t="shared" si="14"/>
        <v>-</v>
      </c>
      <c r="U58" s="109" t="str">
        <f t="shared" si="15"/>
        <v>-</v>
      </c>
      <c r="V58" s="117" t="str">
        <f t="shared" si="16"/>
        <v>-</v>
      </c>
      <c r="W58" s="109" t="str">
        <f t="shared" si="17"/>
        <v>-</v>
      </c>
      <c r="X58" s="87" t="str">
        <f t="shared" si="18"/>
        <v>-</v>
      </c>
      <c r="Y58" s="88" t="str">
        <f t="shared" si="19"/>
        <v>-</v>
      </c>
      <c r="Z58" s="121">
        <f t="shared" si="20"/>
        <v>0</v>
      </c>
    </row>
    <row r="59" spans="1:26" ht="17.25" customHeight="1">
      <c r="A59" s="92" t="s">
        <v>34</v>
      </c>
      <c r="B59" s="93">
        <f t="shared" ref="B59:K59" si="25">B43+B47+B51+B55</f>
        <v>0</v>
      </c>
      <c r="C59" s="94">
        <f t="shared" si="25"/>
        <v>0</v>
      </c>
      <c r="D59" s="95">
        <f t="shared" si="25"/>
        <v>0</v>
      </c>
      <c r="E59" s="96">
        <f t="shared" si="25"/>
        <v>0</v>
      </c>
      <c r="F59" s="93">
        <f t="shared" si="25"/>
        <v>0</v>
      </c>
      <c r="G59" s="94">
        <f t="shared" si="25"/>
        <v>0</v>
      </c>
      <c r="H59" s="94">
        <f t="shared" si="25"/>
        <v>0</v>
      </c>
      <c r="I59" s="94">
        <f t="shared" si="25"/>
        <v>0</v>
      </c>
      <c r="J59" s="94">
        <f t="shared" si="25"/>
        <v>0</v>
      </c>
      <c r="K59" s="94">
        <f t="shared" si="25"/>
        <v>0</v>
      </c>
      <c r="L59" s="94"/>
      <c r="M59" s="94"/>
      <c r="N59" s="97">
        <f>N43+N47+N51+N55</f>
        <v>0</v>
      </c>
      <c r="O59" s="77" t="str">
        <f t="shared" si="9"/>
        <v>-</v>
      </c>
      <c r="P59" s="78" t="str">
        <f t="shared" si="10"/>
        <v>-</v>
      </c>
      <c r="Q59" s="78" t="str">
        <f t="shared" si="11"/>
        <v>-</v>
      </c>
      <c r="R59" s="105" t="str">
        <f t="shared" si="12"/>
        <v>-</v>
      </c>
      <c r="S59" s="114" t="str">
        <f t="shared" si="13"/>
        <v>-</v>
      </c>
      <c r="T59" s="105" t="str">
        <f t="shared" si="14"/>
        <v>-</v>
      </c>
      <c r="U59" s="110" t="str">
        <f t="shared" si="15"/>
        <v>-</v>
      </c>
      <c r="V59" s="118" t="str">
        <f t="shared" si="16"/>
        <v>-</v>
      </c>
      <c r="W59" s="110" t="str">
        <f t="shared" si="17"/>
        <v>-</v>
      </c>
      <c r="X59" s="78" t="str">
        <f t="shared" si="18"/>
        <v>-</v>
      </c>
      <c r="Y59" s="79" t="str">
        <f t="shared" si="19"/>
        <v>-</v>
      </c>
      <c r="Z59" s="122">
        <f t="shared" si="20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Z3"/>
    <mergeCell ref="A35:Z37"/>
  </mergeCells>
  <dataValidations count="1">
    <dataValidation type="list" allowBlank="1" showInputMessage="1" showErrorMessage="1" sqref="B6:B32">
      <formula1>$AG$2:$AG$4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G59"/>
  <sheetViews>
    <sheetView zoomScale="60" zoomScaleNormal="60" workbookViewId="0">
      <selection sqref="A1:XFD1048576"/>
    </sheetView>
  </sheetViews>
  <sheetFormatPr baseColWidth="10" defaultColWidth="8.85546875" defaultRowHeight="15"/>
  <cols>
    <col min="1" max="1" width="34.42578125" style="1" customWidth="1"/>
    <col min="2" max="2" width="16.42578125" style="1" customWidth="1"/>
    <col min="3" max="3" width="12.28515625" style="1" customWidth="1"/>
    <col min="4" max="5" width="11.140625" style="1" customWidth="1"/>
    <col min="6" max="6" width="12.85546875" style="1" customWidth="1"/>
    <col min="7" max="7" width="13.7109375" style="1" customWidth="1"/>
    <col min="8" max="8" width="12.85546875" style="1" customWidth="1"/>
    <col min="9" max="9" width="15.140625" style="1" customWidth="1"/>
    <col min="10" max="10" width="10.7109375" style="1" customWidth="1"/>
    <col min="11" max="11" width="8.85546875" style="1"/>
    <col min="12" max="12" width="8.28515625" style="1" customWidth="1"/>
    <col min="13" max="13" width="8.85546875" style="1"/>
    <col min="14" max="14" width="10" style="1" customWidth="1"/>
    <col min="15" max="15" width="10.85546875" style="1" customWidth="1"/>
    <col min="16" max="20" width="11.5703125" style="1" customWidth="1"/>
    <col min="21" max="22" width="12.5703125" style="1" customWidth="1"/>
    <col min="23" max="23" width="34" style="1" customWidth="1"/>
    <col min="24" max="24" width="20" style="1" customWidth="1"/>
    <col min="25" max="25" width="17.42578125" style="1" customWidth="1"/>
    <col min="26" max="26" width="18.85546875" style="1" customWidth="1"/>
    <col min="27" max="27" width="10" style="1" customWidth="1"/>
    <col min="28" max="28" width="8.85546875" style="1"/>
  </cols>
  <sheetData>
    <row r="1" spans="1:33" ht="14.45" customHeight="1">
      <c r="A1" s="137" t="s">
        <v>68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ht="15" customHeigh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ht="15" customHeight="1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ht="15" customHeight="1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s="6" customFormat="1" ht="67.150000000000006" customHeigh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ht="17.25" customHeight="1">
      <c r="A6" s="134" t="s">
        <v>69</v>
      </c>
      <c r="B6" s="42"/>
      <c r="C6" s="43">
        <v>0</v>
      </c>
      <c r="D6" s="44">
        <v>1</v>
      </c>
      <c r="E6" s="45">
        <v>2</v>
      </c>
      <c r="F6" s="46">
        <f>C6+D6+E6</f>
        <v>3</v>
      </c>
      <c r="G6" s="43">
        <v>32</v>
      </c>
      <c r="H6" s="47" t="b">
        <f t="shared" ref="H6:H33" si="0">IFERROR(IF(Q6&lt;B6,J6/B6),"-")</f>
        <v>0</v>
      </c>
      <c r="I6" s="48">
        <f t="shared" ref="I6:I33" si="1">IFERROR((G6-H6)/G6,"-")</f>
        <v>1</v>
      </c>
      <c r="J6" s="49">
        <v>0</v>
      </c>
      <c r="K6" s="44">
        <v>0</v>
      </c>
      <c r="L6" s="50">
        <v>0</v>
      </c>
      <c r="M6" s="44">
        <v>0</v>
      </c>
      <c r="N6" s="44">
        <v>0</v>
      </c>
      <c r="O6" s="50">
        <v>0</v>
      </c>
      <c r="P6" s="51">
        <v>13.48</v>
      </c>
      <c r="Q6" s="52">
        <f t="shared" ref="Q6:Q33" si="2">IFERROR((J6+K6+M6+N6)/G6,"-")</f>
        <v>0</v>
      </c>
      <c r="R6" s="52">
        <f t="shared" ref="R6:R33" si="3">IFERROR((M6+N6)/G6,"-")</f>
        <v>0</v>
      </c>
      <c r="S6" s="52">
        <f t="shared" ref="S6:S33" si="4">IFERROR(K6/G6,"-")</f>
        <v>0</v>
      </c>
      <c r="T6" s="52">
        <f t="shared" ref="T6:T33" si="5">IFERROR(N6/G6,"-")</f>
        <v>0</v>
      </c>
      <c r="U6" s="52" t="str">
        <f t="shared" ref="U6:U33" si="6">IFERROR(K6/(K6+J6),"-")</f>
        <v>-</v>
      </c>
      <c r="V6" s="52" t="str">
        <f t="shared" ref="V6:V33" si="7">IFERROR(N6/(N6+M6),"-")</f>
        <v>-</v>
      </c>
      <c r="W6" s="53"/>
      <c r="X6" s="123">
        <f>IFERROR((K6+J6)-(G6*B6),"-")</f>
        <v>0</v>
      </c>
      <c r="Y6" s="123">
        <f>IFERROR((N6+M6)-(G6*B6),"-")</f>
        <v>0</v>
      </c>
      <c r="Z6" s="124">
        <f>IFERROR(G6-((E6+D6)*8),"-")</f>
        <v>8</v>
      </c>
    </row>
    <row r="7" spans="1:33" ht="16.5" customHeight="1">
      <c r="A7" s="41" t="s">
        <v>70</v>
      </c>
      <c r="B7" s="14"/>
      <c r="C7" s="13">
        <v>5</v>
      </c>
      <c r="D7" s="3">
        <v>5</v>
      </c>
      <c r="E7" s="10">
        <v>37</v>
      </c>
      <c r="F7" s="15">
        <f>C7+D7+E7</f>
        <v>47</v>
      </c>
      <c r="G7" s="13">
        <v>301</v>
      </c>
      <c r="H7" s="16" t="b">
        <f t="shared" si="0"/>
        <v>0</v>
      </c>
      <c r="I7" s="17">
        <f t="shared" si="1"/>
        <v>1</v>
      </c>
      <c r="J7" s="11">
        <v>10</v>
      </c>
      <c r="K7" s="3">
        <v>1</v>
      </c>
      <c r="L7" s="9">
        <v>65</v>
      </c>
      <c r="M7" s="3">
        <v>0</v>
      </c>
      <c r="N7" s="3">
        <v>0</v>
      </c>
      <c r="O7" s="9">
        <v>0</v>
      </c>
      <c r="P7" s="4">
        <v>8.3699999999999992</v>
      </c>
      <c r="Q7" s="5">
        <f t="shared" si="2"/>
        <v>3.6544850498338999E-2</v>
      </c>
      <c r="R7" s="5">
        <f t="shared" si="3"/>
        <v>0</v>
      </c>
      <c r="S7" s="5">
        <f t="shared" si="4"/>
        <v>3.3222591362125999E-3</v>
      </c>
      <c r="T7" s="5">
        <f t="shared" si="5"/>
        <v>0</v>
      </c>
      <c r="U7" s="5">
        <f t="shared" si="6"/>
        <v>9.0909090909090995E-2</v>
      </c>
      <c r="V7" s="5" t="str">
        <f t="shared" si="7"/>
        <v>-</v>
      </c>
      <c r="W7" s="19"/>
      <c r="X7" s="125">
        <f>IFERROR((K7+J7)-(G7*B7),"-")</f>
        <v>11</v>
      </c>
      <c r="Y7" s="125">
        <f>IFERROR((N7+M7)-(G7*B7),"-")</f>
        <v>0</v>
      </c>
      <c r="Z7" s="126">
        <f>IFERROR(G7-((E7+D7)*8),"-")</f>
        <v>-35</v>
      </c>
    </row>
    <row r="8" spans="1:33" ht="16.5" customHeight="1">
      <c r="A8" s="133" t="s">
        <v>71</v>
      </c>
      <c r="B8" s="58"/>
      <c r="C8" s="59"/>
      <c r="D8" s="60"/>
      <c r="E8" s="61"/>
      <c r="F8" s="62">
        <f>C8+D8+E8</f>
        <v>0</v>
      </c>
      <c r="G8" s="59"/>
      <c r="H8" s="63" t="b">
        <f t="shared" si="0"/>
        <v>0</v>
      </c>
      <c r="I8" s="64" t="str">
        <f t="shared" si="1"/>
        <v>-</v>
      </c>
      <c r="J8" s="65"/>
      <c r="K8" s="60"/>
      <c r="L8" s="66">
        <v>20</v>
      </c>
      <c r="M8" s="60"/>
      <c r="N8" s="60"/>
      <c r="O8" s="66">
        <v>0</v>
      </c>
      <c r="P8" s="67"/>
      <c r="Q8" s="68" t="str">
        <f t="shared" si="2"/>
        <v>-</v>
      </c>
      <c r="R8" s="68" t="str">
        <f t="shared" si="3"/>
        <v>-</v>
      </c>
      <c r="S8" s="68" t="str">
        <f t="shared" si="4"/>
        <v>-</v>
      </c>
      <c r="T8" s="68" t="str">
        <f t="shared" si="5"/>
        <v>-</v>
      </c>
      <c r="U8" s="68" t="str">
        <f t="shared" si="6"/>
        <v>-</v>
      </c>
      <c r="V8" s="68" t="str">
        <f t="shared" si="7"/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ht="17.25" customHeight="1">
      <c r="A9" s="28" t="s">
        <v>49</v>
      </c>
      <c r="B9" s="58"/>
      <c r="C9" s="29">
        <f>IFERROR(SUM(C6:C8),"-")</f>
        <v>5</v>
      </c>
      <c r="D9" s="30">
        <f>IFERROR(SUM(D6:D8),"-")</f>
        <v>6</v>
      </c>
      <c r="E9" s="31">
        <v>40</v>
      </c>
      <c r="F9" s="32">
        <f>IFERROR(SUM(F6:F8),"-")</f>
        <v>50</v>
      </c>
      <c r="G9" s="29">
        <f>IFERROR(SUM(G6:G8),"-")</f>
        <v>333</v>
      </c>
      <c r="H9" s="33" t="b">
        <f t="shared" si="0"/>
        <v>0</v>
      </c>
      <c r="I9" s="34">
        <f t="shared" si="1"/>
        <v>1</v>
      </c>
      <c r="J9" s="35">
        <f>IFERROR(SUM(J6:J8),"-")</f>
        <v>10</v>
      </c>
      <c r="K9" s="36">
        <f>IFERROR(SUM(K6:K8),"-")</f>
        <v>1</v>
      </c>
      <c r="L9" s="37">
        <f>IFERROR(AVERAGE(L6:L8),"-")</f>
        <v>28.333333333333002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 t="shared" ref="P9:P33" si="8">IFERROR(G9/E9,"-")</f>
        <v>8.3249999999999993</v>
      </c>
      <c r="Q9" s="39">
        <f t="shared" si="2"/>
        <v>3.3033033033033003E-2</v>
      </c>
      <c r="R9" s="39">
        <f t="shared" si="3"/>
        <v>0</v>
      </c>
      <c r="S9" s="39">
        <f t="shared" si="4"/>
        <v>3.0030030030029999E-3</v>
      </c>
      <c r="T9" s="39">
        <f t="shared" si="5"/>
        <v>0</v>
      </c>
      <c r="U9" s="39">
        <f t="shared" si="6"/>
        <v>9.0909090909090995E-2</v>
      </c>
      <c r="V9" s="39" t="str">
        <f t="shared" si="7"/>
        <v>-</v>
      </c>
      <c r="W9" s="36"/>
      <c r="X9" s="129">
        <f>SUM(X6:X8)</f>
        <v>11</v>
      </c>
      <c r="Y9" s="129">
        <f>SUM(Y6:Y8)</f>
        <v>0</v>
      </c>
      <c r="Z9" s="130">
        <f>SUM(Z6:Z8)</f>
        <v>-27</v>
      </c>
    </row>
    <row r="10" spans="1:33" ht="16.5" customHeight="1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 t="shared" si="0"/>
        <v>0</v>
      </c>
      <c r="I10" s="48" t="str">
        <f t="shared" si="1"/>
        <v>-</v>
      </c>
      <c r="J10" s="49"/>
      <c r="K10" s="44"/>
      <c r="L10" s="50"/>
      <c r="M10" s="44"/>
      <c r="N10" s="44"/>
      <c r="O10" s="50"/>
      <c r="P10" s="51" t="str">
        <f t="shared" si="8"/>
        <v>-</v>
      </c>
      <c r="Q10" s="52" t="str">
        <f t="shared" si="2"/>
        <v>-</v>
      </c>
      <c r="R10" s="52" t="str">
        <f t="shared" si="3"/>
        <v>-</v>
      </c>
      <c r="S10" s="52" t="str">
        <f t="shared" si="4"/>
        <v>-</v>
      </c>
      <c r="T10" s="52" t="str">
        <f t="shared" si="5"/>
        <v>-</v>
      </c>
      <c r="U10" s="52" t="str">
        <f t="shared" si="6"/>
        <v>-</v>
      </c>
      <c r="V10" s="52" t="str">
        <f t="shared" si="7"/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ht="15.75" customHeight="1">
      <c r="A11" s="55"/>
      <c r="B11" s="14"/>
      <c r="C11" s="13"/>
      <c r="D11" s="3"/>
      <c r="E11" s="10"/>
      <c r="F11" s="15">
        <f>C11+D11+E11</f>
        <v>0</v>
      </c>
      <c r="G11" s="13"/>
      <c r="H11" s="16" t="b">
        <f t="shared" si="0"/>
        <v>0</v>
      </c>
      <c r="I11" s="17" t="str">
        <f t="shared" si="1"/>
        <v>-</v>
      </c>
      <c r="J11" s="11"/>
      <c r="K11" s="3"/>
      <c r="L11" s="9"/>
      <c r="M11" s="3"/>
      <c r="N11" s="3"/>
      <c r="O11" s="9"/>
      <c r="P11" s="4" t="str">
        <f t="shared" si="8"/>
        <v>-</v>
      </c>
      <c r="Q11" s="5" t="str">
        <f t="shared" si="2"/>
        <v>-</v>
      </c>
      <c r="R11" s="5" t="str">
        <f t="shared" si="3"/>
        <v>-</v>
      </c>
      <c r="S11" s="5" t="str">
        <f t="shared" si="4"/>
        <v>-</v>
      </c>
      <c r="T11" s="5" t="str">
        <f t="shared" si="5"/>
        <v>-</v>
      </c>
      <c r="U11" s="5" t="str">
        <f t="shared" si="6"/>
        <v>-</v>
      </c>
      <c r="V11" s="5" t="str">
        <f t="shared" si="7"/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ht="16.5" customHeight="1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 t="shared" si="0"/>
        <v>0</v>
      </c>
      <c r="I12" s="64" t="str">
        <f t="shared" si="1"/>
        <v>-</v>
      </c>
      <c r="J12" s="65"/>
      <c r="K12" s="60"/>
      <c r="L12" s="66"/>
      <c r="M12" s="60"/>
      <c r="N12" s="60"/>
      <c r="O12" s="66"/>
      <c r="P12" s="67" t="str">
        <f t="shared" si="8"/>
        <v>-</v>
      </c>
      <c r="Q12" s="68" t="str">
        <f t="shared" si="2"/>
        <v>-</v>
      </c>
      <c r="R12" s="68" t="str">
        <f t="shared" si="3"/>
        <v>-</v>
      </c>
      <c r="S12" s="68" t="str">
        <f t="shared" si="4"/>
        <v>-</v>
      </c>
      <c r="T12" s="68" t="str">
        <f t="shared" si="5"/>
        <v>-</v>
      </c>
      <c r="U12" s="68" t="str">
        <f t="shared" si="6"/>
        <v>-</v>
      </c>
      <c r="V12" s="68" t="str">
        <f t="shared" si="7"/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ht="17.25" customHeight="1">
      <c r="A13" s="28" t="s">
        <v>29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 t="shared" si="0"/>
        <v>0</v>
      </c>
      <c r="I13" s="34" t="str">
        <f t="shared" si="1"/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 t="shared" si="8"/>
        <v>-</v>
      </c>
      <c r="Q13" s="39" t="str">
        <f t="shared" si="2"/>
        <v>-</v>
      </c>
      <c r="R13" s="39" t="str">
        <f t="shared" si="3"/>
        <v>-</v>
      </c>
      <c r="S13" s="39" t="str">
        <f t="shared" si="4"/>
        <v>-</v>
      </c>
      <c r="T13" s="39" t="str">
        <f t="shared" si="5"/>
        <v>-</v>
      </c>
      <c r="U13" s="39" t="str">
        <f t="shared" si="6"/>
        <v>-</v>
      </c>
      <c r="V13" s="39" t="str">
        <f t="shared" si="7"/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ht="16.5" customHeight="1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 t="shared" si="0"/>
        <v>0</v>
      </c>
      <c r="I14" s="48" t="str">
        <f t="shared" si="1"/>
        <v>-</v>
      </c>
      <c r="J14" s="49"/>
      <c r="K14" s="44"/>
      <c r="L14" s="50"/>
      <c r="M14" s="44"/>
      <c r="N14" s="44"/>
      <c r="O14" s="50"/>
      <c r="P14" s="51" t="str">
        <f t="shared" si="8"/>
        <v>-</v>
      </c>
      <c r="Q14" s="52" t="str">
        <f t="shared" si="2"/>
        <v>-</v>
      </c>
      <c r="R14" s="52" t="str">
        <f t="shared" si="3"/>
        <v>-</v>
      </c>
      <c r="S14" s="52" t="str">
        <f t="shared" si="4"/>
        <v>-</v>
      </c>
      <c r="T14" s="52" t="str">
        <f t="shared" si="5"/>
        <v>-</v>
      </c>
      <c r="U14" s="52" t="str">
        <f t="shared" si="6"/>
        <v>-</v>
      </c>
      <c r="V14" s="52" t="str">
        <f t="shared" si="7"/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ht="15.75" customHeight="1">
      <c r="A15" s="55"/>
      <c r="B15" s="14"/>
      <c r="C15" s="13"/>
      <c r="D15" s="3"/>
      <c r="E15" s="10"/>
      <c r="F15" s="15">
        <f>C15+D15+E15</f>
        <v>0</v>
      </c>
      <c r="G15" s="13"/>
      <c r="H15" s="16" t="b">
        <f t="shared" si="0"/>
        <v>0</v>
      </c>
      <c r="I15" s="17" t="str">
        <f t="shared" si="1"/>
        <v>-</v>
      </c>
      <c r="J15" s="11"/>
      <c r="K15" s="3"/>
      <c r="L15" s="9"/>
      <c r="M15" s="3"/>
      <c r="N15" s="3"/>
      <c r="O15" s="9"/>
      <c r="P15" s="4" t="str">
        <f t="shared" si="8"/>
        <v>-</v>
      </c>
      <c r="Q15" s="5" t="str">
        <f t="shared" si="2"/>
        <v>-</v>
      </c>
      <c r="R15" s="5" t="str">
        <f t="shared" si="3"/>
        <v>-</v>
      </c>
      <c r="S15" s="5" t="str">
        <f t="shared" si="4"/>
        <v>-</v>
      </c>
      <c r="T15" s="5" t="str">
        <f t="shared" si="5"/>
        <v>-</v>
      </c>
      <c r="U15" s="5" t="str">
        <f t="shared" si="6"/>
        <v>-</v>
      </c>
      <c r="V15" s="5" t="str">
        <f t="shared" si="7"/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ht="16.5" customHeight="1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 t="shared" si="0"/>
        <v>0</v>
      </c>
      <c r="I16" s="64" t="str">
        <f t="shared" si="1"/>
        <v>-</v>
      </c>
      <c r="J16" s="65"/>
      <c r="K16" s="60"/>
      <c r="L16" s="66"/>
      <c r="M16" s="60"/>
      <c r="N16" s="60"/>
      <c r="O16" s="66"/>
      <c r="P16" s="67" t="str">
        <f t="shared" si="8"/>
        <v>-</v>
      </c>
      <c r="Q16" s="68" t="str">
        <f t="shared" si="2"/>
        <v>-</v>
      </c>
      <c r="R16" s="68" t="str">
        <f t="shared" si="3"/>
        <v>-</v>
      </c>
      <c r="S16" s="68" t="str">
        <f t="shared" si="4"/>
        <v>-</v>
      </c>
      <c r="T16" s="68" t="str">
        <f t="shared" si="5"/>
        <v>-</v>
      </c>
      <c r="U16" s="68" t="str">
        <f t="shared" si="6"/>
        <v>-</v>
      </c>
      <c r="V16" s="68" t="str">
        <f t="shared" si="7"/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26" ht="17.25" customHeight="1">
      <c r="A17" s="28" t="s">
        <v>30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 t="shared" si="0"/>
        <v>0</v>
      </c>
      <c r="I17" s="34" t="str">
        <f t="shared" si="1"/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 t="shared" si="8"/>
        <v>-</v>
      </c>
      <c r="Q17" s="39" t="str">
        <f t="shared" si="2"/>
        <v>-</v>
      </c>
      <c r="R17" s="39" t="str">
        <f t="shared" si="3"/>
        <v>-</v>
      </c>
      <c r="S17" s="39" t="str">
        <f t="shared" si="4"/>
        <v>-</v>
      </c>
      <c r="T17" s="39" t="str">
        <f t="shared" si="5"/>
        <v>-</v>
      </c>
      <c r="U17" s="39" t="str">
        <f t="shared" si="6"/>
        <v>-</v>
      </c>
      <c r="V17" s="39" t="str">
        <f t="shared" si="7"/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26" ht="16.5" customHeight="1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 t="shared" si="0"/>
        <v>0</v>
      </c>
      <c r="I18" s="48" t="str">
        <f t="shared" si="1"/>
        <v>-</v>
      </c>
      <c r="J18" s="49"/>
      <c r="K18" s="44"/>
      <c r="L18" s="50"/>
      <c r="M18" s="44"/>
      <c r="N18" s="44"/>
      <c r="O18" s="50"/>
      <c r="P18" s="51" t="str">
        <f t="shared" si="8"/>
        <v>-</v>
      </c>
      <c r="Q18" s="52" t="str">
        <f t="shared" si="2"/>
        <v>-</v>
      </c>
      <c r="R18" s="52" t="str">
        <f t="shared" si="3"/>
        <v>-</v>
      </c>
      <c r="S18" s="52" t="str">
        <f t="shared" si="4"/>
        <v>-</v>
      </c>
      <c r="T18" s="52" t="str">
        <f t="shared" si="5"/>
        <v>-</v>
      </c>
      <c r="U18" s="52" t="str">
        <f t="shared" si="6"/>
        <v>-</v>
      </c>
      <c r="V18" s="52" t="str">
        <f t="shared" si="7"/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26" ht="15.75" customHeight="1">
      <c r="A19" s="55"/>
      <c r="B19" s="14"/>
      <c r="C19" s="13"/>
      <c r="D19" s="3"/>
      <c r="E19" s="10"/>
      <c r="F19" s="15">
        <f>C19+D19+E19</f>
        <v>0</v>
      </c>
      <c r="G19" s="13"/>
      <c r="H19" s="16" t="b">
        <f t="shared" si="0"/>
        <v>0</v>
      </c>
      <c r="I19" s="17" t="str">
        <f t="shared" si="1"/>
        <v>-</v>
      </c>
      <c r="J19" s="11"/>
      <c r="K19" s="3"/>
      <c r="L19" s="9"/>
      <c r="M19" s="3"/>
      <c r="N19" s="3"/>
      <c r="O19" s="9"/>
      <c r="P19" s="4" t="str">
        <f t="shared" si="8"/>
        <v>-</v>
      </c>
      <c r="Q19" s="5" t="str">
        <f t="shared" si="2"/>
        <v>-</v>
      </c>
      <c r="R19" s="5" t="str">
        <f t="shared" si="3"/>
        <v>-</v>
      </c>
      <c r="S19" s="5" t="str">
        <f t="shared" si="4"/>
        <v>-</v>
      </c>
      <c r="T19" s="5" t="str">
        <f t="shared" si="5"/>
        <v>-</v>
      </c>
      <c r="U19" s="5" t="str">
        <f t="shared" si="6"/>
        <v>-</v>
      </c>
      <c r="V19" s="5" t="str">
        <f t="shared" si="7"/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26" ht="16.5" customHeight="1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 t="shared" si="0"/>
        <v>0</v>
      </c>
      <c r="I20" s="64" t="str">
        <f t="shared" si="1"/>
        <v>-</v>
      </c>
      <c r="J20" s="65"/>
      <c r="K20" s="60"/>
      <c r="L20" s="66"/>
      <c r="M20" s="60"/>
      <c r="N20" s="60"/>
      <c r="O20" s="66"/>
      <c r="P20" s="67" t="str">
        <f t="shared" si="8"/>
        <v>-</v>
      </c>
      <c r="Q20" s="68" t="str">
        <f t="shared" si="2"/>
        <v>-</v>
      </c>
      <c r="R20" s="68" t="str">
        <f t="shared" si="3"/>
        <v>-</v>
      </c>
      <c r="S20" s="68" t="str">
        <f t="shared" si="4"/>
        <v>-</v>
      </c>
      <c r="T20" s="68" t="str">
        <f t="shared" si="5"/>
        <v>-</v>
      </c>
      <c r="U20" s="68" t="str">
        <f t="shared" si="6"/>
        <v>-</v>
      </c>
      <c r="V20" s="68" t="str">
        <f t="shared" si="7"/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26" ht="17.25" customHeight="1">
      <c r="A21" s="28" t="s">
        <v>31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 t="shared" si="0"/>
        <v>0</v>
      </c>
      <c r="I21" s="34" t="str">
        <f t="shared" si="1"/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 t="shared" si="8"/>
        <v>-</v>
      </c>
      <c r="Q21" s="39" t="str">
        <f t="shared" si="2"/>
        <v>-</v>
      </c>
      <c r="R21" s="39" t="str">
        <f t="shared" si="3"/>
        <v>-</v>
      </c>
      <c r="S21" s="39" t="str">
        <f t="shared" si="4"/>
        <v>-</v>
      </c>
      <c r="T21" s="39" t="str">
        <f t="shared" si="5"/>
        <v>-</v>
      </c>
      <c r="U21" s="39" t="str">
        <f t="shared" si="6"/>
        <v>-</v>
      </c>
      <c r="V21" s="39" t="str">
        <f t="shared" si="7"/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26" ht="16.5" customHeight="1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 t="shared" si="0"/>
        <v>0</v>
      </c>
      <c r="I22" s="48" t="str">
        <f t="shared" si="1"/>
        <v>-</v>
      </c>
      <c r="J22" s="49"/>
      <c r="K22" s="44"/>
      <c r="L22" s="50"/>
      <c r="M22" s="44"/>
      <c r="N22" s="44"/>
      <c r="O22" s="50"/>
      <c r="P22" s="51" t="str">
        <f t="shared" si="8"/>
        <v>-</v>
      </c>
      <c r="Q22" s="52" t="str">
        <f t="shared" si="2"/>
        <v>-</v>
      </c>
      <c r="R22" s="52" t="str">
        <f t="shared" si="3"/>
        <v>-</v>
      </c>
      <c r="S22" s="52" t="str">
        <f t="shared" si="4"/>
        <v>-</v>
      </c>
      <c r="T22" s="52" t="str">
        <f t="shared" si="5"/>
        <v>-</v>
      </c>
      <c r="U22" s="52" t="str">
        <f t="shared" si="6"/>
        <v>-</v>
      </c>
      <c r="V22" s="52" t="str">
        <f t="shared" si="7"/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26" ht="15.75" customHeight="1">
      <c r="A23" s="55"/>
      <c r="B23" s="14"/>
      <c r="C23" s="13"/>
      <c r="D23" s="3"/>
      <c r="E23" s="10"/>
      <c r="F23" s="15">
        <f>C23+D23+E23</f>
        <v>0</v>
      </c>
      <c r="G23" s="13"/>
      <c r="H23" s="16" t="b">
        <f t="shared" si="0"/>
        <v>0</v>
      </c>
      <c r="I23" s="17" t="str">
        <f t="shared" si="1"/>
        <v>-</v>
      </c>
      <c r="J23" s="11"/>
      <c r="K23" s="3"/>
      <c r="L23" s="9"/>
      <c r="M23" s="3"/>
      <c r="N23" s="3"/>
      <c r="O23" s="9"/>
      <c r="P23" s="4" t="str">
        <f t="shared" si="8"/>
        <v>-</v>
      </c>
      <c r="Q23" s="5" t="str">
        <f t="shared" si="2"/>
        <v>-</v>
      </c>
      <c r="R23" s="5" t="str">
        <f t="shared" si="3"/>
        <v>-</v>
      </c>
      <c r="S23" s="5" t="str">
        <f t="shared" si="4"/>
        <v>-</v>
      </c>
      <c r="T23" s="5" t="str">
        <f t="shared" si="5"/>
        <v>-</v>
      </c>
      <c r="U23" s="5" t="str">
        <f t="shared" si="6"/>
        <v>-</v>
      </c>
      <c r="V23" s="5" t="str">
        <f t="shared" si="7"/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26" ht="16.5" customHeight="1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 t="shared" si="0"/>
        <v>0</v>
      </c>
      <c r="I24" s="64" t="str">
        <f t="shared" si="1"/>
        <v>-</v>
      </c>
      <c r="J24" s="65"/>
      <c r="K24" s="60"/>
      <c r="L24" s="66"/>
      <c r="M24" s="60"/>
      <c r="N24" s="60"/>
      <c r="O24" s="66"/>
      <c r="P24" s="67" t="str">
        <f t="shared" si="8"/>
        <v>-</v>
      </c>
      <c r="Q24" s="68" t="str">
        <f t="shared" si="2"/>
        <v>-</v>
      </c>
      <c r="R24" s="68" t="str">
        <f t="shared" si="3"/>
        <v>-</v>
      </c>
      <c r="S24" s="68" t="str">
        <f t="shared" si="4"/>
        <v>-</v>
      </c>
      <c r="T24" s="68" t="str">
        <f t="shared" si="5"/>
        <v>-</v>
      </c>
      <c r="U24" s="68" t="str">
        <f t="shared" si="6"/>
        <v>-</v>
      </c>
      <c r="V24" s="68" t="str">
        <f t="shared" si="7"/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26" ht="17.25" customHeight="1">
      <c r="A25" s="28" t="s">
        <v>32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 t="shared" si="0"/>
        <v>0</v>
      </c>
      <c r="I25" s="34" t="str">
        <f t="shared" si="1"/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 t="shared" si="8"/>
        <v>-</v>
      </c>
      <c r="Q25" s="39" t="str">
        <f t="shared" si="2"/>
        <v>-</v>
      </c>
      <c r="R25" s="39" t="str">
        <f t="shared" si="3"/>
        <v>-</v>
      </c>
      <c r="S25" s="39" t="str">
        <f t="shared" si="4"/>
        <v>-</v>
      </c>
      <c r="T25" s="39" t="str">
        <f t="shared" si="5"/>
        <v>-</v>
      </c>
      <c r="U25" s="39" t="str">
        <f t="shared" si="6"/>
        <v>-</v>
      </c>
      <c r="V25" s="39" t="str">
        <f t="shared" si="7"/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26" ht="16.5" customHeight="1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 t="shared" si="0"/>
        <v>0</v>
      </c>
      <c r="I26" s="48" t="str">
        <f t="shared" si="1"/>
        <v>-</v>
      </c>
      <c r="J26" s="49"/>
      <c r="K26" s="44"/>
      <c r="L26" s="50"/>
      <c r="M26" s="44"/>
      <c r="N26" s="44"/>
      <c r="O26" s="50"/>
      <c r="P26" s="51" t="str">
        <f t="shared" si="8"/>
        <v>-</v>
      </c>
      <c r="Q26" s="52" t="str">
        <f t="shared" si="2"/>
        <v>-</v>
      </c>
      <c r="R26" s="52" t="str">
        <f t="shared" si="3"/>
        <v>-</v>
      </c>
      <c r="S26" s="52" t="str">
        <f t="shared" si="4"/>
        <v>-</v>
      </c>
      <c r="T26" s="52" t="str">
        <f t="shared" si="5"/>
        <v>-</v>
      </c>
      <c r="U26" s="52" t="str">
        <f t="shared" si="6"/>
        <v>-</v>
      </c>
      <c r="V26" s="52" t="str">
        <f t="shared" si="7"/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26" ht="15.75" customHeight="1">
      <c r="A27" s="55"/>
      <c r="B27" s="14"/>
      <c r="C27" s="13"/>
      <c r="D27" s="3"/>
      <c r="E27" s="10"/>
      <c r="F27" s="15">
        <f>C27+D27+E27</f>
        <v>0</v>
      </c>
      <c r="G27" s="13"/>
      <c r="H27" s="16" t="b">
        <f t="shared" si="0"/>
        <v>0</v>
      </c>
      <c r="I27" s="17" t="str">
        <f t="shared" si="1"/>
        <v>-</v>
      </c>
      <c r="J27" s="11"/>
      <c r="K27" s="3"/>
      <c r="L27" s="9"/>
      <c r="M27" s="3"/>
      <c r="N27" s="3"/>
      <c r="O27" s="9"/>
      <c r="P27" s="4" t="str">
        <f t="shared" si="8"/>
        <v>-</v>
      </c>
      <c r="Q27" s="5" t="str">
        <f t="shared" si="2"/>
        <v>-</v>
      </c>
      <c r="R27" s="5" t="str">
        <f t="shared" si="3"/>
        <v>-</v>
      </c>
      <c r="S27" s="5" t="str">
        <f t="shared" si="4"/>
        <v>-</v>
      </c>
      <c r="T27" s="5" t="str">
        <f t="shared" si="5"/>
        <v>-</v>
      </c>
      <c r="U27" s="5" t="str">
        <f t="shared" si="6"/>
        <v>-</v>
      </c>
      <c r="V27" s="5" t="str">
        <f t="shared" si="7"/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26" ht="16.5" customHeight="1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 t="shared" si="0"/>
        <v>0</v>
      </c>
      <c r="I28" s="64" t="str">
        <f t="shared" si="1"/>
        <v>-</v>
      </c>
      <c r="J28" s="65"/>
      <c r="K28" s="60"/>
      <c r="L28" s="66"/>
      <c r="M28" s="60"/>
      <c r="N28" s="60"/>
      <c r="O28" s="66"/>
      <c r="P28" s="67" t="str">
        <f t="shared" si="8"/>
        <v>-</v>
      </c>
      <c r="Q28" s="68" t="str">
        <f t="shared" si="2"/>
        <v>-</v>
      </c>
      <c r="R28" s="68" t="str">
        <f t="shared" si="3"/>
        <v>-</v>
      </c>
      <c r="S28" s="68" t="str">
        <f t="shared" si="4"/>
        <v>-</v>
      </c>
      <c r="T28" s="68" t="str">
        <f t="shared" si="5"/>
        <v>-</v>
      </c>
      <c r="U28" s="68" t="str">
        <f t="shared" si="6"/>
        <v>-</v>
      </c>
      <c r="V28" s="68" t="str">
        <f t="shared" si="7"/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26" ht="17.25" customHeight="1">
      <c r="A29" s="28" t="s">
        <v>33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 t="shared" si="0"/>
        <v>0</v>
      </c>
      <c r="I29" s="34" t="str">
        <f t="shared" si="1"/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 t="shared" si="8"/>
        <v>-</v>
      </c>
      <c r="Q29" s="39" t="str">
        <f t="shared" si="2"/>
        <v>-</v>
      </c>
      <c r="R29" s="39" t="str">
        <f t="shared" si="3"/>
        <v>-</v>
      </c>
      <c r="S29" s="39" t="str">
        <f t="shared" si="4"/>
        <v>-</v>
      </c>
      <c r="T29" s="39" t="str">
        <f t="shared" si="5"/>
        <v>-</v>
      </c>
      <c r="U29" s="39" t="str">
        <f t="shared" si="6"/>
        <v>-</v>
      </c>
      <c r="V29" s="39" t="str">
        <f t="shared" si="7"/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26" ht="16.5" customHeight="1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 t="shared" si="0"/>
        <v>0</v>
      </c>
      <c r="I30" s="48" t="str">
        <f t="shared" si="1"/>
        <v>-</v>
      </c>
      <c r="J30" s="49"/>
      <c r="K30" s="44"/>
      <c r="L30" s="50"/>
      <c r="M30" s="44"/>
      <c r="N30" s="44"/>
      <c r="O30" s="50"/>
      <c r="P30" s="51" t="str">
        <f t="shared" si="8"/>
        <v>-</v>
      </c>
      <c r="Q30" s="52" t="str">
        <f t="shared" si="2"/>
        <v>-</v>
      </c>
      <c r="R30" s="52" t="str">
        <f t="shared" si="3"/>
        <v>-</v>
      </c>
      <c r="S30" s="52" t="str">
        <f t="shared" si="4"/>
        <v>-</v>
      </c>
      <c r="T30" s="52" t="str">
        <f t="shared" si="5"/>
        <v>-</v>
      </c>
      <c r="U30" s="52" t="str">
        <f t="shared" si="6"/>
        <v>-</v>
      </c>
      <c r="V30" s="52" t="str">
        <f t="shared" si="7"/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26" ht="15.75" customHeight="1">
      <c r="A31" s="55"/>
      <c r="B31" s="14"/>
      <c r="C31" s="13"/>
      <c r="D31" s="3"/>
      <c r="E31" s="10"/>
      <c r="F31" s="15">
        <f>C31+D31+E31</f>
        <v>0</v>
      </c>
      <c r="G31" s="13"/>
      <c r="H31" s="16" t="b">
        <f t="shared" si="0"/>
        <v>0</v>
      </c>
      <c r="I31" s="17" t="str">
        <f t="shared" si="1"/>
        <v>-</v>
      </c>
      <c r="J31" s="11"/>
      <c r="K31" s="3"/>
      <c r="L31" s="9"/>
      <c r="M31" s="3"/>
      <c r="N31" s="3"/>
      <c r="O31" s="9"/>
      <c r="P31" s="4" t="str">
        <f t="shared" si="8"/>
        <v>-</v>
      </c>
      <c r="Q31" s="5" t="str">
        <f t="shared" si="2"/>
        <v>-</v>
      </c>
      <c r="R31" s="5" t="str">
        <f t="shared" si="3"/>
        <v>-</v>
      </c>
      <c r="S31" s="5" t="str">
        <f t="shared" si="4"/>
        <v>-</v>
      </c>
      <c r="T31" s="5" t="str">
        <f t="shared" si="5"/>
        <v>-</v>
      </c>
      <c r="U31" s="5" t="str">
        <f t="shared" si="6"/>
        <v>-</v>
      </c>
      <c r="V31" s="5" t="str">
        <f t="shared" si="7"/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26" ht="16.5" customHeight="1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 t="shared" si="0"/>
        <v>0</v>
      </c>
      <c r="I32" s="64" t="str">
        <f t="shared" si="1"/>
        <v>-</v>
      </c>
      <c r="J32" s="65"/>
      <c r="K32" s="60"/>
      <c r="L32" s="66"/>
      <c r="M32" s="60"/>
      <c r="N32" s="60"/>
      <c r="O32" s="66"/>
      <c r="P32" s="67" t="str">
        <f t="shared" si="8"/>
        <v>-</v>
      </c>
      <c r="Q32" s="68" t="str">
        <f t="shared" si="2"/>
        <v>-</v>
      </c>
      <c r="R32" s="68" t="str">
        <f t="shared" si="3"/>
        <v>-</v>
      </c>
      <c r="S32" s="68" t="str">
        <f t="shared" si="4"/>
        <v>-</v>
      </c>
      <c r="T32" s="68" t="str">
        <f t="shared" si="5"/>
        <v>-</v>
      </c>
      <c r="U32" s="68" t="str">
        <f t="shared" si="6"/>
        <v>-</v>
      </c>
      <c r="V32" s="68" t="str">
        <f t="shared" si="7"/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ht="17.25" customHeight="1">
      <c r="A33" s="28" t="s">
        <v>34</v>
      </c>
      <c r="C33" s="29">
        <f>C9+C13+C17+C21+C25+C29</f>
        <v>5</v>
      </c>
      <c r="D33" s="30">
        <f>D9+D13+D17+D21+D25+D29</f>
        <v>6</v>
      </c>
      <c r="E33" s="31">
        <f>E9+E13+E17+E21+E25+E29</f>
        <v>40</v>
      </c>
      <c r="F33" s="32">
        <f>IFERROR(SUM(F30:F32),"-")</f>
        <v>0</v>
      </c>
      <c r="G33" s="29">
        <f>G9+G13+G17+G21+G25+G29</f>
        <v>333</v>
      </c>
      <c r="H33" s="33" t="b">
        <f t="shared" si="0"/>
        <v>0</v>
      </c>
      <c r="I33" s="34">
        <f t="shared" si="1"/>
        <v>1</v>
      </c>
      <c r="J33" s="35">
        <f>J9+J13+J17+J21+J25+J29</f>
        <v>10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 t="shared" si="8"/>
        <v>8.3249999999999993</v>
      </c>
      <c r="Q33" s="39">
        <f t="shared" si="2"/>
        <v>3.3033033033033003E-2</v>
      </c>
      <c r="R33" s="39">
        <f t="shared" si="3"/>
        <v>0</v>
      </c>
      <c r="S33" s="39">
        <f t="shared" si="4"/>
        <v>3.0030030030029999E-3</v>
      </c>
      <c r="T33" s="39">
        <f t="shared" si="5"/>
        <v>0</v>
      </c>
      <c r="U33" s="39">
        <f t="shared" si="6"/>
        <v>9.0909090909090995E-2</v>
      </c>
      <c r="V33" s="39" t="str">
        <f t="shared" si="7"/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ht="15.75" customHeight="1"/>
    <row r="35" spans="1:33" ht="14.45" customHeight="1">
      <c r="A35" s="146" t="s">
        <v>35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ht="15" customHeight="1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ht="15" customHeight="1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ht="16.5" customHeight="1">
      <c r="V38" s="6"/>
      <c r="W38" s="6"/>
      <c r="X38" s="6"/>
      <c r="Y38" s="6"/>
      <c r="Z38" s="6"/>
    </row>
    <row r="39" spans="1:33" s="6" customFormat="1" ht="103.9" customHeigh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36</v>
      </c>
      <c r="H39" s="75" t="s">
        <v>37</v>
      </c>
      <c r="I39" s="75" t="s">
        <v>38</v>
      </c>
      <c r="J39" s="75" t="s">
        <v>39</v>
      </c>
      <c r="K39" s="75" t="s">
        <v>50</v>
      </c>
      <c r="L39" s="75" t="s">
        <v>51</v>
      </c>
      <c r="M39" s="75" t="s">
        <v>52</v>
      </c>
      <c r="N39" s="76" t="s">
        <v>53</v>
      </c>
      <c r="O39" s="74" t="s">
        <v>17</v>
      </c>
      <c r="P39" s="75" t="s">
        <v>40</v>
      </c>
      <c r="Q39" s="75" t="s">
        <v>41</v>
      </c>
      <c r="R39" s="101" t="s">
        <v>54</v>
      </c>
      <c r="S39" s="101" t="s">
        <v>42</v>
      </c>
      <c r="T39" s="101" t="s">
        <v>55</v>
      </c>
      <c r="U39" s="106" t="s">
        <v>56</v>
      </c>
      <c r="V39" s="106" t="s">
        <v>43</v>
      </c>
      <c r="W39" s="106" t="s">
        <v>57</v>
      </c>
      <c r="X39" s="75" t="s">
        <v>44</v>
      </c>
      <c r="Y39" s="76" t="s">
        <v>45</v>
      </c>
      <c r="Z39" s="76" t="s">
        <v>58</v>
      </c>
    </row>
    <row r="40" spans="1:33" ht="16.5" customHeight="1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 t="shared" ref="O40:O59" si="9">IFERROR(F40/D40,"-")</f>
        <v>-</v>
      </c>
      <c r="P40" s="81" t="str">
        <f t="shared" ref="P40:P59" si="10">IFERROR(G40/F40,"-")</f>
        <v>-</v>
      </c>
      <c r="Q40" s="81" t="str">
        <f t="shared" ref="Q40:Q59" si="11">IFERROR(H40/F40,"-")</f>
        <v>-</v>
      </c>
      <c r="R40" s="102" t="str">
        <f t="shared" ref="R40:R59" si="12">IFERROR((K40+L40)/F40,"-")</f>
        <v>-</v>
      </c>
      <c r="S40" s="111" t="str">
        <f t="shared" ref="S40:S59" si="13">IFERROR((K40+L40)/D40,"-")</f>
        <v>-</v>
      </c>
      <c r="T40" s="102" t="str">
        <f t="shared" ref="T40:T59" si="14">IFERROR(K40/(K40+L40),"-")</f>
        <v>-</v>
      </c>
      <c r="U40" s="107" t="str">
        <f t="shared" ref="U40:U59" si="15">IFERROR((M40+N40)/F40,"-")</f>
        <v>-</v>
      </c>
      <c r="V40" s="115" t="str">
        <f t="shared" ref="V40:V59" si="16">IFERROR((M40+N40)/D40,"-")</f>
        <v>-</v>
      </c>
      <c r="W40" s="107" t="str">
        <f t="shared" ref="W40:W59" si="17">IFERROR(M40/(M40+N40),"-")</f>
        <v>-</v>
      </c>
      <c r="X40" s="81" t="str">
        <f t="shared" ref="X40:X59" si="18">IFERROR(I40/F40,"-")</f>
        <v>-</v>
      </c>
      <c r="Y40" s="82" t="str">
        <f t="shared" ref="Y40:Y59" si="19">IFERROR(J40/F40,"-")</f>
        <v>-</v>
      </c>
      <c r="Z40" s="119">
        <f t="shared" ref="Z40:Z59" si="20">IFERROR(((D40*1)-(K40+L40+M40+N40)),"-")</f>
        <v>0</v>
      </c>
    </row>
    <row r="41" spans="1:33" ht="15.75" customHeight="1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 t="shared" si="9"/>
        <v>-</v>
      </c>
      <c r="P41" s="84" t="str">
        <f t="shared" si="10"/>
        <v>-</v>
      </c>
      <c r="Q41" s="84" t="str">
        <f t="shared" si="11"/>
        <v>-</v>
      </c>
      <c r="R41" s="103" t="str">
        <f t="shared" si="12"/>
        <v>-</v>
      </c>
      <c r="S41" s="112" t="str">
        <f t="shared" si="13"/>
        <v>-</v>
      </c>
      <c r="T41" s="103" t="str">
        <f t="shared" si="14"/>
        <v>-</v>
      </c>
      <c r="U41" s="108" t="str">
        <f t="shared" si="15"/>
        <v>-</v>
      </c>
      <c r="V41" s="116" t="str">
        <f t="shared" si="16"/>
        <v>-</v>
      </c>
      <c r="W41" s="108" t="str">
        <f t="shared" si="17"/>
        <v>-</v>
      </c>
      <c r="X41" s="84" t="str">
        <f t="shared" si="18"/>
        <v>-</v>
      </c>
      <c r="Y41" s="85" t="str">
        <f t="shared" si="19"/>
        <v>-</v>
      </c>
      <c r="Z41" s="120">
        <f t="shared" si="20"/>
        <v>0</v>
      </c>
    </row>
    <row r="42" spans="1:33" ht="16.5" customHeight="1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 t="shared" si="9"/>
        <v>-</v>
      </c>
      <c r="P42" s="87" t="str">
        <f t="shared" si="10"/>
        <v>-</v>
      </c>
      <c r="Q42" s="87" t="str">
        <f t="shared" si="11"/>
        <v>-</v>
      </c>
      <c r="R42" s="104" t="str">
        <f t="shared" si="12"/>
        <v>-</v>
      </c>
      <c r="S42" s="113" t="str">
        <f t="shared" si="13"/>
        <v>-</v>
      </c>
      <c r="T42" s="104" t="str">
        <f t="shared" si="14"/>
        <v>-</v>
      </c>
      <c r="U42" s="109" t="str">
        <f t="shared" si="15"/>
        <v>-</v>
      </c>
      <c r="V42" s="117" t="str">
        <f t="shared" si="16"/>
        <v>-</v>
      </c>
      <c r="W42" s="109" t="str">
        <f t="shared" si="17"/>
        <v>-</v>
      </c>
      <c r="X42" s="87" t="str">
        <f t="shared" si="18"/>
        <v>-</v>
      </c>
      <c r="Y42" s="88" t="str">
        <f t="shared" si="19"/>
        <v>-</v>
      </c>
      <c r="Z42" s="121">
        <f t="shared" si="20"/>
        <v>0</v>
      </c>
    </row>
    <row r="43" spans="1:33" ht="17.25" customHeight="1">
      <c r="A43" s="92" t="s">
        <v>28</v>
      </c>
      <c r="B43" s="93">
        <f t="shared" ref="B43:K43" si="21">IFERROR(SUM(B40:B42),"-")</f>
        <v>0</v>
      </c>
      <c r="C43" s="94">
        <f t="shared" si="21"/>
        <v>0</v>
      </c>
      <c r="D43" s="95">
        <f t="shared" si="21"/>
        <v>0</v>
      </c>
      <c r="E43" s="96">
        <f t="shared" si="21"/>
        <v>0</v>
      </c>
      <c r="F43" s="93">
        <f t="shared" si="21"/>
        <v>0</v>
      </c>
      <c r="G43" s="94">
        <f t="shared" si="21"/>
        <v>0</v>
      </c>
      <c r="H43" s="94">
        <f t="shared" si="21"/>
        <v>0</v>
      </c>
      <c r="I43" s="94">
        <f t="shared" si="21"/>
        <v>0</v>
      </c>
      <c r="J43" s="94">
        <f t="shared" si="21"/>
        <v>0</v>
      </c>
      <c r="K43" s="94">
        <f t="shared" si="21"/>
        <v>0</v>
      </c>
      <c r="L43" s="94"/>
      <c r="M43" s="94"/>
      <c r="N43" s="97">
        <f>IFERROR(SUM(N40:N42),"-")</f>
        <v>0</v>
      </c>
      <c r="O43" s="77" t="str">
        <f t="shared" si="9"/>
        <v>-</v>
      </c>
      <c r="P43" s="78" t="str">
        <f t="shared" si="10"/>
        <v>-</v>
      </c>
      <c r="Q43" s="78" t="str">
        <f t="shared" si="11"/>
        <v>-</v>
      </c>
      <c r="R43" s="105" t="str">
        <f t="shared" si="12"/>
        <v>-</v>
      </c>
      <c r="S43" s="114" t="str">
        <f t="shared" si="13"/>
        <v>-</v>
      </c>
      <c r="T43" s="105" t="str">
        <f t="shared" si="14"/>
        <v>-</v>
      </c>
      <c r="U43" s="110" t="str">
        <f t="shared" si="15"/>
        <v>-</v>
      </c>
      <c r="V43" s="118" t="str">
        <f t="shared" si="16"/>
        <v>-</v>
      </c>
      <c r="W43" s="110" t="str">
        <f t="shared" si="17"/>
        <v>-</v>
      </c>
      <c r="X43" s="78" t="str">
        <f t="shared" si="18"/>
        <v>-</v>
      </c>
      <c r="Y43" s="79" t="str">
        <f t="shared" si="19"/>
        <v>-</v>
      </c>
      <c r="Z43" s="122">
        <f t="shared" si="20"/>
        <v>0</v>
      </c>
    </row>
    <row r="44" spans="1:33" ht="16.5" customHeight="1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 t="shared" si="9"/>
        <v>-</v>
      </c>
      <c r="P44" s="81" t="str">
        <f t="shared" si="10"/>
        <v>-</v>
      </c>
      <c r="Q44" s="81" t="str">
        <f t="shared" si="11"/>
        <v>-</v>
      </c>
      <c r="R44" s="102" t="str">
        <f t="shared" si="12"/>
        <v>-</v>
      </c>
      <c r="S44" s="111" t="str">
        <f t="shared" si="13"/>
        <v>-</v>
      </c>
      <c r="T44" s="102" t="str">
        <f t="shared" si="14"/>
        <v>-</v>
      </c>
      <c r="U44" s="107" t="str">
        <f t="shared" si="15"/>
        <v>-</v>
      </c>
      <c r="V44" s="115" t="str">
        <f t="shared" si="16"/>
        <v>-</v>
      </c>
      <c r="W44" s="107" t="str">
        <f t="shared" si="17"/>
        <v>-</v>
      </c>
      <c r="X44" s="81" t="str">
        <f t="shared" si="18"/>
        <v>-</v>
      </c>
      <c r="Y44" s="82" t="str">
        <f t="shared" si="19"/>
        <v>-</v>
      </c>
      <c r="Z44" s="119">
        <f t="shared" si="20"/>
        <v>0</v>
      </c>
    </row>
    <row r="45" spans="1:33" ht="15.75" customHeight="1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 t="shared" si="9"/>
        <v>-</v>
      </c>
      <c r="P45" s="84" t="str">
        <f t="shared" si="10"/>
        <v>-</v>
      </c>
      <c r="Q45" s="84" t="str">
        <f t="shared" si="11"/>
        <v>-</v>
      </c>
      <c r="R45" s="103" t="str">
        <f t="shared" si="12"/>
        <v>-</v>
      </c>
      <c r="S45" s="112" t="str">
        <f t="shared" si="13"/>
        <v>-</v>
      </c>
      <c r="T45" s="103" t="str">
        <f t="shared" si="14"/>
        <v>-</v>
      </c>
      <c r="U45" s="108" t="str">
        <f t="shared" si="15"/>
        <v>-</v>
      </c>
      <c r="V45" s="116" t="str">
        <f t="shared" si="16"/>
        <v>-</v>
      </c>
      <c r="W45" s="108" t="str">
        <f t="shared" si="17"/>
        <v>-</v>
      </c>
      <c r="X45" s="84" t="str">
        <f t="shared" si="18"/>
        <v>-</v>
      </c>
      <c r="Y45" s="85" t="str">
        <f t="shared" si="19"/>
        <v>-</v>
      </c>
      <c r="Z45" s="120">
        <f t="shared" si="20"/>
        <v>0</v>
      </c>
    </row>
    <row r="46" spans="1:33" ht="16.5" customHeight="1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 t="shared" si="9"/>
        <v>-</v>
      </c>
      <c r="P46" s="87" t="str">
        <f t="shared" si="10"/>
        <v>-</v>
      </c>
      <c r="Q46" s="87" t="str">
        <f t="shared" si="11"/>
        <v>-</v>
      </c>
      <c r="R46" s="104" t="str">
        <f t="shared" si="12"/>
        <v>-</v>
      </c>
      <c r="S46" s="113" t="str">
        <f t="shared" si="13"/>
        <v>-</v>
      </c>
      <c r="T46" s="104" t="str">
        <f t="shared" si="14"/>
        <v>-</v>
      </c>
      <c r="U46" s="109" t="str">
        <f t="shared" si="15"/>
        <v>-</v>
      </c>
      <c r="V46" s="117" t="str">
        <f t="shared" si="16"/>
        <v>-</v>
      </c>
      <c r="W46" s="109" t="str">
        <f t="shared" si="17"/>
        <v>-</v>
      </c>
      <c r="X46" s="87" t="str">
        <f t="shared" si="18"/>
        <v>-</v>
      </c>
      <c r="Y46" s="88" t="str">
        <f t="shared" si="19"/>
        <v>-</v>
      </c>
      <c r="Z46" s="121">
        <f t="shared" si="20"/>
        <v>0</v>
      </c>
    </row>
    <row r="47" spans="1:33" ht="17.25" customHeight="1">
      <c r="A47" s="92" t="s">
        <v>29</v>
      </c>
      <c r="B47" s="93">
        <f t="shared" ref="B47:K47" si="22">IFERROR(SUM(B44:B46),"-")</f>
        <v>0</v>
      </c>
      <c r="C47" s="94">
        <f t="shared" si="22"/>
        <v>0</v>
      </c>
      <c r="D47" s="95">
        <f t="shared" si="22"/>
        <v>0</v>
      </c>
      <c r="E47" s="96">
        <f t="shared" si="22"/>
        <v>0</v>
      </c>
      <c r="F47" s="93">
        <f t="shared" si="22"/>
        <v>0</v>
      </c>
      <c r="G47" s="94">
        <f t="shared" si="22"/>
        <v>0</v>
      </c>
      <c r="H47" s="94">
        <f t="shared" si="22"/>
        <v>0</v>
      </c>
      <c r="I47" s="94">
        <f t="shared" si="22"/>
        <v>0</v>
      </c>
      <c r="J47" s="94">
        <f t="shared" si="22"/>
        <v>0</v>
      </c>
      <c r="K47" s="94">
        <f t="shared" si="22"/>
        <v>0</v>
      </c>
      <c r="L47" s="94"/>
      <c r="M47" s="94"/>
      <c r="N47" s="97">
        <f>IFERROR(SUM(N44:N46),"-")</f>
        <v>0</v>
      </c>
      <c r="O47" s="77" t="str">
        <f t="shared" si="9"/>
        <v>-</v>
      </c>
      <c r="P47" s="78" t="str">
        <f t="shared" si="10"/>
        <v>-</v>
      </c>
      <c r="Q47" s="78" t="str">
        <f t="shared" si="11"/>
        <v>-</v>
      </c>
      <c r="R47" s="105" t="str">
        <f t="shared" si="12"/>
        <v>-</v>
      </c>
      <c r="S47" s="114" t="str">
        <f t="shared" si="13"/>
        <v>-</v>
      </c>
      <c r="T47" s="105" t="str">
        <f t="shared" si="14"/>
        <v>-</v>
      </c>
      <c r="U47" s="110" t="str">
        <f t="shared" si="15"/>
        <v>-</v>
      </c>
      <c r="V47" s="118" t="str">
        <f t="shared" si="16"/>
        <v>-</v>
      </c>
      <c r="W47" s="110" t="str">
        <f t="shared" si="17"/>
        <v>-</v>
      </c>
      <c r="X47" s="78" t="str">
        <f t="shared" si="18"/>
        <v>-</v>
      </c>
      <c r="Y47" s="79" t="str">
        <f t="shared" si="19"/>
        <v>-</v>
      </c>
      <c r="Z47" s="122">
        <f t="shared" si="20"/>
        <v>0</v>
      </c>
    </row>
    <row r="48" spans="1:33" ht="16.5" customHeight="1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 t="shared" si="9"/>
        <v>-</v>
      </c>
      <c r="P48" s="81" t="str">
        <f t="shared" si="10"/>
        <v>-</v>
      </c>
      <c r="Q48" s="81" t="str">
        <f t="shared" si="11"/>
        <v>-</v>
      </c>
      <c r="R48" s="102" t="str">
        <f t="shared" si="12"/>
        <v>-</v>
      </c>
      <c r="S48" s="111" t="str">
        <f t="shared" si="13"/>
        <v>-</v>
      </c>
      <c r="T48" s="102" t="str">
        <f t="shared" si="14"/>
        <v>-</v>
      </c>
      <c r="U48" s="107" t="str">
        <f t="shared" si="15"/>
        <v>-</v>
      </c>
      <c r="V48" s="115" t="str">
        <f t="shared" si="16"/>
        <v>-</v>
      </c>
      <c r="W48" s="107" t="str">
        <f t="shared" si="17"/>
        <v>-</v>
      </c>
      <c r="X48" s="81" t="str">
        <f t="shared" si="18"/>
        <v>-</v>
      </c>
      <c r="Y48" s="82" t="str">
        <f t="shared" si="19"/>
        <v>-</v>
      </c>
      <c r="Z48" s="119">
        <f t="shared" si="20"/>
        <v>0</v>
      </c>
    </row>
    <row r="49" spans="1:26" ht="15.75" customHeight="1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 t="shared" si="9"/>
        <v>-</v>
      </c>
      <c r="P49" s="84" t="str">
        <f t="shared" si="10"/>
        <v>-</v>
      </c>
      <c r="Q49" s="84" t="str">
        <f t="shared" si="11"/>
        <v>-</v>
      </c>
      <c r="R49" s="103" t="str">
        <f t="shared" si="12"/>
        <v>-</v>
      </c>
      <c r="S49" s="112" t="str">
        <f t="shared" si="13"/>
        <v>-</v>
      </c>
      <c r="T49" s="103" t="str">
        <f t="shared" si="14"/>
        <v>-</v>
      </c>
      <c r="U49" s="108" t="str">
        <f t="shared" si="15"/>
        <v>-</v>
      </c>
      <c r="V49" s="116" t="str">
        <f t="shared" si="16"/>
        <v>-</v>
      </c>
      <c r="W49" s="108" t="str">
        <f t="shared" si="17"/>
        <v>-</v>
      </c>
      <c r="X49" s="84" t="str">
        <f t="shared" si="18"/>
        <v>-</v>
      </c>
      <c r="Y49" s="85" t="str">
        <f t="shared" si="19"/>
        <v>-</v>
      </c>
      <c r="Z49" s="120">
        <f t="shared" si="20"/>
        <v>0</v>
      </c>
    </row>
    <row r="50" spans="1:26" ht="16.5" customHeight="1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 t="shared" si="9"/>
        <v>-</v>
      </c>
      <c r="P50" s="87" t="str">
        <f t="shared" si="10"/>
        <v>-</v>
      </c>
      <c r="Q50" s="87" t="str">
        <f t="shared" si="11"/>
        <v>-</v>
      </c>
      <c r="R50" s="104" t="str">
        <f t="shared" si="12"/>
        <v>-</v>
      </c>
      <c r="S50" s="113" t="str">
        <f t="shared" si="13"/>
        <v>-</v>
      </c>
      <c r="T50" s="104" t="str">
        <f t="shared" si="14"/>
        <v>-</v>
      </c>
      <c r="U50" s="109" t="str">
        <f t="shared" si="15"/>
        <v>-</v>
      </c>
      <c r="V50" s="117" t="str">
        <f t="shared" si="16"/>
        <v>-</v>
      </c>
      <c r="W50" s="109" t="str">
        <f t="shared" si="17"/>
        <v>-</v>
      </c>
      <c r="X50" s="87" t="str">
        <f t="shared" si="18"/>
        <v>-</v>
      </c>
      <c r="Y50" s="88" t="str">
        <f t="shared" si="19"/>
        <v>-</v>
      </c>
      <c r="Z50" s="121">
        <f t="shared" si="20"/>
        <v>0</v>
      </c>
    </row>
    <row r="51" spans="1:26" ht="17.25" customHeight="1">
      <c r="A51" s="92" t="s">
        <v>30</v>
      </c>
      <c r="B51" s="93">
        <f t="shared" ref="B51:K51" si="23">IFERROR(SUM(B48:B50),"-")</f>
        <v>0</v>
      </c>
      <c r="C51" s="94">
        <f t="shared" si="23"/>
        <v>0</v>
      </c>
      <c r="D51" s="95">
        <f t="shared" si="23"/>
        <v>0</v>
      </c>
      <c r="E51" s="96">
        <f t="shared" si="23"/>
        <v>0</v>
      </c>
      <c r="F51" s="93">
        <f t="shared" si="23"/>
        <v>0</v>
      </c>
      <c r="G51" s="94">
        <f t="shared" si="23"/>
        <v>0</v>
      </c>
      <c r="H51" s="94">
        <f t="shared" si="23"/>
        <v>0</v>
      </c>
      <c r="I51" s="94">
        <f t="shared" si="23"/>
        <v>0</v>
      </c>
      <c r="J51" s="94">
        <f t="shared" si="23"/>
        <v>0</v>
      </c>
      <c r="K51" s="94">
        <f t="shared" si="23"/>
        <v>0</v>
      </c>
      <c r="L51" s="94"/>
      <c r="M51" s="94"/>
      <c r="N51" s="97">
        <f>IFERROR(SUM(N48:N50),"-")</f>
        <v>0</v>
      </c>
      <c r="O51" s="77" t="str">
        <f t="shared" si="9"/>
        <v>-</v>
      </c>
      <c r="P51" s="78" t="str">
        <f t="shared" si="10"/>
        <v>-</v>
      </c>
      <c r="Q51" s="78" t="str">
        <f t="shared" si="11"/>
        <v>-</v>
      </c>
      <c r="R51" s="105" t="str">
        <f t="shared" si="12"/>
        <v>-</v>
      </c>
      <c r="S51" s="114" t="str">
        <f t="shared" si="13"/>
        <v>-</v>
      </c>
      <c r="T51" s="105" t="str">
        <f t="shared" si="14"/>
        <v>-</v>
      </c>
      <c r="U51" s="110" t="str">
        <f t="shared" si="15"/>
        <v>-</v>
      </c>
      <c r="V51" s="118" t="str">
        <f t="shared" si="16"/>
        <v>-</v>
      </c>
      <c r="W51" s="110" t="str">
        <f t="shared" si="17"/>
        <v>-</v>
      </c>
      <c r="X51" s="78" t="str">
        <f t="shared" si="18"/>
        <v>-</v>
      </c>
      <c r="Y51" s="79" t="str">
        <f t="shared" si="19"/>
        <v>-</v>
      </c>
      <c r="Z51" s="122">
        <f t="shared" si="20"/>
        <v>0</v>
      </c>
    </row>
    <row r="52" spans="1:26" ht="16.5" customHeight="1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 t="shared" si="9"/>
        <v>-</v>
      </c>
      <c r="P52" s="81" t="str">
        <f t="shared" si="10"/>
        <v>-</v>
      </c>
      <c r="Q52" s="81" t="str">
        <f t="shared" si="11"/>
        <v>-</v>
      </c>
      <c r="R52" s="102" t="str">
        <f t="shared" si="12"/>
        <v>-</v>
      </c>
      <c r="S52" s="111" t="str">
        <f t="shared" si="13"/>
        <v>-</v>
      </c>
      <c r="T52" s="102" t="str">
        <f t="shared" si="14"/>
        <v>-</v>
      </c>
      <c r="U52" s="107" t="str">
        <f t="shared" si="15"/>
        <v>-</v>
      </c>
      <c r="V52" s="115" t="str">
        <f t="shared" si="16"/>
        <v>-</v>
      </c>
      <c r="W52" s="107" t="str">
        <f t="shared" si="17"/>
        <v>-</v>
      </c>
      <c r="X52" s="81" t="str">
        <f t="shared" si="18"/>
        <v>-</v>
      </c>
      <c r="Y52" s="82" t="str">
        <f t="shared" si="19"/>
        <v>-</v>
      </c>
      <c r="Z52" s="119">
        <f t="shared" si="20"/>
        <v>0</v>
      </c>
    </row>
    <row r="53" spans="1:26" ht="15.75" customHeight="1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 t="shared" si="9"/>
        <v>-</v>
      </c>
      <c r="P53" s="84" t="str">
        <f t="shared" si="10"/>
        <v>-</v>
      </c>
      <c r="Q53" s="84" t="str">
        <f t="shared" si="11"/>
        <v>-</v>
      </c>
      <c r="R53" s="103" t="str">
        <f t="shared" si="12"/>
        <v>-</v>
      </c>
      <c r="S53" s="112" t="str">
        <f t="shared" si="13"/>
        <v>-</v>
      </c>
      <c r="T53" s="103" t="str">
        <f t="shared" si="14"/>
        <v>-</v>
      </c>
      <c r="U53" s="108" t="str">
        <f t="shared" si="15"/>
        <v>-</v>
      </c>
      <c r="V53" s="116" t="str">
        <f t="shared" si="16"/>
        <v>-</v>
      </c>
      <c r="W53" s="108" t="str">
        <f t="shared" si="17"/>
        <v>-</v>
      </c>
      <c r="X53" s="84" t="str">
        <f t="shared" si="18"/>
        <v>-</v>
      </c>
      <c r="Y53" s="85" t="str">
        <f t="shared" si="19"/>
        <v>-</v>
      </c>
      <c r="Z53" s="120">
        <f t="shared" si="20"/>
        <v>0</v>
      </c>
    </row>
    <row r="54" spans="1:26" ht="16.5" customHeight="1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 t="shared" si="9"/>
        <v>-</v>
      </c>
      <c r="P54" s="87" t="str">
        <f t="shared" si="10"/>
        <v>-</v>
      </c>
      <c r="Q54" s="87" t="str">
        <f t="shared" si="11"/>
        <v>-</v>
      </c>
      <c r="R54" s="104" t="str">
        <f t="shared" si="12"/>
        <v>-</v>
      </c>
      <c r="S54" s="113" t="str">
        <f t="shared" si="13"/>
        <v>-</v>
      </c>
      <c r="T54" s="104" t="str">
        <f t="shared" si="14"/>
        <v>-</v>
      </c>
      <c r="U54" s="109" t="str">
        <f t="shared" si="15"/>
        <v>-</v>
      </c>
      <c r="V54" s="117" t="str">
        <f t="shared" si="16"/>
        <v>-</v>
      </c>
      <c r="W54" s="109" t="str">
        <f t="shared" si="17"/>
        <v>-</v>
      </c>
      <c r="X54" s="87" t="str">
        <f t="shared" si="18"/>
        <v>-</v>
      </c>
      <c r="Y54" s="88" t="str">
        <f t="shared" si="19"/>
        <v>-</v>
      </c>
      <c r="Z54" s="121">
        <f t="shared" si="20"/>
        <v>0</v>
      </c>
    </row>
    <row r="55" spans="1:26" ht="17.25" customHeight="1">
      <c r="A55" s="92" t="s">
        <v>31</v>
      </c>
      <c r="B55" s="93">
        <f t="shared" ref="B55:K55" si="24">IFERROR(SUM(B52:B54),"-")</f>
        <v>0</v>
      </c>
      <c r="C55" s="94">
        <f t="shared" si="24"/>
        <v>0</v>
      </c>
      <c r="D55" s="95">
        <f t="shared" si="24"/>
        <v>0</v>
      </c>
      <c r="E55" s="96">
        <f t="shared" si="24"/>
        <v>0</v>
      </c>
      <c r="F55" s="93">
        <f t="shared" si="24"/>
        <v>0</v>
      </c>
      <c r="G55" s="94">
        <f t="shared" si="24"/>
        <v>0</v>
      </c>
      <c r="H55" s="94">
        <f t="shared" si="24"/>
        <v>0</v>
      </c>
      <c r="I55" s="94">
        <f t="shared" si="24"/>
        <v>0</v>
      </c>
      <c r="J55" s="94">
        <f t="shared" si="24"/>
        <v>0</v>
      </c>
      <c r="K55" s="94">
        <f t="shared" si="24"/>
        <v>0</v>
      </c>
      <c r="L55" s="94"/>
      <c r="M55" s="94"/>
      <c r="N55" s="97">
        <f>IFERROR(SUM(N52:N54),"-")</f>
        <v>0</v>
      </c>
      <c r="O55" s="77" t="str">
        <f t="shared" si="9"/>
        <v>-</v>
      </c>
      <c r="P55" s="78" t="str">
        <f t="shared" si="10"/>
        <v>-</v>
      </c>
      <c r="Q55" s="78" t="str">
        <f t="shared" si="11"/>
        <v>-</v>
      </c>
      <c r="R55" s="105" t="str">
        <f t="shared" si="12"/>
        <v>-</v>
      </c>
      <c r="S55" s="114" t="str">
        <f t="shared" si="13"/>
        <v>-</v>
      </c>
      <c r="T55" s="105" t="str">
        <f t="shared" si="14"/>
        <v>-</v>
      </c>
      <c r="U55" s="110" t="str">
        <f t="shared" si="15"/>
        <v>-</v>
      </c>
      <c r="V55" s="118" t="str">
        <f t="shared" si="16"/>
        <v>-</v>
      </c>
      <c r="W55" s="110" t="str">
        <f t="shared" si="17"/>
        <v>-</v>
      </c>
      <c r="X55" s="78" t="str">
        <f t="shared" si="18"/>
        <v>-</v>
      </c>
      <c r="Y55" s="79" t="str">
        <f t="shared" si="19"/>
        <v>-</v>
      </c>
      <c r="Z55" s="122">
        <f t="shared" si="20"/>
        <v>0</v>
      </c>
    </row>
    <row r="56" spans="1:26" ht="16.5" customHeight="1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 t="shared" si="9"/>
        <v>-</v>
      </c>
      <c r="P56" s="81" t="str">
        <f t="shared" si="10"/>
        <v>-</v>
      </c>
      <c r="Q56" s="81" t="str">
        <f t="shared" si="11"/>
        <v>-</v>
      </c>
      <c r="R56" s="102" t="str">
        <f t="shared" si="12"/>
        <v>-</v>
      </c>
      <c r="S56" s="111" t="str">
        <f t="shared" si="13"/>
        <v>-</v>
      </c>
      <c r="T56" s="102" t="str">
        <f t="shared" si="14"/>
        <v>-</v>
      </c>
      <c r="U56" s="107" t="str">
        <f t="shared" si="15"/>
        <v>-</v>
      </c>
      <c r="V56" s="115" t="str">
        <f t="shared" si="16"/>
        <v>-</v>
      </c>
      <c r="W56" s="107" t="str">
        <f t="shared" si="17"/>
        <v>-</v>
      </c>
      <c r="X56" s="81" t="str">
        <f t="shared" si="18"/>
        <v>-</v>
      </c>
      <c r="Y56" s="82" t="str">
        <f t="shared" si="19"/>
        <v>-</v>
      </c>
      <c r="Z56" s="119">
        <f t="shared" si="20"/>
        <v>0</v>
      </c>
    </row>
    <row r="57" spans="1:26" ht="15.75" customHeight="1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 t="shared" si="9"/>
        <v>-</v>
      </c>
      <c r="P57" s="84" t="str">
        <f t="shared" si="10"/>
        <v>-</v>
      </c>
      <c r="Q57" s="84" t="str">
        <f t="shared" si="11"/>
        <v>-</v>
      </c>
      <c r="R57" s="103" t="str">
        <f t="shared" si="12"/>
        <v>-</v>
      </c>
      <c r="S57" s="112" t="str">
        <f t="shared" si="13"/>
        <v>-</v>
      </c>
      <c r="T57" s="103" t="str">
        <f t="shared" si="14"/>
        <v>-</v>
      </c>
      <c r="U57" s="108" t="str">
        <f t="shared" si="15"/>
        <v>-</v>
      </c>
      <c r="V57" s="116" t="str">
        <f t="shared" si="16"/>
        <v>-</v>
      </c>
      <c r="W57" s="108" t="str">
        <f t="shared" si="17"/>
        <v>-</v>
      </c>
      <c r="X57" s="84" t="str">
        <f t="shared" si="18"/>
        <v>-</v>
      </c>
      <c r="Y57" s="85" t="str">
        <f t="shared" si="19"/>
        <v>-</v>
      </c>
      <c r="Z57" s="120">
        <f t="shared" si="20"/>
        <v>0</v>
      </c>
    </row>
    <row r="58" spans="1:26" ht="16.5" customHeight="1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 t="shared" si="9"/>
        <v>-</v>
      </c>
      <c r="P58" s="87" t="str">
        <f t="shared" si="10"/>
        <v>-</v>
      </c>
      <c r="Q58" s="87" t="str">
        <f t="shared" si="11"/>
        <v>-</v>
      </c>
      <c r="R58" s="104" t="str">
        <f t="shared" si="12"/>
        <v>-</v>
      </c>
      <c r="S58" s="113" t="str">
        <f t="shared" si="13"/>
        <v>-</v>
      </c>
      <c r="T58" s="104" t="str">
        <f t="shared" si="14"/>
        <v>-</v>
      </c>
      <c r="U58" s="109" t="str">
        <f t="shared" si="15"/>
        <v>-</v>
      </c>
      <c r="V58" s="117" t="str">
        <f t="shared" si="16"/>
        <v>-</v>
      </c>
      <c r="W58" s="109" t="str">
        <f t="shared" si="17"/>
        <v>-</v>
      </c>
      <c r="X58" s="87" t="str">
        <f t="shared" si="18"/>
        <v>-</v>
      </c>
      <c r="Y58" s="88" t="str">
        <f t="shared" si="19"/>
        <v>-</v>
      </c>
      <c r="Z58" s="121">
        <f t="shared" si="20"/>
        <v>0</v>
      </c>
    </row>
    <row r="59" spans="1:26" ht="17.25" customHeight="1">
      <c r="A59" s="92" t="s">
        <v>34</v>
      </c>
      <c r="B59" s="93">
        <f t="shared" ref="B59:K59" si="25">B43+B47+B51+B55</f>
        <v>0</v>
      </c>
      <c r="C59" s="94">
        <f t="shared" si="25"/>
        <v>0</v>
      </c>
      <c r="D59" s="95">
        <f t="shared" si="25"/>
        <v>0</v>
      </c>
      <c r="E59" s="96">
        <f t="shared" si="25"/>
        <v>0</v>
      </c>
      <c r="F59" s="93">
        <f t="shared" si="25"/>
        <v>0</v>
      </c>
      <c r="G59" s="94">
        <f t="shared" si="25"/>
        <v>0</v>
      </c>
      <c r="H59" s="94">
        <f t="shared" si="25"/>
        <v>0</v>
      </c>
      <c r="I59" s="94">
        <f t="shared" si="25"/>
        <v>0</v>
      </c>
      <c r="J59" s="94">
        <f t="shared" si="25"/>
        <v>0</v>
      </c>
      <c r="K59" s="94">
        <f t="shared" si="25"/>
        <v>0</v>
      </c>
      <c r="L59" s="94"/>
      <c r="M59" s="94"/>
      <c r="N59" s="97">
        <f>N43+N47+N51+N55</f>
        <v>0</v>
      </c>
      <c r="O59" s="77" t="str">
        <f t="shared" si="9"/>
        <v>-</v>
      </c>
      <c r="P59" s="78" t="str">
        <f t="shared" si="10"/>
        <v>-</v>
      </c>
      <c r="Q59" s="78" t="str">
        <f t="shared" si="11"/>
        <v>-</v>
      </c>
      <c r="R59" s="105" t="str">
        <f t="shared" si="12"/>
        <v>-</v>
      </c>
      <c r="S59" s="114" t="str">
        <f t="shared" si="13"/>
        <v>-</v>
      </c>
      <c r="T59" s="105" t="str">
        <f t="shared" si="14"/>
        <v>-</v>
      </c>
      <c r="U59" s="110" t="str">
        <f t="shared" si="15"/>
        <v>-</v>
      </c>
      <c r="V59" s="118" t="str">
        <f t="shared" si="16"/>
        <v>-</v>
      </c>
      <c r="W59" s="110" t="str">
        <f t="shared" si="17"/>
        <v>-</v>
      </c>
      <c r="X59" s="78" t="str">
        <f t="shared" si="18"/>
        <v>-</v>
      </c>
      <c r="Y59" s="79" t="str">
        <f t="shared" si="19"/>
        <v>-</v>
      </c>
      <c r="Z59" s="122">
        <f t="shared" si="20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Z3"/>
    <mergeCell ref="A35:Z37"/>
  </mergeCells>
  <dataValidations count="1">
    <dataValidation type="list" allowBlank="1" showInputMessage="1" showErrorMessage="1" sqref="B6:B32">
      <formula1>$AG$2:$AG$4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G59"/>
  <sheetViews>
    <sheetView zoomScale="89" zoomScaleNormal="89" workbookViewId="0">
      <selection sqref="A1:XFD1048576"/>
    </sheetView>
  </sheetViews>
  <sheetFormatPr baseColWidth="10" defaultColWidth="8.85546875" defaultRowHeight="15"/>
  <cols>
    <col min="1" max="1" width="34.42578125" style="1" customWidth="1"/>
    <col min="2" max="2" width="16.42578125" style="1" customWidth="1"/>
    <col min="3" max="3" width="12.28515625" style="1" customWidth="1"/>
    <col min="4" max="5" width="11.140625" style="1" customWidth="1"/>
    <col min="6" max="6" width="12.85546875" style="1" customWidth="1"/>
    <col min="7" max="7" width="13.7109375" style="1" customWidth="1"/>
    <col min="8" max="8" width="12.85546875" style="1" customWidth="1"/>
    <col min="9" max="9" width="15.140625" style="1" customWidth="1"/>
    <col min="10" max="10" width="10.7109375" style="1" customWidth="1"/>
    <col min="11" max="11" width="8.85546875" style="1"/>
    <col min="12" max="12" width="8.28515625" style="1" customWidth="1"/>
    <col min="13" max="13" width="8.85546875" style="1"/>
    <col min="14" max="14" width="10" style="1" customWidth="1"/>
    <col min="15" max="15" width="10.85546875" style="1" customWidth="1"/>
    <col min="16" max="20" width="11.5703125" style="1" customWidth="1"/>
    <col min="21" max="22" width="12.5703125" style="1" customWidth="1"/>
    <col min="23" max="23" width="34" style="1" customWidth="1"/>
    <col min="24" max="24" width="20" style="1" customWidth="1"/>
    <col min="25" max="25" width="17.42578125" style="1" customWidth="1"/>
    <col min="26" max="26" width="18.85546875" style="1" customWidth="1"/>
    <col min="27" max="27" width="10" style="1" customWidth="1"/>
    <col min="28" max="28" width="8.85546875" style="1"/>
  </cols>
  <sheetData>
    <row r="1" spans="1:33" ht="14.45" customHeight="1">
      <c r="A1" s="137" t="s">
        <v>72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ht="15" customHeigh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ht="15" customHeight="1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ht="15" customHeight="1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s="6" customFormat="1" ht="67.150000000000006" customHeigh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ht="16.5" customHeight="1">
      <c r="A6" s="134" t="s">
        <v>73</v>
      </c>
      <c r="B6" s="42"/>
      <c r="C6" s="43">
        <v>0</v>
      </c>
      <c r="D6" s="44">
        <v>5</v>
      </c>
      <c r="E6" s="45">
        <v>14</v>
      </c>
      <c r="F6" s="46">
        <f>C6+D6+E6</f>
        <v>19</v>
      </c>
      <c r="G6" s="43">
        <v>87</v>
      </c>
      <c r="H6" s="47" t="b">
        <f t="shared" ref="H6:H33" si="0">IFERROR(IF(Q6&lt;B6,J6/B6),"-")</f>
        <v>0</v>
      </c>
      <c r="I6" s="48">
        <f t="shared" ref="I6:I33" si="1">IFERROR((G6-H6)/G6,"-")</f>
        <v>1</v>
      </c>
      <c r="J6" s="49">
        <v>10</v>
      </c>
      <c r="K6" s="44">
        <v>0</v>
      </c>
      <c r="L6" s="50">
        <v>0</v>
      </c>
      <c r="M6" s="44">
        <v>0</v>
      </c>
      <c r="N6" s="44">
        <v>0</v>
      </c>
      <c r="O6" s="50">
        <v>0</v>
      </c>
      <c r="P6" s="51">
        <v>6.24</v>
      </c>
      <c r="Q6" s="52">
        <f t="shared" ref="Q6:Q33" si="2">IFERROR((J6+K6+M6+N6)/G6,"-")</f>
        <v>0.11494252873563</v>
      </c>
      <c r="R6" s="52">
        <f t="shared" ref="R6:R33" si="3">IFERROR((M6+N6)/G6,"-")</f>
        <v>0</v>
      </c>
      <c r="S6" s="52">
        <f t="shared" ref="S6:S33" si="4">IFERROR(K6/G6,"-")</f>
        <v>0</v>
      </c>
      <c r="T6" s="52">
        <f t="shared" ref="T6:T33" si="5">IFERROR(N6/G6,"-")</f>
        <v>0</v>
      </c>
      <c r="U6" s="52">
        <f t="shared" ref="U6:U33" si="6">IFERROR(K6/(K6+J6),"-")</f>
        <v>0</v>
      </c>
      <c r="V6" s="52" t="str">
        <f t="shared" ref="V6:V33" si="7">IFERROR(N6/(N6+M6),"-")</f>
        <v>-</v>
      </c>
      <c r="W6" s="53"/>
      <c r="X6" s="123">
        <f>IFERROR((K6+J6)-(G6*B6),"-")</f>
        <v>10</v>
      </c>
      <c r="Y6" s="123">
        <f>IFERROR((N6+M6)-(G6*B6),"-")</f>
        <v>0</v>
      </c>
      <c r="Z6" s="124">
        <f>IFERROR(G6-((E6+D6)*8),"-")</f>
        <v>-65</v>
      </c>
    </row>
    <row r="7" spans="1:33" ht="15.75" customHeight="1">
      <c r="A7" s="135" t="s">
        <v>74</v>
      </c>
      <c r="B7" s="14"/>
      <c r="C7" s="13">
        <v>1</v>
      </c>
      <c r="D7" s="3">
        <v>0</v>
      </c>
      <c r="E7" s="10">
        <v>21.35</v>
      </c>
      <c r="F7" s="15">
        <f>C7+D7+E7</f>
        <v>22.35</v>
      </c>
      <c r="G7" s="13">
        <v>131</v>
      </c>
      <c r="H7" s="16" t="b">
        <f t="shared" si="0"/>
        <v>0</v>
      </c>
      <c r="I7" s="17">
        <f t="shared" si="1"/>
        <v>1</v>
      </c>
      <c r="J7" s="11">
        <v>6</v>
      </c>
      <c r="K7" s="3">
        <v>0</v>
      </c>
      <c r="L7" s="9">
        <v>65</v>
      </c>
      <c r="M7" s="3">
        <v>0</v>
      </c>
      <c r="N7" s="3">
        <v>0</v>
      </c>
      <c r="O7" s="9">
        <v>0</v>
      </c>
      <c r="P7" s="4">
        <v>6.08</v>
      </c>
      <c r="Q7" s="5">
        <f t="shared" si="2"/>
        <v>4.5801526717557002E-2</v>
      </c>
      <c r="R7" s="5">
        <f t="shared" si="3"/>
        <v>0</v>
      </c>
      <c r="S7" s="5">
        <f t="shared" si="4"/>
        <v>0</v>
      </c>
      <c r="T7" s="5">
        <f t="shared" si="5"/>
        <v>0</v>
      </c>
      <c r="U7" s="5">
        <f t="shared" si="6"/>
        <v>0</v>
      </c>
      <c r="V7" s="5" t="str">
        <f t="shared" si="7"/>
        <v>-</v>
      </c>
      <c r="W7" s="19"/>
      <c r="X7" s="125">
        <f>IFERROR((K7+J7)-(G7*B7),"-")</f>
        <v>6</v>
      </c>
      <c r="Y7" s="125">
        <f>IFERROR((N7+M7)-(G7*B7),"-")</f>
        <v>0</v>
      </c>
      <c r="Z7" s="126">
        <f>IFERROR(G7-((E7+D7)*8),"-")</f>
        <v>-39.799999999999997</v>
      </c>
    </row>
    <row r="8" spans="1:33" ht="16.5" customHeight="1">
      <c r="A8" s="133" t="s">
        <v>71</v>
      </c>
      <c r="B8" s="58"/>
      <c r="C8" s="59"/>
      <c r="D8" s="60"/>
      <c r="E8" s="61"/>
      <c r="F8" s="62">
        <f>C8+D8+E8</f>
        <v>0</v>
      </c>
      <c r="G8" s="59"/>
      <c r="H8" s="63" t="b">
        <f t="shared" si="0"/>
        <v>0</v>
      </c>
      <c r="I8" s="64" t="str">
        <f t="shared" si="1"/>
        <v>-</v>
      </c>
      <c r="J8" s="65"/>
      <c r="K8" s="60"/>
      <c r="L8" s="66">
        <v>20</v>
      </c>
      <c r="M8" s="60"/>
      <c r="N8" s="60"/>
      <c r="O8" s="66">
        <v>0</v>
      </c>
      <c r="P8" s="67"/>
      <c r="Q8" s="68" t="str">
        <f t="shared" si="2"/>
        <v>-</v>
      </c>
      <c r="R8" s="68" t="str">
        <f t="shared" si="3"/>
        <v>-</v>
      </c>
      <c r="S8" s="68" t="str">
        <f t="shared" si="4"/>
        <v>-</v>
      </c>
      <c r="T8" s="68" t="str">
        <f t="shared" si="5"/>
        <v>-</v>
      </c>
      <c r="U8" s="68" t="str">
        <f t="shared" si="6"/>
        <v>-</v>
      </c>
      <c r="V8" s="68" t="str">
        <f t="shared" si="7"/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ht="17.25" customHeight="1">
      <c r="A9" s="28" t="s">
        <v>49</v>
      </c>
      <c r="B9" s="58"/>
      <c r="C9" s="29">
        <f>IFERROR(SUM(C6:C8),"-")</f>
        <v>1</v>
      </c>
      <c r="D9" s="30">
        <f>IFERROR(SUM(D6:D8),"-")</f>
        <v>5</v>
      </c>
      <c r="E9" s="31">
        <v>40</v>
      </c>
      <c r="F9" s="32">
        <f>IFERROR(SUM(F6:F8),"-")</f>
        <v>41.35</v>
      </c>
      <c r="G9" s="29">
        <f>IFERROR(SUM(G6:G8),"-")</f>
        <v>218</v>
      </c>
      <c r="H9" s="33" t="b">
        <f t="shared" si="0"/>
        <v>0</v>
      </c>
      <c r="I9" s="34">
        <f t="shared" si="1"/>
        <v>1</v>
      </c>
      <c r="J9" s="35">
        <f>IFERROR(SUM(J6:J8),"-")</f>
        <v>16</v>
      </c>
      <c r="K9" s="36">
        <f>IFERROR(SUM(K6:K8),"-")</f>
        <v>0</v>
      </c>
      <c r="L9" s="37">
        <f>IFERROR(AVERAGE(L6:L8),"-")</f>
        <v>28.333333333333002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 t="shared" ref="P9:P33" si="8">IFERROR(G9/E9,"-")</f>
        <v>5.45</v>
      </c>
      <c r="Q9" s="39">
        <f t="shared" si="2"/>
        <v>7.3394495412843999E-2</v>
      </c>
      <c r="R9" s="39">
        <f t="shared" si="3"/>
        <v>0</v>
      </c>
      <c r="S9" s="39">
        <f t="shared" si="4"/>
        <v>0</v>
      </c>
      <c r="T9" s="39">
        <f t="shared" si="5"/>
        <v>0</v>
      </c>
      <c r="U9" s="39">
        <f t="shared" si="6"/>
        <v>0</v>
      </c>
      <c r="V9" s="39" t="str">
        <f t="shared" si="7"/>
        <v>-</v>
      </c>
      <c r="W9" s="36"/>
      <c r="X9" s="129">
        <f>SUM(X6:X8)</f>
        <v>16</v>
      </c>
      <c r="Y9" s="129">
        <f>SUM(Y6:Y8)</f>
        <v>0</v>
      </c>
      <c r="Z9" s="130">
        <f>SUM(Z6:Z8)</f>
        <v>-104.8</v>
      </c>
    </row>
    <row r="10" spans="1:33" ht="16.5" customHeight="1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 t="shared" si="0"/>
        <v>0</v>
      </c>
      <c r="I10" s="48" t="str">
        <f t="shared" si="1"/>
        <v>-</v>
      </c>
      <c r="J10" s="49"/>
      <c r="K10" s="44"/>
      <c r="L10" s="50"/>
      <c r="M10" s="44"/>
      <c r="N10" s="44"/>
      <c r="O10" s="50"/>
      <c r="P10" s="51" t="str">
        <f t="shared" si="8"/>
        <v>-</v>
      </c>
      <c r="Q10" s="52" t="str">
        <f t="shared" si="2"/>
        <v>-</v>
      </c>
      <c r="R10" s="52" t="str">
        <f t="shared" si="3"/>
        <v>-</v>
      </c>
      <c r="S10" s="52" t="str">
        <f t="shared" si="4"/>
        <v>-</v>
      </c>
      <c r="T10" s="52" t="str">
        <f t="shared" si="5"/>
        <v>-</v>
      </c>
      <c r="U10" s="52" t="str">
        <f t="shared" si="6"/>
        <v>-</v>
      </c>
      <c r="V10" s="52" t="str">
        <f t="shared" si="7"/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ht="15.75" customHeight="1">
      <c r="A11" s="55"/>
      <c r="B11" s="14"/>
      <c r="C11" s="13"/>
      <c r="D11" s="3"/>
      <c r="E11" s="10"/>
      <c r="F11" s="15">
        <f>C11+D11+E11</f>
        <v>0</v>
      </c>
      <c r="G11" s="13"/>
      <c r="H11" s="16" t="b">
        <f t="shared" si="0"/>
        <v>0</v>
      </c>
      <c r="I11" s="17" t="str">
        <f t="shared" si="1"/>
        <v>-</v>
      </c>
      <c r="J11" s="11"/>
      <c r="K11" s="3"/>
      <c r="L11" s="9"/>
      <c r="M11" s="3"/>
      <c r="N11" s="3"/>
      <c r="O11" s="9"/>
      <c r="P11" s="4" t="str">
        <f t="shared" si="8"/>
        <v>-</v>
      </c>
      <c r="Q11" s="5" t="str">
        <f t="shared" si="2"/>
        <v>-</v>
      </c>
      <c r="R11" s="5" t="str">
        <f t="shared" si="3"/>
        <v>-</v>
      </c>
      <c r="S11" s="5" t="str">
        <f t="shared" si="4"/>
        <v>-</v>
      </c>
      <c r="T11" s="5" t="str">
        <f t="shared" si="5"/>
        <v>-</v>
      </c>
      <c r="U11" s="5" t="str">
        <f t="shared" si="6"/>
        <v>-</v>
      </c>
      <c r="V11" s="5" t="str">
        <f t="shared" si="7"/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ht="16.5" customHeight="1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 t="shared" si="0"/>
        <v>0</v>
      </c>
      <c r="I12" s="64" t="str">
        <f t="shared" si="1"/>
        <v>-</v>
      </c>
      <c r="J12" s="65"/>
      <c r="K12" s="60"/>
      <c r="L12" s="66"/>
      <c r="M12" s="60"/>
      <c r="N12" s="60"/>
      <c r="O12" s="66"/>
      <c r="P12" s="67" t="str">
        <f t="shared" si="8"/>
        <v>-</v>
      </c>
      <c r="Q12" s="68" t="str">
        <f t="shared" si="2"/>
        <v>-</v>
      </c>
      <c r="R12" s="68" t="str">
        <f t="shared" si="3"/>
        <v>-</v>
      </c>
      <c r="S12" s="68" t="str">
        <f t="shared" si="4"/>
        <v>-</v>
      </c>
      <c r="T12" s="68" t="str">
        <f t="shared" si="5"/>
        <v>-</v>
      </c>
      <c r="U12" s="68" t="str">
        <f t="shared" si="6"/>
        <v>-</v>
      </c>
      <c r="V12" s="68" t="str">
        <f t="shared" si="7"/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ht="17.25" customHeight="1">
      <c r="A13" s="28" t="s">
        <v>29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 t="shared" si="0"/>
        <v>0</v>
      </c>
      <c r="I13" s="34" t="str">
        <f t="shared" si="1"/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 t="shared" si="8"/>
        <v>-</v>
      </c>
      <c r="Q13" s="39" t="str">
        <f t="shared" si="2"/>
        <v>-</v>
      </c>
      <c r="R13" s="39" t="str">
        <f t="shared" si="3"/>
        <v>-</v>
      </c>
      <c r="S13" s="39" t="str">
        <f t="shared" si="4"/>
        <v>-</v>
      </c>
      <c r="T13" s="39" t="str">
        <f t="shared" si="5"/>
        <v>-</v>
      </c>
      <c r="U13" s="39" t="str">
        <f t="shared" si="6"/>
        <v>-</v>
      </c>
      <c r="V13" s="39" t="str">
        <f t="shared" si="7"/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ht="16.5" customHeight="1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 t="shared" si="0"/>
        <v>0</v>
      </c>
      <c r="I14" s="48" t="str">
        <f t="shared" si="1"/>
        <v>-</v>
      </c>
      <c r="J14" s="49"/>
      <c r="K14" s="44"/>
      <c r="L14" s="50"/>
      <c r="M14" s="44"/>
      <c r="N14" s="44"/>
      <c r="O14" s="50"/>
      <c r="P14" s="51" t="str">
        <f t="shared" si="8"/>
        <v>-</v>
      </c>
      <c r="Q14" s="52" t="str">
        <f t="shared" si="2"/>
        <v>-</v>
      </c>
      <c r="R14" s="52" t="str">
        <f t="shared" si="3"/>
        <v>-</v>
      </c>
      <c r="S14" s="52" t="str">
        <f t="shared" si="4"/>
        <v>-</v>
      </c>
      <c r="T14" s="52" t="str">
        <f t="shared" si="5"/>
        <v>-</v>
      </c>
      <c r="U14" s="52" t="str">
        <f t="shared" si="6"/>
        <v>-</v>
      </c>
      <c r="V14" s="52" t="str">
        <f t="shared" si="7"/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ht="15.75" customHeight="1">
      <c r="A15" s="55"/>
      <c r="B15" s="14"/>
      <c r="C15" s="13"/>
      <c r="D15" s="3"/>
      <c r="E15" s="10"/>
      <c r="F15" s="15">
        <f>C15+D15+E15</f>
        <v>0</v>
      </c>
      <c r="G15" s="13"/>
      <c r="H15" s="16" t="b">
        <f t="shared" si="0"/>
        <v>0</v>
      </c>
      <c r="I15" s="17" t="str">
        <f t="shared" si="1"/>
        <v>-</v>
      </c>
      <c r="J15" s="11"/>
      <c r="K15" s="3"/>
      <c r="L15" s="9"/>
      <c r="M15" s="3"/>
      <c r="N15" s="3"/>
      <c r="O15" s="9"/>
      <c r="P15" s="4" t="str">
        <f t="shared" si="8"/>
        <v>-</v>
      </c>
      <c r="Q15" s="5" t="str">
        <f t="shared" si="2"/>
        <v>-</v>
      </c>
      <c r="R15" s="5" t="str">
        <f t="shared" si="3"/>
        <v>-</v>
      </c>
      <c r="S15" s="5" t="str">
        <f t="shared" si="4"/>
        <v>-</v>
      </c>
      <c r="T15" s="5" t="str">
        <f t="shared" si="5"/>
        <v>-</v>
      </c>
      <c r="U15" s="5" t="str">
        <f t="shared" si="6"/>
        <v>-</v>
      </c>
      <c r="V15" s="5" t="str">
        <f t="shared" si="7"/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ht="16.5" customHeight="1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 t="shared" si="0"/>
        <v>0</v>
      </c>
      <c r="I16" s="64" t="str">
        <f t="shared" si="1"/>
        <v>-</v>
      </c>
      <c r="J16" s="65"/>
      <c r="K16" s="60"/>
      <c r="L16" s="66"/>
      <c r="M16" s="60"/>
      <c r="N16" s="60"/>
      <c r="O16" s="66"/>
      <c r="P16" s="67" t="str">
        <f t="shared" si="8"/>
        <v>-</v>
      </c>
      <c r="Q16" s="68" t="str">
        <f t="shared" si="2"/>
        <v>-</v>
      </c>
      <c r="R16" s="68" t="str">
        <f t="shared" si="3"/>
        <v>-</v>
      </c>
      <c r="S16" s="68" t="str">
        <f t="shared" si="4"/>
        <v>-</v>
      </c>
      <c r="T16" s="68" t="str">
        <f t="shared" si="5"/>
        <v>-</v>
      </c>
      <c r="U16" s="68" t="str">
        <f t="shared" si="6"/>
        <v>-</v>
      </c>
      <c r="V16" s="68" t="str">
        <f t="shared" si="7"/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26" ht="17.25" customHeight="1">
      <c r="A17" s="28" t="s">
        <v>30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 t="shared" si="0"/>
        <v>0</v>
      </c>
      <c r="I17" s="34" t="str">
        <f t="shared" si="1"/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 t="shared" si="8"/>
        <v>-</v>
      </c>
      <c r="Q17" s="39" t="str">
        <f t="shared" si="2"/>
        <v>-</v>
      </c>
      <c r="R17" s="39" t="str">
        <f t="shared" si="3"/>
        <v>-</v>
      </c>
      <c r="S17" s="39" t="str">
        <f t="shared" si="4"/>
        <v>-</v>
      </c>
      <c r="T17" s="39" t="str">
        <f t="shared" si="5"/>
        <v>-</v>
      </c>
      <c r="U17" s="39" t="str">
        <f t="shared" si="6"/>
        <v>-</v>
      </c>
      <c r="V17" s="39" t="str">
        <f t="shared" si="7"/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26" ht="16.5" customHeight="1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 t="shared" si="0"/>
        <v>0</v>
      </c>
      <c r="I18" s="48" t="str">
        <f t="shared" si="1"/>
        <v>-</v>
      </c>
      <c r="J18" s="49"/>
      <c r="K18" s="44"/>
      <c r="L18" s="50"/>
      <c r="M18" s="44"/>
      <c r="N18" s="44"/>
      <c r="O18" s="50"/>
      <c r="P18" s="51" t="str">
        <f t="shared" si="8"/>
        <v>-</v>
      </c>
      <c r="Q18" s="52" t="str">
        <f t="shared" si="2"/>
        <v>-</v>
      </c>
      <c r="R18" s="52" t="str">
        <f t="shared" si="3"/>
        <v>-</v>
      </c>
      <c r="S18" s="52" t="str">
        <f t="shared" si="4"/>
        <v>-</v>
      </c>
      <c r="T18" s="52" t="str">
        <f t="shared" si="5"/>
        <v>-</v>
      </c>
      <c r="U18" s="52" t="str">
        <f t="shared" si="6"/>
        <v>-</v>
      </c>
      <c r="V18" s="52" t="str">
        <f t="shared" si="7"/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26" ht="15.75" customHeight="1">
      <c r="A19" s="55"/>
      <c r="B19" s="14"/>
      <c r="C19" s="13"/>
      <c r="D19" s="3"/>
      <c r="E19" s="10"/>
      <c r="F19" s="15">
        <f>C19+D19+E19</f>
        <v>0</v>
      </c>
      <c r="G19" s="13"/>
      <c r="H19" s="16" t="b">
        <f t="shared" si="0"/>
        <v>0</v>
      </c>
      <c r="I19" s="17" t="str">
        <f t="shared" si="1"/>
        <v>-</v>
      </c>
      <c r="J19" s="11"/>
      <c r="K19" s="3"/>
      <c r="L19" s="9"/>
      <c r="M19" s="3"/>
      <c r="N19" s="3"/>
      <c r="O19" s="9"/>
      <c r="P19" s="4" t="str">
        <f t="shared" si="8"/>
        <v>-</v>
      </c>
      <c r="Q19" s="5" t="str">
        <f t="shared" si="2"/>
        <v>-</v>
      </c>
      <c r="R19" s="5" t="str">
        <f t="shared" si="3"/>
        <v>-</v>
      </c>
      <c r="S19" s="5" t="str">
        <f t="shared" si="4"/>
        <v>-</v>
      </c>
      <c r="T19" s="5" t="str">
        <f t="shared" si="5"/>
        <v>-</v>
      </c>
      <c r="U19" s="5" t="str">
        <f t="shared" si="6"/>
        <v>-</v>
      </c>
      <c r="V19" s="5" t="str">
        <f t="shared" si="7"/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26" ht="16.5" customHeight="1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 t="shared" si="0"/>
        <v>0</v>
      </c>
      <c r="I20" s="64" t="str">
        <f t="shared" si="1"/>
        <v>-</v>
      </c>
      <c r="J20" s="65"/>
      <c r="K20" s="60"/>
      <c r="L20" s="66"/>
      <c r="M20" s="60"/>
      <c r="N20" s="60"/>
      <c r="O20" s="66"/>
      <c r="P20" s="67" t="str">
        <f t="shared" si="8"/>
        <v>-</v>
      </c>
      <c r="Q20" s="68" t="str">
        <f t="shared" si="2"/>
        <v>-</v>
      </c>
      <c r="R20" s="68" t="str">
        <f t="shared" si="3"/>
        <v>-</v>
      </c>
      <c r="S20" s="68" t="str">
        <f t="shared" si="4"/>
        <v>-</v>
      </c>
      <c r="T20" s="68" t="str">
        <f t="shared" si="5"/>
        <v>-</v>
      </c>
      <c r="U20" s="68" t="str">
        <f t="shared" si="6"/>
        <v>-</v>
      </c>
      <c r="V20" s="68" t="str">
        <f t="shared" si="7"/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26" ht="17.25" customHeight="1">
      <c r="A21" s="28" t="s">
        <v>31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 t="shared" si="0"/>
        <v>0</v>
      </c>
      <c r="I21" s="34" t="str">
        <f t="shared" si="1"/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 t="shared" si="8"/>
        <v>-</v>
      </c>
      <c r="Q21" s="39" t="str">
        <f t="shared" si="2"/>
        <v>-</v>
      </c>
      <c r="R21" s="39" t="str">
        <f t="shared" si="3"/>
        <v>-</v>
      </c>
      <c r="S21" s="39" t="str">
        <f t="shared" si="4"/>
        <v>-</v>
      </c>
      <c r="T21" s="39" t="str">
        <f t="shared" si="5"/>
        <v>-</v>
      </c>
      <c r="U21" s="39" t="str">
        <f t="shared" si="6"/>
        <v>-</v>
      </c>
      <c r="V21" s="39" t="str">
        <f t="shared" si="7"/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26" ht="16.5" customHeight="1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 t="shared" si="0"/>
        <v>0</v>
      </c>
      <c r="I22" s="48" t="str">
        <f t="shared" si="1"/>
        <v>-</v>
      </c>
      <c r="J22" s="49"/>
      <c r="K22" s="44"/>
      <c r="L22" s="50"/>
      <c r="M22" s="44"/>
      <c r="N22" s="44"/>
      <c r="O22" s="50"/>
      <c r="P22" s="51" t="str">
        <f t="shared" si="8"/>
        <v>-</v>
      </c>
      <c r="Q22" s="52" t="str">
        <f t="shared" si="2"/>
        <v>-</v>
      </c>
      <c r="R22" s="52" t="str">
        <f t="shared" si="3"/>
        <v>-</v>
      </c>
      <c r="S22" s="52" t="str">
        <f t="shared" si="4"/>
        <v>-</v>
      </c>
      <c r="T22" s="52" t="str">
        <f t="shared" si="5"/>
        <v>-</v>
      </c>
      <c r="U22" s="52" t="str">
        <f t="shared" si="6"/>
        <v>-</v>
      </c>
      <c r="V22" s="52" t="str">
        <f t="shared" si="7"/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26" ht="15.75" customHeight="1">
      <c r="A23" s="55"/>
      <c r="B23" s="14"/>
      <c r="C23" s="13"/>
      <c r="D23" s="3"/>
      <c r="E23" s="10"/>
      <c r="F23" s="15">
        <f>C23+D23+E23</f>
        <v>0</v>
      </c>
      <c r="G23" s="13"/>
      <c r="H23" s="16" t="b">
        <f t="shared" si="0"/>
        <v>0</v>
      </c>
      <c r="I23" s="17" t="str">
        <f t="shared" si="1"/>
        <v>-</v>
      </c>
      <c r="J23" s="11"/>
      <c r="K23" s="3"/>
      <c r="L23" s="9"/>
      <c r="M23" s="3"/>
      <c r="N23" s="3"/>
      <c r="O23" s="9"/>
      <c r="P23" s="4" t="str">
        <f t="shared" si="8"/>
        <v>-</v>
      </c>
      <c r="Q23" s="5" t="str">
        <f t="shared" si="2"/>
        <v>-</v>
      </c>
      <c r="R23" s="5" t="str">
        <f t="shared" si="3"/>
        <v>-</v>
      </c>
      <c r="S23" s="5" t="str">
        <f t="shared" si="4"/>
        <v>-</v>
      </c>
      <c r="T23" s="5" t="str">
        <f t="shared" si="5"/>
        <v>-</v>
      </c>
      <c r="U23" s="5" t="str">
        <f t="shared" si="6"/>
        <v>-</v>
      </c>
      <c r="V23" s="5" t="str">
        <f t="shared" si="7"/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26" ht="16.5" customHeight="1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 t="shared" si="0"/>
        <v>0</v>
      </c>
      <c r="I24" s="64" t="str">
        <f t="shared" si="1"/>
        <v>-</v>
      </c>
      <c r="J24" s="65"/>
      <c r="K24" s="60"/>
      <c r="L24" s="66"/>
      <c r="M24" s="60"/>
      <c r="N24" s="60"/>
      <c r="O24" s="66"/>
      <c r="P24" s="67" t="str">
        <f t="shared" si="8"/>
        <v>-</v>
      </c>
      <c r="Q24" s="68" t="str">
        <f t="shared" si="2"/>
        <v>-</v>
      </c>
      <c r="R24" s="68" t="str">
        <f t="shared" si="3"/>
        <v>-</v>
      </c>
      <c r="S24" s="68" t="str">
        <f t="shared" si="4"/>
        <v>-</v>
      </c>
      <c r="T24" s="68" t="str">
        <f t="shared" si="5"/>
        <v>-</v>
      </c>
      <c r="U24" s="68" t="str">
        <f t="shared" si="6"/>
        <v>-</v>
      </c>
      <c r="V24" s="68" t="str">
        <f t="shared" si="7"/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26" ht="17.25" customHeight="1">
      <c r="A25" s="28" t="s">
        <v>32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 t="shared" si="0"/>
        <v>0</v>
      </c>
      <c r="I25" s="34" t="str">
        <f t="shared" si="1"/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 t="shared" si="8"/>
        <v>-</v>
      </c>
      <c r="Q25" s="39" t="str">
        <f t="shared" si="2"/>
        <v>-</v>
      </c>
      <c r="R25" s="39" t="str">
        <f t="shared" si="3"/>
        <v>-</v>
      </c>
      <c r="S25" s="39" t="str">
        <f t="shared" si="4"/>
        <v>-</v>
      </c>
      <c r="T25" s="39" t="str">
        <f t="shared" si="5"/>
        <v>-</v>
      </c>
      <c r="U25" s="39" t="str">
        <f t="shared" si="6"/>
        <v>-</v>
      </c>
      <c r="V25" s="39" t="str">
        <f t="shared" si="7"/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26" ht="16.5" customHeight="1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 t="shared" si="0"/>
        <v>0</v>
      </c>
      <c r="I26" s="48" t="str">
        <f t="shared" si="1"/>
        <v>-</v>
      </c>
      <c r="J26" s="49"/>
      <c r="K26" s="44"/>
      <c r="L26" s="50"/>
      <c r="M26" s="44"/>
      <c r="N26" s="44"/>
      <c r="O26" s="50"/>
      <c r="P26" s="51" t="str">
        <f t="shared" si="8"/>
        <v>-</v>
      </c>
      <c r="Q26" s="52" t="str">
        <f t="shared" si="2"/>
        <v>-</v>
      </c>
      <c r="R26" s="52" t="str">
        <f t="shared" si="3"/>
        <v>-</v>
      </c>
      <c r="S26" s="52" t="str">
        <f t="shared" si="4"/>
        <v>-</v>
      </c>
      <c r="T26" s="52" t="str">
        <f t="shared" si="5"/>
        <v>-</v>
      </c>
      <c r="U26" s="52" t="str">
        <f t="shared" si="6"/>
        <v>-</v>
      </c>
      <c r="V26" s="52" t="str">
        <f t="shared" si="7"/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26" ht="15.75" customHeight="1">
      <c r="A27" s="55"/>
      <c r="B27" s="14"/>
      <c r="C27" s="13"/>
      <c r="D27" s="3"/>
      <c r="E27" s="10"/>
      <c r="F27" s="15">
        <f>C27+D27+E27</f>
        <v>0</v>
      </c>
      <c r="G27" s="13"/>
      <c r="H27" s="16" t="b">
        <f t="shared" si="0"/>
        <v>0</v>
      </c>
      <c r="I27" s="17" t="str">
        <f t="shared" si="1"/>
        <v>-</v>
      </c>
      <c r="J27" s="11"/>
      <c r="K27" s="3"/>
      <c r="L27" s="9"/>
      <c r="M27" s="3"/>
      <c r="N27" s="3"/>
      <c r="O27" s="9"/>
      <c r="P27" s="4" t="str">
        <f t="shared" si="8"/>
        <v>-</v>
      </c>
      <c r="Q27" s="5" t="str">
        <f t="shared" si="2"/>
        <v>-</v>
      </c>
      <c r="R27" s="5" t="str">
        <f t="shared" si="3"/>
        <v>-</v>
      </c>
      <c r="S27" s="5" t="str">
        <f t="shared" si="4"/>
        <v>-</v>
      </c>
      <c r="T27" s="5" t="str">
        <f t="shared" si="5"/>
        <v>-</v>
      </c>
      <c r="U27" s="5" t="str">
        <f t="shared" si="6"/>
        <v>-</v>
      </c>
      <c r="V27" s="5" t="str">
        <f t="shared" si="7"/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26" ht="16.5" customHeight="1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 t="shared" si="0"/>
        <v>0</v>
      </c>
      <c r="I28" s="64" t="str">
        <f t="shared" si="1"/>
        <v>-</v>
      </c>
      <c r="J28" s="65"/>
      <c r="K28" s="60"/>
      <c r="L28" s="66"/>
      <c r="M28" s="60"/>
      <c r="N28" s="60"/>
      <c r="O28" s="66"/>
      <c r="P28" s="67" t="str">
        <f t="shared" si="8"/>
        <v>-</v>
      </c>
      <c r="Q28" s="68" t="str">
        <f t="shared" si="2"/>
        <v>-</v>
      </c>
      <c r="R28" s="68" t="str">
        <f t="shared" si="3"/>
        <v>-</v>
      </c>
      <c r="S28" s="68" t="str">
        <f t="shared" si="4"/>
        <v>-</v>
      </c>
      <c r="T28" s="68" t="str">
        <f t="shared" si="5"/>
        <v>-</v>
      </c>
      <c r="U28" s="68" t="str">
        <f t="shared" si="6"/>
        <v>-</v>
      </c>
      <c r="V28" s="68" t="str">
        <f t="shared" si="7"/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26" ht="17.25" customHeight="1">
      <c r="A29" s="28" t="s">
        <v>33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 t="shared" si="0"/>
        <v>0</v>
      </c>
      <c r="I29" s="34" t="str">
        <f t="shared" si="1"/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 t="shared" si="8"/>
        <v>-</v>
      </c>
      <c r="Q29" s="39" t="str">
        <f t="shared" si="2"/>
        <v>-</v>
      </c>
      <c r="R29" s="39" t="str">
        <f t="shared" si="3"/>
        <v>-</v>
      </c>
      <c r="S29" s="39" t="str">
        <f t="shared" si="4"/>
        <v>-</v>
      </c>
      <c r="T29" s="39" t="str">
        <f t="shared" si="5"/>
        <v>-</v>
      </c>
      <c r="U29" s="39" t="str">
        <f t="shared" si="6"/>
        <v>-</v>
      </c>
      <c r="V29" s="39" t="str">
        <f t="shared" si="7"/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26" ht="16.5" customHeight="1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 t="shared" si="0"/>
        <v>0</v>
      </c>
      <c r="I30" s="48" t="str">
        <f t="shared" si="1"/>
        <v>-</v>
      </c>
      <c r="J30" s="49"/>
      <c r="K30" s="44"/>
      <c r="L30" s="50"/>
      <c r="M30" s="44"/>
      <c r="N30" s="44"/>
      <c r="O30" s="50"/>
      <c r="P30" s="51" t="str">
        <f t="shared" si="8"/>
        <v>-</v>
      </c>
      <c r="Q30" s="52" t="str">
        <f t="shared" si="2"/>
        <v>-</v>
      </c>
      <c r="R30" s="52" t="str">
        <f t="shared" si="3"/>
        <v>-</v>
      </c>
      <c r="S30" s="52" t="str">
        <f t="shared" si="4"/>
        <v>-</v>
      </c>
      <c r="T30" s="52" t="str">
        <f t="shared" si="5"/>
        <v>-</v>
      </c>
      <c r="U30" s="52" t="str">
        <f t="shared" si="6"/>
        <v>-</v>
      </c>
      <c r="V30" s="52" t="str">
        <f t="shared" si="7"/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26" ht="15.75" customHeight="1">
      <c r="A31" s="55"/>
      <c r="B31" s="14"/>
      <c r="C31" s="13"/>
      <c r="D31" s="3"/>
      <c r="E31" s="10"/>
      <c r="F31" s="15">
        <f>C31+D31+E31</f>
        <v>0</v>
      </c>
      <c r="G31" s="13"/>
      <c r="H31" s="16" t="b">
        <f t="shared" si="0"/>
        <v>0</v>
      </c>
      <c r="I31" s="17" t="str">
        <f t="shared" si="1"/>
        <v>-</v>
      </c>
      <c r="J31" s="11"/>
      <c r="K31" s="3"/>
      <c r="L31" s="9"/>
      <c r="M31" s="3"/>
      <c r="N31" s="3"/>
      <c r="O31" s="9"/>
      <c r="P31" s="4" t="str">
        <f t="shared" si="8"/>
        <v>-</v>
      </c>
      <c r="Q31" s="5" t="str">
        <f t="shared" si="2"/>
        <v>-</v>
      </c>
      <c r="R31" s="5" t="str">
        <f t="shared" si="3"/>
        <v>-</v>
      </c>
      <c r="S31" s="5" t="str">
        <f t="shared" si="4"/>
        <v>-</v>
      </c>
      <c r="T31" s="5" t="str">
        <f t="shared" si="5"/>
        <v>-</v>
      </c>
      <c r="U31" s="5" t="str">
        <f t="shared" si="6"/>
        <v>-</v>
      </c>
      <c r="V31" s="5" t="str">
        <f t="shared" si="7"/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26" ht="16.5" customHeight="1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 t="shared" si="0"/>
        <v>0</v>
      </c>
      <c r="I32" s="64" t="str">
        <f t="shared" si="1"/>
        <v>-</v>
      </c>
      <c r="J32" s="65"/>
      <c r="K32" s="60"/>
      <c r="L32" s="66"/>
      <c r="M32" s="60"/>
      <c r="N32" s="60"/>
      <c r="O32" s="66"/>
      <c r="P32" s="67" t="str">
        <f t="shared" si="8"/>
        <v>-</v>
      </c>
      <c r="Q32" s="68" t="str">
        <f t="shared" si="2"/>
        <v>-</v>
      </c>
      <c r="R32" s="68" t="str">
        <f t="shared" si="3"/>
        <v>-</v>
      </c>
      <c r="S32" s="68" t="str">
        <f t="shared" si="4"/>
        <v>-</v>
      </c>
      <c r="T32" s="68" t="str">
        <f t="shared" si="5"/>
        <v>-</v>
      </c>
      <c r="U32" s="68" t="str">
        <f t="shared" si="6"/>
        <v>-</v>
      </c>
      <c r="V32" s="68" t="str">
        <f t="shared" si="7"/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ht="17.25" customHeight="1">
      <c r="A33" s="28" t="s">
        <v>34</v>
      </c>
      <c r="C33" s="29">
        <f>C9+C13+C17+C21+C25+C29</f>
        <v>1</v>
      </c>
      <c r="D33" s="30">
        <f>D9+D13+D17+D21+D25+D29</f>
        <v>5</v>
      </c>
      <c r="E33" s="31">
        <f>E9+E13+E17+E21+E25+E29</f>
        <v>40</v>
      </c>
      <c r="F33" s="32">
        <f>IFERROR(SUM(F30:F32),"-")</f>
        <v>0</v>
      </c>
      <c r="G33" s="29">
        <f>G9+G13+G17+G21+G25+G29</f>
        <v>218</v>
      </c>
      <c r="H33" s="33" t="b">
        <f t="shared" si="0"/>
        <v>0</v>
      </c>
      <c r="I33" s="34">
        <f t="shared" si="1"/>
        <v>1</v>
      </c>
      <c r="J33" s="35">
        <f>J9+J13+J17+J21+J25+J29</f>
        <v>16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 t="shared" si="8"/>
        <v>5.45</v>
      </c>
      <c r="Q33" s="39">
        <f t="shared" si="2"/>
        <v>7.3394495412843999E-2</v>
      </c>
      <c r="R33" s="39">
        <f t="shared" si="3"/>
        <v>0</v>
      </c>
      <c r="S33" s="39">
        <f t="shared" si="4"/>
        <v>0</v>
      </c>
      <c r="T33" s="39">
        <f t="shared" si="5"/>
        <v>0</v>
      </c>
      <c r="U33" s="39">
        <f t="shared" si="6"/>
        <v>0</v>
      </c>
      <c r="V33" s="39" t="str">
        <f t="shared" si="7"/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ht="15.75" customHeight="1"/>
    <row r="35" spans="1:33" ht="14.45" customHeight="1">
      <c r="A35" s="146" t="s">
        <v>35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ht="15" customHeight="1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ht="15" customHeight="1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ht="16.5" customHeight="1">
      <c r="V38" s="6"/>
      <c r="W38" s="6"/>
      <c r="X38" s="6"/>
      <c r="Y38" s="6"/>
      <c r="Z38" s="6"/>
    </row>
    <row r="39" spans="1:33" s="6" customFormat="1" ht="103.9" customHeigh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36</v>
      </c>
      <c r="H39" s="75" t="s">
        <v>37</v>
      </c>
      <c r="I39" s="75" t="s">
        <v>38</v>
      </c>
      <c r="J39" s="75" t="s">
        <v>39</v>
      </c>
      <c r="K39" s="75" t="s">
        <v>50</v>
      </c>
      <c r="L39" s="75" t="s">
        <v>51</v>
      </c>
      <c r="M39" s="75" t="s">
        <v>52</v>
      </c>
      <c r="N39" s="76" t="s">
        <v>53</v>
      </c>
      <c r="O39" s="74" t="s">
        <v>17</v>
      </c>
      <c r="P39" s="75" t="s">
        <v>40</v>
      </c>
      <c r="Q39" s="75" t="s">
        <v>41</v>
      </c>
      <c r="R39" s="101" t="s">
        <v>54</v>
      </c>
      <c r="S39" s="101" t="s">
        <v>42</v>
      </c>
      <c r="T39" s="101" t="s">
        <v>55</v>
      </c>
      <c r="U39" s="106" t="s">
        <v>56</v>
      </c>
      <c r="V39" s="106" t="s">
        <v>43</v>
      </c>
      <c r="W39" s="106" t="s">
        <v>57</v>
      </c>
      <c r="X39" s="75" t="s">
        <v>44</v>
      </c>
      <c r="Y39" s="76" t="s">
        <v>45</v>
      </c>
      <c r="Z39" s="76" t="s">
        <v>58</v>
      </c>
    </row>
    <row r="40" spans="1:33" ht="16.5" customHeight="1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 t="shared" ref="O40:O59" si="9">IFERROR(F40/D40,"-")</f>
        <v>-</v>
      </c>
      <c r="P40" s="81" t="str">
        <f t="shared" ref="P40:P59" si="10">IFERROR(G40/F40,"-")</f>
        <v>-</v>
      </c>
      <c r="Q40" s="81" t="str">
        <f t="shared" ref="Q40:Q59" si="11">IFERROR(H40/F40,"-")</f>
        <v>-</v>
      </c>
      <c r="R40" s="102" t="str">
        <f t="shared" ref="R40:R59" si="12">IFERROR((K40+L40)/F40,"-")</f>
        <v>-</v>
      </c>
      <c r="S40" s="111" t="str">
        <f t="shared" ref="S40:S59" si="13">IFERROR((K40+L40)/D40,"-")</f>
        <v>-</v>
      </c>
      <c r="T40" s="102" t="str">
        <f t="shared" ref="T40:T59" si="14">IFERROR(K40/(K40+L40),"-")</f>
        <v>-</v>
      </c>
      <c r="U40" s="107" t="str">
        <f t="shared" ref="U40:U59" si="15">IFERROR((M40+N40)/F40,"-")</f>
        <v>-</v>
      </c>
      <c r="V40" s="115" t="str">
        <f t="shared" ref="V40:V59" si="16">IFERROR((M40+N40)/D40,"-")</f>
        <v>-</v>
      </c>
      <c r="W40" s="107" t="str">
        <f t="shared" ref="W40:W59" si="17">IFERROR(M40/(M40+N40),"-")</f>
        <v>-</v>
      </c>
      <c r="X40" s="81" t="str">
        <f t="shared" ref="X40:X59" si="18">IFERROR(I40/F40,"-")</f>
        <v>-</v>
      </c>
      <c r="Y40" s="82" t="str">
        <f t="shared" ref="Y40:Y59" si="19">IFERROR(J40/F40,"-")</f>
        <v>-</v>
      </c>
      <c r="Z40" s="119">
        <f t="shared" ref="Z40:Z59" si="20">IFERROR(((D40*1)-(K40+L40+M40+N40)),"-")</f>
        <v>0</v>
      </c>
    </row>
    <row r="41" spans="1:33" ht="15.75" customHeight="1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 t="shared" si="9"/>
        <v>-</v>
      </c>
      <c r="P41" s="84" t="str">
        <f t="shared" si="10"/>
        <v>-</v>
      </c>
      <c r="Q41" s="84" t="str">
        <f t="shared" si="11"/>
        <v>-</v>
      </c>
      <c r="R41" s="103" t="str">
        <f t="shared" si="12"/>
        <v>-</v>
      </c>
      <c r="S41" s="112" t="str">
        <f t="shared" si="13"/>
        <v>-</v>
      </c>
      <c r="T41" s="103" t="str">
        <f t="shared" si="14"/>
        <v>-</v>
      </c>
      <c r="U41" s="108" t="str">
        <f t="shared" si="15"/>
        <v>-</v>
      </c>
      <c r="V41" s="116" t="str">
        <f t="shared" si="16"/>
        <v>-</v>
      </c>
      <c r="W41" s="108" t="str">
        <f t="shared" si="17"/>
        <v>-</v>
      </c>
      <c r="X41" s="84" t="str">
        <f t="shared" si="18"/>
        <v>-</v>
      </c>
      <c r="Y41" s="85" t="str">
        <f t="shared" si="19"/>
        <v>-</v>
      </c>
      <c r="Z41" s="120">
        <f t="shared" si="20"/>
        <v>0</v>
      </c>
    </row>
    <row r="42" spans="1:33" ht="16.5" customHeight="1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 t="shared" si="9"/>
        <v>-</v>
      </c>
      <c r="P42" s="87" t="str">
        <f t="shared" si="10"/>
        <v>-</v>
      </c>
      <c r="Q42" s="87" t="str">
        <f t="shared" si="11"/>
        <v>-</v>
      </c>
      <c r="R42" s="104" t="str">
        <f t="shared" si="12"/>
        <v>-</v>
      </c>
      <c r="S42" s="113" t="str">
        <f t="shared" si="13"/>
        <v>-</v>
      </c>
      <c r="T42" s="104" t="str">
        <f t="shared" si="14"/>
        <v>-</v>
      </c>
      <c r="U42" s="109" t="str">
        <f t="shared" si="15"/>
        <v>-</v>
      </c>
      <c r="V42" s="117" t="str">
        <f t="shared" si="16"/>
        <v>-</v>
      </c>
      <c r="W42" s="109" t="str">
        <f t="shared" si="17"/>
        <v>-</v>
      </c>
      <c r="X42" s="87" t="str">
        <f t="shared" si="18"/>
        <v>-</v>
      </c>
      <c r="Y42" s="88" t="str">
        <f t="shared" si="19"/>
        <v>-</v>
      </c>
      <c r="Z42" s="121">
        <f t="shared" si="20"/>
        <v>0</v>
      </c>
    </row>
    <row r="43" spans="1:33" ht="17.25" customHeight="1">
      <c r="A43" s="92" t="s">
        <v>28</v>
      </c>
      <c r="B43" s="93">
        <f t="shared" ref="B43:K43" si="21">IFERROR(SUM(B40:B42),"-")</f>
        <v>0</v>
      </c>
      <c r="C43" s="94">
        <f t="shared" si="21"/>
        <v>0</v>
      </c>
      <c r="D43" s="95">
        <f t="shared" si="21"/>
        <v>0</v>
      </c>
      <c r="E43" s="96">
        <f t="shared" si="21"/>
        <v>0</v>
      </c>
      <c r="F43" s="93">
        <f t="shared" si="21"/>
        <v>0</v>
      </c>
      <c r="G43" s="94">
        <f t="shared" si="21"/>
        <v>0</v>
      </c>
      <c r="H43" s="94">
        <f t="shared" si="21"/>
        <v>0</v>
      </c>
      <c r="I43" s="94">
        <f t="shared" si="21"/>
        <v>0</v>
      </c>
      <c r="J43" s="94">
        <f t="shared" si="21"/>
        <v>0</v>
      </c>
      <c r="K43" s="94">
        <f t="shared" si="21"/>
        <v>0</v>
      </c>
      <c r="L43" s="94"/>
      <c r="M43" s="94"/>
      <c r="N43" s="97">
        <f>IFERROR(SUM(N40:N42),"-")</f>
        <v>0</v>
      </c>
      <c r="O43" s="77" t="str">
        <f t="shared" si="9"/>
        <v>-</v>
      </c>
      <c r="P43" s="78" t="str">
        <f t="shared" si="10"/>
        <v>-</v>
      </c>
      <c r="Q43" s="78" t="str">
        <f t="shared" si="11"/>
        <v>-</v>
      </c>
      <c r="R43" s="105" t="str">
        <f t="shared" si="12"/>
        <v>-</v>
      </c>
      <c r="S43" s="114" t="str">
        <f t="shared" si="13"/>
        <v>-</v>
      </c>
      <c r="T43" s="105" t="str">
        <f t="shared" si="14"/>
        <v>-</v>
      </c>
      <c r="U43" s="110" t="str">
        <f t="shared" si="15"/>
        <v>-</v>
      </c>
      <c r="V43" s="118" t="str">
        <f t="shared" si="16"/>
        <v>-</v>
      </c>
      <c r="W43" s="110" t="str">
        <f t="shared" si="17"/>
        <v>-</v>
      </c>
      <c r="X43" s="78" t="str">
        <f t="shared" si="18"/>
        <v>-</v>
      </c>
      <c r="Y43" s="79" t="str">
        <f t="shared" si="19"/>
        <v>-</v>
      </c>
      <c r="Z43" s="122">
        <f t="shared" si="20"/>
        <v>0</v>
      </c>
    </row>
    <row r="44" spans="1:33" ht="16.5" customHeight="1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 t="shared" si="9"/>
        <v>-</v>
      </c>
      <c r="P44" s="81" t="str">
        <f t="shared" si="10"/>
        <v>-</v>
      </c>
      <c r="Q44" s="81" t="str">
        <f t="shared" si="11"/>
        <v>-</v>
      </c>
      <c r="R44" s="102" t="str">
        <f t="shared" si="12"/>
        <v>-</v>
      </c>
      <c r="S44" s="111" t="str">
        <f t="shared" si="13"/>
        <v>-</v>
      </c>
      <c r="T44" s="102" t="str">
        <f t="shared" si="14"/>
        <v>-</v>
      </c>
      <c r="U44" s="107" t="str">
        <f t="shared" si="15"/>
        <v>-</v>
      </c>
      <c r="V44" s="115" t="str">
        <f t="shared" si="16"/>
        <v>-</v>
      </c>
      <c r="W44" s="107" t="str">
        <f t="shared" si="17"/>
        <v>-</v>
      </c>
      <c r="X44" s="81" t="str">
        <f t="shared" si="18"/>
        <v>-</v>
      </c>
      <c r="Y44" s="82" t="str">
        <f t="shared" si="19"/>
        <v>-</v>
      </c>
      <c r="Z44" s="119">
        <f t="shared" si="20"/>
        <v>0</v>
      </c>
    </row>
    <row r="45" spans="1:33" ht="15.75" customHeight="1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 t="shared" si="9"/>
        <v>-</v>
      </c>
      <c r="P45" s="84" t="str">
        <f t="shared" si="10"/>
        <v>-</v>
      </c>
      <c r="Q45" s="84" t="str">
        <f t="shared" si="11"/>
        <v>-</v>
      </c>
      <c r="R45" s="103" t="str">
        <f t="shared" si="12"/>
        <v>-</v>
      </c>
      <c r="S45" s="112" t="str">
        <f t="shared" si="13"/>
        <v>-</v>
      </c>
      <c r="T45" s="103" t="str">
        <f t="shared" si="14"/>
        <v>-</v>
      </c>
      <c r="U45" s="108" t="str">
        <f t="shared" si="15"/>
        <v>-</v>
      </c>
      <c r="V45" s="116" t="str">
        <f t="shared" si="16"/>
        <v>-</v>
      </c>
      <c r="W45" s="108" t="str">
        <f t="shared" si="17"/>
        <v>-</v>
      </c>
      <c r="X45" s="84" t="str">
        <f t="shared" si="18"/>
        <v>-</v>
      </c>
      <c r="Y45" s="85" t="str">
        <f t="shared" si="19"/>
        <v>-</v>
      </c>
      <c r="Z45" s="120">
        <f t="shared" si="20"/>
        <v>0</v>
      </c>
    </row>
    <row r="46" spans="1:33" ht="16.5" customHeight="1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 t="shared" si="9"/>
        <v>-</v>
      </c>
      <c r="P46" s="87" t="str">
        <f t="shared" si="10"/>
        <v>-</v>
      </c>
      <c r="Q46" s="87" t="str">
        <f t="shared" si="11"/>
        <v>-</v>
      </c>
      <c r="R46" s="104" t="str">
        <f t="shared" si="12"/>
        <v>-</v>
      </c>
      <c r="S46" s="113" t="str">
        <f t="shared" si="13"/>
        <v>-</v>
      </c>
      <c r="T46" s="104" t="str">
        <f t="shared" si="14"/>
        <v>-</v>
      </c>
      <c r="U46" s="109" t="str">
        <f t="shared" si="15"/>
        <v>-</v>
      </c>
      <c r="V46" s="117" t="str">
        <f t="shared" si="16"/>
        <v>-</v>
      </c>
      <c r="W46" s="109" t="str">
        <f t="shared" si="17"/>
        <v>-</v>
      </c>
      <c r="X46" s="87" t="str">
        <f t="shared" si="18"/>
        <v>-</v>
      </c>
      <c r="Y46" s="88" t="str">
        <f t="shared" si="19"/>
        <v>-</v>
      </c>
      <c r="Z46" s="121">
        <f t="shared" si="20"/>
        <v>0</v>
      </c>
    </row>
    <row r="47" spans="1:33" ht="17.25" customHeight="1">
      <c r="A47" s="92" t="s">
        <v>29</v>
      </c>
      <c r="B47" s="93">
        <f t="shared" ref="B47:K47" si="22">IFERROR(SUM(B44:B46),"-")</f>
        <v>0</v>
      </c>
      <c r="C47" s="94">
        <f t="shared" si="22"/>
        <v>0</v>
      </c>
      <c r="D47" s="95">
        <f t="shared" si="22"/>
        <v>0</v>
      </c>
      <c r="E47" s="96">
        <f t="shared" si="22"/>
        <v>0</v>
      </c>
      <c r="F47" s="93">
        <f t="shared" si="22"/>
        <v>0</v>
      </c>
      <c r="G47" s="94">
        <f t="shared" si="22"/>
        <v>0</v>
      </c>
      <c r="H47" s="94">
        <f t="shared" si="22"/>
        <v>0</v>
      </c>
      <c r="I47" s="94">
        <f t="shared" si="22"/>
        <v>0</v>
      </c>
      <c r="J47" s="94">
        <f t="shared" si="22"/>
        <v>0</v>
      </c>
      <c r="K47" s="94">
        <f t="shared" si="22"/>
        <v>0</v>
      </c>
      <c r="L47" s="94"/>
      <c r="M47" s="94"/>
      <c r="N47" s="97">
        <f>IFERROR(SUM(N44:N46),"-")</f>
        <v>0</v>
      </c>
      <c r="O47" s="77" t="str">
        <f t="shared" si="9"/>
        <v>-</v>
      </c>
      <c r="P47" s="78" t="str">
        <f t="shared" si="10"/>
        <v>-</v>
      </c>
      <c r="Q47" s="78" t="str">
        <f t="shared" si="11"/>
        <v>-</v>
      </c>
      <c r="R47" s="105" t="str">
        <f t="shared" si="12"/>
        <v>-</v>
      </c>
      <c r="S47" s="114" t="str">
        <f t="shared" si="13"/>
        <v>-</v>
      </c>
      <c r="T47" s="105" t="str">
        <f t="shared" si="14"/>
        <v>-</v>
      </c>
      <c r="U47" s="110" t="str">
        <f t="shared" si="15"/>
        <v>-</v>
      </c>
      <c r="V47" s="118" t="str">
        <f t="shared" si="16"/>
        <v>-</v>
      </c>
      <c r="W47" s="110" t="str">
        <f t="shared" si="17"/>
        <v>-</v>
      </c>
      <c r="X47" s="78" t="str">
        <f t="shared" si="18"/>
        <v>-</v>
      </c>
      <c r="Y47" s="79" t="str">
        <f t="shared" si="19"/>
        <v>-</v>
      </c>
      <c r="Z47" s="122">
        <f t="shared" si="20"/>
        <v>0</v>
      </c>
    </row>
    <row r="48" spans="1:33" ht="16.5" customHeight="1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 t="shared" si="9"/>
        <v>-</v>
      </c>
      <c r="P48" s="81" t="str">
        <f t="shared" si="10"/>
        <v>-</v>
      </c>
      <c r="Q48" s="81" t="str">
        <f t="shared" si="11"/>
        <v>-</v>
      </c>
      <c r="R48" s="102" t="str">
        <f t="shared" si="12"/>
        <v>-</v>
      </c>
      <c r="S48" s="111" t="str">
        <f t="shared" si="13"/>
        <v>-</v>
      </c>
      <c r="T48" s="102" t="str">
        <f t="shared" si="14"/>
        <v>-</v>
      </c>
      <c r="U48" s="107" t="str">
        <f t="shared" si="15"/>
        <v>-</v>
      </c>
      <c r="V48" s="115" t="str">
        <f t="shared" si="16"/>
        <v>-</v>
      </c>
      <c r="W48" s="107" t="str">
        <f t="shared" si="17"/>
        <v>-</v>
      </c>
      <c r="X48" s="81" t="str">
        <f t="shared" si="18"/>
        <v>-</v>
      </c>
      <c r="Y48" s="82" t="str">
        <f t="shared" si="19"/>
        <v>-</v>
      </c>
      <c r="Z48" s="119">
        <f t="shared" si="20"/>
        <v>0</v>
      </c>
    </row>
    <row r="49" spans="1:26" ht="15.75" customHeight="1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 t="shared" si="9"/>
        <v>-</v>
      </c>
      <c r="P49" s="84" t="str">
        <f t="shared" si="10"/>
        <v>-</v>
      </c>
      <c r="Q49" s="84" t="str">
        <f t="shared" si="11"/>
        <v>-</v>
      </c>
      <c r="R49" s="103" t="str">
        <f t="shared" si="12"/>
        <v>-</v>
      </c>
      <c r="S49" s="112" t="str">
        <f t="shared" si="13"/>
        <v>-</v>
      </c>
      <c r="T49" s="103" t="str">
        <f t="shared" si="14"/>
        <v>-</v>
      </c>
      <c r="U49" s="108" t="str">
        <f t="shared" si="15"/>
        <v>-</v>
      </c>
      <c r="V49" s="116" t="str">
        <f t="shared" si="16"/>
        <v>-</v>
      </c>
      <c r="W49" s="108" t="str">
        <f t="shared" si="17"/>
        <v>-</v>
      </c>
      <c r="X49" s="84" t="str">
        <f t="shared" si="18"/>
        <v>-</v>
      </c>
      <c r="Y49" s="85" t="str">
        <f t="shared" si="19"/>
        <v>-</v>
      </c>
      <c r="Z49" s="120">
        <f t="shared" si="20"/>
        <v>0</v>
      </c>
    </row>
    <row r="50" spans="1:26" ht="16.5" customHeight="1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 t="shared" si="9"/>
        <v>-</v>
      </c>
      <c r="P50" s="87" t="str">
        <f t="shared" si="10"/>
        <v>-</v>
      </c>
      <c r="Q50" s="87" t="str">
        <f t="shared" si="11"/>
        <v>-</v>
      </c>
      <c r="R50" s="104" t="str">
        <f t="shared" si="12"/>
        <v>-</v>
      </c>
      <c r="S50" s="113" t="str">
        <f t="shared" si="13"/>
        <v>-</v>
      </c>
      <c r="T50" s="104" t="str">
        <f t="shared" si="14"/>
        <v>-</v>
      </c>
      <c r="U50" s="109" t="str">
        <f t="shared" si="15"/>
        <v>-</v>
      </c>
      <c r="V50" s="117" t="str">
        <f t="shared" si="16"/>
        <v>-</v>
      </c>
      <c r="W50" s="109" t="str">
        <f t="shared" si="17"/>
        <v>-</v>
      </c>
      <c r="X50" s="87" t="str">
        <f t="shared" si="18"/>
        <v>-</v>
      </c>
      <c r="Y50" s="88" t="str">
        <f t="shared" si="19"/>
        <v>-</v>
      </c>
      <c r="Z50" s="121">
        <f t="shared" si="20"/>
        <v>0</v>
      </c>
    </row>
    <row r="51" spans="1:26" ht="17.25" customHeight="1">
      <c r="A51" s="92" t="s">
        <v>30</v>
      </c>
      <c r="B51" s="93">
        <f t="shared" ref="B51:K51" si="23">IFERROR(SUM(B48:B50),"-")</f>
        <v>0</v>
      </c>
      <c r="C51" s="94">
        <f t="shared" si="23"/>
        <v>0</v>
      </c>
      <c r="D51" s="95">
        <f t="shared" si="23"/>
        <v>0</v>
      </c>
      <c r="E51" s="96">
        <f t="shared" si="23"/>
        <v>0</v>
      </c>
      <c r="F51" s="93">
        <f t="shared" si="23"/>
        <v>0</v>
      </c>
      <c r="G51" s="94">
        <f t="shared" si="23"/>
        <v>0</v>
      </c>
      <c r="H51" s="94">
        <f t="shared" si="23"/>
        <v>0</v>
      </c>
      <c r="I51" s="94">
        <f t="shared" si="23"/>
        <v>0</v>
      </c>
      <c r="J51" s="94">
        <f t="shared" si="23"/>
        <v>0</v>
      </c>
      <c r="K51" s="94">
        <f t="shared" si="23"/>
        <v>0</v>
      </c>
      <c r="L51" s="94"/>
      <c r="M51" s="94"/>
      <c r="N51" s="97">
        <f>IFERROR(SUM(N48:N50),"-")</f>
        <v>0</v>
      </c>
      <c r="O51" s="77" t="str">
        <f t="shared" si="9"/>
        <v>-</v>
      </c>
      <c r="P51" s="78" t="str">
        <f t="shared" si="10"/>
        <v>-</v>
      </c>
      <c r="Q51" s="78" t="str">
        <f t="shared" si="11"/>
        <v>-</v>
      </c>
      <c r="R51" s="105" t="str">
        <f t="shared" si="12"/>
        <v>-</v>
      </c>
      <c r="S51" s="114" t="str">
        <f t="shared" si="13"/>
        <v>-</v>
      </c>
      <c r="T51" s="105" t="str">
        <f t="shared" si="14"/>
        <v>-</v>
      </c>
      <c r="U51" s="110" t="str">
        <f t="shared" si="15"/>
        <v>-</v>
      </c>
      <c r="V51" s="118" t="str">
        <f t="shared" si="16"/>
        <v>-</v>
      </c>
      <c r="W51" s="110" t="str">
        <f t="shared" si="17"/>
        <v>-</v>
      </c>
      <c r="X51" s="78" t="str">
        <f t="shared" si="18"/>
        <v>-</v>
      </c>
      <c r="Y51" s="79" t="str">
        <f t="shared" si="19"/>
        <v>-</v>
      </c>
      <c r="Z51" s="122">
        <f t="shared" si="20"/>
        <v>0</v>
      </c>
    </row>
    <row r="52" spans="1:26" ht="16.5" customHeight="1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 t="shared" si="9"/>
        <v>-</v>
      </c>
      <c r="P52" s="81" t="str">
        <f t="shared" si="10"/>
        <v>-</v>
      </c>
      <c r="Q52" s="81" t="str">
        <f t="shared" si="11"/>
        <v>-</v>
      </c>
      <c r="R52" s="102" t="str">
        <f t="shared" si="12"/>
        <v>-</v>
      </c>
      <c r="S52" s="111" t="str">
        <f t="shared" si="13"/>
        <v>-</v>
      </c>
      <c r="T52" s="102" t="str">
        <f t="shared" si="14"/>
        <v>-</v>
      </c>
      <c r="U52" s="107" t="str">
        <f t="shared" si="15"/>
        <v>-</v>
      </c>
      <c r="V52" s="115" t="str">
        <f t="shared" si="16"/>
        <v>-</v>
      </c>
      <c r="W52" s="107" t="str">
        <f t="shared" si="17"/>
        <v>-</v>
      </c>
      <c r="X52" s="81" t="str">
        <f t="shared" si="18"/>
        <v>-</v>
      </c>
      <c r="Y52" s="82" t="str">
        <f t="shared" si="19"/>
        <v>-</v>
      </c>
      <c r="Z52" s="119">
        <f t="shared" si="20"/>
        <v>0</v>
      </c>
    </row>
    <row r="53" spans="1:26" ht="15.75" customHeight="1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 t="shared" si="9"/>
        <v>-</v>
      </c>
      <c r="P53" s="84" t="str">
        <f t="shared" si="10"/>
        <v>-</v>
      </c>
      <c r="Q53" s="84" t="str">
        <f t="shared" si="11"/>
        <v>-</v>
      </c>
      <c r="R53" s="103" t="str">
        <f t="shared" si="12"/>
        <v>-</v>
      </c>
      <c r="S53" s="112" t="str">
        <f t="shared" si="13"/>
        <v>-</v>
      </c>
      <c r="T53" s="103" t="str">
        <f t="shared" si="14"/>
        <v>-</v>
      </c>
      <c r="U53" s="108" t="str">
        <f t="shared" si="15"/>
        <v>-</v>
      </c>
      <c r="V53" s="116" t="str">
        <f t="shared" si="16"/>
        <v>-</v>
      </c>
      <c r="W53" s="108" t="str">
        <f t="shared" si="17"/>
        <v>-</v>
      </c>
      <c r="X53" s="84" t="str">
        <f t="shared" si="18"/>
        <v>-</v>
      </c>
      <c r="Y53" s="85" t="str">
        <f t="shared" si="19"/>
        <v>-</v>
      </c>
      <c r="Z53" s="120">
        <f t="shared" si="20"/>
        <v>0</v>
      </c>
    </row>
    <row r="54" spans="1:26" ht="16.5" customHeight="1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 t="shared" si="9"/>
        <v>-</v>
      </c>
      <c r="P54" s="87" t="str">
        <f t="shared" si="10"/>
        <v>-</v>
      </c>
      <c r="Q54" s="87" t="str">
        <f t="shared" si="11"/>
        <v>-</v>
      </c>
      <c r="R54" s="104" t="str">
        <f t="shared" si="12"/>
        <v>-</v>
      </c>
      <c r="S54" s="113" t="str">
        <f t="shared" si="13"/>
        <v>-</v>
      </c>
      <c r="T54" s="104" t="str">
        <f t="shared" si="14"/>
        <v>-</v>
      </c>
      <c r="U54" s="109" t="str">
        <f t="shared" si="15"/>
        <v>-</v>
      </c>
      <c r="V54" s="117" t="str">
        <f t="shared" si="16"/>
        <v>-</v>
      </c>
      <c r="W54" s="109" t="str">
        <f t="shared" si="17"/>
        <v>-</v>
      </c>
      <c r="X54" s="87" t="str">
        <f t="shared" si="18"/>
        <v>-</v>
      </c>
      <c r="Y54" s="88" t="str">
        <f t="shared" si="19"/>
        <v>-</v>
      </c>
      <c r="Z54" s="121">
        <f t="shared" si="20"/>
        <v>0</v>
      </c>
    </row>
    <row r="55" spans="1:26" ht="17.25" customHeight="1">
      <c r="A55" s="92" t="s">
        <v>31</v>
      </c>
      <c r="B55" s="93">
        <f t="shared" ref="B55:K55" si="24">IFERROR(SUM(B52:B54),"-")</f>
        <v>0</v>
      </c>
      <c r="C55" s="94">
        <f t="shared" si="24"/>
        <v>0</v>
      </c>
      <c r="D55" s="95">
        <f t="shared" si="24"/>
        <v>0</v>
      </c>
      <c r="E55" s="96">
        <f t="shared" si="24"/>
        <v>0</v>
      </c>
      <c r="F55" s="93">
        <f t="shared" si="24"/>
        <v>0</v>
      </c>
      <c r="G55" s="94">
        <f t="shared" si="24"/>
        <v>0</v>
      </c>
      <c r="H55" s="94">
        <f t="shared" si="24"/>
        <v>0</v>
      </c>
      <c r="I55" s="94">
        <f t="shared" si="24"/>
        <v>0</v>
      </c>
      <c r="J55" s="94">
        <f t="shared" si="24"/>
        <v>0</v>
      </c>
      <c r="K55" s="94">
        <f t="shared" si="24"/>
        <v>0</v>
      </c>
      <c r="L55" s="94"/>
      <c r="M55" s="94"/>
      <c r="N55" s="97">
        <f>IFERROR(SUM(N52:N54),"-")</f>
        <v>0</v>
      </c>
      <c r="O55" s="77" t="str">
        <f t="shared" si="9"/>
        <v>-</v>
      </c>
      <c r="P55" s="78" t="str">
        <f t="shared" si="10"/>
        <v>-</v>
      </c>
      <c r="Q55" s="78" t="str">
        <f t="shared" si="11"/>
        <v>-</v>
      </c>
      <c r="R55" s="105" t="str">
        <f t="shared" si="12"/>
        <v>-</v>
      </c>
      <c r="S55" s="114" t="str">
        <f t="shared" si="13"/>
        <v>-</v>
      </c>
      <c r="T55" s="105" t="str">
        <f t="shared" si="14"/>
        <v>-</v>
      </c>
      <c r="U55" s="110" t="str">
        <f t="shared" si="15"/>
        <v>-</v>
      </c>
      <c r="V55" s="118" t="str">
        <f t="shared" si="16"/>
        <v>-</v>
      </c>
      <c r="W55" s="110" t="str">
        <f t="shared" si="17"/>
        <v>-</v>
      </c>
      <c r="X55" s="78" t="str">
        <f t="shared" si="18"/>
        <v>-</v>
      </c>
      <c r="Y55" s="79" t="str">
        <f t="shared" si="19"/>
        <v>-</v>
      </c>
      <c r="Z55" s="122">
        <f t="shared" si="20"/>
        <v>0</v>
      </c>
    </row>
    <row r="56" spans="1:26" ht="16.5" customHeight="1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 t="shared" si="9"/>
        <v>-</v>
      </c>
      <c r="P56" s="81" t="str">
        <f t="shared" si="10"/>
        <v>-</v>
      </c>
      <c r="Q56" s="81" t="str">
        <f t="shared" si="11"/>
        <v>-</v>
      </c>
      <c r="R56" s="102" t="str">
        <f t="shared" si="12"/>
        <v>-</v>
      </c>
      <c r="S56" s="111" t="str">
        <f t="shared" si="13"/>
        <v>-</v>
      </c>
      <c r="T56" s="102" t="str">
        <f t="shared" si="14"/>
        <v>-</v>
      </c>
      <c r="U56" s="107" t="str">
        <f t="shared" si="15"/>
        <v>-</v>
      </c>
      <c r="V56" s="115" t="str">
        <f t="shared" si="16"/>
        <v>-</v>
      </c>
      <c r="W56" s="107" t="str">
        <f t="shared" si="17"/>
        <v>-</v>
      </c>
      <c r="X56" s="81" t="str">
        <f t="shared" si="18"/>
        <v>-</v>
      </c>
      <c r="Y56" s="82" t="str">
        <f t="shared" si="19"/>
        <v>-</v>
      </c>
      <c r="Z56" s="119">
        <f t="shared" si="20"/>
        <v>0</v>
      </c>
    </row>
    <row r="57" spans="1:26" ht="15.75" customHeight="1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 t="shared" si="9"/>
        <v>-</v>
      </c>
      <c r="P57" s="84" t="str">
        <f t="shared" si="10"/>
        <v>-</v>
      </c>
      <c r="Q57" s="84" t="str">
        <f t="shared" si="11"/>
        <v>-</v>
      </c>
      <c r="R57" s="103" t="str">
        <f t="shared" si="12"/>
        <v>-</v>
      </c>
      <c r="S57" s="112" t="str">
        <f t="shared" si="13"/>
        <v>-</v>
      </c>
      <c r="T57" s="103" t="str">
        <f t="shared" si="14"/>
        <v>-</v>
      </c>
      <c r="U57" s="108" t="str">
        <f t="shared" si="15"/>
        <v>-</v>
      </c>
      <c r="V57" s="116" t="str">
        <f t="shared" si="16"/>
        <v>-</v>
      </c>
      <c r="W57" s="108" t="str">
        <f t="shared" si="17"/>
        <v>-</v>
      </c>
      <c r="X57" s="84" t="str">
        <f t="shared" si="18"/>
        <v>-</v>
      </c>
      <c r="Y57" s="85" t="str">
        <f t="shared" si="19"/>
        <v>-</v>
      </c>
      <c r="Z57" s="120">
        <f t="shared" si="20"/>
        <v>0</v>
      </c>
    </row>
    <row r="58" spans="1:26" ht="16.5" customHeight="1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 t="shared" si="9"/>
        <v>-</v>
      </c>
      <c r="P58" s="87" t="str">
        <f t="shared" si="10"/>
        <v>-</v>
      </c>
      <c r="Q58" s="87" t="str">
        <f t="shared" si="11"/>
        <v>-</v>
      </c>
      <c r="R58" s="104" t="str">
        <f t="shared" si="12"/>
        <v>-</v>
      </c>
      <c r="S58" s="113" t="str">
        <f t="shared" si="13"/>
        <v>-</v>
      </c>
      <c r="T58" s="104" t="str">
        <f t="shared" si="14"/>
        <v>-</v>
      </c>
      <c r="U58" s="109" t="str">
        <f t="shared" si="15"/>
        <v>-</v>
      </c>
      <c r="V58" s="117" t="str">
        <f t="shared" si="16"/>
        <v>-</v>
      </c>
      <c r="W58" s="109" t="str">
        <f t="shared" si="17"/>
        <v>-</v>
      </c>
      <c r="X58" s="87" t="str">
        <f t="shared" si="18"/>
        <v>-</v>
      </c>
      <c r="Y58" s="88" t="str">
        <f t="shared" si="19"/>
        <v>-</v>
      </c>
      <c r="Z58" s="121">
        <f t="shared" si="20"/>
        <v>0</v>
      </c>
    </row>
    <row r="59" spans="1:26" ht="17.25" customHeight="1">
      <c r="A59" s="92" t="s">
        <v>34</v>
      </c>
      <c r="B59" s="93">
        <f t="shared" ref="B59:K59" si="25">B43+B47+B51+B55</f>
        <v>0</v>
      </c>
      <c r="C59" s="94">
        <f t="shared" si="25"/>
        <v>0</v>
      </c>
      <c r="D59" s="95">
        <f t="shared" si="25"/>
        <v>0</v>
      </c>
      <c r="E59" s="96">
        <f t="shared" si="25"/>
        <v>0</v>
      </c>
      <c r="F59" s="93">
        <f t="shared" si="25"/>
        <v>0</v>
      </c>
      <c r="G59" s="94">
        <f t="shared" si="25"/>
        <v>0</v>
      </c>
      <c r="H59" s="94">
        <f t="shared" si="25"/>
        <v>0</v>
      </c>
      <c r="I59" s="94">
        <f t="shared" si="25"/>
        <v>0</v>
      </c>
      <c r="J59" s="94">
        <f t="shared" si="25"/>
        <v>0</v>
      </c>
      <c r="K59" s="94">
        <f t="shared" si="25"/>
        <v>0</v>
      </c>
      <c r="L59" s="94"/>
      <c r="M59" s="94"/>
      <c r="N59" s="97">
        <f>N43+N47+N51+N55</f>
        <v>0</v>
      </c>
      <c r="O59" s="77" t="str">
        <f t="shared" si="9"/>
        <v>-</v>
      </c>
      <c r="P59" s="78" t="str">
        <f t="shared" si="10"/>
        <v>-</v>
      </c>
      <c r="Q59" s="78" t="str">
        <f t="shared" si="11"/>
        <v>-</v>
      </c>
      <c r="R59" s="105" t="str">
        <f t="shared" si="12"/>
        <v>-</v>
      </c>
      <c r="S59" s="114" t="str">
        <f t="shared" si="13"/>
        <v>-</v>
      </c>
      <c r="T59" s="105" t="str">
        <f t="shared" si="14"/>
        <v>-</v>
      </c>
      <c r="U59" s="110" t="str">
        <f t="shared" si="15"/>
        <v>-</v>
      </c>
      <c r="V59" s="118" t="str">
        <f t="shared" si="16"/>
        <v>-</v>
      </c>
      <c r="W59" s="110" t="str">
        <f t="shared" si="17"/>
        <v>-</v>
      </c>
      <c r="X59" s="78" t="str">
        <f t="shared" si="18"/>
        <v>-</v>
      </c>
      <c r="Y59" s="79" t="str">
        <f t="shared" si="19"/>
        <v>-</v>
      </c>
      <c r="Z59" s="122">
        <f t="shared" si="20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Z3"/>
    <mergeCell ref="A35:Z37"/>
  </mergeCells>
  <dataValidations count="1">
    <dataValidation type="list" allowBlank="1" showInputMessage="1" showErrorMessage="1" sqref="B6:B32">
      <formula1>$AG$2:$AG$4</formula1>
    </dataValidation>
  </dataValidation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AG59"/>
  <sheetViews>
    <sheetView workbookViewId="0">
      <selection activeCell="C7" sqref="C7"/>
    </sheetView>
  </sheetViews>
  <sheetFormatPr baseColWidth="10" defaultColWidth="8.85546875" defaultRowHeight="15"/>
  <cols>
    <col min="1" max="1" width="34.42578125" style="1" customWidth="1"/>
    <col min="2" max="2" width="16.42578125" style="1" customWidth="1"/>
    <col min="3" max="3" width="12.28515625" style="1" customWidth="1"/>
    <col min="4" max="5" width="11.140625" style="1" customWidth="1"/>
    <col min="6" max="6" width="12.85546875" style="1" customWidth="1"/>
    <col min="7" max="7" width="13.7109375" style="1" customWidth="1"/>
    <col min="8" max="8" width="12.85546875" style="1" customWidth="1"/>
    <col min="9" max="9" width="15.140625" style="1" customWidth="1"/>
    <col min="10" max="10" width="10.7109375" style="1" customWidth="1"/>
    <col min="11" max="11" width="8.85546875" style="1"/>
    <col min="12" max="12" width="8.28515625" style="1" customWidth="1"/>
    <col min="13" max="13" width="8.85546875" style="1"/>
    <col min="14" max="14" width="10" style="1" customWidth="1"/>
    <col min="15" max="15" width="10.85546875" style="1" customWidth="1"/>
    <col min="16" max="20" width="11.5703125" style="1" customWidth="1"/>
    <col min="21" max="22" width="12.5703125" style="1" customWidth="1"/>
    <col min="23" max="23" width="34" style="1" customWidth="1"/>
    <col min="24" max="24" width="20" style="1" customWidth="1"/>
    <col min="25" max="25" width="17.42578125" style="1" customWidth="1"/>
    <col min="26" max="26" width="18.85546875" style="1" customWidth="1"/>
    <col min="27" max="27" width="10" style="1" customWidth="1"/>
    <col min="28" max="28" width="8.85546875" style="1"/>
  </cols>
  <sheetData>
    <row r="1" spans="1:33" ht="14.45" customHeight="1">
      <c r="A1" s="137" t="s">
        <v>75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ht="15" customHeigh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ht="15" customHeight="1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ht="15" customHeight="1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s="6" customFormat="1" ht="67.150000000000006" customHeigh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ht="16.5" customHeight="1">
      <c r="A6" s="134" t="s">
        <v>76</v>
      </c>
      <c r="B6" s="42"/>
      <c r="C6" s="43">
        <v>0.53</v>
      </c>
      <c r="D6" s="44">
        <v>3.78</v>
      </c>
      <c r="E6" s="45">
        <v>73.41</v>
      </c>
      <c r="F6" s="46">
        <f>C6+D6+E6</f>
        <v>77.72</v>
      </c>
      <c r="G6" s="43">
        <v>276</v>
      </c>
      <c r="H6" s="47" t="b">
        <f t="shared" ref="H6:H33" si="0">IFERROR(IF(Q6&lt;B6,J6/B6),"-")</f>
        <v>0</v>
      </c>
      <c r="I6" s="48">
        <f t="shared" ref="I6:I33" si="1">IFERROR((G6-H6)/G6,"-")</f>
        <v>1</v>
      </c>
      <c r="J6" s="49">
        <v>18</v>
      </c>
      <c r="K6" s="44">
        <v>0</v>
      </c>
      <c r="L6" s="50"/>
      <c r="M6" s="44">
        <v>0</v>
      </c>
      <c r="N6" s="44">
        <v>0</v>
      </c>
      <c r="O6" s="50">
        <v>0</v>
      </c>
      <c r="P6" s="51">
        <v>6.52</v>
      </c>
      <c r="Q6" s="52">
        <v>6.7799999999999999E-2</v>
      </c>
      <c r="R6" s="52">
        <f t="shared" ref="R6:R33" si="2">IFERROR((M6+N6)/G6,"-")</f>
        <v>0</v>
      </c>
      <c r="S6" s="52">
        <f t="shared" ref="S6:S33" si="3">IFERROR(K6/G6,"-")</f>
        <v>0</v>
      </c>
      <c r="T6" s="52">
        <f t="shared" ref="T6:T33" si="4">IFERROR(N6/G6,"-")</f>
        <v>0</v>
      </c>
      <c r="U6" s="52">
        <f t="shared" ref="U6:U33" si="5">IFERROR(K6/(K6+J6),"-")</f>
        <v>0</v>
      </c>
      <c r="V6" s="52" t="str">
        <f t="shared" ref="V6:V33" si="6">IFERROR(N6/(N6+M6),"-")</f>
        <v>-</v>
      </c>
      <c r="W6" s="53"/>
      <c r="X6" s="123">
        <f>IFERROR((K6+J6)-(G6*B6),"-")</f>
        <v>18</v>
      </c>
      <c r="Y6" s="123">
        <f>IFERROR((N6+M6)-(G6*B6),"-")</f>
        <v>0</v>
      </c>
      <c r="Z6" s="124">
        <f>IFERROR(G6-((E6+D6)*8),"-")</f>
        <v>-341.52</v>
      </c>
    </row>
    <row r="7" spans="1:33" ht="15.75" customHeight="1">
      <c r="A7" s="134" t="s">
        <v>77</v>
      </c>
      <c r="B7" s="14"/>
      <c r="C7" s="13"/>
      <c r="D7" s="3"/>
      <c r="E7" s="10"/>
      <c r="F7" s="15">
        <f>C7+D7+E7</f>
        <v>0</v>
      </c>
      <c r="G7" s="13">
        <v>78</v>
      </c>
      <c r="H7" s="16" t="b">
        <f t="shared" si="0"/>
        <v>0</v>
      </c>
      <c r="I7" s="17">
        <f t="shared" si="1"/>
        <v>1</v>
      </c>
      <c r="J7" s="11">
        <v>6</v>
      </c>
      <c r="K7" s="3">
        <v>0</v>
      </c>
      <c r="L7" s="9"/>
      <c r="M7" s="3">
        <v>0</v>
      </c>
      <c r="N7" s="3">
        <v>0</v>
      </c>
      <c r="O7" s="9">
        <v>0</v>
      </c>
      <c r="P7" s="136">
        <v>4.4800000000000004</v>
      </c>
      <c r="Q7" s="5">
        <v>7.6899999999999996E-2</v>
      </c>
      <c r="R7" s="5">
        <f t="shared" si="2"/>
        <v>0</v>
      </c>
      <c r="S7" s="5">
        <f t="shared" si="3"/>
        <v>0</v>
      </c>
      <c r="T7" s="5">
        <f t="shared" si="4"/>
        <v>0</v>
      </c>
      <c r="U7" s="5">
        <f t="shared" si="5"/>
        <v>0</v>
      </c>
      <c r="V7" s="5" t="str">
        <f t="shared" si="6"/>
        <v>-</v>
      </c>
      <c r="W7" s="19"/>
      <c r="X7" s="125">
        <f>IFERROR((K7+J7)-(G7*B7),"-")</f>
        <v>6</v>
      </c>
      <c r="Y7" s="125">
        <f>IFERROR((N7+M7)-(G7*B7),"-")</f>
        <v>0</v>
      </c>
      <c r="Z7" s="126">
        <f>IFERROR(G7-((E7+D7)*8),"-")</f>
        <v>78</v>
      </c>
    </row>
    <row r="8" spans="1:33" ht="16.5" customHeight="1">
      <c r="A8" s="133" t="s">
        <v>71</v>
      </c>
      <c r="B8" s="58"/>
      <c r="C8" s="59"/>
      <c r="D8" s="60"/>
      <c r="E8" s="61"/>
      <c r="F8" s="62">
        <f>C8+D8+E8</f>
        <v>0</v>
      </c>
      <c r="G8" s="59"/>
      <c r="H8" s="63" t="b">
        <f t="shared" si="0"/>
        <v>0</v>
      </c>
      <c r="I8" s="64" t="str">
        <f t="shared" si="1"/>
        <v>-</v>
      </c>
      <c r="J8" s="65"/>
      <c r="K8" s="60"/>
      <c r="L8" s="66"/>
      <c r="M8" s="60"/>
      <c r="N8" s="60"/>
      <c r="O8" s="66">
        <v>0</v>
      </c>
      <c r="P8" s="67"/>
      <c r="Q8" s="68" t="str">
        <f t="shared" ref="Q8:Q33" si="7">IFERROR((J8+K8+M8+N8)/G8,"-")</f>
        <v>-</v>
      </c>
      <c r="R8" s="68" t="str">
        <f t="shared" si="2"/>
        <v>-</v>
      </c>
      <c r="S8" s="68" t="str">
        <f t="shared" si="3"/>
        <v>-</v>
      </c>
      <c r="T8" s="68" t="str">
        <f t="shared" si="4"/>
        <v>-</v>
      </c>
      <c r="U8" s="68" t="str">
        <f t="shared" si="5"/>
        <v>-</v>
      </c>
      <c r="V8" s="68" t="str">
        <f t="shared" si="6"/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ht="17.25" customHeight="1">
      <c r="A9" s="28" t="s">
        <v>49</v>
      </c>
      <c r="B9" s="58"/>
      <c r="C9" s="29">
        <f>IFERROR(SUM(C6:C8),"-")</f>
        <v>0.53</v>
      </c>
      <c r="D9" s="30">
        <f>IFERROR(SUM(D6:D8),"-")</f>
        <v>3.78</v>
      </c>
      <c r="E9" s="31">
        <v>40</v>
      </c>
      <c r="F9" s="32">
        <f>IFERROR(SUM(F6:F8),"-")</f>
        <v>77.72</v>
      </c>
      <c r="G9" s="29">
        <f>IFERROR(SUM(G6:G8),"-")</f>
        <v>354</v>
      </c>
      <c r="H9" s="33" t="b">
        <f t="shared" si="0"/>
        <v>0</v>
      </c>
      <c r="I9" s="34">
        <f t="shared" si="1"/>
        <v>1</v>
      </c>
      <c r="J9" s="35">
        <f>IFERROR(SUM(J6:J8),"-")</f>
        <v>24</v>
      </c>
      <c r="K9" s="36">
        <f>IFERROR(SUM(K6:K8),"-")</f>
        <v>0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 t="shared" ref="P9:P33" si="8">IFERROR(G9/E9,"-")</f>
        <v>8.85</v>
      </c>
      <c r="Q9" s="39">
        <f t="shared" si="7"/>
        <v>6.7796610169491997E-2</v>
      </c>
      <c r="R9" s="39">
        <f t="shared" si="2"/>
        <v>0</v>
      </c>
      <c r="S9" s="39">
        <f t="shared" si="3"/>
        <v>0</v>
      </c>
      <c r="T9" s="39">
        <f t="shared" si="4"/>
        <v>0</v>
      </c>
      <c r="U9" s="39">
        <f t="shared" si="5"/>
        <v>0</v>
      </c>
      <c r="V9" s="39" t="str">
        <f t="shared" si="6"/>
        <v>-</v>
      </c>
      <c r="W9" s="36"/>
      <c r="X9" s="129">
        <f>SUM(X6:X8)</f>
        <v>24</v>
      </c>
      <c r="Y9" s="129">
        <f>SUM(Y6:Y8)</f>
        <v>0</v>
      </c>
      <c r="Z9" s="130">
        <f>SUM(Z6:Z8)</f>
        <v>-263.52</v>
      </c>
    </row>
    <row r="10" spans="1:33" ht="16.5" customHeight="1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 t="shared" si="0"/>
        <v>0</v>
      </c>
      <c r="I10" s="48" t="str">
        <f t="shared" si="1"/>
        <v>-</v>
      </c>
      <c r="J10" s="49"/>
      <c r="K10" s="44"/>
      <c r="L10" s="50"/>
      <c r="M10" s="44"/>
      <c r="N10" s="44"/>
      <c r="O10" s="50"/>
      <c r="P10" s="51" t="str">
        <f t="shared" si="8"/>
        <v>-</v>
      </c>
      <c r="Q10" s="52" t="str">
        <f t="shared" si="7"/>
        <v>-</v>
      </c>
      <c r="R10" s="52" t="str">
        <f t="shared" si="2"/>
        <v>-</v>
      </c>
      <c r="S10" s="52" t="str">
        <f t="shared" si="3"/>
        <v>-</v>
      </c>
      <c r="T10" s="52" t="str">
        <f t="shared" si="4"/>
        <v>-</v>
      </c>
      <c r="U10" s="52" t="str">
        <f t="shared" si="5"/>
        <v>-</v>
      </c>
      <c r="V10" s="52" t="str">
        <f t="shared" si="6"/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ht="15.75" customHeight="1">
      <c r="A11" s="55"/>
      <c r="B11" s="14"/>
      <c r="C11" s="13"/>
      <c r="D11" s="3"/>
      <c r="E11" s="10"/>
      <c r="F11" s="15">
        <f>C11+D11+E11</f>
        <v>0</v>
      </c>
      <c r="G11" s="13"/>
      <c r="H11" s="16" t="b">
        <f t="shared" si="0"/>
        <v>0</v>
      </c>
      <c r="I11" s="17" t="str">
        <f t="shared" si="1"/>
        <v>-</v>
      </c>
      <c r="J11" s="11"/>
      <c r="K11" s="3"/>
      <c r="L11" s="9"/>
      <c r="M11" s="3"/>
      <c r="N11" s="3"/>
      <c r="O11" s="9"/>
      <c r="P11" s="4" t="str">
        <f t="shared" si="8"/>
        <v>-</v>
      </c>
      <c r="Q11" s="5" t="str">
        <f t="shared" si="7"/>
        <v>-</v>
      </c>
      <c r="R11" s="5" t="str">
        <f t="shared" si="2"/>
        <v>-</v>
      </c>
      <c r="S11" s="5" t="str">
        <f t="shared" si="3"/>
        <v>-</v>
      </c>
      <c r="T11" s="5" t="str">
        <f t="shared" si="4"/>
        <v>-</v>
      </c>
      <c r="U11" s="5" t="str">
        <f t="shared" si="5"/>
        <v>-</v>
      </c>
      <c r="V11" s="5" t="str">
        <f t="shared" si="6"/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ht="16.5" customHeight="1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 t="shared" si="0"/>
        <v>0</v>
      </c>
      <c r="I12" s="64" t="str">
        <f t="shared" si="1"/>
        <v>-</v>
      </c>
      <c r="J12" s="65"/>
      <c r="K12" s="60"/>
      <c r="L12" s="66"/>
      <c r="M12" s="60"/>
      <c r="N12" s="60"/>
      <c r="O12" s="66"/>
      <c r="P12" s="67" t="str">
        <f t="shared" si="8"/>
        <v>-</v>
      </c>
      <c r="Q12" s="68" t="str">
        <f t="shared" si="7"/>
        <v>-</v>
      </c>
      <c r="R12" s="68" t="str">
        <f t="shared" si="2"/>
        <v>-</v>
      </c>
      <c r="S12" s="68" t="str">
        <f t="shared" si="3"/>
        <v>-</v>
      </c>
      <c r="T12" s="68" t="str">
        <f t="shared" si="4"/>
        <v>-</v>
      </c>
      <c r="U12" s="68" t="str">
        <f t="shared" si="5"/>
        <v>-</v>
      </c>
      <c r="V12" s="68" t="str">
        <f t="shared" si="6"/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ht="17.25" customHeight="1">
      <c r="A13" s="28" t="s">
        <v>29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 t="shared" si="0"/>
        <v>0</v>
      </c>
      <c r="I13" s="34" t="str">
        <f t="shared" si="1"/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 t="shared" si="8"/>
        <v>-</v>
      </c>
      <c r="Q13" s="39" t="str">
        <f t="shared" si="7"/>
        <v>-</v>
      </c>
      <c r="R13" s="39" t="str">
        <f t="shared" si="2"/>
        <v>-</v>
      </c>
      <c r="S13" s="39" t="str">
        <f t="shared" si="3"/>
        <v>-</v>
      </c>
      <c r="T13" s="39" t="str">
        <f t="shared" si="4"/>
        <v>-</v>
      </c>
      <c r="U13" s="39" t="str">
        <f t="shared" si="5"/>
        <v>-</v>
      </c>
      <c r="V13" s="39" t="str">
        <f t="shared" si="6"/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ht="16.5" customHeight="1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 t="shared" si="0"/>
        <v>0</v>
      </c>
      <c r="I14" s="48" t="str">
        <f t="shared" si="1"/>
        <v>-</v>
      </c>
      <c r="J14" s="49"/>
      <c r="K14" s="44"/>
      <c r="L14" s="50"/>
      <c r="M14" s="44"/>
      <c r="N14" s="44"/>
      <c r="O14" s="50"/>
      <c r="P14" s="51" t="str">
        <f t="shared" si="8"/>
        <v>-</v>
      </c>
      <c r="Q14" s="52" t="str">
        <f t="shared" si="7"/>
        <v>-</v>
      </c>
      <c r="R14" s="52" t="str">
        <f t="shared" si="2"/>
        <v>-</v>
      </c>
      <c r="S14" s="52" t="str">
        <f t="shared" si="3"/>
        <v>-</v>
      </c>
      <c r="T14" s="52" t="str">
        <f t="shared" si="4"/>
        <v>-</v>
      </c>
      <c r="U14" s="52" t="str">
        <f t="shared" si="5"/>
        <v>-</v>
      </c>
      <c r="V14" s="52" t="str">
        <f t="shared" si="6"/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ht="15.75" customHeight="1">
      <c r="A15" s="55"/>
      <c r="B15" s="14"/>
      <c r="C15" s="13"/>
      <c r="D15" s="3"/>
      <c r="E15" s="10"/>
      <c r="F15" s="15">
        <f>C15+D15+E15</f>
        <v>0</v>
      </c>
      <c r="G15" s="13"/>
      <c r="H15" s="16" t="b">
        <f t="shared" si="0"/>
        <v>0</v>
      </c>
      <c r="I15" s="17" t="str">
        <f t="shared" si="1"/>
        <v>-</v>
      </c>
      <c r="J15" s="11"/>
      <c r="K15" s="3"/>
      <c r="L15" s="9"/>
      <c r="M15" s="3"/>
      <c r="N15" s="3"/>
      <c r="O15" s="9"/>
      <c r="P15" s="4" t="str">
        <f t="shared" si="8"/>
        <v>-</v>
      </c>
      <c r="Q15" s="5" t="str">
        <f t="shared" si="7"/>
        <v>-</v>
      </c>
      <c r="R15" s="5" t="str">
        <f t="shared" si="2"/>
        <v>-</v>
      </c>
      <c r="S15" s="5" t="str">
        <f t="shared" si="3"/>
        <v>-</v>
      </c>
      <c r="T15" s="5" t="str">
        <f t="shared" si="4"/>
        <v>-</v>
      </c>
      <c r="U15" s="5" t="str">
        <f t="shared" si="5"/>
        <v>-</v>
      </c>
      <c r="V15" s="5" t="str">
        <f t="shared" si="6"/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ht="16.5" customHeight="1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 t="shared" si="0"/>
        <v>0</v>
      </c>
      <c r="I16" s="64" t="str">
        <f t="shared" si="1"/>
        <v>-</v>
      </c>
      <c r="J16" s="65"/>
      <c r="K16" s="60"/>
      <c r="L16" s="66"/>
      <c r="M16" s="60"/>
      <c r="N16" s="60"/>
      <c r="O16" s="66"/>
      <c r="P16" s="67" t="str">
        <f t="shared" si="8"/>
        <v>-</v>
      </c>
      <c r="Q16" s="68" t="str">
        <f t="shared" si="7"/>
        <v>-</v>
      </c>
      <c r="R16" s="68" t="str">
        <f t="shared" si="2"/>
        <v>-</v>
      </c>
      <c r="S16" s="68" t="str">
        <f t="shared" si="3"/>
        <v>-</v>
      </c>
      <c r="T16" s="68" t="str">
        <f t="shared" si="4"/>
        <v>-</v>
      </c>
      <c r="U16" s="68" t="str">
        <f t="shared" si="5"/>
        <v>-</v>
      </c>
      <c r="V16" s="68" t="str">
        <f t="shared" si="6"/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26" ht="17.25" customHeight="1">
      <c r="A17" s="28" t="s">
        <v>30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 t="shared" si="0"/>
        <v>0</v>
      </c>
      <c r="I17" s="34" t="str">
        <f t="shared" si="1"/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 t="shared" si="8"/>
        <v>-</v>
      </c>
      <c r="Q17" s="39" t="str">
        <f t="shared" si="7"/>
        <v>-</v>
      </c>
      <c r="R17" s="39" t="str">
        <f t="shared" si="2"/>
        <v>-</v>
      </c>
      <c r="S17" s="39" t="str">
        <f t="shared" si="3"/>
        <v>-</v>
      </c>
      <c r="T17" s="39" t="str">
        <f t="shared" si="4"/>
        <v>-</v>
      </c>
      <c r="U17" s="39" t="str">
        <f t="shared" si="5"/>
        <v>-</v>
      </c>
      <c r="V17" s="39" t="str">
        <f t="shared" si="6"/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26" ht="16.5" customHeight="1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 t="shared" si="0"/>
        <v>0</v>
      </c>
      <c r="I18" s="48" t="str">
        <f t="shared" si="1"/>
        <v>-</v>
      </c>
      <c r="J18" s="49"/>
      <c r="K18" s="44"/>
      <c r="L18" s="50"/>
      <c r="M18" s="44"/>
      <c r="N18" s="44"/>
      <c r="O18" s="50"/>
      <c r="P18" s="51" t="str">
        <f t="shared" si="8"/>
        <v>-</v>
      </c>
      <c r="Q18" s="52" t="str">
        <f t="shared" si="7"/>
        <v>-</v>
      </c>
      <c r="R18" s="52" t="str">
        <f t="shared" si="2"/>
        <v>-</v>
      </c>
      <c r="S18" s="52" t="str">
        <f t="shared" si="3"/>
        <v>-</v>
      </c>
      <c r="T18" s="52" t="str">
        <f t="shared" si="4"/>
        <v>-</v>
      </c>
      <c r="U18" s="52" t="str">
        <f t="shared" si="5"/>
        <v>-</v>
      </c>
      <c r="V18" s="52" t="str">
        <f t="shared" si="6"/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26" ht="15.75" customHeight="1">
      <c r="A19" s="55"/>
      <c r="B19" s="14"/>
      <c r="C19" s="13"/>
      <c r="D19" s="3"/>
      <c r="E19" s="10"/>
      <c r="F19" s="15">
        <f>C19+D19+E19</f>
        <v>0</v>
      </c>
      <c r="G19" s="13"/>
      <c r="H19" s="16" t="b">
        <f t="shared" si="0"/>
        <v>0</v>
      </c>
      <c r="I19" s="17" t="str">
        <f t="shared" si="1"/>
        <v>-</v>
      </c>
      <c r="J19" s="11"/>
      <c r="K19" s="3"/>
      <c r="L19" s="9"/>
      <c r="M19" s="3"/>
      <c r="N19" s="3"/>
      <c r="O19" s="9"/>
      <c r="P19" s="4" t="str">
        <f t="shared" si="8"/>
        <v>-</v>
      </c>
      <c r="Q19" s="5" t="str">
        <f t="shared" si="7"/>
        <v>-</v>
      </c>
      <c r="R19" s="5" t="str">
        <f t="shared" si="2"/>
        <v>-</v>
      </c>
      <c r="S19" s="5" t="str">
        <f t="shared" si="3"/>
        <v>-</v>
      </c>
      <c r="T19" s="5" t="str">
        <f t="shared" si="4"/>
        <v>-</v>
      </c>
      <c r="U19" s="5" t="str">
        <f t="shared" si="5"/>
        <v>-</v>
      </c>
      <c r="V19" s="5" t="str">
        <f t="shared" si="6"/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26" ht="16.5" customHeight="1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 t="shared" si="0"/>
        <v>0</v>
      </c>
      <c r="I20" s="64" t="str">
        <f t="shared" si="1"/>
        <v>-</v>
      </c>
      <c r="J20" s="65"/>
      <c r="K20" s="60"/>
      <c r="L20" s="66"/>
      <c r="M20" s="60"/>
      <c r="N20" s="60"/>
      <c r="O20" s="66"/>
      <c r="P20" s="67" t="str">
        <f t="shared" si="8"/>
        <v>-</v>
      </c>
      <c r="Q20" s="68" t="str">
        <f t="shared" si="7"/>
        <v>-</v>
      </c>
      <c r="R20" s="68" t="str">
        <f t="shared" si="2"/>
        <v>-</v>
      </c>
      <c r="S20" s="68" t="str">
        <f t="shared" si="3"/>
        <v>-</v>
      </c>
      <c r="T20" s="68" t="str">
        <f t="shared" si="4"/>
        <v>-</v>
      </c>
      <c r="U20" s="68" t="str">
        <f t="shared" si="5"/>
        <v>-</v>
      </c>
      <c r="V20" s="68" t="str">
        <f t="shared" si="6"/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26" ht="17.25" customHeight="1">
      <c r="A21" s="28" t="s">
        <v>31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 t="shared" si="0"/>
        <v>0</v>
      </c>
      <c r="I21" s="34" t="str">
        <f t="shared" si="1"/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 t="shared" si="8"/>
        <v>-</v>
      </c>
      <c r="Q21" s="39" t="str">
        <f t="shared" si="7"/>
        <v>-</v>
      </c>
      <c r="R21" s="39" t="str">
        <f t="shared" si="2"/>
        <v>-</v>
      </c>
      <c r="S21" s="39" t="str">
        <f t="shared" si="3"/>
        <v>-</v>
      </c>
      <c r="T21" s="39" t="str">
        <f t="shared" si="4"/>
        <v>-</v>
      </c>
      <c r="U21" s="39" t="str">
        <f t="shared" si="5"/>
        <v>-</v>
      </c>
      <c r="V21" s="39" t="str">
        <f t="shared" si="6"/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26" ht="16.5" customHeight="1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 t="shared" si="0"/>
        <v>0</v>
      </c>
      <c r="I22" s="48" t="str">
        <f t="shared" si="1"/>
        <v>-</v>
      </c>
      <c r="J22" s="49"/>
      <c r="K22" s="44"/>
      <c r="L22" s="50"/>
      <c r="M22" s="44"/>
      <c r="N22" s="44"/>
      <c r="O22" s="50"/>
      <c r="P22" s="51" t="str">
        <f t="shared" si="8"/>
        <v>-</v>
      </c>
      <c r="Q22" s="52" t="str">
        <f t="shared" si="7"/>
        <v>-</v>
      </c>
      <c r="R22" s="52" t="str">
        <f t="shared" si="2"/>
        <v>-</v>
      </c>
      <c r="S22" s="52" t="str">
        <f t="shared" si="3"/>
        <v>-</v>
      </c>
      <c r="T22" s="52" t="str">
        <f t="shared" si="4"/>
        <v>-</v>
      </c>
      <c r="U22" s="52" t="str">
        <f t="shared" si="5"/>
        <v>-</v>
      </c>
      <c r="V22" s="52" t="str">
        <f t="shared" si="6"/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26" ht="15.75" customHeight="1">
      <c r="A23" s="55"/>
      <c r="B23" s="14"/>
      <c r="C23" s="13"/>
      <c r="D23" s="3"/>
      <c r="E23" s="10"/>
      <c r="F23" s="15">
        <f>C23+D23+E23</f>
        <v>0</v>
      </c>
      <c r="G23" s="13"/>
      <c r="H23" s="16" t="b">
        <f t="shared" si="0"/>
        <v>0</v>
      </c>
      <c r="I23" s="17" t="str">
        <f t="shared" si="1"/>
        <v>-</v>
      </c>
      <c r="J23" s="11"/>
      <c r="K23" s="3"/>
      <c r="L23" s="9"/>
      <c r="M23" s="3"/>
      <c r="N23" s="3"/>
      <c r="O23" s="9"/>
      <c r="P23" s="4" t="str">
        <f t="shared" si="8"/>
        <v>-</v>
      </c>
      <c r="Q23" s="5" t="str">
        <f t="shared" si="7"/>
        <v>-</v>
      </c>
      <c r="R23" s="5" t="str">
        <f t="shared" si="2"/>
        <v>-</v>
      </c>
      <c r="S23" s="5" t="str">
        <f t="shared" si="3"/>
        <v>-</v>
      </c>
      <c r="T23" s="5" t="str">
        <f t="shared" si="4"/>
        <v>-</v>
      </c>
      <c r="U23" s="5" t="str">
        <f t="shared" si="5"/>
        <v>-</v>
      </c>
      <c r="V23" s="5" t="str">
        <f t="shared" si="6"/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26" ht="16.5" customHeight="1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 t="shared" si="0"/>
        <v>0</v>
      </c>
      <c r="I24" s="64" t="str">
        <f t="shared" si="1"/>
        <v>-</v>
      </c>
      <c r="J24" s="65"/>
      <c r="K24" s="60"/>
      <c r="L24" s="66"/>
      <c r="M24" s="60"/>
      <c r="N24" s="60"/>
      <c r="O24" s="66"/>
      <c r="P24" s="67" t="str">
        <f t="shared" si="8"/>
        <v>-</v>
      </c>
      <c r="Q24" s="68" t="str">
        <f t="shared" si="7"/>
        <v>-</v>
      </c>
      <c r="R24" s="68" t="str">
        <f t="shared" si="2"/>
        <v>-</v>
      </c>
      <c r="S24" s="68" t="str">
        <f t="shared" si="3"/>
        <v>-</v>
      </c>
      <c r="T24" s="68" t="str">
        <f t="shared" si="4"/>
        <v>-</v>
      </c>
      <c r="U24" s="68" t="str">
        <f t="shared" si="5"/>
        <v>-</v>
      </c>
      <c r="V24" s="68" t="str">
        <f t="shared" si="6"/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26" ht="17.25" customHeight="1">
      <c r="A25" s="28" t="s">
        <v>32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 t="shared" si="0"/>
        <v>0</v>
      </c>
      <c r="I25" s="34" t="str">
        <f t="shared" si="1"/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 t="shared" si="8"/>
        <v>-</v>
      </c>
      <c r="Q25" s="39" t="str">
        <f t="shared" si="7"/>
        <v>-</v>
      </c>
      <c r="R25" s="39" t="str">
        <f t="shared" si="2"/>
        <v>-</v>
      </c>
      <c r="S25" s="39" t="str">
        <f t="shared" si="3"/>
        <v>-</v>
      </c>
      <c r="T25" s="39" t="str">
        <f t="shared" si="4"/>
        <v>-</v>
      </c>
      <c r="U25" s="39" t="str">
        <f t="shared" si="5"/>
        <v>-</v>
      </c>
      <c r="V25" s="39" t="str">
        <f t="shared" si="6"/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26" ht="16.5" customHeight="1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 t="shared" si="0"/>
        <v>0</v>
      </c>
      <c r="I26" s="48" t="str">
        <f t="shared" si="1"/>
        <v>-</v>
      </c>
      <c r="J26" s="49"/>
      <c r="K26" s="44"/>
      <c r="L26" s="50"/>
      <c r="M26" s="44"/>
      <c r="N26" s="44"/>
      <c r="O26" s="50"/>
      <c r="P26" s="51" t="str">
        <f t="shared" si="8"/>
        <v>-</v>
      </c>
      <c r="Q26" s="52" t="str">
        <f t="shared" si="7"/>
        <v>-</v>
      </c>
      <c r="R26" s="52" t="str">
        <f t="shared" si="2"/>
        <v>-</v>
      </c>
      <c r="S26" s="52" t="str">
        <f t="shared" si="3"/>
        <v>-</v>
      </c>
      <c r="T26" s="52" t="str">
        <f t="shared" si="4"/>
        <v>-</v>
      </c>
      <c r="U26" s="52" t="str">
        <f t="shared" si="5"/>
        <v>-</v>
      </c>
      <c r="V26" s="52" t="str">
        <f t="shared" si="6"/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26" ht="15.75" customHeight="1">
      <c r="A27" s="55"/>
      <c r="B27" s="14"/>
      <c r="C27" s="13"/>
      <c r="D27" s="3"/>
      <c r="E27" s="10"/>
      <c r="F27" s="15">
        <f>C27+D27+E27</f>
        <v>0</v>
      </c>
      <c r="G27" s="13"/>
      <c r="H27" s="16" t="b">
        <f t="shared" si="0"/>
        <v>0</v>
      </c>
      <c r="I27" s="17" t="str">
        <f t="shared" si="1"/>
        <v>-</v>
      </c>
      <c r="J27" s="11"/>
      <c r="K27" s="3"/>
      <c r="L27" s="9"/>
      <c r="M27" s="3"/>
      <c r="N27" s="3"/>
      <c r="O27" s="9"/>
      <c r="P27" s="4" t="str">
        <f t="shared" si="8"/>
        <v>-</v>
      </c>
      <c r="Q27" s="5" t="str">
        <f t="shared" si="7"/>
        <v>-</v>
      </c>
      <c r="R27" s="5" t="str">
        <f t="shared" si="2"/>
        <v>-</v>
      </c>
      <c r="S27" s="5" t="str">
        <f t="shared" si="3"/>
        <v>-</v>
      </c>
      <c r="T27" s="5" t="str">
        <f t="shared" si="4"/>
        <v>-</v>
      </c>
      <c r="U27" s="5" t="str">
        <f t="shared" si="5"/>
        <v>-</v>
      </c>
      <c r="V27" s="5" t="str">
        <f t="shared" si="6"/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26" ht="16.5" customHeight="1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 t="shared" si="0"/>
        <v>0</v>
      </c>
      <c r="I28" s="64" t="str">
        <f t="shared" si="1"/>
        <v>-</v>
      </c>
      <c r="J28" s="65"/>
      <c r="K28" s="60"/>
      <c r="L28" s="66"/>
      <c r="M28" s="60"/>
      <c r="N28" s="60"/>
      <c r="O28" s="66"/>
      <c r="P28" s="67" t="str">
        <f t="shared" si="8"/>
        <v>-</v>
      </c>
      <c r="Q28" s="68" t="str">
        <f t="shared" si="7"/>
        <v>-</v>
      </c>
      <c r="R28" s="68" t="str">
        <f t="shared" si="2"/>
        <v>-</v>
      </c>
      <c r="S28" s="68" t="str">
        <f t="shared" si="3"/>
        <v>-</v>
      </c>
      <c r="T28" s="68" t="str">
        <f t="shared" si="4"/>
        <v>-</v>
      </c>
      <c r="U28" s="68" t="str">
        <f t="shared" si="5"/>
        <v>-</v>
      </c>
      <c r="V28" s="68" t="str">
        <f t="shared" si="6"/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26" ht="17.25" customHeight="1">
      <c r="A29" s="28" t="s">
        <v>33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 t="shared" si="0"/>
        <v>0</v>
      </c>
      <c r="I29" s="34" t="str">
        <f t="shared" si="1"/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 t="shared" si="8"/>
        <v>-</v>
      </c>
      <c r="Q29" s="39" t="str">
        <f t="shared" si="7"/>
        <v>-</v>
      </c>
      <c r="R29" s="39" t="str">
        <f t="shared" si="2"/>
        <v>-</v>
      </c>
      <c r="S29" s="39" t="str">
        <f t="shared" si="3"/>
        <v>-</v>
      </c>
      <c r="T29" s="39" t="str">
        <f t="shared" si="4"/>
        <v>-</v>
      </c>
      <c r="U29" s="39" t="str">
        <f t="shared" si="5"/>
        <v>-</v>
      </c>
      <c r="V29" s="39" t="str">
        <f t="shared" si="6"/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26" ht="16.5" customHeight="1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 t="shared" si="0"/>
        <v>0</v>
      </c>
      <c r="I30" s="48" t="str">
        <f t="shared" si="1"/>
        <v>-</v>
      </c>
      <c r="J30" s="49"/>
      <c r="K30" s="44"/>
      <c r="L30" s="50"/>
      <c r="M30" s="44"/>
      <c r="N30" s="44"/>
      <c r="O30" s="50"/>
      <c r="P30" s="51" t="str">
        <f t="shared" si="8"/>
        <v>-</v>
      </c>
      <c r="Q30" s="52" t="str">
        <f t="shared" si="7"/>
        <v>-</v>
      </c>
      <c r="R30" s="52" t="str">
        <f t="shared" si="2"/>
        <v>-</v>
      </c>
      <c r="S30" s="52" t="str">
        <f t="shared" si="3"/>
        <v>-</v>
      </c>
      <c r="T30" s="52" t="str">
        <f t="shared" si="4"/>
        <v>-</v>
      </c>
      <c r="U30" s="52" t="str">
        <f t="shared" si="5"/>
        <v>-</v>
      </c>
      <c r="V30" s="52" t="str">
        <f t="shared" si="6"/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26" ht="15.75" customHeight="1">
      <c r="A31" s="55"/>
      <c r="B31" s="14"/>
      <c r="C31" s="13"/>
      <c r="D31" s="3"/>
      <c r="E31" s="10"/>
      <c r="F31" s="15">
        <f>C31+D31+E31</f>
        <v>0</v>
      </c>
      <c r="G31" s="13"/>
      <c r="H31" s="16" t="b">
        <f t="shared" si="0"/>
        <v>0</v>
      </c>
      <c r="I31" s="17" t="str">
        <f t="shared" si="1"/>
        <v>-</v>
      </c>
      <c r="J31" s="11"/>
      <c r="K31" s="3"/>
      <c r="L31" s="9"/>
      <c r="M31" s="3"/>
      <c r="N31" s="3"/>
      <c r="O31" s="9"/>
      <c r="P31" s="4" t="str">
        <f t="shared" si="8"/>
        <v>-</v>
      </c>
      <c r="Q31" s="5" t="str">
        <f t="shared" si="7"/>
        <v>-</v>
      </c>
      <c r="R31" s="5" t="str">
        <f t="shared" si="2"/>
        <v>-</v>
      </c>
      <c r="S31" s="5" t="str">
        <f t="shared" si="3"/>
        <v>-</v>
      </c>
      <c r="T31" s="5" t="str">
        <f t="shared" si="4"/>
        <v>-</v>
      </c>
      <c r="U31" s="5" t="str">
        <f t="shared" si="5"/>
        <v>-</v>
      </c>
      <c r="V31" s="5" t="str">
        <f t="shared" si="6"/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26" ht="16.5" customHeight="1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 t="shared" si="0"/>
        <v>0</v>
      </c>
      <c r="I32" s="64" t="str">
        <f t="shared" si="1"/>
        <v>-</v>
      </c>
      <c r="J32" s="65"/>
      <c r="K32" s="60"/>
      <c r="L32" s="66"/>
      <c r="M32" s="60"/>
      <c r="N32" s="60"/>
      <c r="O32" s="66"/>
      <c r="P32" s="67" t="str">
        <f t="shared" si="8"/>
        <v>-</v>
      </c>
      <c r="Q32" s="68" t="str">
        <f t="shared" si="7"/>
        <v>-</v>
      </c>
      <c r="R32" s="68" t="str">
        <f t="shared" si="2"/>
        <v>-</v>
      </c>
      <c r="S32" s="68" t="str">
        <f t="shared" si="3"/>
        <v>-</v>
      </c>
      <c r="T32" s="68" t="str">
        <f t="shared" si="4"/>
        <v>-</v>
      </c>
      <c r="U32" s="68" t="str">
        <f t="shared" si="5"/>
        <v>-</v>
      </c>
      <c r="V32" s="68" t="str">
        <f t="shared" si="6"/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ht="17.25" customHeight="1">
      <c r="A33" s="28" t="s">
        <v>34</v>
      </c>
      <c r="C33" s="29">
        <f>C9+C13+C17+C21+C25+C29</f>
        <v>0.53</v>
      </c>
      <c r="D33" s="30">
        <f>D9+D13+D17+D21+D25+D29</f>
        <v>3.78</v>
      </c>
      <c r="E33" s="31">
        <f>E9+E13+E17+E21+E25+E29</f>
        <v>40</v>
      </c>
      <c r="F33" s="32">
        <f>IFERROR(SUM(F30:F32),"-")</f>
        <v>0</v>
      </c>
      <c r="G33" s="29">
        <f>G9+G13+G17+G21+G25+G29</f>
        <v>354</v>
      </c>
      <c r="H33" s="33" t="b">
        <f t="shared" si="0"/>
        <v>0</v>
      </c>
      <c r="I33" s="34">
        <f t="shared" si="1"/>
        <v>1</v>
      </c>
      <c r="J33" s="35">
        <f>J9+J13+J17+J21+J25+J29</f>
        <v>24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 t="shared" si="8"/>
        <v>8.85</v>
      </c>
      <c r="Q33" s="39">
        <f t="shared" si="7"/>
        <v>6.7796610169491997E-2</v>
      </c>
      <c r="R33" s="39">
        <f t="shared" si="2"/>
        <v>0</v>
      </c>
      <c r="S33" s="39">
        <f t="shared" si="3"/>
        <v>0</v>
      </c>
      <c r="T33" s="39">
        <f t="shared" si="4"/>
        <v>0</v>
      </c>
      <c r="U33" s="39">
        <f t="shared" si="5"/>
        <v>0</v>
      </c>
      <c r="V33" s="39" t="str">
        <f t="shared" si="6"/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ht="15.75" customHeight="1"/>
    <row r="35" spans="1:33" ht="14.45" customHeight="1">
      <c r="A35" s="146" t="s">
        <v>35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ht="15" customHeight="1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ht="15" customHeight="1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ht="16.5" customHeight="1">
      <c r="V38" s="6"/>
      <c r="W38" s="6"/>
      <c r="X38" s="6"/>
      <c r="Y38" s="6"/>
      <c r="Z38" s="6"/>
    </row>
    <row r="39" spans="1:33" s="6" customFormat="1" ht="103.9" customHeigh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36</v>
      </c>
      <c r="H39" s="75" t="s">
        <v>37</v>
      </c>
      <c r="I39" s="75" t="s">
        <v>38</v>
      </c>
      <c r="J39" s="75" t="s">
        <v>39</v>
      </c>
      <c r="K39" s="75" t="s">
        <v>50</v>
      </c>
      <c r="L39" s="75" t="s">
        <v>51</v>
      </c>
      <c r="M39" s="75" t="s">
        <v>52</v>
      </c>
      <c r="N39" s="76" t="s">
        <v>53</v>
      </c>
      <c r="O39" s="74" t="s">
        <v>17</v>
      </c>
      <c r="P39" s="75" t="s">
        <v>40</v>
      </c>
      <c r="Q39" s="75" t="s">
        <v>41</v>
      </c>
      <c r="R39" s="101" t="s">
        <v>54</v>
      </c>
      <c r="S39" s="101" t="s">
        <v>42</v>
      </c>
      <c r="T39" s="101" t="s">
        <v>55</v>
      </c>
      <c r="U39" s="106" t="s">
        <v>56</v>
      </c>
      <c r="V39" s="106" t="s">
        <v>43</v>
      </c>
      <c r="W39" s="106" t="s">
        <v>57</v>
      </c>
      <c r="X39" s="75" t="s">
        <v>44</v>
      </c>
      <c r="Y39" s="76" t="s">
        <v>45</v>
      </c>
      <c r="Z39" s="76" t="s">
        <v>58</v>
      </c>
    </row>
    <row r="40" spans="1:33" ht="16.5" customHeight="1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 t="shared" ref="O40:O59" si="9">IFERROR(F40/D40,"-")</f>
        <v>-</v>
      </c>
      <c r="P40" s="81" t="str">
        <f t="shared" ref="P40:P59" si="10">IFERROR(G40/F40,"-")</f>
        <v>-</v>
      </c>
      <c r="Q40" s="81" t="str">
        <f t="shared" ref="Q40:Q59" si="11">IFERROR(H40/F40,"-")</f>
        <v>-</v>
      </c>
      <c r="R40" s="102" t="str">
        <f t="shared" ref="R40:R59" si="12">IFERROR((K40+L40)/F40,"-")</f>
        <v>-</v>
      </c>
      <c r="S40" s="111" t="str">
        <f t="shared" ref="S40:S59" si="13">IFERROR((K40+L40)/D40,"-")</f>
        <v>-</v>
      </c>
      <c r="T40" s="102" t="str">
        <f t="shared" ref="T40:T59" si="14">IFERROR(K40/(K40+L40),"-")</f>
        <v>-</v>
      </c>
      <c r="U40" s="107" t="str">
        <f t="shared" ref="U40:U59" si="15">IFERROR((M40+N40)/F40,"-")</f>
        <v>-</v>
      </c>
      <c r="V40" s="115" t="str">
        <f t="shared" ref="V40:V59" si="16">IFERROR((M40+N40)/D40,"-")</f>
        <v>-</v>
      </c>
      <c r="W40" s="107" t="str">
        <f t="shared" ref="W40:W59" si="17">IFERROR(M40/(M40+N40),"-")</f>
        <v>-</v>
      </c>
      <c r="X40" s="81" t="str">
        <f t="shared" ref="X40:X59" si="18">IFERROR(I40/F40,"-")</f>
        <v>-</v>
      </c>
      <c r="Y40" s="82" t="str">
        <f t="shared" ref="Y40:Y59" si="19">IFERROR(J40/F40,"-")</f>
        <v>-</v>
      </c>
      <c r="Z40" s="119">
        <f t="shared" ref="Z40:Z59" si="20">IFERROR(((D40*1)-(K40+L40+M40+N40)),"-")</f>
        <v>0</v>
      </c>
    </row>
    <row r="41" spans="1:33" ht="15.75" customHeight="1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 t="shared" si="9"/>
        <v>-</v>
      </c>
      <c r="P41" s="84" t="str">
        <f t="shared" si="10"/>
        <v>-</v>
      </c>
      <c r="Q41" s="84" t="str">
        <f t="shared" si="11"/>
        <v>-</v>
      </c>
      <c r="R41" s="103" t="str">
        <f t="shared" si="12"/>
        <v>-</v>
      </c>
      <c r="S41" s="112" t="str">
        <f t="shared" si="13"/>
        <v>-</v>
      </c>
      <c r="T41" s="103" t="str">
        <f t="shared" si="14"/>
        <v>-</v>
      </c>
      <c r="U41" s="108" t="str">
        <f t="shared" si="15"/>
        <v>-</v>
      </c>
      <c r="V41" s="116" t="str">
        <f t="shared" si="16"/>
        <v>-</v>
      </c>
      <c r="W41" s="108" t="str">
        <f t="shared" si="17"/>
        <v>-</v>
      </c>
      <c r="X41" s="84" t="str">
        <f t="shared" si="18"/>
        <v>-</v>
      </c>
      <c r="Y41" s="85" t="str">
        <f t="shared" si="19"/>
        <v>-</v>
      </c>
      <c r="Z41" s="120">
        <f t="shared" si="20"/>
        <v>0</v>
      </c>
    </row>
    <row r="42" spans="1:33" ht="16.5" customHeight="1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 t="shared" si="9"/>
        <v>-</v>
      </c>
      <c r="P42" s="87" t="str">
        <f t="shared" si="10"/>
        <v>-</v>
      </c>
      <c r="Q42" s="87" t="str">
        <f t="shared" si="11"/>
        <v>-</v>
      </c>
      <c r="R42" s="104" t="str">
        <f t="shared" si="12"/>
        <v>-</v>
      </c>
      <c r="S42" s="113" t="str">
        <f t="shared" si="13"/>
        <v>-</v>
      </c>
      <c r="T42" s="104" t="str">
        <f t="shared" si="14"/>
        <v>-</v>
      </c>
      <c r="U42" s="109" t="str">
        <f t="shared" si="15"/>
        <v>-</v>
      </c>
      <c r="V42" s="117" t="str">
        <f t="shared" si="16"/>
        <v>-</v>
      </c>
      <c r="W42" s="109" t="str">
        <f t="shared" si="17"/>
        <v>-</v>
      </c>
      <c r="X42" s="87" t="str">
        <f t="shared" si="18"/>
        <v>-</v>
      </c>
      <c r="Y42" s="88" t="str">
        <f t="shared" si="19"/>
        <v>-</v>
      </c>
      <c r="Z42" s="121">
        <f t="shared" si="20"/>
        <v>0</v>
      </c>
    </row>
    <row r="43" spans="1:33" ht="17.25" customHeight="1">
      <c r="A43" s="92" t="s">
        <v>28</v>
      </c>
      <c r="B43" s="93">
        <f t="shared" ref="B43:K43" si="21">IFERROR(SUM(B40:B42),"-")</f>
        <v>0</v>
      </c>
      <c r="C43" s="94">
        <f t="shared" si="21"/>
        <v>0</v>
      </c>
      <c r="D43" s="95">
        <f t="shared" si="21"/>
        <v>0</v>
      </c>
      <c r="E43" s="96">
        <f t="shared" si="21"/>
        <v>0</v>
      </c>
      <c r="F43" s="93">
        <f t="shared" si="21"/>
        <v>0</v>
      </c>
      <c r="G43" s="94">
        <f t="shared" si="21"/>
        <v>0</v>
      </c>
      <c r="H43" s="94">
        <f t="shared" si="21"/>
        <v>0</v>
      </c>
      <c r="I43" s="94">
        <f t="shared" si="21"/>
        <v>0</v>
      </c>
      <c r="J43" s="94">
        <f t="shared" si="21"/>
        <v>0</v>
      </c>
      <c r="K43" s="94">
        <f t="shared" si="21"/>
        <v>0</v>
      </c>
      <c r="L43" s="94"/>
      <c r="M43" s="94"/>
      <c r="N43" s="97">
        <f>IFERROR(SUM(N40:N42),"-")</f>
        <v>0</v>
      </c>
      <c r="O43" s="77" t="str">
        <f t="shared" si="9"/>
        <v>-</v>
      </c>
      <c r="P43" s="78" t="str">
        <f t="shared" si="10"/>
        <v>-</v>
      </c>
      <c r="Q43" s="78" t="str">
        <f t="shared" si="11"/>
        <v>-</v>
      </c>
      <c r="R43" s="105" t="str">
        <f t="shared" si="12"/>
        <v>-</v>
      </c>
      <c r="S43" s="114" t="str">
        <f t="shared" si="13"/>
        <v>-</v>
      </c>
      <c r="T43" s="105" t="str">
        <f t="shared" si="14"/>
        <v>-</v>
      </c>
      <c r="U43" s="110" t="str">
        <f t="shared" si="15"/>
        <v>-</v>
      </c>
      <c r="V43" s="118" t="str">
        <f t="shared" si="16"/>
        <v>-</v>
      </c>
      <c r="W43" s="110" t="str">
        <f t="shared" si="17"/>
        <v>-</v>
      </c>
      <c r="X43" s="78" t="str">
        <f t="shared" si="18"/>
        <v>-</v>
      </c>
      <c r="Y43" s="79" t="str">
        <f t="shared" si="19"/>
        <v>-</v>
      </c>
      <c r="Z43" s="122">
        <f t="shared" si="20"/>
        <v>0</v>
      </c>
    </row>
    <row r="44" spans="1:33" ht="16.5" customHeight="1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 t="shared" si="9"/>
        <v>-</v>
      </c>
      <c r="P44" s="81" t="str">
        <f t="shared" si="10"/>
        <v>-</v>
      </c>
      <c r="Q44" s="81" t="str">
        <f t="shared" si="11"/>
        <v>-</v>
      </c>
      <c r="R44" s="102" t="str">
        <f t="shared" si="12"/>
        <v>-</v>
      </c>
      <c r="S44" s="111" t="str">
        <f t="shared" si="13"/>
        <v>-</v>
      </c>
      <c r="T44" s="102" t="str">
        <f t="shared" si="14"/>
        <v>-</v>
      </c>
      <c r="U44" s="107" t="str">
        <f t="shared" si="15"/>
        <v>-</v>
      </c>
      <c r="V44" s="115" t="str">
        <f t="shared" si="16"/>
        <v>-</v>
      </c>
      <c r="W44" s="107" t="str">
        <f t="shared" si="17"/>
        <v>-</v>
      </c>
      <c r="X44" s="81" t="str">
        <f t="shared" si="18"/>
        <v>-</v>
      </c>
      <c r="Y44" s="82" t="str">
        <f t="shared" si="19"/>
        <v>-</v>
      </c>
      <c r="Z44" s="119">
        <f t="shared" si="20"/>
        <v>0</v>
      </c>
    </row>
    <row r="45" spans="1:33" ht="15.75" customHeight="1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 t="shared" si="9"/>
        <v>-</v>
      </c>
      <c r="P45" s="84" t="str">
        <f t="shared" si="10"/>
        <v>-</v>
      </c>
      <c r="Q45" s="84" t="str">
        <f t="shared" si="11"/>
        <v>-</v>
      </c>
      <c r="R45" s="103" t="str">
        <f t="shared" si="12"/>
        <v>-</v>
      </c>
      <c r="S45" s="112" t="str">
        <f t="shared" si="13"/>
        <v>-</v>
      </c>
      <c r="T45" s="103" t="str">
        <f t="shared" si="14"/>
        <v>-</v>
      </c>
      <c r="U45" s="108" t="str">
        <f t="shared" si="15"/>
        <v>-</v>
      </c>
      <c r="V45" s="116" t="str">
        <f t="shared" si="16"/>
        <v>-</v>
      </c>
      <c r="W45" s="108" t="str">
        <f t="shared" si="17"/>
        <v>-</v>
      </c>
      <c r="X45" s="84" t="str">
        <f t="shared" si="18"/>
        <v>-</v>
      </c>
      <c r="Y45" s="85" t="str">
        <f t="shared" si="19"/>
        <v>-</v>
      </c>
      <c r="Z45" s="120">
        <f t="shared" si="20"/>
        <v>0</v>
      </c>
    </row>
    <row r="46" spans="1:33" ht="16.5" customHeight="1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 t="shared" si="9"/>
        <v>-</v>
      </c>
      <c r="P46" s="87" t="str">
        <f t="shared" si="10"/>
        <v>-</v>
      </c>
      <c r="Q46" s="87" t="str">
        <f t="shared" si="11"/>
        <v>-</v>
      </c>
      <c r="R46" s="104" t="str">
        <f t="shared" si="12"/>
        <v>-</v>
      </c>
      <c r="S46" s="113" t="str">
        <f t="shared" si="13"/>
        <v>-</v>
      </c>
      <c r="T46" s="104" t="str">
        <f t="shared" si="14"/>
        <v>-</v>
      </c>
      <c r="U46" s="109" t="str">
        <f t="shared" si="15"/>
        <v>-</v>
      </c>
      <c r="V46" s="117" t="str">
        <f t="shared" si="16"/>
        <v>-</v>
      </c>
      <c r="W46" s="109" t="str">
        <f t="shared" si="17"/>
        <v>-</v>
      </c>
      <c r="X46" s="87" t="str">
        <f t="shared" si="18"/>
        <v>-</v>
      </c>
      <c r="Y46" s="88" t="str">
        <f t="shared" si="19"/>
        <v>-</v>
      </c>
      <c r="Z46" s="121">
        <f t="shared" si="20"/>
        <v>0</v>
      </c>
    </row>
    <row r="47" spans="1:33" ht="17.25" customHeight="1">
      <c r="A47" s="92" t="s">
        <v>29</v>
      </c>
      <c r="B47" s="93">
        <f t="shared" ref="B47:K47" si="22">IFERROR(SUM(B44:B46),"-")</f>
        <v>0</v>
      </c>
      <c r="C47" s="94">
        <f t="shared" si="22"/>
        <v>0</v>
      </c>
      <c r="D47" s="95">
        <f t="shared" si="22"/>
        <v>0</v>
      </c>
      <c r="E47" s="96">
        <f t="shared" si="22"/>
        <v>0</v>
      </c>
      <c r="F47" s="93">
        <f t="shared" si="22"/>
        <v>0</v>
      </c>
      <c r="G47" s="94">
        <f t="shared" si="22"/>
        <v>0</v>
      </c>
      <c r="H47" s="94">
        <f t="shared" si="22"/>
        <v>0</v>
      </c>
      <c r="I47" s="94">
        <f t="shared" si="22"/>
        <v>0</v>
      </c>
      <c r="J47" s="94">
        <f t="shared" si="22"/>
        <v>0</v>
      </c>
      <c r="K47" s="94">
        <f t="shared" si="22"/>
        <v>0</v>
      </c>
      <c r="L47" s="94"/>
      <c r="M47" s="94"/>
      <c r="N47" s="97">
        <f>IFERROR(SUM(N44:N46),"-")</f>
        <v>0</v>
      </c>
      <c r="O47" s="77" t="str">
        <f t="shared" si="9"/>
        <v>-</v>
      </c>
      <c r="P47" s="78" t="str">
        <f t="shared" si="10"/>
        <v>-</v>
      </c>
      <c r="Q47" s="78" t="str">
        <f t="shared" si="11"/>
        <v>-</v>
      </c>
      <c r="R47" s="105" t="str">
        <f t="shared" si="12"/>
        <v>-</v>
      </c>
      <c r="S47" s="114" t="str">
        <f t="shared" si="13"/>
        <v>-</v>
      </c>
      <c r="T47" s="105" t="str">
        <f t="shared" si="14"/>
        <v>-</v>
      </c>
      <c r="U47" s="110" t="str">
        <f t="shared" si="15"/>
        <v>-</v>
      </c>
      <c r="V47" s="118" t="str">
        <f t="shared" si="16"/>
        <v>-</v>
      </c>
      <c r="W47" s="110" t="str">
        <f t="shared" si="17"/>
        <v>-</v>
      </c>
      <c r="X47" s="78" t="str">
        <f t="shared" si="18"/>
        <v>-</v>
      </c>
      <c r="Y47" s="79" t="str">
        <f t="shared" si="19"/>
        <v>-</v>
      </c>
      <c r="Z47" s="122">
        <f t="shared" si="20"/>
        <v>0</v>
      </c>
    </row>
    <row r="48" spans="1:33" ht="16.5" customHeight="1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 t="shared" si="9"/>
        <v>-</v>
      </c>
      <c r="P48" s="81" t="str">
        <f t="shared" si="10"/>
        <v>-</v>
      </c>
      <c r="Q48" s="81" t="str">
        <f t="shared" si="11"/>
        <v>-</v>
      </c>
      <c r="R48" s="102" t="str">
        <f t="shared" si="12"/>
        <v>-</v>
      </c>
      <c r="S48" s="111" t="str">
        <f t="shared" si="13"/>
        <v>-</v>
      </c>
      <c r="T48" s="102" t="str">
        <f t="shared" si="14"/>
        <v>-</v>
      </c>
      <c r="U48" s="107" t="str">
        <f t="shared" si="15"/>
        <v>-</v>
      </c>
      <c r="V48" s="115" t="str">
        <f t="shared" si="16"/>
        <v>-</v>
      </c>
      <c r="W48" s="107" t="str">
        <f t="shared" si="17"/>
        <v>-</v>
      </c>
      <c r="X48" s="81" t="str">
        <f t="shared" si="18"/>
        <v>-</v>
      </c>
      <c r="Y48" s="82" t="str">
        <f t="shared" si="19"/>
        <v>-</v>
      </c>
      <c r="Z48" s="119">
        <f t="shared" si="20"/>
        <v>0</v>
      </c>
    </row>
    <row r="49" spans="1:26" ht="15.75" customHeight="1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 t="shared" si="9"/>
        <v>-</v>
      </c>
      <c r="P49" s="84" t="str">
        <f t="shared" si="10"/>
        <v>-</v>
      </c>
      <c r="Q49" s="84" t="str">
        <f t="shared" si="11"/>
        <v>-</v>
      </c>
      <c r="R49" s="103" t="str">
        <f t="shared" si="12"/>
        <v>-</v>
      </c>
      <c r="S49" s="112" t="str">
        <f t="shared" si="13"/>
        <v>-</v>
      </c>
      <c r="T49" s="103" t="str">
        <f t="shared" si="14"/>
        <v>-</v>
      </c>
      <c r="U49" s="108" t="str">
        <f t="shared" si="15"/>
        <v>-</v>
      </c>
      <c r="V49" s="116" t="str">
        <f t="shared" si="16"/>
        <v>-</v>
      </c>
      <c r="W49" s="108" t="str">
        <f t="shared" si="17"/>
        <v>-</v>
      </c>
      <c r="X49" s="84" t="str">
        <f t="shared" si="18"/>
        <v>-</v>
      </c>
      <c r="Y49" s="85" t="str">
        <f t="shared" si="19"/>
        <v>-</v>
      </c>
      <c r="Z49" s="120">
        <f t="shared" si="20"/>
        <v>0</v>
      </c>
    </row>
    <row r="50" spans="1:26" ht="16.5" customHeight="1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 t="shared" si="9"/>
        <v>-</v>
      </c>
      <c r="P50" s="87" t="str">
        <f t="shared" si="10"/>
        <v>-</v>
      </c>
      <c r="Q50" s="87" t="str">
        <f t="shared" si="11"/>
        <v>-</v>
      </c>
      <c r="R50" s="104" t="str">
        <f t="shared" si="12"/>
        <v>-</v>
      </c>
      <c r="S50" s="113" t="str">
        <f t="shared" si="13"/>
        <v>-</v>
      </c>
      <c r="T50" s="104" t="str">
        <f t="shared" si="14"/>
        <v>-</v>
      </c>
      <c r="U50" s="109" t="str">
        <f t="shared" si="15"/>
        <v>-</v>
      </c>
      <c r="V50" s="117" t="str">
        <f t="shared" si="16"/>
        <v>-</v>
      </c>
      <c r="W50" s="109" t="str">
        <f t="shared" si="17"/>
        <v>-</v>
      </c>
      <c r="X50" s="87" t="str">
        <f t="shared" si="18"/>
        <v>-</v>
      </c>
      <c r="Y50" s="88" t="str">
        <f t="shared" si="19"/>
        <v>-</v>
      </c>
      <c r="Z50" s="121">
        <f t="shared" si="20"/>
        <v>0</v>
      </c>
    </row>
    <row r="51" spans="1:26" ht="17.25" customHeight="1">
      <c r="A51" s="92" t="s">
        <v>30</v>
      </c>
      <c r="B51" s="93">
        <f t="shared" ref="B51:K51" si="23">IFERROR(SUM(B48:B50),"-")</f>
        <v>0</v>
      </c>
      <c r="C51" s="94">
        <f t="shared" si="23"/>
        <v>0</v>
      </c>
      <c r="D51" s="95">
        <f t="shared" si="23"/>
        <v>0</v>
      </c>
      <c r="E51" s="96">
        <f t="shared" si="23"/>
        <v>0</v>
      </c>
      <c r="F51" s="93">
        <f t="shared" si="23"/>
        <v>0</v>
      </c>
      <c r="G51" s="94">
        <f t="shared" si="23"/>
        <v>0</v>
      </c>
      <c r="H51" s="94">
        <f t="shared" si="23"/>
        <v>0</v>
      </c>
      <c r="I51" s="94">
        <f t="shared" si="23"/>
        <v>0</v>
      </c>
      <c r="J51" s="94">
        <f t="shared" si="23"/>
        <v>0</v>
      </c>
      <c r="K51" s="94">
        <f t="shared" si="23"/>
        <v>0</v>
      </c>
      <c r="L51" s="94"/>
      <c r="M51" s="94"/>
      <c r="N51" s="97">
        <f>IFERROR(SUM(N48:N50),"-")</f>
        <v>0</v>
      </c>
      <c r="O51" s="77" t="str">
        <f t="shared" si="9"/>
        <v>-</v>
      </c>
      <c r="P51" s="78" t="str">
        <f t="shared" si="10"/>
        <v>-</v>
      </c>
      <c r="Q51" s="78" t="str">
        <f t="shared" si="11"/>
        <v>-</v>
      </c>
      <c r="R51" s="105" t="str">
        <f t="shared" si="12"/>
        <v>-</v>
      </c>
      <c r="S51" s="114" t="str">
        <f t="shared" si="13"/>
        <v>-</v>
      </c>
      <c r="T51" s="105" t="str">
        <f t="shared" si="14"/>
        <v>-</v>
      </c>
      <c r="U51" s="110" t="str">
        <f t="shared" si="15"/>
        <v>-</v>
      </c>
      <c r="V51" s="118" t="str">
        <f t="shared" si="16"/>
        <v>-</v>
      </c>
      <c r="W51" s="110" t="str">
        <f t="shared" si="17"/>
        <v>-</v>
      </c>
      <c r="X51" s="78" t="str">
        <f t="shared" si="18"/>
        <v>-</v>
      </c>
      <c r="Y51" s="79" t="str">
        <f t="shared" si="19"/>
        <v>-</v>
      </c>
      <c r="Z51" s="122">
        <f t="shared" si="20"/>
        <v>0</v>
      </c>
    </row>
    <row r="52" spans="1:26" ht="16.5" customHeight="1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 t="shared" si="9"/>
        <v>-</v>
      </c>
      <c r="P52" s="81" t="str">
        <f t="shared" si="10"/>
        <v>-</v>
      </c>
      <c r="Q52" s="81" t="str">
        <f t="shared" si="11"/>
        <v>-</v>
      </c>
      <c r="R52" s="102" t="str">
        <f t="shared" si="12"/>
        <v>-</v>
      </c>
      <c r="S52" s="111" t="str">
        <f t="shared" si="13"/>
        <v>-</v>
      </c>
      <c r="T52" s="102" t="str">
        <f t="shared" si="14"/>
        <v>-</v>
      </c>
      <c r="U52" s="107" t="str">
        <f t="shared" si="15"/>
        <v>-</v>
      </c>
      <c r="V52" s="115" t="str">
        <f t="shared" si="16"/>
        <v>-</v>
      </c>
      <c r="W52" s="107" t="str">
        <f t="shared" si="17"/>
        <v>-</v>
      </c>
      <c r="X52" s="81" t="str">
        <f t="shared" si="18"/>
        <v>-</v>
      </c>
      <c r="Y52" s="82" t="str">
        <f t="shared" si="19"/>
        <v>-</v>
      </c>
      <c r="Z52" s="119">
        <f t="shared" si="20"/>
        <v>0</v>
      </c>
    </row>
    <row r="53" spans="1:26" ht="15.75" customHeight="1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 t="shared" si="9"/>
        <v>-</v>
      </c>
      <c r="P53" s="84" t="str">
        <f t="shared" si="10"/>
        <v>-</v>
      </c>
      <c r="Q53" s="84" t="str">
        <f t="shared" si="11"/>
        <v>-</v>
      </c>
      <c r="R53" s="103" t="str">
        <f t="shared" si="12"/>
        <v>-</v>
      </c>
      <c r="S53" s="112" t="str">
        <f t="shared" si="13"/>
        <v>-</v>
      </c>
      <c r="T53" s="103" t="str">
        <f t="shared" si="14"/>
        <v>-</v>
      </c>
      <c r="U53" s="108" t="str">
        <f t="shared" si="15"/>
        <v>-</v>
      </c>
      <c r="V53" s="116" t="str">
        <f t="shared" si="16"/>
        <v>-</v>
      </c>
      <c r="W53" s="108" t="str">
        <f t="shared" si="17"/>
        <v>-</v>
      </c>
      <c r="X53" s="84" t="str">
        <f t="shared" si="18"/>
        <v>-</v>
      </c>
      <c r="Y53" s="85" t="str">
        <f t="shared" si="19"/>
        <v>-</v>
      </c>
      <c r="Z53" s="120">
        <f t="shared" si="20"/>
        <v>0</v>
      </c>
    </row>
    <row r="54" spans="1:26" ht="16.5" customHeight="1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 t="shared" si="9"/>
        <v>-</v>
      </c>
      <c r="P54" s="87" t="str">
        <f t="shared" si="10"/>
        <v>-</v>
      </c>
      <c r="Q54" s="87" t="str">
        <f t="shared" si="11"/>
        <v>-</v>
      </c>
      <c r="R54" s="104" t="str">
        <f t="shared" si="12"/>
        <v>-</v>
      </c>
      <c r="S54" s="113" t="str">
        <f t="shared" si="13"/>
        <v>-</v>
      </c>
      <c r="T54" s="104" t="str">
        <f t="shared" si="14"/>
        <v>-</v>
      </c>
      <c r="U54" s="109" t="str">
        <f t="shared" si="15"/>
        <v>-</v>
      </c>
      <c r="V54" s="117" t="str">
        <f t="shared" si="16"/>
        <v>-</v>
      </c>
      <c r="W54" s="109" t="str">
        <f t="shared" si="17"/>
        <v>-</v>
      </c>
      <c r="X54" s="87" t="str">
        <f t="shared" si="18"/>
        <v>-</v>
      </c>
      <c r="Y54" s="88" t="str">
        <f t="shared" si="19"/>
        <v>-</v>
      </c>
      <c r="Z54" s="121">
        <f t="shared" si="20"/>
        <v>0</v>
      </c>
    </row>
    <row r="55" spans="1:26" ht="17.25" customHeight="1">
      <c r="A55" s="92" t="s">
        <v>31</v>
      </c>
      <c r="B55" s="93">
        <f t="shared" ref="B55:K55" si="24">IFERROR(SUM(B52:B54),"-")</f>
        <v>0</v>
      </c>
      <c r="C55" s="94">
        <f t="shared" si="24"/>
        <v>0</v>
      </c>
      <c r="D55" s="95">
        <f t="shared" si="24"/>
        <v>0</v>
      </c>
      <c r="E55" s="96">
        <f t="shared" si="24"/>
        <v>0</v>
      </c>
      <c r="F55" s="93">
        <f t="shared" si="24"/>
        <v>0</v>
      </c>
      <c r="G55" s="94">
        <f t="shared" si="24"/>
        <v>0</v>
      </c>
      <c r="H55" s="94">
        <f t="shared" si="24"/>
        <v>0</v>
      </c>
      <c r="I55" s="94">
        <f t="shared" si="24"/>
        <v>0</v>
      </c>
      <c r="J55" s="94">
        <f t="shared" si="24"/>
        <v>0</v>
      </c>
      <c r="K55" s="94">
        <f t="shared" si="24"/>
        <v>0</v>
      </c>
      <c r="L55" s="94"/>
      <c r="M55" s="94"/>
      <c r="N55" s="97">
        <f>IFERROR(SUM(N52:N54),"-")</f>
        <v>0</v>
      </c>
      <c r="O55" s="77" t="str">
        <f t="shared" si="9"/>
        <v>-</v>
      </c>
      <c r="P55" s="78" t="str">
        <f t="shared" si="10"/>
        <v>-</v>
      </c>
      <c r="Q55" s="78" t="str">
        <f t="shared" si="11"/>
        <v>-</v>
      </c>
      <c r="R55" s="105" t="str">
        <f t="shared" si="12"/>
        <v>-</v>
      </c>
      <c r="S55" s="114" t="str">
        <f t="shared" si="13"/>
        <v>-</v>
      </c>
      <c r="T55" s="105" t="str">
        <f t="shared" si="14"/>
        <v>-</v>
      </c>
      <c r="U55" s="110" t="str">
        <f t="shared" si="15"/>
        <v>-</v>
      </c>
      <c r="V55" s="118" t="str">
        <f t="shared" si="16"/>
        <v>-</v>
      </c>
      <c r="W55" s="110" t="str">
        <f t="shared" si="17"/>
        <v>-</v>
      </c>
      <c r="X55" s="78" t="str">
        <f t="shared" si="18"/>
        <v>-</v>
      </c>
      <c r="Y55" s="79" t="str">
        <f t="shared" si="19"/>
        <v>-</v>
      </c>
      <c r="Z55" s="122">
        <f t="shared" si="20"/>
        <v>0</v>
      </c>
    </row>
    <row r="56" spans="1:26" ht="16.5" customHeight="1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 t="shared" si="9"/>
        <v>-</v>
      </c>
      <c r="P56" s="81" t="str">
        <f t="shared" si="10"/>
        <v>-</v>
      </c>
      <c r="Q56" s="81" t="str">
        <f t="shared" si="11"/>
        <v>-</v>
      </c>
      <c r="R56" s="102" t="str">
        <f t="shared" si="12"/>
        <v>-</v>
      </c>
      <c r="S56" s="111" t="str">
        <f t="shared" si="13"/>
        <v>-</v>
      </c>
      <c r="T56" s="102" t="str">
        <f t="shared" si="14"/>
        <v>-</v>
      </c>
      <c r="U56" s="107" t="str">
        <f t="shared" si="15"/>
        <v>-</v>
      </c>
      <c r="V56" s="115" t="str">
        <f t="shared" si="16"/>
        <v>-</v>
      </c>
      <c r="W56" s="107" t="str">
        <f t="shared" si="17"/>
        <v>-</v>
      </c>
      <c r="X56" s="81" t="str">
        <f t="shared" si="18"/>
        <v>-</v>
      </c>
      <c r="Y56" s="82" t="str">
        <f t="shared" si="19"/>
        <v>-</v>
      </c>
      <c r="Z56" s="119">
        <f t="shared" si="20"/>
        <v>0</v>
      </c>
    </row>
    <row r="57" spans="1:26" ht="15.75" customHeight="1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 t="shared" si="9"/>
        <v>-</v>
      </c>
      <c r="P57" s="84" t="str">
        <f t="shared" si="10"/>
        <v>-</v>
      </c>
      <c r="Q57" s="84" t="str">
        <f t="shared" si="11"/>
        <v>-</v>
      </c>
      <c r="R57" s="103" t="str">
        <f t="shared" si="12"/>
        <v>-</v>
      </c>
      <c r="S57" s="112" t="str">
        <f t="shared" si="13"/>
        <v>-</v>
      </c>
      <c r="T57" s="103" t="str">
        <f t="shared" si="14"/>
        <v>-</v>
      </c>
      <c r="U57" s="108" t="str">
        <f t="shared" si="15"/>
        <v>-</v>
      </c>
      <c r="V57" s="116" t="str">
        <f t="shared" si="16"/>
        <v>-</v>
      </c>
      <c r="W57" s="108" t="str">
        <f t="shared" si="17"/>
        <v>-</v>
      </c>
      <c r="X57" s="84" t="str">
        <f t="shared" si="18"/>
        <v>-</v>
      </c>
      <c r="Y57" s="85" t="str">
        <f t="shared" si="19"/>
        <v>-</v>
      </c>
      <c r="Z57" s="120">
        <f t="shared" si="20"/>
        <v>0</v>
      </c>
    </row>
    <row r="58" spans="1:26" ht="16.5" customHeight="1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 t="shared" si="9"/>
        <v>-</v>
      </c>
      <c r="P58" s="87" t="str">
        <f t="shared" si="10"/>
        <v>-</v>
      </c>
      <c r="Q58" s="87" t="str">
        <f t="shared" si="11"/>
        <v>-</v>
      </c>
      <c r="R58" s="104" t="str">
        <f t="shared" si="12"/>
        <v>-</v>
      </c>
      <c r="S58" s="113" t="str">
        <f t="shared" si="13"/>
        <v>-</v>
      </c>
      <c r="T58" s="104" t="str">
        <f t="shared" si="14"/>
        <v>-</v>
      </c>
      <c r="U58" s="109" t="str">
        <f t="shared" si="15"/>
        <v>-</v>
      </c>
      <c r="V58" s="117" t="str">
        <f t="shared" si="16"/>
        <v>-</v>
      </c>
      <c r="W58" s="109" t="str">
        <f t="shared" si="17"/>
        <v>-</v>
      </c>
      <c r="X58" s="87" t="str">
        <f t="shared" si="18"/>
        <v>-</v>
      </c>
      <c r="Y58" s="88" t="str">
        <f t="shared" si="19"/>
        <v>-</v>
      </c>
      <c r="Z58" s="121">
        <f t="shared" si="20"/>
        <v>0</v>
      </c>
    </row>
    <row r="59" spans="1:26" ht="17.25" customHeight="1">
      <c r="A59" s="92" t="s">
        <v>34</v>
      </c>
      <c r="B59" s="93">
        <f t="shared" ref="B59:K59" si="25">B43+B47+B51+B55</f>
        <v>0</v>
      </c>
      <c r="C59" s="94">
        <f t="shared" si="25"/>
        <v>0</v>
      </c>
      <c r="D59" s="95">
        <f t="shared" si="25"/>
        <v>0</v>
      </c>
      <c r="E59" s="96">
        <f t="shared" si="25"/>
        <v>0</v>
      </c>
      <c r="F59" s="93">
        <f t="shared" si="25"/>
        <v>0</v>
      </c>
      <c r="G59" s="94">
        <f t="shared" si="25"/>
        <v>0</v>
      </c>
      <c r="H59" s="94">
        <f t="shared" si="25"/>
        <v>0</v>
      </c>
      <c r="I59" s="94">
        <f t="shared" si="25"/>
        <v>0</v>
      </c>
      <c r="J59" s="94">
        <f t="shared" si="25"/>
        <v>0</v>
      </c>
      <c r="K59" s="94">
        <f t="shared" si="25"/>
        <v>0</v>
      </c>
      <c r="L59" s="94"/>
      <c r="M59" s="94"/>
      <c r="N59" s="97">
        <f>N43+N47+N51+N55</f>
        <v>0</v>
      </c>
      <c r="O59" s="77" t="str">
        <f t="shared" si="9"/>
        <v>-</v>
      </c>
      <c r="P59" s="78" t="str">
        <f t="shared" si="10"/>
        <v>-</v>
      </c>
      <c r="Q59" s="78" t="str">
        <f t="shared" si="11"/>
        <v>-</v>
      </c>
      <c r="R59" s="105" t="str">
        <f t="shared" si="12"/>
        <v>-</v>
      </c>
      <c r="S59" s="114" t="str">
        <f t="shared" si="13"/>
        <v>-</v>
      </c>
      <c r="T59" s="105" t="str">
        <f t="shared" si="14"/>
        <v>-</v>
      </c>
      <c r="U59" s="110" t="str">
        <f t="shared" si="15"/>
        <v>-</v>
      </c>
      <c r="V59" s="118" t="str">
        <f t="shared" si="16"/>
        <v>-</v>
      </c>
      <c r="W59" s="110" t="str">
        <f t="shared" si="17"/>
        <v>-</v>
      </c>
      <c r="X59" s="78" t="str">
        <f t="shared" si="18"/>
        <v>-</v>
      </c>
      <c r="Y59" s="79" t="str">
        <f t="shared" si="19"/>
        <v>-</v>
      </c>
      <c r="Z59" s="122">
        <f t="shared" si="20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Z3"/>
    <mergeCell ref="A35:Z37"/>
  </mergeCells>
  <dataValidations count="1">
    <dataValidation type="list" allowBlank="1" showInputMessage="1" showErrorMessage="1" sqref="B6:B32">
      <formula1>$AG$2:$AG$4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59"/>
  <sheetViews>
    <sheetView zoomScale="70" zoomScaleNormal="70" workbookViewId="0">
      <selection activeCell="D30" sqref="D30"/>
    </sheetView>
  </sheetViews>
  <sheetFormatPr baseColWidth="10" defaultColWidth="8.85546875" defaultRowHeight="15"/>
  <cols>
    <col min="1" max="1" width="34.42578125" style="1" customWidth="1"/>
    <col min="2" max="2" width="16.42578125" style="1" customWidth="1"/>
    <col min="3" max="3" width="12.28515625" style="1" customWidth="1"/>
    <col min="4" max="5" width="11.140625" style="1" customWidth="1"/>
    <col min="6" max="6" width="12.85546875" style="1" customWidth="1"/>
    <col min="7" max="7" width="13.7109375" style="1" customWidth="1"/>
    <col min="8" max="8" width="12.85546875" style="1" customWidth="1"/>
    <col min="9" max="9" width="15.140625" style="1" customWidth="1"/>
    <col min="10" max="10" width="10.7109375" style="1" customWidth="1"/>
    <col min="11" max="11" width="8.85546875" style="1"/>
    <col min="12" max="12" width="8.28515625" style="1" customWidth="1"/>
    <col min="13" max="13" width="8.85546875" style="1"/>
    <col min="14" max="14" width="10" style="1" customWidth="1"/>
    <col min="15" max="15" width="10.85546875" style="1" customWidth="1"/>
    <col min="16" max="20" width="11.5703125" style="1" customWidth="1"/>
    <col min="21" max="22" width="12.5703125" style="1" customWidth="1"/>
    <col min="23" max="23" width="34" style="1" customWidth="1"/>
    <col min="24" max="24" width="20" style="1" customWidth="1"/>
    <col min="25" max="25" width="17.42578125" style="1" customWidth="1"/>
    <col min="26" max="26" width="18.85546875" style="1" customWidth="1"/>
    <col min="27" max="27" width="10" style="1" customWidth="1"/>
    <col min="28" max="28" width="8.85546875" style="1"/>
  </cols>
  <sheetData>
    <row r="1" spans="1:33" ht="14.45" customHeight="1">
      <c r="A1" s="137" t="s">
        <v>78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ht="15" customHeigh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ht="15" customHeight="1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ht="15" customHeight="1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s="6" customFormat="1" ht="67.150000000000006" customHeigh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ht="16.5" customHeight="1">
      <c r="A6" s="134" t="s">
        <v>76</v>
      </c>
      <c r="B6" s="42"/>
      <c r="C6" s="43">
        <v>0</v>
      </c>
      <c r="D6" s="44">
        <v>0.6</v>
      </c>
      <c r="E6" s="45">
        <v>46.42</v>
      </c>
      <c r="F6" s="46">
        <f>C6+D6+E6</f>
        <v>47.02</v>
      </c>
      <c r="G6" s="43">
        <v>276</v>
      </c>
      <c r="H6" s="47" t="b">
        <f t="shared" ref="H6:H33" si="0">IFERROR(IF(Q6&lt;B6,J6/B6),"-")</f>
        <v>0</v>
      </c>
      <c r="I6" s="48">
        <f t="shared" ref="I6:I33" si="1">IFERROR((G6-H6)/G6,"-")</f>
        <v>1</v>
      </c>
      <c r="J6" s="49">
        <v>18</v>
      </c>
      <c r="K6" s="44">
        <v>0</v>
      </c>
      <c r="L6" s="50"/>
      <c r="M6" s="44">
        <v>0</v>
      </c>
      <c r="N6" s="44">
        <v>0</v>
      </c>
      <c r="O6" s="50">
        <v>0</v>
      </c>
      <c r="P6" s="51">
        <v>6.52</v>
      </c>
      <c r="Q6" s="52">
        <v>6.7799999999999999E-2</v>
      </c>
      <c r="R6" s="52">
        <f t="shared" ref="R6:R33" si="2">IFERROR((M6+N6)/G6,"-")</f>
        <v>0</v>
      </c>
      <c r="S6" s="52">
        <f t="shared" ref="S6:S33" si="3">IFERROR(K6/G6,"-")</f>
        <v>0</v>
      </c>
      <c r="T6" s="52">
        <f t="shared" ref="T6:T33" si="4">IFERROR(N6/G6,"-")</f>
        <v>0</v>
      </c>
      <c r="U6" s="52">
        <f t="shared" ref="U6:U33" si="5">IFERROR(K6/(K6+J6),"-")</f>
        <v>0</v>
      </c>
      <c r="V6" s="52" t="str">
        <f t="shared" ref="V6:V33" si="6">IFERROR(N6/(N6+M6),"-")</f>
        <v>-</v>
      </c>
      <c r="W6" s="53"/>
      <c r="X6" s="123">
        <f>IFERROR((K6+J6)-(G6*B6),"-")</f>
        <v>18</v>
      </c>
      <c r="Y6" s="123">
        <f>IFERROR((N6+M6)-(G6*B6),"-")</f>
        <v>0</v>
      </c>
      <c r="Z6" s="124">
        <f>IFERROR(G6-((E6+D6)*8),"-")</f>
        <v>-100.16</v>
      </c>
    </row>
    <row r="7" spans="1:33" ht="15.75" customHeight="1">
      <c r="A7" s="134" t="s">
        <v>77</v>
      </c>
      <c r="B7" s="14"/>
      <c r="C7" s="13">
        <v>1.1100000000000001</v>
      </c>
      <c r="D7" s="3">
        <v>0</v>
      </c>
      <c r="E7" s="10">
        <v>17.29</v>
      </c>
      <c r="F7" s="15">
        <f>C7+D7+E7</f>
        <v>18.399999999999999</v>
      </c>
      <c r="G7" s="13">
        <v>78</v>
      </c>
      <c r="H7" s="16" t="b">
        <f t="shared" si="0"/>
        <v>0</v>
      </c>
      <c r="I7" s="17">
        <f t="shared" si="1"/>
        <v>1</v>
      </c>
      <c r="J7" s="11">
        <v>6</v>
      </c>
      <c r="K7" s="3">
        <v>0</v>
      </c>
      <c r="L7" s="9"/>
      <c r="M7" s="3">
        <v>0</v>
      </c>
      <c r="N7" s="3">
        <v>0</v>
      </c>
      <c r="O7" s="9">
        <v>0</v>
      </c>
      <c r="P7" s="136">
        <v>4.4800000000000004</v>
      </c>
      <c r="Q7" s="5">
        <v>7.6899999999999996E-2</v>
      </c>
      <c r="R7" s="5">
        <f t="shared" si="2"/>
        <v>0</v>
      </c>
      <c r="S7" s="5">
        <f t="shared" si="3"/>
        <v>0</v>
      </c>
      <c r="T7" s="5">
        <f t="shared" si="4"/>
        <v>0</v>
      </c>
      <c r="U7" s="5">
        <f t="shared" si="5"/>
        <v>0</v>
      </c>
      <c r="V7" s="5" t="str">
        <f t="shared" si="6"/>
        <v>-</v>
      </c>
      <c r="W7" s="19"/>
      <c r="X7" s="125">
        <f>IFERROR((K7+J7)-(G7*B7),"-")</f>
        <v>6</v>
      </c>
      <c r="Y7" s="125">
        <f>IFERROR((N7+M7)-(G7*B7),"-")</f>
        <v>0</v>
      </c>
      <c r="Z7" s="126">
        <f>IFERROR(G7-((E7+D7)*8),"-")</f>
        <v>-60.32</v>
      </c>
    </row>
    <row r="8" spans="1:33" ht="16.5" customHeight="1">
      <c r="A8" s="133" t="s">
        <v>71</v>
      </c>
      <c r="B8" s="58"/>
      <c r="C8" s="59"/>
      <c r="D8" s="60"/>
      <c r="E8" s="61"/>
      <c r="F8" s="62">
        <f>C8+D8+E8</f>
        <v>0</v>
      </c>
      <c r="G8" s="59"/>
      <c r="H8" s="63" t="b">
        <f t="shared" si="0"/>
        <v>0</v>
      </c>
      <c r="I8" s="64" t="str">
        <f t="shared" si="1"/>
        <v>-</v>
      </c>
      <c r="J8" s="65"/>
      <c r="K8" s="60"/>
      <c r="L8" s="66"/>
      <c r="M8" s="60"/>
      <c r="N8" s="60"/>
      <c r="O8" s="66">
        <v>0</v>
      </c>
      <c r="P8" s="67"/>
      <c r="Q8" s="68" t="str">
        <f t="shared" ref="Q8:Q33" si="7">IFERROR((J8+K8+M8+N8)/G8,"-")</f>
        <v>-</v>
      </c>
      <c r="R8" s="68" t="str">
        <f t="shared" si="2"/>
        <v>-</v>
      </c>
      <c r="S8" s="68" t="str">
        <f t="shared" si="3"/>
        <v>-</v>
      </c>
      <c r="T8" s="68" t="str">
        <f t="shared" si="4"/>
        <v>-</v>
      </c>
      <c r="U8" s="68" t="str">
        <f t="shared" si="5"/>
        <v>-</v>
      </c>
      <c r="V8" s="68" t="str">
        <f t="shared" si="6"/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ht="17.25" customHeight="1">
      <c r="A9" s="28" t="s">
        <v>49</v>
      </c>
      <c r="B9" s="58"/>
      <c r="C9" s="29">
        <f>IFERROR(SUM(C6:C8),"-")</f>
        <v>1.1100000000000001</v>
      </c>
      <c r="D9" s="30">
        <f>IFERROR(SUM(D6:D8),"-")</f>
        <v>0.6</v>
      </c>
      <c r="E9" s="31">
        <v>40</v>
      </c>
      <c r="F9" s="32">
        <f>IFERROR(SUM(F6:F8),"-")</f>
        <v>65.42</v>
      </c>
      <c r="G9" s="29">
        <f>IFERROR(SUM(G6:G8),"-")</f>
        <v>354</v>
      </c>
      <c r="H9" s="33" t="b">
        <f t="shared" si="0"/>
        <v>0</v>
      </c>
      <c r="I9" s="34">
        <f t="shared" si="1"/>
        <v>1</v>
      </c>
      <c r="J9" s="35">
        <f>IFERROR(SUM(J6:J8),"-")</f>
        <v>24</v>
      </c>
      <c r="K9" s="36">
        <f>IFERROR(SUM(K6:K8),"-")</f>
        <v>0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 t="shared" ref="P9:P33" si="8">IFERROR(G9/E9,"-")</f>
        <v>8.85</v>
      </c>
      <c r="Q9" s="39">
        <f t="shared" si="7"/>
        <v>6.7796610169491997E-2</v>
      </c>
      <c r="R9" s="39">
        <f t="shared" si="2"/>
        <v>0</v>
      </c>
      <c r="S9" s="39">
        <f t="shared" si="3"/>
        <v>0</v>
      </c>
      <c r="T9" s="39">
        <f t="shared" si="4"/>
        <v>0</v>
      </c>
      <c r="U9" s="39">
        <f t="shared" si="5"/>
        <v>0</v>
      </c>
      <c r="V9" s="39" t="str">
        <f t="shared" si="6"/>
        <v>-</v>
      </c>
      <c r="W9" s="36"/>
      <c r="X9" s="129">
        <f>SUM(X6:X8)</f>
        <v>24</v>
      </c>
      <c r="Y9" s="129">
        <f>SUM(Y6:Y8)</f>
        <v>0</v>
      </c>
      <c r="Z9" s="130">
        <f>SUM(Z6:Z8)</f>
        <v>-160.47999999999999</v>
      </c>
    </row>
    <row r="10" spans="1:33" ht="16.5" customHeight="1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 t="shared" si="0"/>
        <v>0</v>
      </c>
      <c r="I10" s="48" t="str">
        <f t="shared" si="1"/>
        <v>-</v>
      </c>
      <c r="J10" s="49"/>
      <c r="K10" s="44"/>
      <c r="L10" s="50"/>
      <c r="M10" s="44"/>
      <c r="N10" s="44"/>
      <c r="O10" s="50"/>
      <c r="P10" s="51" t="str">
        <f t="shared" si="8"/>
        <v>-</v>
      </c>
      <c r="Q10" s="52" t="str">
        <f t="shared" si="7"/>
        <v>-</v>
      </c>
      <c r="R10" s="52" t="str">
        <f t="shared" si="2"/>
        <v>-</v>
      </c>
      <c r="S10" s="52" t="str">
        <f t="shared" si="3"/>
        <v>-</v>
      </c>
      <c r="T10" s="52" t="str">
        <f t="shared" si="4"/>
        <v>-</v>
      </c>
      <c r="U10" s="52" t="str">
        <f t="shared" si="5"/>
        <v>-</v>
      </c>
      <c r="V10" s="52" t="str">
        <f t="shared" si="6"/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ht="15.75" customHeight="1">
      <c r="A11" s="55"/>
      <c r="B11" s="14"/>
      <c r="C11" s="13"/>
      <c r="D11" s="3"/>
      <c r="E11" s="10"/>
      <c r="F11" s="15">
        <f>C11+D11+E11</f>
        <v>0</v>
      </c>
      <c r="G11" s="13"/>
      <c r="H11" s="16" t="b">
        <f t="shared" si="0"/>
        <v>0</v>
      </c>
      <c r="I11" s="17" t="str">
        <f t="shared" si="1"/>
        <v>-</v>
      </c>
      <c r="J11" s="11"/>
      <c r="K11" s="3"/>
      <c r="L11" s="9"/>
      <c r="M11" s="3"/>
      <c r="N11" s="3"/>
      <c r="O11" s="9"/>
      <c r="P11" s="4" t="str">
        <f t="shared" si="8"/>
        <v>-</v>
      </c>
      <c r="Q11" s="5" t="str">
        <f t="shared" si="7"/>
        <v>-</v>
      </c>
      <c r="R11" s="5" t="str">
        <f t="shared" si="2"/>
        <v>-</v>
      </c>
      <c r="S11" s="5" t="str">
        <f t="shared" si="3"/>
        <v>-</v>
      </c>
      <c r="T11" s="5" t="str">
        <f t="shared" si="4"/>
        <v>-</v>
      </c>
      <c r="U11" s="5" t="str">
        <f t="shared" si="5"/>
        <v>-</v>
      </c>
      <c r="V11" s="5" t="str">
        <f t="shared" si="6"/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ht="16.5" customHeight="1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 t="shared" si="0"/>
        <v>0</v>
      </c>
      <c r="I12" s="64" t="str">
        <f t="shared" si="1"/>
        <v>-</v>
      </c>
      <c r="J12" s="65"/>
      <c r="K12" s="60"/>
      <c r="L12" s="66"/>
      <c r="M12" s="60"/>
      <c r="N12" s="60"/>
      <c r="O12" s="66"/>
      <c r="P12" s="67" t="str">
        <f t="shared" si="8"/>
        <v>-</v>
      </c>
      <c r="Q12" s="68" t="str">
        <f t="shared" si="7"/>
        <v>-</v>
      </c>
      <c r="R12" s="68" t="str">
        <f t="shared" si="2"/>
        <v>-</v>
      </c>
      <c r="S12" s="68" t="str">
        <f t="shared" si="3"/>
        <v>-</v>
      </c>
      <c r="T12" s="68" t="str">
        <f t="shared" si="4"/>
        <v>-</v>
      </c>
      <c r="U12" s="68" t="str">
        <f t="shared" si="5"/>
        <v>-</v>
      </c>
      <c r="V12" s="68" t="str">
        <f t="shared" si="6"/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ht="17.25" customHeight="1">
      <c r="A13" s="28" t="s">
        <v>29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 t="shared" si="0"/>
        <v>0</v>
      </c>
      <c r="I13" s="34" t="str">
        <f t="shared" si="1"/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 t="shared" si="8"/>
        <v>-</v>
      </c>
      <c r="Q13" s="39" t="str">
        <f t="shared" si="7"/>
        <v>-</v>
      </c>
      <c r="R13" s="39" t="str">
        <f t="shared" si="2"/>
        <v>-</v>
      </c>
      <c r="S13" s="39" t="str">
        <f t="shared" si="3"/>
        <v>-</v>
      </c>
      <c r="T13" s="39" t="str">
        <f t="shared" si="4"/>
        <v>-</v>
      </c>
      <c r="U13" s="39" t="str">
        <f t="shared" si="5"/>
        <v>-</v>
      </c>
      <c r="V13" s="39" t="str">
        <f t="shared" si="6"/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ht="16.5" customHeight="1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 t="shared" si="0"/>
        <v>0</v>
      </c>
      <c r="I14" s="48" t="str">
        <f t="shared" si="1"/>
        <v>-</v>
      </c>
      <c r="J14" s="49"/>
      <c r="K14" s="44"/>
      <c r="L14" s="50"/>
      <c r="M14" s="44"/>
      <c r="N14" s="44"/>
      <c r="O14" s="50"/>
      <c r="P14" s="51" t="str">
        <f t="shared" si="8"/>
        <v>-</v>
      </c>
      <c r="Q14" s="52" t="str">
        <f t="shared" si="7"/>
        <v>-</v>
      </c>
      <c r="R14" s="52" t="str">
        <f t="shared" si="2"/>
        <v>-</v>
      </c>
      <c r="S14" s="52" t="str">
        <f t="shared" si="3"/>
        <v>-</v>
      </c>
      <c r="T14" s="52" t="str">
        <f t="shared" si="4"/>
        <v>-</v>
      </c>
      <c r="U14" s="52" t="str">
        <f t="shared" si="5"/>
        <v>-</v>
      </c>
      <c r="V14" s="52" t="str">
        <f t="shared" si="6"/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ht="15.75" customHeight="1">
      <c r="A15" s="55"/>
      <c r="B15" s="14"/>
      <c r="C15" s="13"/>
      <c r="D15" s="3"/>
      <c r="E15" s="10"/>
      <c r="F15" s="15">
        <f>C15+D15+E15</f>
        <v>0</v>
      </c>
      <c r="G15" s="13"/>
      <c r="H15" s="16" t="b">
        <f t="shared" si="0"/>
        <v>0</v>
      </c>
      <c r="I15" s="17" t="str">
        <f t="shared" si="1"/>
        <v>-</v>
      </c>
      <c r="J15" s="11"/>
      <c r="K15" s="3"/>
      <c r="L15" s="9"/>
      <c r="M15" s="3"/>
      <c r="N15" s="3"/>
      <c r="O15" s="9"/>
      <c r="P15" s="4" t="str">
        <f t="shared" si="8"/>
        <v>-</v>
      </c>
      <c r="Q15" s="5" t="str">
        <f t="shared" si="7"/>
        <v>-</v>
      </c>
      <c r="R15" s="5" t="str">
        <f t="shared" si="2"/>
        <v>-</v>
      </c>
      <c r="S15" s="5" t="str">
        <f t="shared" si="3"/>
        <v>-</v>
      </c>
      <c r="T15" s="5" t="str">
        <f t="shared" si="4"/>
        <v>-</v>
      </c>
      <c r="U15" s="5" t="str">
        <f t="shared" si="5"/>
        <v>-</v>
      </c>
      <c r="V15" s="5" t="str">
        <f t="shared" si="6"/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ht="16.5" customHeight="1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 t="shared" si="0"/>
        <v>0</v>
      </c>
      <c r="I16" s="64" t="str">
        <f t="shared" si="1"/>
        <v>-</v>
      </c>
      <c r="J16" s="65"/>
      <c r="K16" s="60"/>
      <c r="L16" s="66"/>
      <c r="M16" s="60"/>
      <c r="N16" s="60"/>
      <c r="O16" s="66"/>
      <c r="P16" s="67" t="str">
        <f t="shared" si="8"/>
        <v>-</v>
      </c>
      <c r="Q16" s="68" t="str">
        <f t="shared" si="7"/>
        <v>-</v>
      </c>
      <c r="R16" s="68" t="str">
        <f t="shared" si="2"/>
        <v>-</v>
      </c>
      <c r="S16" s="68" t="str">
        <f t="shared" si="3"/>
        <v>-</v>
      </c>
      <c r="T16" s="68" t="str">
        <f t="shared" si="4"/>
        <v>-</v>
      </c>
      <c r="U16" s="68" t="str">
        <f t="shared" si="5"/>
        <v>-</v>
      </c>
      <c r="V16" s="68" t="str">
        <f t="shared" si="6"/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26" ht="17.25" customHeight="1">
      <c r="A17" s="28" t="s">
        <v>30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 t="shared" si="0"/>
        <v>0</v>
      </c>
      <c r="I17" s="34" t="str">
        <f t="shared" si="1"/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 t="shared" si="8"/>
        <v>-</v>
      </c>
      <c r="Q17" s="39" t="str">
        <f t="shared" si="7"/>
        <v>-</v>
      </c>
      <c r="R17" s="39" t="str">
        <f t="shared" si="2"/>
        <v>-</v>
      </c>
      <c r="S17" s="39" t="str">
        <f t="shared" si="3"/>
        <v>-</v>
      </c>
      <c r="T17" s="39" t="str">
        <f t="shared" si="4"/>
        <v>-</v>
      </c>
      <c r="U17" s="39" t="str">
        <f t="shared" si="5"/>
        <v>-</v>
      </c>
      <c r="V17" s="39" t="str">
        <f t="shared" si="6"/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26" ht="16.5" customHeight="1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 t="shared" si="0"/>
        <v>0</v>
      </c>
      <c r="I18" s="48" t="str">
        <f t="shared" si="1"/>
        <v>-</v>
      </c>
      <c r="J18" s="49"/>
      <c r="K18" s="44"/>
      <c r="L18" s="50"/>
      <c r="M18" s="44"/>
      <c r="N18" s="44"/>
      <c r="O18" s="50"/>
      <c r="P18" s="51" t="str">
        <f t="shared" si="8"/>
        <v>-</v>
      </c>
      <c r="Q18" s="52" t="str">
        <f t="shared" si="7"/>
        <v>-</v>
      </c>
      <c r="R18" s="52" t="str">
        <f t="shared" si="2"/>
        <v>-</v>
      </c>
      <c r="S18" s="52" t="str">
        <f t="shared" si="3"/>
        <v>-</v>
      </c>
      <c r="T18" s="52" t="str">
        <f t="shared" si="4"/>
        <v>-</v>
      </c>
      <c r="U18" s="52" t="str">
        <f t="shared" si="5"/>
        <v>-</v>
      </c>
      <c r="V18" s="52" t="str">
        <f t="shared" si="6"/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26" ht="15.75" customHeight="1">
      <c r="A19" s="55"/>
      <c r="B19" s="14"/>
      <c r="C19" s="13"/>
      <c r="D19" s="3"/>
      <c r="E19" s="10"/>
      <c r="F19" s="15">
        <f>C19+D19+E19</f>
        <v>0</v>
      </c>
      <c r="G19" s="13"/>
      <c r="H19" s="16" t="b">
        <f t="shared" si="0"/>
        <v>0</v>
      </c>
      <c r="I19" s="17" t="str">
        <f t="shared" si="1"/>
        <v>-</v>
      </c>
      <c r="J19" s="11"/>
      <c r="K19" s="3"/>
      <c r="L19" s="9"/>
      <c r="M19" s="3"/>
      <c r="N19" s="3"/>
      <c r="O19" s="9"/>
      <c r="P19" s="4" t="str">
        <f t="shared" si="8"/>
        <v>-</v>
      </c>
      <c r="Q19" s="5" t="str">
        <f t="shared" si="7"/>
        <v>-</v>
      </c>
      <c r="R19" s="5" t="str">
        <f t="shared" si="2"/>
        <v>-</v>
      </c>
      <c r="S19" s="5" t="str">
        <f t="shared" si="3"/>
        <v>-</v>
      </c>
      <c r="T19" s="5" t="str">
        <f t="shared" si="4"/>
        <v>-</v>
      </c>
      <c r="U19" s="5" t="str">
        <f t="shared" si="5"/>
        <v>-</v>
      </c>
      <c r="V19" s="5" t="str">
        <f t="shared" si="6"/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26" ht="16.5" customHeight="1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 t="shared" si="0"/>
        <v>0</v>
      </c>
      <c r="I20" s="64" t="str">
        <f t="shared" si="1"/>
        <v>-</v>
      </c>
      <c r="J20" s="65"/>
      <c r="K20" s="60"/>
      <c r="L20" s="66"/>
      <c r="M20" s="60"/>
      <c r="N20" s="60"/>
      <c r="O20" s="66"/>
      <c r="P20" s="67" t="str">
        <f t="shared" si="8"/>
        <v>-</v>
      </c>
      <c r="Q20" s="68" t="str">
        <f t="shared" si="7"/>
        <v>-</v>
      </c>
      <c r="R20" s="68" t="str">
        <f t="shared" si="2"/>
        <v>-</v>
      </c>
      <c r="S20" s="68" t="str">
        <f t="shared" si="3"/>
        <v>-</v>
      </c>
      <c r="T20" s="68" t="str">
        <f t="shared" si="4"/>
        <v>-</v>
      </c>
      <c r="U20" s="68" t="str">
        <f t="shared" si="5"/>
        <v>-</v>
      </c>
      <c r="V20" s="68" t="str">
        <f t="shared" si="6"/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26" ht="17.25" customHeight="1">
      <c r="A21" s="28" t="s">
        <v>31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 t="shared" si="0"/>
        <v>0</v>
      </c>
      <c r="I21" s="34" t="str">
        <f t="shared" si="1"/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 t="shared" si="8"/>
        <v>-</v>
      </c>
      <c r="Q21" s="39" t="str">
        <f t="shared" si="7"/>
        <v>-</v>
      </c>
      <c r="R21" s="39" t="str">
        <f t="shared" si="2"/>
        <v>-</v>
      </c>
      <c r="S21" s="39" t="str">
        <f t="shared" si="3"/>
        <v>-</v>
      </c>
      <c r="T21" s="39" t="str">
        <f t="shared" si="4"/>
        <v>-</v>
      </c>
      <c r="U21" s="39" t="str">
        <f t="shared" si="5"/>
        <v>-</v>
      </c>
      <c r="V21" s="39" t="str">
        <f t="shared" si="6"/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26" ht="16.5" customHeight="1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 t="shared" si="0"/>
        <v>0</v>
      </c>
      <c r="I22" s="48" t="str">
        <f t="shared" si="1"/>
        <v>-</v>
      </c>
      <c r="J22" s="49"/>
      <c r="K22" s="44"/>
      <c r="L22" s="50"/>
      <c r="M22" s="44"/>
      <c r="N22" s="44"/>
      <c r="O22" s="50"/>
      <c r="P22" s="51" t="str">
        <f t="shared" si="8"/>
        <v>-</v>
      </c>
      <c r="Q22" s="52" t="str">
        <f t="shared" si="7"/>
        <v>-</v>
      </c>
      <c r="R22" s="52" t="str">
        <f t="shared" si="2"/>
        <v>-</v>
      </c>
      <c r="S22" s="52" t="str">
        <f t="shared" si="3"/>
        <v>-</v>
      </c>
      <c r="T22" s="52" t="str">
        <f t="shared" si="4"/>
        <v>-</v>
      </c>
      <c r="U22" s="52" t="str">
        <f t="shared" si="5"/>
        <v>-</v>
      </c>
      <c r="V22" s="52" t="str">
        <f t="shared" si="6"/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26" ht="15.75" customHeight="1">
      <c r="A23" s="55"/>
      <c r="B23" s="14"/>
      <c r="C23" s="13"/>
      <c r="D23" s="3"/>
      <c r="E23" s="10"/>
      <c r="F23" s="15">
        <f>C23+D23+E23</f>
        <v>0</v>
      </c>
      <c r="G23" s="13"/>
      <c r="H23" s="16" t="b">
        <f t="shared" si="0"/>
        <v>0</v>
      </c>
      <c r="I23" s="17" t="str">
        <f t="shared" si="1"/>
        <v>-</v>
      </c>
      <c r="J23" s="11"/>
      <c r="K23" s="3"/>
      <c r="L23" s="9"/>
      <c r="M23" s="3"/>
      <c r="N23" s="3"/>
      <c r="O23" s="9"/>
      <c r="P23" s="4" t="str">
        <f t="shared" si="8"/>
        <v>-</v>
      </c>
      <c r="Q23" s="5" t="str">
        <f t="shared" si="7"/>
        <v>-</v>
      </c>
      <c r="R23" s="5" t="str">
        <f t="shared" si="2"/>
        <v>-</v>
      </c>
      <c r="S23" s="5" t="str">
        <f t="shared" si="3"/>
        <v>-</v>
      </c>
      <c r="T23" s="5" t="str">
        <f t="shared" si="4"/>
        <v>-</v>
      </c>
      <c r="U23" s="5" t="str">
        <f t="shared" si="5"/>
        <v>-</v>
      </c>
      <c r="V23" s="5" t="str">
        <f t="shared" si="6"/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26" ht="16.5" customHeight="1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 t="shared" si="0"/>
        <v>0</v>
      </c>
      <c r="I24" s="64" t="str">
        <f t="shared" si="1"/>
        <v>-</v>
      </c>
      <c r="J24" s="65"/>
      <c r="K24" s="60"/>
      <c r="L24" s="66"/>
      <c r="M24" s="60"/>
      <c r="N24" s="60"/>
      <c r="O24" s="66"/>
      <c r="P24" s="67" t="str">
        <f t="shared" si="8"/>
        <v>-</v>
      </c>
      <c r="Q24" s="68" t="str">
        <f t="shared" si="7"/>
        <v>-</v>
      </c>
      <c r="R24" s="68" t="str">
        <f t="shared" si="2"/>
        <v>-</v>
      </c>
      <c r="S24" s="68" t="str">
        <f t="shared" si="3"/>
        <v>-</v>
      </c>
      <c r="T24" s="68" t="str">
        <f t="shared" si="4"/>
        <v>-</v>
      </c>
      <c r="U24" s="68" t="str">
        <f t="shared" si="5"/>
        <v>-</v>
      </c>
      <c r="V24" s="68" t="str">
        <f t="shared" si="6"/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26" ht="17.25" customHeight="1">
      <c r="A25" s="28" t="s">
        <v>32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 t="shared" si="0"/>
        <v>0</v>
      </c>
      <c r="I25" s="34" t="str">
        <f t="shared" si="1"/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 t="shared" si="8"/>
        <v>-</v>
      </c>
      <c r="Q25" s="39" t="str">
        <f t="shared" si="7"/>
        <v>-</v>
      </c>
      <c r="R25" s="39" t="str">
        <f t="shared" si="2"/>
        <v>-</v>
      </c>
      <c r="S25" s="39" t="str">
        <f t="shared" si="3"/>
        <v>-</v>
      </c>
      <c r="T25" s="39" t="str">
        <f t="shared" si="4"/>
        <v>-</v>
      </c>
      <c r="U25" s="39" t="str">
        <f t="shared" si="5"/>
        <v>-</v>
      </c>
      <c r="V25" s="39" t="str">
        <f t="shared" si="6"/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26" ht="16.5" customHeight="1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 t="shared" si="0"/>
        <v>0</v>
      </c>
      <c r="I26" s="48" t="str">
        <f t="shared" si="1"/>
        <v>-</v>
      </c>
      <c r="J26" s="49"/>
      <c r="K26" s="44"/>
      <c r="L26" s="50"/>
      <c r="M26" s="44"/>
      <c r="N26" s="44"/>
      <c r="O26" s="50"/>
      <c r="P26" s="51" t="str">
        <f t="shared" si="8"/>
        <v>-</v>
      </c>
      <c r="Q26" s="52" t="str">
        <f t="shared" si="7"/>
        <v>-</v>
      </c>
      <c r="R26" s="52" t="str">
        <f t="shared" si="2"/>
        <v>-</v>
      </c>
      <c r="S26" s="52" t="str">
        <f t="shared" si="3"/>
        <v>-</v>
      </c>
      <c r="T26" s="52" t="str">
        <f t="shared" si="4"/>
        <v>-</v>
      </c>
      <c r="U26" s="52" t="str">
        <f t="shared" si="5"/>
        <v>-</v>
      </c>
      <c r="V26" s="52" t="str">
        <f t="shared" si="6"/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26" ht="15.75" customHeight="1">
      <c r="A27" s="55"/>
      <c r="B27" s="14"/>
      <c r="C27" s="13"/>
      <c r="D27" s="3"/>
      <c r="E27" s="10"/>
      <c r="F27" s="15">
        <f>C27+D27+E27</f>
        <v>0</v>
      </c>
      <c r="G27" s="13"/>
      <c r="H27" s="16" t="b">
        <f t="shared" si="0"/>
        <v>0</v>
      </c>
      <c r="I27" s="17" t="str">
        <f t="shared" si="1"/>
        <v>-</v>
      </c>
      <c r="J27" s="11"/>
      <c r="K27" s="3"/>
      <c r="L27" s="9"/>
      <c r="M27" s="3"/>
      <c r="N27" s="3"/>
      <c r="O27" s="9"/>
      <c r="P27" s="4" t="str">
        <f t="shared" si="8"/>
        <v>-</v>
      </c>
      <c r="Q27" s="5" t="str">
        <f t="shared" si="7"/>
        <v>-</v>
      </c>
      <c r="R27" s="5" t="str">
        <f t="shared" si="2"/>
        <v>-</v>
      </c>
      <c r="S27" s="5" t="str">
        <f t="shared" si="3"/>
        <v>-</v>
      </c>
      <c r="T27" s="5" t="str">
        <f t="shared" si="4"/>
        <v>-</v>
      </c>
      <c r="U27" s="5" t="str">
        <f t="shared" si="5"/>
        <v>-</v>
      </c>
      <c r="V27" s="5" t="str">
        <f t="shared" si="6"/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26" ht="16.5" customHeight="1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 t="shared" si="0"/>
        <v>0</v>
      </c>
      <c r="I28" s="64" t="str">
        <f t="shared" si="1"/>
        <v>-</v>
      </c>
      <c r="J28" s="65"/>
      <c r="K28" s="60"/>
      <c r="L28" s="66"/>
      <c r="M28" s="60"/>
      <c r="N28" s="60"/>
      <c r="O28" s="66"/>
      <c r="P28" s="67" t="str">
        <f t="shared" si="8"/>
        <v>-</v>
      </c>
      <c r="Q28" s="68" t="str">
        <f t="shared" si="7"/>
        <v>-</v>
      </c>
      <c r="R28" s="68" t="str">
        <f t="shared" si="2"/>
        <v>-</v>
      </c>
      <c r="S28" s="68" t="str">
        <f t="shared" si="3"/>
        <v>-</v>
      </c>
      <c r="T28" s="68" t="str">
        <f t="shared" si="4"/>
        <v>-</v>
      </c>
      <c r="U28" s="68" t="str">
        <f t="shared" si="5"/>
        <v>-</v>
      </c>
      <c r="V28" s="68" t="str">
        <f t="shared" si="6"/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26" ht="17.25" customHeight="1">
      <c r="A29" s="28" t="s">
        <v>33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 t="shared" si="0"/>
        <v>0</v>
      </c>
      <c r="I29" s="34" t="str">
        <f t="shared" si="1"/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 t="shared" si="8"/>
        <v>-</v>
      </c>
      <c r="Q29" s="39" t="str">
        <f t="shared" si="7"/>
        <v>-</v>
      </c>
      <c r="R29" s="39" t="str">
        <f t="shared" si="2"/>
        <v>-</v>
      </c>
      <c r="S29" s="39" t="str">
        <f t="shared" si="3"/>
        <v>-</v>
      </c>
      <c r="T29" s="39" t="str">
        <f t="shared" si="4"/>
        <v>-</v>
      </c>
      <c r="U29" s="39" t="str">
        <f t="shared" si="5"/>
        <v>-</v>
      </c>
      <c r="V29" s="39" t="str">
        <f t="shared" si="6"/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26" ht="16.5" customHeight="1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 t="shared" si="0"/>
        <v>0</v>
      </c>
      <c r="I30" s="48" t="str">
        <f t="shared" si="1"/>
        <v>-</v>
      </c>
      <c r="J30" s="49"/>
      <c r="K30" s="44"/>
      <c r="L30" s="50"/>
      <c r="M30" s="44"/>
      <c r="N30" s="44"/>
      <c r="O30" s="50"/>
      <c r="P30" s="51" t="str">
        <f t="shared" si="8"/>
        <v>-</v>
      </c>
      <c r="Q30" s="52" t="str">
        <f t="shared" si="7"/>
        <v>-</v>
      </c>
      <c r="R30" s="52" t="str">
        <f t="shared" si="2"/>
        <v>-</v>
      </c>
      <c r="S30" s="52" t="str">
        <f t="shared" si="3"/>
        <v>-</v>
      </c>
      <c r="T30" s="52" t="str">
        <f t="shared" si="4"/>
        <v>-</v>
      </c>
      <c r="U30" s="52" t="str">
        <f t="shared" si="5"/>
        <v>-</v>
      </c>
      <c r="V30" s="52" t="str">
        <f t="shared" si="6"/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26" ht="15.75" customHeight="1">
      <c r="A31" s="55"/>
      <c r="B31" s="14"/>
      <c r="C31" s="13"/>
      <c r="D31" s="3"/>
      <c r="E31" s="10"/>
      <c r="F31" s="15">
        <f>C31+D31+E31</f>
        <v>0</v>
      </c>
      <c r="G31" s="13"/>
      <c r="H31" s="16" t="b">
        <f t="shared" si="0"/>
        <v>0</v>
      </c>
      <c r="I31" s="17" t="str">
        <f t="shared" si="1"/>
        <v>-</v>
      </c>
      <c r="J31" s="11"/>
      <c r="K31" s="3"/>
      <c r="L31" s="9"/>
      <c r="M31" s="3"/>
      <c r="N31" s="3"/>
      <c r="O31" s="9"/>
      <c r="P31" s="4" t="str">
        <f t="shared" si="8"/>
        <v>-</v>
      </c>
      <c r="Q31" s="5" t="str">
        <f t="shared" si="7"/>
        <v>-</v>
      </c>
      <c r="R31" s="5" t="str">
        <f t="shared" si="2"/>
        <v>-</v>
      </c>
      <c r="S31" s="5" t="str">
        <f t="shared" si="3"/>
        <v>-</v>
      </c>
      <c r="T31" s="5" t="str">
        <f t="shared" si="4"/>
        <v>-</v>
      </c>
      <c r="U31" s="5" t="str">
        <f t="shared" si="5"/>
        <v>-</v>
      </c>
      <c r="V31" s="5" t="str">
        <f t="shared" si="6"/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26" ht="16.5" customHeight="1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 t="shared" si="0"/>
        <v>0</v>
      </c>
      <c r="I32" s="64" t="str">
        <f t="shared" si="1"/>
        <v>-</v>
      </c>
      <c r="J32" s="65"/>
      <c r="K32" s="60"/>
      <c r="L32" s="66"/>
      <c r="M32" s="60"/>
      <c r="N32" s="60"/>
      <c r="O32" s="66"/>
      <c r="P32" s="67" t="str">
        <f t="shared" si="8"/>
        <v>-</v>
      </c>
      <c r="Q32" s="68" t="str">
        <f t="shared" si="7"/>
        <v>-</v>
      </c>
      <c r="R32" s="68" t="str">
        <f t="shared" si="2"/>
        <v>-</v>
      </c>
      <c r="S32" s="68" t="str">
        <f t="shared" si="3"/>
        <v>-</v>
      </c>
      <c r="T32" s="68" t="str">
        <f t="shared" si="4"/>
        <v>-</v>
      </c>
      <c r="U32" s="68" t="str">
        <f t="shared" si="5"/>
        <v>-</v>
      </c>
      <c r="V32" s="68" t="str">
        <f t="shared" si="6"/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ht="17.25" customHeight="1">
      <c r="A33" s="28" t="s">
        <v>34</v>
      </c>
      <c r="C33" s="29">
        <f>C9+C13+C17+C21+C25+C29</f>
        <v>1.1100000000000001</v>
      </c>
      <c r="D33" s="30">
        <f>D9+D13+D17+D21+D25+D29</f>
        <v>0.6</v>
      </c>
      <c r="E33" s="31">
        <f>E9+E13+E17+E21+E25+E29</f>
        <v>40</v>
      </c>
      <c r="F33" s="32">
        <f>IFERROR(SUM(F30:F32),"-")</f>
        <v>0</v>
      </c>
      <c r="G33" s="29">
        <f>G9+G13+G17+G21+G25+G29</f>
        <v>354</v>
      </c>
      <c r="H33" s="33" t="b">
        <f t="shared" si="0"/>
        <v>0</v>
      </c>
      <c r="I33" s="34">
        <f t="shared" si="1"/>
        <v>1</v>
      </c>
      <c r="J33" s="35">
        <f>J9+J13+J17+J21+J25+J29</f>
        <v>24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 t="shared" si="8"/>
        <v>8.85</v>
      </c>
      <c r="Q33" s="39">
        <f t="shared" si="7"/>
        <v>6.7796610169491997E-2</v>
      </c>
      <c r="R33" s="39">
        <f t="shared" si="2"/>
        <v>0</v>
      </c>
      <c r="S33" s="39">
        <f t="shared" si="3"/>
        <v>0</v>
      </c>
      <c r="T33" s="39">
        <f t="shared" si="4"/>
        <v>0</v>
      </c>
      <c r="U33" s="39">
        <f t="shared" si="5"/>
        <v>0</v>
      </c>
      <c r="V33" s="39" t="str">
        <f t="shared" si="6"/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ht="15.75" customHeight="1"/>
    <row r="35" spans="1:33" ht="14.45" customHeight="1">
      <c r="A35" s="146" t="s">
        <v>35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ht="15" customHeight="1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ht="15" customHeight="1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ht="16.5" customHeight="1">
      <c r="V38" s="6"/>
      <c r="W38" s="6"/>
      <c r="X38" s="6"/>
      <c r="Y38" s="6"/>
      <c r="Z38" s="6"/>
    </row>
    <row r="39" spans="1:33" s="6" customFormat="1" ht="103.9" customHeigh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36</v>
      </c>
      <c r="H39" s="75" t="s">
        <v>37</v>
      </c>
      <c r="I39" s="75" t="s">
        <v>38</v>
      </c>
      <c r="J39" s="75" t="s">
        <v>39</v>
      </c>
      <c r="K39" s="75" t="s">
        <v>50</v>
      </c>
      <c r="L39" s="75" t="s">
        <v>51</v>
      </c>
      <c r="M39" s="75" t="s">
        <v>52</v>
      </c>
      <c r="N39" s="76" t="s">
        <v>53</v>
      </c>
      <c r="O39" s="74" t="s">
        <v>17</v>
      </c>
      <c r="P39" s="75" t="s">
        <v>40</v>
      </c>
      <c r="Q39" s="75" t="s">
        <v>41</v>
      </c>
      <c r="R39" s="101" t="s">
        <v>54</v>
      </c>
      <c r="S39" s="101" t="s">
        <v>42</v>
      </c>
      <c r="T39" s="101" t="s">
        <v>55</v>
      </c>
      <c r="U39" s="106" t="s">
        <v>56</v>
      </c>
      <c r="V39" s="106" t="s">
        <v>43</v>
      </c>
      <c r="W39" s="106" t="s">
        <v>57</v>
      </c>
      <c r="X39" s="75" t="s">
        <v>44</v>
      </c>
      <c r="Y39" s="76" t="s">
        <v>45</v>
      </c>
      <c r="Z39" s="76" t="s">
        <v>58</v>
      </c>
    </row>
    <row r="40" spans="1:33" ht="16.5" customHeight="1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 t="shared" ref="O40:O59" si="9">IFERROR(F40/D40,"-")</f>
        <v>-</v>
      </c>
      <c r="P40" s="81" t="str">
        <f t="shared" ref="P40:P59" si="10">IFERROR(G40/F40,"-")</f>
        <v>-</v>
      </c>
      <c r="Q40" s="81" t="str">
        <f t="shared" ref="Q40:Q59" si="11">IFERROR(H40/F40,"-")</f>
        <v>-</v>
      </c>
      <c r="R40" s="102" t="str">
        <f t="shared" ref="R40:R59" si="12">IFERROR((K40+L40)/F40,"-")</f>
        <v>-</v>
      </c>
      <c r="S40" s="111" t="str">
        <f t="shared" ref="S40:S59" si="13">IFERROR((K40+L40)/D40,"-")</f>
        <v>-</v>
      </c>
      <c r="T40" s="102" t="str">
        <f t="shared" ref="T40:T59" si="14">IFERROR(K40/(K40+L40),"-")</f>
        <v>-</v>
      </c>
      <c r="U40" s="107" t="str">
        <f t="shared" ref="U40:U59" si="15">IFERROR((M40+N40)/F40,"-")</f>
        <v>-</v>
      </c>
      <c r="V40" s="115" t="str">
        <f t="shared" ref="V40:V59" si="16">IFERROR((M40+N40)/D40,"-")</f>
        <v>-</v>
      </c>
      <c r="W40" s="107" t="str">
        <f t="shared" ref="W40:W59" si="17">IFERROR(M40/(M40+N40),"-")</f>
        <v>-</v>
      </c>
      <c r="X40" s="81" t="str">
        <f t="shared" ref="X40:X59" si="18">IFERROR(I40/F40,"-")</f>
        <v>-</v>
      </c>
      <c r="Y40" s="82" t="str">
        <f t="shared" ref="Y40:Y59" si="19">IFERROR(J40/F40,"-")</f>
        <v>-</v>
      </c>
      <c r="Z40" s="119">
        <f t="shared" ref="Z40:Z59" si="20">IFERROR(((D40*1)-(K40+L40+M40+N40)),"-")</f>
        <v>0</v>
      </c>
    </row>
    <row r="41" spans="1:33" ht="15.75" customHeight="1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 t="shared" si="9"/>
        <v>-</v>
      </c>
      <c r="P41" s="84" t="str">
        <f t="shared" si="10"/>
        <v>-</v>
      </c>
      <c r="Q41" s="84" t="str">
        <f t="shared" si="11"/>
        <v>-</v>
      </c>
      <c r="R41" s="103" t="str">
        <f t="shared" si="12"/>
        <v>-</v>
      </c>
      <c r="S41" s="112" t="str">
        <f t="shared" si="13"/>
        <v>-</v>
      </c>
      <c r="T41" s="103" t="str">
        <f t="shared" si="14"/>
        <v>-</v>
      </c>
      <c r="U41" s="108" t="str">
        <f t="shared" si="15"/>
        <v>-</v>
      </c>
      <c r="V41" s="116" t="str">
        <f t="shared" si="16"/>
        <v>-</v>
      </c>
      <c r="W41" s="108" t="str">
        <f t="shared" si="17"/>
        <v>-</v>
      </c>
      <c r="X41" s="84" t="str">
        <f t="shared" si="18"/>
        <v>-</v>
      </c>
      <c r="Y41" s="85" t="str">
        <f t="shared" si="19"/>
        <v>-</v>
      </c>
      <c r="Z41" s="120">
        <f t="shared" si="20"/>
        <v>0</v>
      </c>
    </row>
    <row r="42" spans="1:33" ht="16.5" customHeight="1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 t="shared" si="9"/>
        <v>-</v>
      </c>
      <c r="P42" s="87" t="str">
        <f t="shared" si="10"/>
        <v>-</v>
      </c>
      <c r="Q42" s="87" t="str">
        <f t="shared" si="11"/>
        <v>-</v>
      </c>
      <c r="R42" s="104" t="str">
        <f t="shared" si="12"/>
        <v>-</v>
      </c>
      <c r="S42" s="113" t="str">
        <f t="shared" si="13"/>
        <v>-</v>
      </c>
      <c r="T42" s="104" t="str">
        <f t="shared" si="14"/>
        <v>-</v>
      </c>
      <c r="U42" s="109" t="str">
        <f t="shared" si="15"/>
        <v>-</v>
      </c>
      <c r="V42" s="117" t="str">
        <f t="shared" si="16"/>
        <v>-</v>
      </c>
      <c r="W42" s="109" t="str">
        <f t="shared" si="17"/>
        <v>-</v>
      </c>
      <c r="X42" s="87" t="str">
        <f t="shared" si="18"/>
        <v>-</v>
      </c>
      <c r="Y42" s="88" t="str">
        <f t="shared" si="19"/>
        <v>-</v>
      </c>
      <c r="Z42" s="121">
        <f t="shared" si="20"/>
        <v>0</v>
      </c>
    </row>
    <row r="43" spans="1:33" ht="17.25" customHeight="1">
      <c r="A43" s="92" t="s">
        <v>28</v>
      </c>
      <c r="B43" s="93">
        <f t="shared" ref="B43:K43" si="21">IFERROR(SUM(B40:B42),"-")</f>
        <v>0</v>
      </c>
      <c r="C43" s="94">
        <f t="shared" si="21"/>
        <v>0</v>
      </c>
      <c r="D43" s="95">
        <f t="shared" si="21"/>
        <v>0</v>
      </c>
      <c r="E43" s="96">
        <f t="shared" si="21"/>
        <v>0</v>
      </c>
      <c r="F43" s="93">
        <f t="shared" si="21"/>
        <v>0</v>
      </c>
      <c r="G43" s="94">
        <f t="shared" si="21"/>
        <v>0</v>
      </c>
      <c r="H43" s="94">
        <f t="shared" si="21"/>
        <v>0</v>
      </c>
      <c r="I43" s="94">
        <f t="shared" si="21"/>
        <v>0</v>
      </c>
      <c r="J43" s="94">
        <f t="shared" si="21"/>
        <v>0</v>
      </c>
      <c r="K43" s="94">
        <f t="shared" si="21"/>
        <v>0</v>
      </c>
      <c r="L43" s="94"/>
      <c r="M43" s="94"/>
      <c r="N43" s="97">
        <f>IFERROR(SUM(N40:N42),"-")</f>
        <v>0</v>
      </c>
      <c r="O43" s="77" t="str">
        <f t="shared" si="9"/>
        <v>-</v>
      </c>
      <c r="P43" s="78" t="str">
        <f t="shared" si="10"/>
        <v>-</v>
      </c>
      <c r="Q43" s="78" t="str">
        <f t="shared" si="11"/>
        <v>-</v>
      </c>
      <c r="R43" s="105" t="str">
        <f t="shared" si="12"/>
        <v>-</v>
      </c>
      <c r="S43" s="114" t="str">
        <f t="shared" si="13"/>
        <v>-</v>
      </c>
      <c r="T43" s="105" t="str">
        <f t="shared" si="14"/>
        <v>-</v>
      </c>
      <c r="U43" s="110" t="str">
        <f t="shared" si="15"/>
        <v>-</v>
      </c>
      <c r="V43" s="118" t="str">
        <f t="shared" si="16"/>
        <v>-</v>
      </c>
      <c r="W43" s="110" t="str">
        <f t="shared" si="17"/>
        <v>-</v>
      </c>
      <c r="X43" s="78" t="str">
        <f t="shared" si="18"/>
        <v>-</v>
      </c>
      <c r="Y43" s="79" t="str">
        <f t="shared" si="19"/>
        <v>-</v>
      </c>
      <c r="Z43" s="122">
        <f t="shared" si="20"/>
        <v>0</v>
      </c>
    </row>
    <row r="44" spans="1:33" ht="16.5" customHeight="1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 t="shared" si="9"/>
        <v>-</v>
      </c>
      <c r="P44" s="81" t="str">
        <f t="shared" si="10"/>
        <v>-</v>
      </c>
      <c r="Q44" s="81" t="str">
        <f t="shared" si="11"/>
        <v>-</v>
      </c>
      <c r="R44" s="102" t="str">
        <f t="shared" si="12"/>
        <v>-</v>
      </c>
      <c r="S44" s="111" t="str">
        <f t="shared" si="13"/>
        <v>-</v>
      </c>
      <c r="T44" s="102" t="str">
        <f t="shared" si="14"/>
        <v>-</v>
      </c>
      <c r="U44" s="107" t="str">
        <f t="shared" si="15"/>
        <v>-</v>
      </c>
      <c r="V44" s="115" t="str">
        <f t="shared" si="16"/>
        <v>-</v>
      </c>
      <c r="W44" s="107" t="str">
        <f t="shared" si="17"/>
        <v>-</v>
      </c>
      <c r="X44" s="81" t="str">
        <f t="shared" si="18"/>
        <v>-</v>
      </c>
      <c r="Y44" s="82" t="str">
        <f t="shared" si="19"/>
        <v>-</v>
      </c>
      <c r="Z44" s="119">
        <f t="shared" si="20"/>
        <v>0</v>
      </c>
    </row>
    <row r="45" spans="1:33" ht="15.75" customHeight="1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 t="shared" si="9"/>
        <v>-</v>
      </c>
      <c r="P45" s="84" t="str">
        <f t="shared" si="10"/>
        <v>-</v>
      </c>
      <c r="Q45" s="84" t="str">
        <f t="shared" si="11"/>
        <v>-</v>
      </c>
      <c r="R45" s="103" t="str">
        <f t="shared" si="12"/>
        <v>-</v>
      </c>
      <c r="S45" s="112" t="str">
        <f t="shared" si="13"/>
        <v>-</v>
      </c>
      <c r="T45" s="103" t="str">
        <f t="shared" si="14"/>
        <v>-</v>
      </c>
      <c r="U45" s="108" t="str">
        <f t="shared" si="15"/>
        <v>-</v>
      </c>
      <c r="V45" s="116" t="str">
        <f t="shared" si="16"/>
        <v>-</v>
      </c>
      <c r="W45" s="108" t="str">
        <f t="shared" si="17"/>
        <v>-</v>
      </c>
      <c r="X45" s="84" t="str">
        <f t="shared" si="18"/>
        <v>-</v>
      </c>
      <c r="Y45" s="85" t="str">
        <f t="shared" si="19"/>
        <v>-</v>
      </c>
      <c r="Z45" s="120">
        <f t="shared" si="20"/>
        <v>0</v>
      </c>
    </row>
    <row r="46" spans="1:33" ht="16.5" customHeight="1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 t="shared" si="9"/>
        <v>-</v>
      </c>
      <c r="P46" s="87" t="str">
        <f t="shared" si="10"/>
        <v>-</v>
      </c>
      <c r="Q46" s="87" t="str">
        <f t="shared" si="11"/>
        <v>-</v>
      </c>
      <c r="R46" s="104" t="str">
        <f t="shared" si="12"/>
        <v>-</v>
      </c>
      <c r="S46" s="113" t="str">
        <f t="shared" si="13"/>
        <v>-</v>
      </c>
      <c r="T46" s="104" t="str">
        <f t="shared" si="14"/>
        <v>-</v>
      </c>
      <c r="U46" s="109" t="str">
        <f t="shared" si="15"/>
        <v>-</v>
      </c>
      <c r="V46" s="117" t="str">
        <f t="shared" si="16"/>
        <v>-</v>
      </c>
      <c r="W46" s="109" t="str">
        <f t="shared" si="17"/>
        <v>-</v>
      </c>
      <c r="X46" s="87" t="str">
        <f t="shared" si="18"/>
        <v>-</v>
      </c>
      <c r="Y46" s="88" t="str">
        <f t="shared" si="19"/>
        <v>-</v>
      </c>
      <c r="Z46" s="121">
        <f t="shared" si="20"/>
        <v>0</v>
      </c>
    </row>
    <row r="47" spans="1:33" ht="17.25" customHeight="1">
      <c r="A47" s="92" t="s">
        <v>29</v>
      </c>
      <c r="B47" s="93">
        <f t="shared" ref="B47:K47" si="22">IFERROR(SUM(B44:B46),"-")</f>
        <v>0</v>
      </c>
      <c r="C47" s="94">
        <f t="shared" si="22"/>
        <v>0</v>
      </c>
      <c r="D47" s="95">
        <f t="shared" si="22"/>
        <v>0</v>
      </c>
      <c r="E47" s="96">
        <f t="shared" si="22"/>
        <v>0</v>
      </c>
      <c r="F47" s="93">
        <f t="shared" si="22"/>
        <v>0</v>
      </c>
      <c r="G47" s="94">
        <f t="shared" si="22"/>
        <v>0</v>
      </c>
      <c r="H47" s="94">
        <f t="shared" si="22"/>
        <v>0</v>
      </c>
      <c r="I47" s="94">
        <f t="shared" si="22"/>
        <v>0</v>
      </c>
      <c r="J47" s="94">
        <f t="shared" si="22"/>
        <v>0</v>
      </c>
      <c r="K47" s="94">
        <f t="shared" si="22"/>
        <v>0</v>
      </c>
      <c r="L47" s="94"/>
      <c r="M47" s="94"/>
      <c r="N47" s="97">
        <f>IFERROR(SUM(N44:N46),"-")</f>
        <v>0</v>
      </c>
      <c r="O47" s="77" t="str">
        <f t="shared" si="9"/>
        <v>-</v>
      </c>
      <c r="P47" s="78" t="str">
        <f t="shared" si="10"/>
        <v>-</v>
      </c>
      <c r="Q47" s="78" t="str">
        <f t="shared" si="11"/>
        <v>-</v>
      </c>
      <c r="R47" s="105" t="str">
        <f t="shared" si="12"/>
        <v>-</v>
      </c>
      <c r="S47" s="114" t="str">
        <f t="shared" si="13"/>
        <v>-</v>
      </c>
      <c r="T47" s="105" t="str">
        <f t="shared" si="14"/>
        <v>-</v>
      </c>
      <c r="U47" s="110" t="str">
        <f t="shared" si="15"/>
        <v>-</v>
      </c>
      <c r="V47" s="118" t="str">
        <f t="shared" si="16"/>
        <v>-</v>
      </c>
      <c r="W47" s="110" t="str">
        <f t="shared" si="17"/>
        <v>-</v>
      </c>
      <c r="X47" s="78" t="str">
        <f t="shared" si="18"/>
        <v>-</v>
      </c>
      <c r="Y47" s="79" t="str">
        <f t="shared" si="19"/>
        <v>-</v>
      </c>
      <c r="Z47" s="122">
        <f t="shared" si="20"/>
        <v>0</v>
      </c>
    </row>
    <row r="48" spans="1:33" ht="16.5" customHeight="1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 t="shared" si="9"/>
        <v>-</v>
      </c>
      <c r="P48" s="81" t="str">
        <f t="shared" si="10"/>
        <v>-</v>
      </c>
      <c r="Q48" s="81" t="str">
        <f t="shared" si="11"/>
        <v>-</v>
      </c>
      <c r="R48" s="102" t="str">
        <f t="shared" si="12"/>
        <v>-</v>
      </c>
      <c r="S48" s="111" t="str">
        <f t="shared" si="13"/>
        <v>-</v>
      </c>
      <c r="T48" s="102" t="str">
        <f t="shared" si="14"/>
        <v>-</v>
      </c>
      <c r="U48" s="107" t="str">
        <f t="shared" si="15"/>
        <v>-</v>
      </c>
      <c r="V48" s="115" t="str">
        <f t="shared" si="16"/>
        <v>-</v>
      </c>
      <c r="W48" s="107" t="str">
        <f t="shared" si="17"/>
        <v>-</v>
      </c>
      <c r="X48" s="81" t="str">
        <f t="shared" si="18"/>
        <v>-</v>
      </c>
      <c r="Y48" s="82" t="str">
        <f t="shared" si="19"/>
        <v>-</v>
      </c>
      <c r="Z48" s="119">
        <f t="shared" si="20"/>
        <v>0</v>
      </c>
    </row>
    <row r="49" spans="1:26" ht="15.75" customHeight="1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 t="shared" si="9"/>
        <v>-</v>
      </c>
      <c r="P49" s="84" t="str">
        <f t="shared" si="10"/>
        <v>-</v>
      </c>
      <c r="Q49" s="84" t="str">
        <f t="shared" si="11"/>
        <v>-</v>
      </c>
      <c r="R49" s="103" t="str">
        <f t="shared" si="12"/>
        <v>-</v>
      </c>
      <c r="S49" s="112" t="str">
        <f t="shared" si="13"/>
        <v>-</v>
      </c>
      <c r="T49" s="103" t="str">
        <f t="shared" si="14"/>
        <v>-</v>
      </c>
      <c r="U49" s="108" t="str">
        <f t="shared" si="15"/>
        <v>-</v>
      </c>
      <c r="V49" s="116" t="str">
        <f t="shared" si="16"/>
        <v>-</v>
      </c>
      <c r="W49" s="108" t="str">
        <f t="shared" si="17"/>
        <v>-</v>
      </c>
      <c r="X49" s="84" t="str">
        <f t="shared" si="18"/>
        <v>-</v>
      </c>
      <c r="Y49" s="85" t="str">
        <f t="shared" si="19"/>
        <v>-</v>
      </c>
      <c r="Z49" s="120">
        <f t="shared" si="20"/>
        <v>0</v>
      </c>
    </row>
    <row r="50" spans="1:26" ht="16.5" customHeight="1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 t="shared" si="9"/>
        <v>-</v>
      </c>
      <c r="P50" s="87" t="str">
        <f t="shared" si="10"/>
        <v>-</v>
      </c>
      <c r="Q50" s="87" t="str">
        <f t="shared" si="11"/>
        <v>-</v>
      </c>
      <c r="R50" s="104" t="str">
        <f t="shared" si="12"/>
        <v>-</v>
      </c>
      <c r="S50" s="113" t="str">
        <f t="shared" si="13"/>
        <v>-</v>
      </c>
      <c r="T50" s="104" t="str">
        <f t="shared" si="14"/>
        <v>-</v>
      </c>
      <c r="U50" s="109" t="str">
        <f t="shared" si="15"/>
        <v>-</v>
      </c>
      <c r="V50" s="117" t="str">
        <f t="shared" si="16"/>
        <v>-</v>
      </c>
      <c r="W50" s="109" t="str">
        <f t="shared" si="17"/>
        <v>-</v>
      </c>
      <c r="X50" s="87" t="str">
        <f t="shared" si="18"/>
        <v>-</v>
      </c>
      <c r="Y50" s="88" t="str">
        <f t="shared" si="19"/>
        <v>-</v>
      </c>
      <c r="Z50" s="121">
        <f t="shared" si="20"/>
        <v>0</v>
      </c>
    </row>
    <row r="51" spans="1:26" ht="17.25" customHeight="1">
      <c r="A51" s="92" t="s">
        <v>30</v>
      </c>
      <c r="B51" s="93">
        <f t="shared" ref="B51:K51" si="23">IFERROR(SUM(B48:B50),"-")</f>
        <v>0</v>
      </c>
      <c r="C51" s="94">
        <f t="shared" si="23"/>
        <v>0</v>
      </c>
      <c r="D51" s="95">
        <f t="shared" si="23"/>
        <v>0</v>
      </c>
      <c r="E51" s="96">
        <f t="shared" si="23"/>
        <v>0</v>
      </c>
      <c r="F51" s="93">
        <f t="shared" si="23"/>
        <v>0</v>
      </c>
      <c r="G51" s="94">
        <f t="shared" si="23"/>
        <v>0</v>
      </c>
      <c r="H51" s="94">
        <f t="shared" si="23"/>
        <v>0</v>
      </c>
      <c r="I51" s="94">
        <f t="shared" si="23"/>
        <v>0</v>
      </c>
      <c r="J51" s="94">
        <f t="shared" si="23"/>
        <v>0</v>
      </c>
      <c r="K51" s="94">
        <f t="shared" si="23"/>
        <v>0</v>
      </c>
      <c r="L51" s="94"/>
      <c r="M51" s="94"/>
      <c r="N51" s="97">
        <f>IFERROR(SUM(N48:N50),"-")</f>
        <v>0</v>
      </c>
      <c r="O51" s="77" t="str">
        <f t="shared" si="9"/>
        <v>-</v>
      </c>
      <c r="P51" s="78" t="str">
        <f t="shared" si="10"/>
        <v>-</v>
      </c>
      <c r="Q51" s="78" t="str">
        <f t="shared" si="11"/>
        <v>-</v>
      </c>
      <c r="R51" s="105" t="str">
        <f t="shared" si="12"/>
        <v>-</v>
      </c>
      <c r="S51" s="114" t="str">
        <f t="shared" si="13"/>
        <v>-</v>
      </c>
      <c r="T51" s="105" t="str">
        <f t="shared" si="14"/>
        <v>-</v>
      </c>
      <c r="U51" s="110" t="str">
        <f t="shared" si="15"/>
        <v>-</v>
      </c>
      <c r="V51" s="118" t="str">
        <f t="shared" si="16"/>
        <v>-</v>
      </c>
      <c r="W51" s="110" t="str">
        <f t="shared" si="17"/>
        <v>-</v>
      </c>
      <c r="X51" s="78" t="str">
        <f t="shared" si="18"/>
        <v>-</v>
      </c>
      <c r="Y51" s="79" t="str">
        <f t="shared" si="19"/>
        <v>-</v>
      </c>
      <c r="Z51" s="122">
        <f t="shared" si="20"/>
        <v>0</v>
      </c>
    </row>
    <row r="52" spans="1:26" ht="16.5" customHeight="1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 t="shared" si="9"/>
        <v>-</v>
      </c>
      <c r="P52" s="81" t="str">
        <f t="shared" si="10"/>
        <v>-</v>
      </c>
      <c r="Q52" s="81" t="str">
        <f t="shared" si="11"/>
        <v>-</v>
      </c>
      <c r="R52" s="102" t="str">
        <f t="shared" si="12"/>
        <v>-</v>
      </c>
      <c r="S52" s="111" t="str">
        <f t="shared" si="13"/>
        <v>-</v>
      </c>
      <c r="T52" s="102" t="str">
        <f t="shared" si="14"/>
        <v>-</v>
      </c>
      <c r="U52" s="107" t="str">
        <f t="shared" si="15"/>
        <v>-</v>
      </c>
      <c r="V52" s="115" t="str">
        <f t="shared" si="16"/>
        <v>-</v>
      </c>
      <c r="W52" s="107" t="str">
        <f t="shared" si="17"/>
        <v>-</v>
      </c>
      <c r="X52" s="81" t="str">
        <f t="shared" si="18"/>
        <v>-</v>
      </c>
      <c r="Y52" s="82" t="str">
        <f t="shared" si="19"/>
        <v>-</v>
      </c>
      <c r="Z52" s="119">
        <f t="shared" si="20"/>
        <v>0</v>
      </c>
    </row>
    <row r="53" spans="1:26" ht="15.75" customHeight="1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 t="shared" si="9"/>
        <v>-</v>
      </c>
      <c r="P53" s="84" t="str">
        <f t="shared" si="10"/>
        <v>-</v>
      </c>
      <c r="Q53" s="84" t="str">
        <f t="shared" si="11"/>
        <v>-</v>
      </c>
      <c r="R53" s="103" t="str">
        <f t="shared" si="12"/>
        <v>-</v>
      </c>
      <c r="S53" s="112" t="str">
        <f t="shared" si="13"/>
        <v>-</v>
      </c>
      <c r="T53" s="103" t="str">
        <f t="shared" si="14"/>
        <v>-</v>
      </c>
      <c r="U53" s="108" t="str">
        <f t="shared" si="15"/>
        <v>-</v>
      </c>
      <c r="V53" s="116" t="str">
        <f t="shared" si="16"/>
        <v>-</v>
      </c>
      <c r="W53" s="108" t="str">
        <f t="shared" si="17"/>
        <v>-</v>
      </c>
      <c r="X53" s="84" t="str">
        <f t="shared" si="18"/>
        <v>-</v>
      </c>
      <c r="Y53" s="85" t="str">
        <f t="shared" si="19"/>
        <v>-</v>
      </c>
      <c r="Z53" s="120">
        <f t="shared" si="20"/>
        <v>0</v>
      </c>
    </row>
    <row r="54" spans="1:26" ht="16.5" customHeight="1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 t="shared" si="9"/>
        <v>-</v>
      </c>
      <c r="P54" s="87" t="str">
        <f t="shared" si="10"/>
        <v>-</v>
      </c>
      <c r="Q54" s="87" t="str">
        <f t="shared" si="11"/>
        <v>-</v>
      </c>
      <c r="R54" s="104" t="str">
        <f t="shared" si="12"/>
        <v>-</v>
      </c>
      <c r="S54" s="113" t="str">
        <f t="shared" si="13"/>
        <v>-</v>
      </c>
      <c r="T54" s="104" t="str">
        <f t="shared" si="14"/>
        <v>-</v>
      </c>
      <c r="U54" s="109" t="str">
        <f t="shared" si="15"/>
        <v>-</v>
      </c>
      <c r="V54" s="117" t="str">
        <f t="shared" si="16"/>
        <v>-</v>
      </c>
      <c r="W54" s="109" t="str">
        <f t="shared" si="17"/>
        <v>-</v>
      </c>
      <c r="X54" s="87" t="str">
        <f t="shared" si="18"/>
        <v>-</v>
      </c>
      <c r="Y54" s="88" t="str">
        <f t="shared" si="19"/>
        <v>-</v>
      </c>
      <c r="Z54" s="121">
        <f t="shared" si="20"/>
        <v>0</v>
      </c>
    </row>
    <row r="55" spans="1:26" ht="17.25" customHeight="1">
      <c r="A55" s="92" t="s">
        <v>31</v>
      </c>
      <c r="B55" s="93">
        <f t="shared" ref="B55:K55" si="24">IFERROR(SUM(B52:B54),"-")</f>
        <v>0</v>
      </c>
      <c r="C55" s="94">
        <f t="shared" si="24"/>
        <v>0</v>
      </c>
      <c r="D55" s="95">
        <f t="shared" si="24"/>
        <v>0</v>
      </c>
      <c r="E55" s="96">
        <f t="shared" si="24"/>
        <v>0</v>
      </c>
      <c r="F55" s="93">
        <f t="shared" si="24"/>
        <v>0</v>
      </c>
      <c r="G55" s="94">
        <f t="shared" si="24"/>
        <v>0</v>
      </c>
      <c r="H55" s="94">
        <f t="shared" si="24"/>
        <v>0</v>
      </c>
      <c r="I55" s="94">
        <f t="shared" si="24"/>
        <v>0</v>
      </c>
      <c r="J55" s="94">
        <f t="shared" si="24"/>
        <v>0</v>
      </c>
      <c r="K55" s="94">
        <f t="shared" si="24"/>
        <v>0</v>
      </c>
      <c r="L55" s="94"/>
      <c r="M55" s="94"/>
      <c r="N55" s="97">
        <f>IFERROR(SUM(N52:N54),"-")</f>
        <v>0</v>
      </c>
      <c r="O55" s="77" t="str">
        <f t="shared" si="9"/>
        <v>-</v>
      </c>
      <c r="P55" s="78" t="str">
        <f t="shared" si="10"/>
        <v>-</v>
      </c>
      <c r="Q55" s="78" t="str">
        <f t="shared" si="11"/>
        <v>-</v>
      </c>
      <c r="R55" s="105" t="str">
        <f t="shared" si="12"/>
        <v>-</v>
      </c>
      <c r="S55" s="114" t="str">
        <f t="shared" si="13"/>
        <v>-</v>
      </c>
      <c r="T55" s="105" t="str">
        <f t="shared" si="14"/>
        <v>-</v>
      </c>
      <c r="U55" s="110" t="str">
        <f t="shared" si="15"/>
        <v>-</v>
      </c>
      <c r="V55" s="118" t="str">
        <f t="shared" si="16"/>
        <v>-</v>
      </c>
      <c r="W55" s="110" t="str">
        <f t="shared" si="17"/>
        <v>-</v>
      </c>
      <c r="X55" s="78" t="str">
        <f t="shared" si="18"/>
        <v>-</v>
      </c>
      <c r="Y55" s="79" t="str">
        <f t="shared" si="19"/>
        <v>-</v>
      </c>
      <c r="Z55" s="122">
        <f t="shared" si="20"/>
        <v>0</v>
      </c>
    </row>
    <row r="56" spans="1:26" ht="16.5" customHeight="1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 t="shared" si="9"/>
        <v>-</v>
      </c>
      <c r="P56" s="81" t="str">
        <f t="shared" si="10"/>
        <v>-</v>
      </c>
      <c r="Q56" s="81" t="str">
        <f t="shared" si="11"/>
        <v>-</v>
      </c>
      <c r="R56" s="102" t="str">
        <f t="shared" si="12"/>
        <v>-</v>
      </c>
      <c r="S56" s="111" t="str">
        <f t="shared" si="13"/>
        <v>-</v>
      </c>
      <c r="T56" s="102" t="str">
        <f t="shared" si="14"/>
        <v>-</v>
      </c>
      <c r="U56" s="107" t="str">
        <f t="shared" si="15"/>
        <v>-</v>
      </c>
      <c r="V56" s="115" t="str">
        <f t="shared" si="16"/>
        <v>-</v>
      </c>
      <c r="W56" s="107" t="str">
        <f t="shared" si="17"/>
        <v>-</v>
      </c>
      <c r="X56" s="81" t="str">
        <f t="shared" si="18"/>
        <v>-</v>
      </c>
      <c r="Y56" s="82" t="str">
        <f t="shared" si="19"/>
        <v>-</v>
      </c>
      <c r="Z56" s="119">
        <f t="shared" si="20"/>
        <v>0</v>
      </c>
    </row>
    <row r="57" spans="1:26" ht="15.75" customHeight="1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 t="shared" si="9"/>
        <v>-</v>
      </c>
      <c r="P57" s="84" t="str">
        <f t="shared" si="10"/>
        <v>-</v>
      </c>
      <c r="Q57" s="84" t="str">
        <f t="shared" si="11"/>
        <v>-</v>
      </c>
      <c r="R57" s="103" t="str">
        <f t="shared" si="12"/>
        <v>-</v>
      </c>
      <c r="S57" s="112" t="str">
        <f t="shared" si="13"/>
        <v>-</v>
      </c>
      <c r="T57" s="103" t="str">
        <f t="shared" si="14"/>
        <v>-</v>
      </c>
      <c r="U57" s="108" t="str">
        <f t="shared" si="15"/>
        <v>-</v>
      </c>
      <c r="V57" s="116" t="str">
        <f t="shared" si="16"/>
        <v>-</v>
      </c>
      <c r="W57" s="108" t="str">
        <f t="shared" si="17"/>
        <v>-</v>
      </c>
      <c r="X57" s="84" t="str">
        <f t="shared" si="18"/>
        <v>-</v>
      </c>
      <c r="Y57" s="85" t="str">
        <f t="shared" si="19"/>
        <v>-</v>
      </c>
      <c r="Z57" s="120">
        <f t="shared" si="20"/>
        <v>0</v>
      </c>
    </row>
    <row r="58" spans="1:26" ht="16.5" customHeight="1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 t="shared" si="9"/>
        <v>-</v>
      </c>
      <c r="P58" s="87" t="str">
        <f t="shared" si="10"/>
        <v>-</v>
      </c>
      <c r="Q58" s="87" t="str">
        <f t="shared" si="11"/>
        <v>-</v>
      </c>
      <c r="R58" s="104" t="str">
        <f t="shared" si="12"/>
        <v>-</v>
      </c>
      <c r="S58" s="113" t="str">
        <f t="shared" si="13"/>
        <v>-</v>
      </c>
      <c r="T58" s="104" t="str">
        <f t="shared" si="14"/>
        <v>-</v>
      </c>
      <c r="U58" s="109" t="str">
        <f t="shared" si="15"/>
        <v>-</v>
      </c>
      <c r="V58" s="117" t="str">
        <f t="shared" si="16"/>
        <v>-</v>
      </c>
      <c r="W58" s="109" t="str">
        <f t="shared" si="17"/>
        <v>-</v>
      </c>
      <c r="X58" s="87" t="str">
        <f t="shared" si="18"/>
        <v>-</v>
      </c>
      <c r="Y58" s="88" t="str">
        <f t="shared" si="19"/>
        <v>-</v>
      </c>
      <c r="Z58" s="121">
        <f t="shared" si="20"/>
        <v>0</v>
      </c>
    </row>
    <row r="59" spans="1:26" ht="17.25" customHeight="1">
      <c r="A59" s="92" t="s">
        <v>34</v>
      </c>
      <c r="B59" s="93">
        <f t="shared" ref="B59:K59" si="25">B43+B47+B51+B55</f>
        <v>0</v>
      </c>
      <c r="C59" s="94">
        <f t="shared" si="25"/>
        <v>0</v>
      </c>
      <c r="D59" s="95">
        <f t="shared" si="25"/>
        <v>0</v>
      </c>
      <c r="E59" s="96">
        <f t="shared" si="25"/>
        <v>0</v>
      </c>
      <c r="F59" s="93">
        <f t="shared" si="25"/>
        <v>0</v>
      </c>
      <c r="G59" s="94">
        <f t="shared" si="25"/>
        <v>0</v>
      </c>
      <c r="H59" s="94">
        <f t="shared" si="25"/>
        <v>0</v>
      </c>
      <c r="I59" s="94">
        <f t="shared" si="25"/>
        <v>0</v>
      </c>
      <c r="J59" s="94">
        <f t="shared" si="25"/>
        <v>0</v>
      </c>
      <c r="K59" s="94">
        <f t="shared" si="25"/>
        <v>0</v>
      </c>
      <c r="L59" s="94"/>
      <c r="M59" s="94"/>
      <c r="N59" s="97">
        <f>N43+N47+N51+N55</f>
        <v>0</v>
      </c>
      <c r="O59" s="77" t="str">
        <f t="shared" si="9"/>
        <v>-</v>
      </c>
      <c r="P59" s="78" t="str">
        <f t="shared" si="10"/>
        <v>-</v>
      </c>
      <c r="Q59" s="78" t="str">
        <f t="shared" si="11"/>
        <v>-</v>
      </c>
      <c r="R59" s="105" t="str">
        <f t="shared" si="12"/>
        <v>-</v>
      </c>
      <c r="S59" s="114" t="str">
        <f t="shared" si="13"/>
        <v>-</v>
      </c>
      <c r="T59" s="105" t="str">
        <f t="shared" si="14"/>
        <v>-</v>
      </c>
      <c r="U59" s="110" t="str">
        <f t="shared" si="15"/>
        <v>-</v>
      </c>
      <c r="V59" s="118" t="str">
        <f t="shared" si="16"/>
        <v>-</v>
      </c>
      <c r="W59" s="110" t="str">
        <f t="shared" si="17"/>
        <v>-</v>
      </c>
      <c r="X59" s="78" t="str">
        <f t="shared" si="18"/>
        <v>-</v>
      </c>
      <c r="Y59" s="79" t="str">
        <f t="shared" si="19"/>
        <v>-</v>
      </c>
      <c r="Z59" s="122">
        <f t="shared" si="20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Z3"/>
    <mergeCell ref="A35:Z37"/>
  </mergeCells>
  <dataValidations count="1">
    <dataValidation type="list" allowBlank="1" showInputMessage="1" showErrorMessage="1" sqref="B6:B32">
      <formula1>$AG$2:$AG$4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Trame CE</vt:lpstr>
      <vt:lpstr>28.04.2022</vt:lpstr>
      <vt:lpstr>29,07,2022</vt:lpstr>
      <vt:lpstr>01,08,2022</vt:lpstr>
      <vt:lpstr>2,8,2022</vt:lpstr>
      <vt:lpstr>3,8,2022</vt:lpstr>
      <vt:lpstr>4,8,2022</vt:lpstr>
      <vt:lpstr>Feuil2</vt:lpstr>
      <vt:lpstr>Feuil1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Safaa Doukkali</dc:creator>
  <cp:keywords/>
  <dc:description/>
  <cp:lastModifiedBy>PC Capital Corp 015</cp:lastModifiedBy>
  <dcterms:created xsi:type="dcterms:W3CDTF">2020-06-30T09:39:38Z</dcterms:created>
  <dcterms:modified xsi:type="dcterms:W3CDTF">2022-09-07T07:43:36Z</dcterms:modified>
  <cp:category/>
</cp:coreProperties>
</file>