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Capital Corp 003\Desktop\reporting septembre\"/>
    </mc:Choice>
  </mc:AlternateContent>
  <bookViews>
    <workbookView minimized="1" xWindow="-105" yWindow="-105" windowWidth="20730" windowHeight="11760"/>
  </bookViews>
  <sheets>
    <sheet name="Trame CE" sheetId="1" r:id="rId1"/>
    <sheet name="28.04.2022" sheetId="3" r:id="rId2"/>
    <sheet name="29,07,2022" sheetId="4" r:id="rId3"/>
    <sheet name="01,08,2022" sheetId="5" r:id="rId4"/>
    <sheet name="2,8,2022" sheetId="7" r:id="rId5"/>
    <sheet name="3,8,2022" sheetId="8" r:id="rId6"/>
    <sheet name="4,8,2022" sheetId="6" r:id="rId7"/>
    <sheet name="Feuil2" sheetId="10" r:id="rId8"/>
    <sheet name="Feuil3" sheetId="11" r:id="rId9"/>
    <sheet name="Feuil1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Z58" i="10" l="1"/>
  <c r="Y58" i="10"/>
  <c r="X58" i="10"/>
  <c r="W58" i="10"/>
  <c r="V58" i="10"/>
  <c r="U58" i="10"/>
  <c r="T58" i="10"/>
  <c r="S58" i="10"/>
  <c r="R58" i="10"/>
  <c r="Q58" i="10"/>
  <c r="P58" i="10"/>
  <c r="O58" i="10"/>
  <c r="E58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E57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E56" i="10"/>
  <c r="Y55" i="10"/>
  <c r="N55" i="10"/>
  <c r="W55" i="10" s="1"/>
  <c r="K55" i="10"/>
  <c r="T55" i="10" s="1"/>
  <c r="J55" i="10"/>
  <c r="I55" i="10"/>
  <c r="H55" i="10"/>
  <c r="Q55" i="10" s="1"/>
  <c r="G55" i="10"/>
  <c r="P55" i="10" s="1"/>
  <c r="F55" i="10"/>
  <c r="D55" i="10"/>
  <c r="C55" i="10"/>
  <c r="B55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E54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E53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E52" i="10"/>
  <c r="E55" i="10" s="1"/>
  <c r="N51" i="10"/>
  <c r="V51" i="10" s="1"/>
  <c r="K51" i="10"/>
  <c r="R51" i="10" s="1"/>
  <c r="J51" i="10"/>
  <c r="I51" i="10"/>
  <c r="H51" i="10"/>
  <c r="Q51" i="10" s="1"/>
  <c r="G51" i="10"/>
  <c r="F51" i="10"/>
  <c r="O51" i="10" s="1"/>
  <c r="D51" i="10"/>
  <c r="C51" i="10"/>
  <c r="B51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E50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E49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E48" i="10"/>
  <c r="Y47" i="10"/>
  <c r="N47" i="10"/>
  <c r="W47" i="10" s="1"/>
  <c r="K47" i="10"/>
  <c r="T47" i="10" s="1"/>
  <c r="J47" i="10"/>
  <c r="I47" i="10"/>
  <c r="H47" i="10"/>
  <c r="Q47" i="10" s="1"/>
  <c r="G47" i="10"/>
  <c r="P47" i="10" s="1"/>
  <c r="F47" i="10"/>
  <c r="O47" i="10" s="1"/>
  <c r="D47" i="10"/>
  <c r="C47" i="10"/>
  <c r="B47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E46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E45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E44" i="10"/>
  <c r="E47" i="10" s="1"/>
  <c r="N43" i="10"/>
  <c r="K43" i="10"/>
  <c r="S43" i="10" s="1"/>
  <c r="J43" i="10"/>
  <c r="I43" i="10"/>
  <c r="I59" i="10" s="1"/>
  <c r="X59" i="10" s="1"/>
  <c r="H43" i="10"/>
  <c r="G43" i="10"/>
  <c r="F43" i="10"/>
  <c r="F59" i="10" s="1"/>
  <c r="D43" i="10"/>
  <c r="D59" i="10" s="1"/>
  <c r="C43" i="10"/>
  <c r="B43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E42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E41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E40" i="10"/>
  <c r="O33" i="10"/>
  <c r="L33" i="10"/>
  <c r="Z32" i="10"/>
  <c r="Y32" i="10"/>
  <c r="X32" i="10"/>
  <c r="V32" i="10"/>
  <c r="U32" i="10"/>
  <c r="T32" i="10"/>
  <c r="S32" i="10"/>
  <c r="R32" i="10"/>
  <c r="Q32" i="10"/>
  <c r="H32" i="10" s="1"/>
  <c r="I32" i="10" s="1"/>
  <c r="P32" i="10"/>
  <c r="F32" i="10"/>
  <c r="Z31" i="10"/>
  <c r="Y31" i="10"/>
  <c r="X31" i="10"/>
  <c r="V31" i="10"/>
  <c r="U31" i="10"/>
  <c r="T31" i="10"/>
  <c r="S31" i="10"/>
  <c r="R31" i="10"/>
  <c r="Q31" i="10"/>
  <c r="H31" i="10" s="1"/>
  <c r="I31" i="10" s="1"/>
  <c r="P31" i="10"/>
  <c r="F31" i="10"/>
  <c r="Z30" i="10"/>
  <c r="Z33" i="10" s="1"/>
  <c r="Y30" i="10"/>
  <c r="X30" i="10"/>
  <c r="X33" i="10" s="1"/>
  <c r="V30" i="10"/>
  <c r="U30" i="10"/>
  <c r="T30" i="10"/>
  <c r="S30" i="10"/>
  <c r="R30" i="10"/>
  <c r="Q30" i="10"/>
  <c r="H30" i="10" s="1"/>
  <c r="I30" i="10" s="1"/>
  <c r="P30" i="10"/>
  <c r="F30" i="10"/>
  <c r="O29" i="10"/>
  <c r="N29" i="10"/>
  <c r="V29" i="10" s="1"/>
  <c r="M29" i="10"/>
  <c r="L29" i="10"/>
  <c r="K29" i="10"/>
  <c r="J29" i="10"/>
  <c r="Q29" i="10" s="1"/>
  <c r="H29" i="10" s="1"/>
  <c r="G29" i="10"/>
  <c r="E29" i="10"/>
  <c r="D29" i="10"/>
  <c r="C29" i="10"/>
  <c r="Z28" i="10"/>
  <c r="Y28" i="10"/>
  <c r="X28" i="10"/>
  <c r="V28" i="10"/>
  <c r="U28" i="10"/>
  <c r="T28" i="10"/>
  <c r="S28" i="10"/>
  <c r="R28" i="10"/>
  <c r="Q28" i="10"/>
  <c r="H28" i="10" s="1"/>
  <c r="I28" i="10" s="1"/>
  <c r="P28" i="10"/>
  <c r="F28" i="10"/>
  <c r="Z27" i="10"/>
  <c r="Y27" i="10"/>
  <c r="X27" i="10"/>
  <c r="V27" i="10"/>
  <c r="U27" i="10"/>
  <c r="T27" i="10"/>
  <c r="S27" i="10"/>
  <c r="R27" i="10"/>
  <c r="Q27" i="10"/>
  <c r="H27" i="10" s="1"/>
  <c r="I27" i="10" s="1"/>
  <c r="P27" i="10"/>
  <c r="F27" i="10"/>
  <c r="Z26" i="10"/>
  <c r="Z29" i="10" s="1"/>
  <c r="Y26" i="10"/>
  <c r="Y29" i="10" s="1"/>
  <c r="X26" i="10"/>
  <c r="X29" i="10" s="1"/>
  <c r="V26" i="10"/>
  <c r="U26" i="10"/>
  <c r="T26" i="10"/>
  <c r="S26" i="10"/>
  <c r="R26" i="10"/>
  <c r="Q26" i="10"/>
  <c r="H26" i="10" s="1"/>
  <c r="I26" i="10" s="1"/>
  <c r="P26" i="10"/>
  <c r="F26" i="10"/>
  <c r="O25" i="10"/>
  <c r="N25" i="10"/>
  <c r="M25" i="10"/>
  <c r="R25" i="10" s="1"/>
  <c r="L25" i="10"/>
  <c r="K25" i="10"/>
  <c r="U25" i="10" s="1"/>
  <c r="J25" i="10"/>
  <c r="G25" i="10"/>
  <c r="P25" i="10" s="1"/>
  <c r="E25" i="10"/>
  <c r="D25" i="10"/>
  <c r="C25" i="10"/>
  <c r="Z24" i="10"/>
  <c r="Y24" i="10"/>
  <c r="X24" i="10"/>
  <c r="V24" i="10"/>
  <c r="U24" i="10"/>
  <c r="T24" i="10"/>
  <c r="S24" i="10"/>
  <c r="R24" i="10"/>
  <c r="Q24" i="10"/>
  <c r="H24" i="10" s="1"/>
  <c r="I24" i="10" s="1"/>
  <c r="P24" i="10"/>
  <c r="F24" i="10"/>
  <c r="Z23" i="10"/>
  <c r="Y23" i="10"/>
  <c r="Y25" i="10" s="1"/>
  <c r="X23" i="10"/>
  <c r="V23" i="10"/>
  <c r="U23" i="10"/>
  <c r="T23" i="10"/>
  <c r="S23" i="10"/>
  <c r="R23" i="10"/>
  <c r="Q23" i="10"/>
  <c r="H23" i="10" s="1"/>
  <c r="I23" i="10" s="1"/>
  <c r="P23" i="10"/>
  <c r="F23" i="10"/>
  <c r="Z22" i="10"/>
  <c r="Y22" i="10"/>
  <c r="X22" i="10"/>
  <c r="X25" i="10" s="1"/>
  <c r="V22" i="10"/>
  <c r="U22" i="10"/>
  <c r="T22" i="10"/>
  <c r="S22" i="10"/>
  <c r="R22" i="10"/>
  <c r="Q22" i="10"/>
  <c r="H22" i="10" s="1"/>
  <c r="I22" i="10" s="1"/>
  <c r="P22" i="10"/>
  <c r="F22" i="10"/>
  <c r="F25" i="10" s="1"/>
  <c r="O21" i="10"/>
  <c r="N21" i="10"/>
  <c r="V21" i="10" s="1"/>
  <c r="M21" i="10"/>
  <c r="L21" i="10"/>
  <c r="K21" i="10"/>
  <c r="U21" i="10" s="1"/>
  <c r="J21" i="10"/>
  <c r="G21" i="10"/>
  <c r="E21" i="10"/>
  <c r="D21" i="10"/>
  <c r="C21" i="10"/>
  <c r="Z20" i="10"/>
  <c r="Y20" i="10"/>
  <c r="X20" i="10"/>
  <c r="V20" i="10"/>
  <c r="U20" i="10"/>
  <c r="T20" i="10"/>
  <c r="S20" i="10"/>
  <c r="R20" i="10"/>
  <c r="Q20" i="10"/>
  <c r="H20" i="10" s="1"/>
  <c r="I20" i="10" s="1"/>
  <c r="P20" i="10"/>
  <c r="F20" i="10"/>
  <c r="Z19" i="10"/>
  <c r="Y19" i="10"/>
  <c r="X19" i="10"/>
  <c r="V19" i="10"/>
  <c r="U19" i="10"/>
  <c r="T19" i="10"/>
  <c r="S19" i="10"/>
  <c r="R19" i="10"/>
  <c r="Q19" i="10"/>
  <c r="P19" i="10"/>
  <c r="H19" i="10"/>
  <c r="I19" i="10" s="1"/>
  <c r="F19" i="10"/>
  <c r="Z18" i="10"/>
  <c r="Z21" i="10" s="1"/>
  <c r="Y18" i="10"/>
  <c r="X18" i="10"/>
  <c r="X21" i="10" s="1"/>
  <c r="V18" i="10"/>
  <c r="U18" i="10"/>
  <c r="T18" i="10"/>
  <c r="S18" i="10"/>
  <c r="R18" i="10"/>
  <c r="Q18" i="10"/>
  <c r="P18" i="10"/>
  <c r="I18" i="10"/>
  <c r="H18" i="10"/>
  <c r="F18" i="10"/>
  <c r="O17" i="10"/>
  <c r="N17" i="10"/>
  <c r="M17" i="10"/>
  <c r="L17" i="10"/>
  <c r="K17" i="10"/>
  <c r="U17" i="10" s="1"/>
  <c r="J17" i="10"/>
  <c r="G17" i="10"/>
  <c r="P17" i="10" s="1"/>
  <c r="E17" i="10"/>
  <c r="D17" i="10"/>
  <c r="C17" i="10"/>
  <c r="Z16" i="10"/>
  <c r="Y16" i="10"/>
  <c r="X16" i="10"/>
  <c r="V16" i="10"/>
  <c r="U16" i="10"/>
  <c r="T16" i="10"/>
  <c r="S16" i="10"/>
  <c r="R16" i="10"/>
  <c r="Q16" i="10"/>
  <c r="H16" i="10" s="1"/>
  <c r="I16" i="10" s="1"/>
  <c r="P16" i="10"/>
  <c r="F16" i="10"/>
  <c r="Z15" i="10"/>
  <c r="Y15" i="10"/>
  <c r="Y17" i="10" s="1"/>
  <c r="X15" i="10"/>
  <c r="V15" i="10"/>
  <c r="U15" i="10"/>
  <c r="T15" i="10"/>
  <c r="S15" i="10"/>
  <c r="R15" i="10"/>
  <c r="Q15" i="10"/>
  <c r="H15" i="10" s="1"/>
  <c r="I15" i="10" s="1"/>
  <c r="P15" i="10"/>
  <c r="F15" i="10"/>
  <c r="Z14" i="10"/>
  <c r="Y14" i="10"/>
  <c r="X14" i="10"/>
  <c r="X17" i="10" s="1"/>
  <c r="V14" i="10"/>
  <c r="U14" i="10"/>
  <c r="T14" i="10"/>
  <c r="S14" i="10"/>
  <c r="R14" i="10"/>
  <c r="Q14" i="10"/>
  <c r="H14" i="10" s="1"/>
  <c r="I14" i="10" s="1"/>
  <c r="P14" i="10"/>
  <c r="F14" i="10"/>
  <c r="F17" i="10" s="1"/>
  <c r="O13" i="10"/>
  <c r="N13" i="10"/>
  <c r="R13" i="10" s="1"/>
  <c r="M13" i="10"/>
  <c r="L13" i="10"/>
  <c r="K13" i="10"/>
  <c r="U13" i="10" s="1"/>
  <c r="J13" i="10"/>
  <c r="G13" i="10"/>
  <c r="E13" i="10"/>
  <c r="E33" i="10" s="1"/>
  <c r="D13" i="10"/>
  <c r="C13" i="10"/>
  <c r="Z12" i="10"/>
  <c r="Y12" i="10"/>
  <c r="X12" i="10"/>
  <c r="V12" i="10"/>
  <c r="U12" i="10"/>
  <c r="T12" i="10"/>
  <c r="S12" i="10"/>
  <c r="R12" i="10"/>
  <c r="Q12" i="10"/>
  <c r="H12" i="10" s="1"/>
  <c r="I12" i="10" s="1"/>
  <c r="P12" i="10"/>
  <c r="F12" i="10"/>
  <c r="Z11" i="10"/>
  <c r="Y11" i="10"/>
  <c r="X11" i="10"/>
  <c r="V11" i="10"/>
  <c r="U11" i="10"/>
  <c r="T11" i="10"/>
  <c r="S11" i="10"/>
  <c r="R11" i="10"/>
  <c r="Q11" i="10"/>
  <c r="P11" i="10"/>
  <c r="H11" i="10"/>
  <c r="I11" i="10" s="1"/>
  <c r="F11" i="10"/>
  <c r="Z10" i="10"/>
  <c r="Z13" i="10" s="1"/>
  <c r="Y10" i="10"/>
  <c r="X10" i="10"/>
  <c r="X13" i="10" s="1"/>
  <c r="V10" i="10"/>
  <c r="U10" i="10"/>
  <c r="T10" i="10"/>
  <c r="S10" i="10"/>
  <c r="R10" i="10"/>
  <c r="Q10" i="10"/>
  <c r="P10" i="10"/>
  <c r="I10" i="10"/>
  <c r="H10" i="10"/>
  <c r="F10" i="10"/>
  <c r="O9" i="10"/>
  <c r="N9" i="10"/>
  <c r="N33" i="10" s="1"/>
  <c r="M9" i="10"/>
  <c r="L9" i="10"/>
  <c r="K9" i="10"/>
  <c r="K33" i="10" s="1"/>
  <c r="J9" i="10"/>
  <c r="J33" i="10" s="1"/>
  <c r="G9" i="10"/>
  <c r="P9" i="10" s="1"/>
  <c r="D9" i="10"/>
  <c r="C9" i="10"/>
  <c r="Z8" i="10"/>
  <c r="Y8" i="10"/>
  <c r="X8" i="10"/>
  <c r="V8" i="10"/>
  <c r="U8" i="10"/>
  <c r="T8" i="10"/>
  <c r="S8" i="10"/>
  <c r="R8" i="10"/>
  <c r="Q8" i="10"/>
  <c r="H8" i="10" s="1"/>
  <c r="I8" i="10" s="1"/>
  <c r="F8" i="10"/>
  <c r="Z7" i="10"/>
  <c r="Y7" i="10"/>
  <c r="X7" i="10"/>
  <c r="V7" i="10"/>
  <c r="U7" i="10"/>
  <c r="T7" i="10"/>
  <c r="S7" i="10"/>
  <c r="R7" i="10"/>
  <c r="H7" i="10"/>
  <c r="I7" i="10" s="1"/>
  <c r="F7" i="10"/>
  <c r="Z6" i="10"/>
  <c r="Y6" i="10"/>
  <c r="Y9" i="10" s="1"/>
  <c r="X6" i="10"/>
  <c r="X9" i="10" s="1"/>
  <c r="V6" i="10"/>
  <c r="U6" i="10"/>
  <c r="T6" i="10"/>
  <c r="S6" i="10"/>
  <c r="R6" i="10"/>
  <c r="H6" i="10"/>
  <c r="I6" i="10" s="1"/>
  <c r="F6" i="10"/>
  <c r="F9" i="10" s="1"/>
  <c r="T25" i="10" l="1"/>
  <c r="C33" i="10"/>
  <c r="Y13" i="10"/>
  <c r="V17" i="10"/>
  <c r="Y21" i="10"/>
  <c r="V25" i="10"/>
  <c r="F29" i="10"/>
  <c r="U29" i="10"/>
  <c r="E43" i="10"/>
  <c r="Y43" i="10"/>
  <c r="Z47" i="10"/>
  <c r="X47" i="10"/>
  <c r="Z51" i="10"/>
  <c r="X51" i="10"/>
  <c r="U9" i="10"/>
  <c r="R17" i="10"/>
  <c r="W51" i="10"/>
  <c r="Z9" i="10"/>
  <c r="Q13" i="10"/>
  <c r="H13" i="10" s="1"/>
  <c r="Z17" i="10"/>
  <c r="D33" i="10"/>
  <c r="S17" i="10"/>
  <c r="Q21" i="10"/>
  <c r="H21" i="10" s="1"/>
  <c r="I21" i="10" s="1"/>
  <c r="Z25" i="10"/>
  <c r="S25" i="10"/>
  <c r="F33" i="10"/>
  <c r="Y33" i="10"/>
  <c r="B59" i="10"/>
  <c r="G59" i="10"/>
  <c r="P59" i="10" s="1"/>
  <c r="R43" i="10"/>
  <c r="T43" i="10"/>
  <c r="U47" i="10"/>
  <c r="E51" i="10"/>
  <c r="P51" i="10"/>
  <c r="Y51" i="10"/>
  <c r="S51" i="10"/>
  <c r="Z55" i="10"/>
  <c r="X55" i="10"/>
  <c r="T17" i="10"/>
  <c r="O43" i="10"/>
  <c r="G33" i="10"/>
  <c r="Q9" i="10"/>
  <c r="H9" i="10" s="1"/>
  <c r="I9" i="10" s="1"/>
  <c r="T9" i="10"/>
  <c r="F13" i="10"/>
  <c r="F21" i="10"/>
  <c r="C59" i="10"/>
  <c r="H59" i="10"/>
  <c r="Q59" i="10" s="1"/>
  <c r="N59" i="10"/>
  <c r="U59" i="10" s="1"/>
  <c r="W43" i="10"/>
  <c r="T51" i="10"/>
  <c r="O55" i="10"/>
  <c r="U55" i="10"/>
  <c r="T33" i="10"/>
  <c r="S33" i="10"/>
  <c r="U33" i="10"/>
  <c r="I13" i="10"/>
  <c r="E59" i="10"/>
  <c r="O59" i="10"/>
  <c r="P33" i="10"/>
  <c r="I29" i="10"/>
  <c r="W59" i="10"/>
  <c r="V13" i="10"/>
  <c r="S21" i="10"/>
  <c r="Q25" i="10"/>
  <c r="H25" i="10" s="1"/>
  <c r="I25" i="10" s="1"/>
  <c r="S29" i="10"/>
  <c r="M33" i="10"/>
  <c r="R33" i="10" s="1"/>
  <c r="P43" i="10"/>
  <c r="X43" i="10"/>
  <c r="R47" i="10"/>
  <c r="V47" i="10"/>
  <c r="R55" i="10"/>
  <c r="V55" i="10"/>
  <c r="J59" i="10"/>
  <c r="Y59" i="10" s="1"/>
  <c r="Q17" i="10"/>
  <c r="H17" i="10" s="1"/>
  <c r="I17" i="10" s="1"/>
  <c r="R9" i="10"/>
  <c r="V9" i="10"/>
  <c r="P13" i="10"/>
  <c r="T13" i="10"/>
  <c r="P21" i="10"/>
  <c r="T21" i="10"/>
  <c r="P29" i="10"/>
  <c r="T29" i="10"/>
  <c r="Q43" i="10"/>
  <c r="U43" i="10"/>
  <c r="S47" i="10"/>
  <c r="U51" i="10"/>
  <c r="S55" i="10"/>
  <c r="K59" i="10"/>
  <c r="R21" i="10"/>
  <c r="R29" i="10"/>
  <c r="S13" i="10"/>
  <c r="S9" i="10"/>
  <c r="V43" i="10"/>
  <c r="Z43" i="10"/>
  <c r="V59" i="10" l="1"/>
  <c r="R59" i="10"/>
  <c r="S59" i="10"/>
  <c r="T59" i="10"/>
  <c r="Z59" i="10"/>
  <c r="Q33" i="10"/>
  <c r="H33" i="10" s="1"/>
  <c r="I33" i="10" s="1"/>
  <c r="V33" i="10"/>
  <c r="Z58" i="9" l="1"/>
  <c r="Y58" i="9"/>
  <c r="X58" i="9"/>
  <c r="W58" i="9"/>
  <c r="V58" i="9"/>
  <c r="U58" i="9"/>
  <c r="T58" i="9"/>
  <c r="S58" i="9"/>
  <c r="R58" i="9"/>
  <c r="Q58" i="9"/>
  <c r="P58" i="9"/>
  <c r="O58" i="9"/>
  <c r="E58" i="9"/>
  <c r="Z57" i="9"/>
  <c r="Y57" i="9"/>
  <c r="X57" i="9"/>
  <c r="W57" i="9"/>
  <c r="V57" i="9"/>
  <c r="U57" i="9"/>
  <c r="T57" i="9"/>
  <c r="S57" i="9"/>
  <c r="R57" i="9"/>
  <c r="Q57" i="9"/>
  <c r="P57" i="9"/>
  <c r="O57" i="9"/>
  <c r="E57" i="9"/>
  <c r="Z56" i="9"/>
  <c r="Y56" i="9"/>
  <c r="X56" i="9"/>
  <c r="W56" i="9"/>
  <c r="V56" i="9"/>
  <c r="U56" i="9"/>
  <c r="T56" i="9"/>
  <c r="S56" i="9"/>
  <c r="R56" i="9"/>
  <c r="Q56" i="9"/>
  <c r="P56" i="9"/>
  <c r="O56" i="9"/>
  <c r="E56" i="9"/>
  <c r="N55" i="9"/>
  <c r="V55" i="9" s="1"/>
  <c r="K55" i="9"/>
  <c r="T55" i="9" s="1"/>
  <c r="J55" i="9"/>
  <c r="I55" i="9"/>
  <c r="X55" i="9" s="1"/>
  <c r="H55" i="9"/>
  <c r="Q55" i="9" s="1"/>
  <c r="G55" i="9"/>
  <c r="F55" i="9"/>
  <c r="R55" i="9" s="1"/>
  <c r="D55" i="9"/>
  <c r="C55" i="9"/>
  <c r="B55" i="9"/>
  <c r="Z54" i="9"/>
  <c r="Y54" i="9"/>
  <c r="X54" i="9"/>
  <c r="W54" i="9"/>
  <c r="V54" i="9"/>
  <c r="U54" i="9"/>
  <c r="T54" i="9"/>
  <c r="S54" i="9"/>
  <c r="R54" i="9"/>
  <c r="Q54" i="9"/>
  <c r="P54" i="9"/>
  <c r="O54" i="9"/>
  <c r="E54" i="9"/>
  <c r="Z53" i="9"/>
  <c r="Y53" i="9"/>
  <c r="X53" i="9"/>
  <c r="W53" i="9"/>
  <c r="V53" i="9"/>
  <c r="U53" i="9"/>
  <c r="T53" i="9"/>
  <c r="S53" i="9"/>
  <c r="R53" i="9"/>
  <c r="Q53" i="9"/>
  <c r="P53" i="9"/>
  <c r="O53" i="9"/>
  <c r="E53" i="9"/>
  <c r="Z52" i="9"/>
  <c r="Y52" i="9"/>
  <c r="X52" i="9"/>
  <c r="W52" i="9"/>
  <c r="V52" i="9"/>
  <c r="U52" i="9"/>
  <c r="T52" i="9"/>
  <c r="S52" i="9"/>
  <c r="R52" i="9"/>
  <c r="Q52" i="9"/>
  <c r="P52" i="9"/>
  <c r="O52" i="9"/>
  <c r="E52" i="9"/>
  <c r="Y51" i="9"/>
  <c r="N51" i="9"/>
  <c r="V51" i="9" s="1"/>
  <c r="K51" i="9"/>
  <c r="T51" i="9" s="1"/>
  <c r="J51" i="9"/>
  <c r="I51" i="9"/>
  <c r="H51" i="9"/>
  <c r="Q51" i="9" s="1"/>
  <c r="G51" i="9"/>
  <c r="P51" i="9" s="1"/>
  <c r="F51" i="9"/>
  <c r="D51" i="9"/>
  <c r="C51" i="9"/>
  <c r="B51" i="9"/>
  <c r="Z50" i="9"/>
  <c r="Y50" i="9"/>
  <c r="X50" i="9"/>
  <c r="W50" i="9"/>
  <c r="V50" i="9"/>
  <c r="U50" i="9"/>
  <c r="T50" i="9"/>
  <c r="S50" i="9"/>
  <c r="R50" i="9"/>
  <c r="Q50" i="9"/>
  <c r="P50" i="9"/>
  <c r="O50" i="9"/>
  <c r="E50" i="9"/>
  <c r="Z49" i="9"/>
  <c r="Y49" i="9"/>
  <c r="X49" i="9"/>
  <c r="W49" i="9"/>
  <c r="V49" i="9"/>
  <c r="U49" i="9"/>
  <c r="T49" i="9"/>
  <c r="S49" i="9"/>
  <c r="R49" i="9"/>
  <c r="Q49" i="9"/>
  <c r="P49" i="9"/>
  <c r="O49" i="9"/>
  <c r="E49" i="9"/>
  <c r="Z48" i="9"/>
  <c r="Y48" i="9"/>
  <c r="X48" i="9"/>
  <c r="W48" i="9"/>
  <c r="V48" i="9"/>
  <c r="U48" i="9"/>
  <c r="T48" i="9"/>
  <c r="S48" i="9"/>
  <c r="R48" i="9"/>
  <c r="Q48" i="9"/>
  <c r="P48" i="9"/>
  <c r="O48" i="9"/>
  <c r="E48" i="9"/>
  <c r="E51" i="9" s="1"/>
  <c r="N47" i="9"/>
  <c r="K47" i="9"/>
  <c r="J47" i="9"/>
  <c r="I47" i="9"/>
  <c r="X47" i="9" s="1"/>
  <c r="H47" i="9"/>
  <c r="G47" i="9"/>
  <c r="F47" i="9"/>
  <c r="P47" i="9" s="1"/>
  <c r="D47" i="9"/>
  <c r="Z47" i="9" s="1"/>
  <c r="C47" i="9"/>
  <c r="B47" i="9"/>
  <c r="Z46" i="9"/>
  <c r="Y46" i="9"/>
  <c r="X46" i="9"/>
  <c r="W46" i="9"/>
  <c r="V46" i="9"/>
  <c r="U46" i="9"/>
  <c r="T46" i="9"/>
  <c r="S46" i="9"/>
  <c r="R46" i="9"/>
  <c r="Q46" i="9"/>
  <c r="P46" i="9"/>
  <c r="O46" i="9"/>
  <c r="E46" i="9"/>
  <c r="Z45" i="9"/>
  <c r="Y45" i="9"/>
  <c r="X45" i="9"/>
  <c r="W45" i="9"/>
  <c r="V45" i="9"/>
  <c r="U45" i="9"/>
  <c r="T45" i="9"/>
  <c r="S45" i="9"/>
  <c r="R45" i="9"/>
  <c r="Q45" i="9"/>
  <c r="P45" i="9"/>
  <c r="O45" i="9"/>
  <c r="E45" i="9"/>
  <c r="Z44" i="9"/>
  <c r="Y44" i="9"/>
  <c r="X44" i="9"/>
  <c r="W44" i="9"/>
  <c r="V44" i="9"/>
  <c r="U44" i="9"/>
  <c r="T44" i="9"/>
  <c r="S44" i="9"/>
  <c r="R44" i="9"/>
  <c r="Q44" i="9"/>
  <c r="P44" i="9"/>
  <c r="O44" i="9"/>
  <c r="E44" i="9"/>
  <c r="Q43" i="9"/>
  <c r="N43" i="9"/>
  <c r="U43" i="9" s="1"/>
  <c r="K43" i="9"/>
  <c r="K59" i="9" s="1"/>
  <c r="J43" i="9"/>
  <c r="J59" i="9" s="1"/>
  <c r="I43" i="9"/>
  <c r="X43" i="9" s="1"/>
  <c r="H43" i="9"/>
  <c r="G43" i="9"/>
  <c r="G59" i="9" s="1"/>
  <c r="F43" i="9"/>
  <c r="F59" i="9" s="1"/>
  <c r="D43" i="9"/>
  <c r="D59" i="9" s="1"/>
  <c r="C43" i="9"/>
  <c r="B43" i="9"/>
  <c r="Z42" i="9"/>
  <c r="Y42" i="9"/>
  <c r="X42" i="9"/>
  <c r="W42" i="9"/>
  <c r="V42" i="9"/>
  <c r="U42" i="9"/>
  <c r="T42" i="9"/>
  <c r="S42" i="9"/>
  <c r="R42" i="9"/>
  <c r="Q42" i="9"/>
  <c r="P42" i="9"/>
  <c r="O42" i="9"/>
  <c r="E42" i="9"/>
  <c r="Z41" i="9"/>
  <c r="Y41" i="9"/>
  <c r="X41" i="9"/>
  <c r="W41" i="9"/>
  <c r="V41" i="9"/>
  <c r="U41" i="9"/>
  <c r="T41" i="9"/>
  <c r="S41" i="9"/>
  <c r="R41" i="9"/>
  <c r="Q41" i="9"/>
  <c r="P41" i="9"/>
  <c r="O41" i="9"/>
  <c r="E41" i="9"/>
  <c r="Z40" i="9"/>
  <c r="Y40" i="9"/>
  <c r="X40" i="9"/>
  <c r="W40" i="9"/>
  <c r="V40" i="9"/>
  <c r="U40" i="9"/>
  <c r="T40" i="9"/>
  <c r="S40" i="9"/>
  <c r="R40" i="9"/>
  <c r="Q40" i="9"/>
  <c r="P40" i="9"/>
  <c r="O40" i="9"/>
  <c r="E40" i="9"/>
  <c r="O33" i="9"/>
  <c r="L33" i="9"/>
  <c r="Z32" i="9"/>
  <c r="Y32" i="9"/>
  <c r="X32" i="9"/>
  <c r="V32" i="9"/>
  <c r="U32" i="9"/>
  <c r="T32" i="9"/>
  <c r="S32" i="9"/>
  <c r="R32" i="9"/>
  <c r="Q32" i="9"/>
  <c r="H32" i="9" s="1"/>
  <c r="I32" i="9" s="1"/>
  <c r="P32" i="9"/>
  <c r="F32" i="9"/>
  <c r="Z31" i="9"/>
  <c r="Y31" i="9"/>
  <c r="X31" i="9"/>
  <c r="V31" i="9"/>
  <c r="U31" i="9"/>
  <c r="T31" i="9"/>
  <c r="S31" i="9"/>
  <c r="R31" i="9"/>
  <c r="Q31" i="9"/>
  <c r="P31" i="9"/>
  <c r="H31" i="9"/>
  <c r="I31" i="9" s="1"/>
  <c r="F31" i="9"/>
  <c r="Z30" i="9"/>
  <c r="Y30" i="9"/>
  <c r="Y33" i="9" s="1"/>
  <c r="X30" i="9"/>
  <c r="X33" i="9" s="1"/>
  <c r="V30" i="9"/>
  <c r="U30" i="9"/>
  <c r="T30" i="9"/>
  <c r="S30" i="9"/>
  <c r="R30" i="9"/>
  <c r="Q30" i="9"/>
  <c r="H30" i="9" s="1"/>
  <c r="I30" i="9" s="1"/>
  <c r="P30" i="9"/>
  <c r="F30" i="9"/>
  <c r="O29" i="9"/>
  <c r="N29" i="9"/>
  <c r="M29" i="9"/>
  <c r="L29" i="9"/>
  <c r="K29" i="9"/>
  <c r="S29" i="9" s="1"/>
  <c r="J29" i="9"/>
  <c r="G29" i="9"/>
  <c r="T29" i="9" s="1"/>
  <c r="E29" i="9"/>
  <c r="P29" i="9" s="1"/>
  <c r="D29" i="9"/>
  <c r="C29" i="9"/>
  <c r="Z28" i="9"/>
  <c r="Y28" i="9"/>
  <c r="X28" i="9"/>
  <c r="V28" i="9"/>
  <c r="U28" i="9"/>
  <c r="T28" i="9"/>
  <c r="S28" i="9"/>
  <c r="R28" i="9"/>
  <c r="Q28" i="9"/>
  <c r="H28" i="9" s="1"/>
  <c r="I28" i="9" s="1"/>
  <c r="P28" i="9"/>
  <c r="F28" i="9"/>
  <c r="Z27" i="9"/>
  <c r="Y27" i="9"/>
  <c r="X27" i="9"/>
  <c r="V27" i="9"/>
  <c r="U27" i="9"/>
  <c r="T27" i="9"/>
  <c r="S27" i="9"/>
  <c r="R27" i="9"/>
  <c r="Q27" i="9"/>
  <c r="H27" i="9" s="1"/>
  <c r="I27" i="9" s="1"/>
  <c r="P27" i="9"/>
  <c r="F27" i="9"/>
  <c r="Z26" i="9"/>
  <c r="Z29" i="9" s="1"/>
  <c r="Y26" i="9"/>
  <c r="X26" i="9"/>
  <c r="V26" i="9"/>
  <c r="U26" i="9"/>
  <c r="T26" i="9"/>
  <c r="S26" i="9"/>
  <c r="R26" i="9"/>
  <c r="Q26" i="9"/>
  <c r="H26" i="9" s="1"/>
  <c r="I26" i="9" s="1"/>
  <c r="P26" i="9"/>
  <c r="F26" i="9"/>
  <c r="O25" i="9"/>
  <c r="N25" i="9"/>
  <c r="V25" i="9" s="1"/>
  <c r="M25" i="9"/>
  <c r="L25" i="9"/>
  <c r="K25" i="9"/>
  <c r="U25" i="9" s="1"/>
  <c r="J25" i="9"/>
  <c r="G25" i="9"/>
  <c r="E25" i="9"/>
  <c r="D25" i="9"/>
  <c r="C25" i="9"/>
  <c r="Z24" i="9"/>
  <c r="Y24" i="9"/>
  <c r="X24" i="9"/>
  <c r="V24" i="9"/>
  <c r="U24" i="9"/>
  <c r="T24" i="9"/>
  <c r="S24" i="9"/>
  <c r="R24" i="9"/>
  <c r="Q24" i="9"/>
  <c r="H24" i="9" s="1"/>
  <c r="I24" i="9" s="1"/>
  <c r="P24" i="9"/>
  <c r="F24" i="9"/>
  <c r="Z23" i="9"/>
  <c r="Y23" i="9"/>
  <c r="X23" i="9"/>
  <c r="V23" i="9"/>
  <c r="U23" i="9"/>
  <c r="T23" i="9"/>
  <c r="S23" i="9"/>
  <c r="R23" i="9"/>
  <c r="Q23" i="9"/>
  <c r="H23" i="9" s="1"/>
  <c r="I23" i="9" s="1"/>
  <c r="P23" i="9"/>
  <c r="F23" i="9"/>
  <c r="Z22" i="9"/>
  <c r="Z25" i="9" s="1"/>
  <c r="Y22" i="9"/>
  <c r="X22" i="9"/>
  <c r="V22" i="9"/>
  <c r="U22" i="9"/>
  <c r="T22" i="9"/>
  <c r="S22" i="9"/>
  <c r="R22" i="9"/>
  <c r="Q22" i="9"/>
  <c r="H22" i="9" s="1"/>
  <c r="I22" i="9" s="1"/>
  <c r="P22" i="9"/>
  <c r="F22" i="9"/>
  <c r="O21" i="9"/>
  <c r="N21" i="9"/>
  <c r="V21" i="9" s="1"/>
  <c r="M21" i="9"/>
  <c r="L21" i="9"/>
  <c r="K21" i="9"/>
  <c r="J21" i="9"/>
  <c r="U21" i="9" s="1"/>
  <c r="G21" i="9"/>
  <c r="P21" i="9" s="1"/>
  <c r="E21" i="9"/>
  <c r="D21" i="9"/>
  <c r="C21" i="9"/>
  <c r="Z20" i="9"/>
  <c r="Y20" i="9"/>
  <c r="X20" i="9"/>
  <c r="V20" i="9"/>
  <c r="U20" i="9"/>
  <c r="T20" i="9"/>
  <c r="S20" i="9"/>
  <c r="R20" i="9"/>
  <c r="Q20" i="9"/>
  <c r="H20" i="9" s="1"/>
  <c r="I20" i="9" s="1"/>
  <c r="P20" i="9"/>
  <c r="F20" i="9"/>
  <c r="Z19" i="9"/>
  <c r="Y19" i="9"/>
  <c r="X19" i="9"/>
  <c r="V19" i="9"/>
  <c r="U19" i="9"/>
  <c r="T19" i="9"/>
  <c r="S19" i="9"/>
  <c r="R19" i="9"/>
  <c r="Q19" i="9"/>
  <c r="H19" i="9" s="1"/>
  <c r="I19" i="9" s="1"/>
  <c r="P19" i="9"/>
  <c r="F19" i="9"/>
  <c r="Z18" i="9"/>
  <c r="Y18" i="9"/>
  <c r="X18" i="9"/>
  <c r="X21" i="9" s="1"/>
  <c r="V18" i="9"/>
  <c r="U18" i="9"/>
  <c r="T18" i="9"/>
  <c r="S18" i="9"/>
  <c r="R18" i="9"/>
  <c r="Q18" i="9"/>
  <c r="H18" i="9" s="1"/>
  <c r="I18" i="9" s="1"/>
  <c r="P18" i="9"/>
  <c r="F18" i="9"/>
  <c r="F21" i="9" s="1"/>
  <c r="O17" i="9"/>
  <c r="N17" i="9"/>
  <c r="M17" i="9"/>
  <c r="L17" i="9"/>
  <c r="K17" i="9"/>
  <c r="J17" i="9"/>
  <c r="G17" i="9"/>
  <c r="E17" i="9"/>
  <c r="D17" i="9"/>
  <c r="C17" i="9"/>
  <c r="Z16" i="9"/>
  <c r="Y16" i="9"/>
  <c r="X16" i="9"/>
  <c r="V16" i="9"/>
  <c r="U16" i="9"/>
  <c r="T16" i="9"/>
  <c r="S16" i="9"/>
  <c r="R16" i="9"/>
  <c r="Q16" i="9"/>
  <c r="H16" i="9" s="1"/>
  <c r="I16" i="9" s="1"/>
  <c r="P16" i="9"/>
  <c r="F16" i="9"/>
  <c r="Z15" i="9"/>
  <c r="Y15" i="9"/>
  <c r="X15" i="9"/>
  <c r="V15" i="9"/>
  <c r="U15" i="9"/>
  <c r="T15" i="9"/>
  <c r="S15" i="9"/>
  <c r="R15" i="9"/>
  <c r="Q15" i="9"/>
  <c r="P15" i="9"/>
  <c r="H15" i="9"/>
  <c r="I15" i="9" s="1"/>
  <c r="F15" i="9"/>
  <c r="Z14" i="9"/>
  <c r="Y14" i="9"/>
  <c r="Y17" i="9" s="1"/>
  <c r="X14" i="9"/>
  <c r="X17" i="9" s="1"/>
  <c r="V14" i="9"/>
  <c r="U14" i="9"/>
  <c r="T14" i="9"/>
  <c r="S14" i="9"/>
  <c r="R14" i="9"/>
  <c r="Q14" i="9"/>
  <c r="H14" i="9" s="1"/>
  <c r="I14" i="9" s="1"/>
  <c r="P14" i="9"/>
  <c r="F14" i="9"/>
  <c r="O13" i="9"/>
  <c r="N13" i="9"/>
  <c r="M13" i="9"/>
  <c r="L13" i="9"/>
  <c r="K13" i="9"/>
  <c r="S13" i="9" s="1"/>
  <c r="J13" i="9"/>
  <c r="G13" i="9"/>
  <c r="T13" i="9" s="1"/>
  <c r="E13" i="9"/>
  <c r="E33" i="9" s="1"/>
  <c r="D13" i="9"/>
  <c r="C13" i="9"/>
  <c r="Z12" i="9"/>
  <c r="Y12" i="9"/>
  <c r="X12" i="9"/>
  <c r="V12" i="9"/>
  <c r="U12" i="9"/>
  <c r="T12" i="9"/>
  <c r="S12" i="9"/>
  <c r="R12" i="9"/>
  <c r="Q12" i="9"/>
  <c r="H12" i="9" s="1"/>
  <c r="I12" i="9" s="1"/>
  <c r="P12" i="9"/>
  <c r="F12" i="9"/>
  <c r="Z11" i="9"/>
  <c r="Y11" i="9"/>
  <c r="X11" i="9"/>
  <c r="V11" i="9"/>
  <c r="U11" i="9"/>
  <c r="T11" i="9"/>
  <c r="S11" i="9"/>
  <c r="R11" i="9"/>
  <c r="Q11" i="9"/>
  <c r="H11" i="9" s="1"/>
  <c r="I11" i="9" s="1"/>
  <c r="P11" i="9"/>
  <c r="F11" i="9"/>
  <c r="Z10" i="9"/>
  <c r="Z13" i="9" s="1"/>
  <c r="Y10" i="9"/>
  <c r="X10" i="9"/>
  <c r="V10" i="9"/>
  <c r="U10" i="9"/>
  <c r="T10" i="9"/>
  <c r="S10" i="9"/>
  <c r="R10" i="9"/>
  <c r="Q10" i="9"/>
  <c r="H10" i="9" s="1"/>
  <c r="I10" i="9" s="1"/>
  <c r="P10" i="9"/>
  <c r="F10" i="9"/>
  <c r="O9" i="9"/>
  <c r="N9" i="9"/>
  <c r="M9" i="9"/>
  <c r="L9" i="9"/>
  <c r="K9" i="9"/>
  <c r="J9" i="9"/>
  <c r="J33" i="9" s="1"/>
  <c r="G9" i="9"/>
  <c r="D9" i="9"/>
  <c r="C9" i="9"/>
  <c r="Z8" i="9"/>
  <c r="Y8" i="9"/>
  <c r="X8" i="9"/>
  <c r="V8" i="9"/>
  <c r="U8" i="9"/>
  <c r="T8" i="9"/>
  <c r="S8" i="9"/>
  <c r="R8" i="9"/>
  <c r="Q8" i="9"/>
  <c r="H8" i="9" s="1"/>
  <c r="I8" i="9" s="1"/>
  <c r="F8" i="9"/>
  <c r="Z7" i="9"/>
  <c r="Y7" i="9"/>
  <c r="X7" i="9"/>
  <c r="V7" i="9"/>
  <c r="U7" i="9"/>
  <c r="T7" i="9"/>
  <c r="S7" i="9"/>
  <c r="R7" i="9"/>
  <c r="H7" i="9"/>
  <c r="I7" i="9" s="1"/>
  <c r="F7" i="9"/>
  <c r="Z6" i="9"/>
  <c r="Y6" i="9"/>
  <c r="X6" i="9"/>
  <c r="V6" i="9"/>
  <c r="U6" i="9"/>
  <c r="T6" i="9"/>
  <c r="S6" i="9"/>
  <c r="R6" i="9"/>
  <c r="H6" i="9"/>
  <c r="I6" i="9" s="1"/>
  <c r="F6" i="9"/>
  <c r="O47" i="9" l="1"/>
  <c r="D33" i="9"/>
  <c r="P13" i="9"/>
  <c r="F25" i="9"/>
  <c r="W55" i="9"/>
  <c r="F13" i="9"/>
  <c r="X13" i="9"/>
  <c r="Y13" i="9"/>
  <c r="Q13" i="9"/>
  <c r="H13" i="9" s="1"/>
  <c r="I13" i="9" s="1"/>
  <c r="Z17" i="9"/>
  <c r="Q17" i="9"/>
  <c r="H17" i="9" s="1"/>
  <c r="I17" i="9" s="1"/>
  <c r="V17" i="9"/>
  <c r="Z21" i="9"/>
  <c r="S21" i="9"/>
  <c r="X25" i="9"/>
  <c r="F29" i="9"/>
  <c r="X29" i="9"/>
  <c r="Y29" i="9"/>
  <c r="Q29" i="9"/>
  <c r="H29" i="9" s="1"/>
  <c r="I29" i="9" s="1"/>
  <c r="Z33" i="9"/>
  <c r="E47" i="9"/>
  <c r="Y47" i="9"/>
  <c r="S47" i="9"/>
  <c r="Z51" i="9"/>
  <c r="Z55" i="9"/>
  <c r="O55" i="9"/>
  <c r="M33" i="9"/>
  <c r="V13" i="9"/>
  <c r="U13" i="9"/>
  <c r="F17" i="9"/>
  <c r="S17" i="9"/>
  <c r="Y25" i="9"/>
  <c r="V29" i="9"/>
  <c r="U29" i="9"/>
  <c r="F33" i="9"/>
  <c r="B59" i="9"/>
  <c r="Y43" i="9"/>
  <c r="R47" i="9"/>
  <c r="T47" i="9"/>
  <c r="X51" i="9"/>
  <c r="U51" i="9"/>
  <c r="E55" i="9"/>
  <c r="Y55" i="9"/>
  <c r="S55" i="9"/>
  <c r="Y21" i="9"/>
  <c r="Q21" i="9"/>
  <c r="H21" i="9" s="1"/>
  <c r="I21" i="9" s="1"/>
  <c r="T21" i="9"/>
  <c r="Q25" i="9"/>
  <c r="H25" i="9" s="1"/>
  <c r="I25" i="9" s="1"/>
  <c r="E43" i="9"/>
  <c r="E59" i="9" s="1"/>
  <c r="C59" i="9"/>
  <c r="H59" i="9"/>
  <c r="N59" i="9"/>
  <c r="Z59" i="9" s="1"/>
  <c r="V47" i="9"/>
  <c r="W47" i="9"/>
  <c r="X9" i="9"/>
  <c r="V9" i="9"/>
  <c r="Y9" i="9"/>
  <c r="S9" i="9"/>
  <c r="F9" i="9"/>
  <c r="Z9" i="9"/>
  <c r="C33" i="9"/>
  <c r="O59" i="9"/>
  <c r="Y59" i="9"/>
  <c r="P59" i="9"/>
  <c r="R59" i="9"/>
  <c r="T59" i="9"/>
  <c r="S59" i="9"/>
  <c r="Q59" i="9"/>
  <c r="V59" i="9"/>
  <c r="W59" i="9"/>
  <c r="R25" i="9"/>
  <c r="G33" i="9"/>
  <c r="R51" i="9"/>
  <c r="P55" i="9"/>
  <c r="P9" i="9"/>
  <c r="T9" i="9"/>
  <c r="R13" i="9"/>
  <c r="P17" i="9"/>
  <c r="T17" i="9"/>
  <c r="R21" i="9"/>
  <c r="P25" i="9"/>
  <c r="T25" i="9"/>
  <c r="R29" i="9"/>
  <c r="O43" i="9"/>
  <c r="S43" i="9"/>
  <c r="W43" i="9"/>
  <c r="Q47" i="9"/>
  <c r="U47" i="9"/>
  <c r="O51" i="9"/>
  <c r="S51" i="9"/>
  <c r="W51" i="9"/>
  <c r="U55" i="9"/>
  <c r="I59" i="9"/>
  <c r="X59" i="9" s="1"/>
  <c r="R9" i="9"/>
  <c r="N33" i="9"/>
  <c r="S25" i="9"/>
  <c r="K33" i="9"/>
  <c r="R43" i="9"/>
  <c r="V43" i="9"/>
  <c r="Z43" i="9"/>
  <c r="Q9" i="9"/>
  <c r="H9" i="9" s="1"/>
  <c r="I9" i="9" s="1"/>
  <c r="U9" i="9"/>
  <c r="U17" i="9"/>
  <c r="P43" i="9"/>
  <c r="T43" i="9"/>
  <c r="R17" i="9"/>
  <c r="Z58" i="6"/>
  <c r="Y58" i="6"/>
  <c r="X58" i="6"/>
  <c r="W58" i="6"/>
  <c r="V58" i="6"/>
  <c r="U58" i="6"/>
  <c r="T58" i="6"/>
  <c r="S58" i="6"/>
  <c r="R58" i="6"/>
  <c r="Q58" i="6"/>
  <c r="P58" i="6"/>
  <c r="O58" i="6"/>
  <c r="E58" i="6"/>
  <c r="Z57" i="6"/>
  <c r="Y57" i="6"/>
  <c r="X57" i="6"/>
  <c r="W57" i="6"/>
  <c r="V57" i="6"/>
  <c r="U57" i="6"/>
  <c r="T57" i="6"/>
  <c r="S57" i="6"/>
  <c r="R57" i="6"/>
  <c r="Q57" i="6"/>
  <c r="P57" i="6"/>
  <c r="O57" i="6"/>
  <c r="E57" i="6"/>
  <c r="Z56" i="6"/>
  <c r="Y56" i="6"/>
  <c r="X56" i="6"/>
  <c r="W56" i="6"/>
  <c r="V56" i="6"/>
  <c r="U56" i="6"/>
  <c r="T56" i="6"/>
  <c r="S56" i="6"/>
  <c r="R56" i="6"/>
  <c r="Q56" i="6"/>
  <c r="P56" i="6"/>
  <c r="O56" i="6"/>
  <c r="E56" i="6"/>
  <c r="N55" i="6"/>
  <c r="W55" i="6" s="1"/>
  <c r="K55" i="6"/>
  <c r="T55" i="6" s="1"/>
  <c r="J55" i="6"/>
  <c r="Y55" i="6" s="1"/>
  <c r="I55" i="6"/>
  <c r="H55" i="6"/>
  <c r="Q55" i="6" s="1"/>
  <c r="G55" i="6"/>
  <c r="F55" i="6"/>
  <c r="O55" i="6" s="1"/>
  <c r="D55" i="6"/>
  <c r="Z55" i="6" s="1"/>
  <c r="C55" i="6"/>
  <c r="B55" i="6"/>
  <c r="Z54" i="6"/>
  <c r="Y54" i="6"/>
  <c r="X54" i="6"/>
  <c r="W54" i="6"/>
  <c r="V54" i="6"/>
  <c r="U54" i="6"/>
  <c r="T54" i="6"/>
  <c r="S54" i="6"/>
  <c r="R54" i="6"/>
  <c r="Q54" i="6"/>
  <c r="P54" i="6"/>
  <c r="O54" i="6"/>
  <c r="E54" i="6"/>
  <c r="Z53" i="6"/>
  <c r="Y53" i="6"/>
  <c r="X53" i="6"/>
  <c r="W53" i="6"/>
  <c r="V53" i="6"/>
  <c r="U53" i="6"/>
  <c r="T53" i="6"/>
  <c r="S53" i="6"/>
  <c r="R53" i="6"/>
  <c r="Q53" i="6"/>
  <c r="P53" i="6"/>
  <c r="O53" i="6"/>
  <c r="E53" i="6"/>
  <c r="Z52" i="6"/>
  <c r="Y52" i="6"/>
  <c r="X52" i="6"/>
  <c r="W52" i="6"/>
  <c r="V52" i="6"/>
  <c r="U52" i="6"/>
  <c r="T52" i="6"/>
  <c r="S52" i="6"/>
  <c r="R52" i="6"/>
  <c r="Q52" i="6"/>
  <c r="P52" i="6"/>
  <c r="O52" i="6"/>
  <c r="E52" i="6"/>
  <c r="N51" i="6"/>
  <c r="V51" i="6" s="1"/>
  <c r="K51" i="6"/>
  <c r="R51" i="6" s="1"/>
  <c r="J51" i="6"/>
  <c r="I51" i="6"/>
  <c r="H51" i="6"/>
  <c r="Q51" i="6" s="1"/>
  <c r="G51" i="6"/>
  <c r="F51" i="6"/>
  <c r="O51" i="6" s="1"/>
  <c r="D51" i="6"/>
  <c r="C51" i="6"/>
  <c r="B51" i="6"/>
  <c r="Z50" i="6"/>
  <c r="Y50" i="6"/>
  <c r="X50" i="6"/>
  <c r="W50" i="6"/>
  <c r="V50" i="6"/>
  <c r="U50" i="6"/>
  <c r="T50" i="6"/>
  <c r="S50" i="6"/>
  <c r="R50" i="6"/>
  <c r="Q50" i="6"/>
  <c r="P50" i="6"/>
  <c r="O50" i="6"/>
  <c r="E50" i="6"/>
  <c r="E51" i="6" s="1"/>
  <c r="Z49" i="6"/>
  <c r="Y49" i="6"/>
  <c r="X49" i="6"/>
  <c r="W49" i="6"/>
  <c r="V49" i="6"/>
  <c r="U49" i="6"/>
  <c r="T49" i="6"/>
  <c r="S49" i="6"/>
  <c r="R49" i="6"/>
  <c r="Q49" i="6"/>
  <c r="P49" i="6"/>
  <c r="O49" i="6"/>
  <c r="E49" i="6"/>
  <c r="Z48" i="6"/>
  <c r="Y48" i="6"/>
  <c r="X48" i="6"/>
  <c r="W48" i="6"/>
  <c r="V48" i="6"/>
  <c r="U48" i="6"/>
  <c r="T48" i="6"/>
  <c r="S48" i="6"/>
  <c r="R48" i="6"/>
  <c r="Q48" i="6"/>
  <c r="P48" i="6"/>
  <c r="O48" i="6"/>
  <c r="E48" i="6"/>
  <c r="N47" i="6"/>
  <c r="W47" i="6" s="1"/>
  <c r="K47" i="6"/>
  <c r="T47" i="6" s="1"/>
  <c r="J47" i="6"/>
  <c r="Y47" i="6" s="1"/>
  <c r="I47" i="6"/>
  <c r="H47" i="6"/>
  <c r="Q47" i="6" s="1"/>
  <c r="G47" i="6"/>
  <c r="F47" i="6"/>
  <c r="U47" i="6" s="1"/>
  <c r="D47" i="6"/>
  <c r="C47" i="6"/>
  <c r="B47" i="6"/>
  <c r="Z46" i="6"/>
  <c r="Y46" i="6"/>
  <c r="X46" i="6"/>
  <c r="W46" i="6"/>
  <c r="V46" i="6"/>
  <c r="U46" i="6"/>
  <c r="T46" i="6"/>
  <c r="S46" i="6"/>
  <c r="R46" i="6"/>
  <c r="Q46" i="6"/>
  <c r="P46" i="6"/>
  <c r="O46" i="6"/>
  <c r="E46" i="6"/>
  <c r="Z45" i="6"/>
  <c r="Y45" i="6"/>
  <c r="X45" i="6"/>
  <c r="W45" i="6"/>
  <c r="V45" i="6"/>
  <c r="U45" i="6"/>
  <c r="T45" i="6"/>
  <c r="S45" i="6"/>
  <c r="R45" i="6"/>
  <c r="Q45" i="6"/>
  <c r="P45" i="6"/>
  <c r="O45" i="6"/>
  <c r="E45" i="6"/>
  <c r="Z44" i="6"/>
  <c r="Y44" i="6"/>
  <c r="X44" i="6"/>
  <c r="W44" i="6"/>
  <c r="V44" i="6"/>
  <c r="U44" i="6"/>
  <c r="T44" i="6"/>
  <c r="S44" i="6"/>
  <c r="R44" i="6"/>
  <c r="Q44" i="6"/>
  <c r="P44" i="6"/>
  <c r="O44" i="6"/>
  <c r="E44" i="6"/>
  <c r="N43" i="6"/>
  <c r="N59" i="6" s="1"/>
  <c r="K43" i="6"/>
  <c r="R43" i="6" s="1"/>
  <c r="J43" i="6"/>
  <c r="I43" i="6"/>
  <c r="I59" i="6" s="1"/>
  <c r="H43" i="6"/>
  <c r="H59" i="6" s="1"/>
  <c r="G43" i="6"/>
  <c r="G59" i="6" s="1"/>
  <c r="F43" i="6"/>
  <c r="D43" i="6"/>
  <c r="D59" i="6" s="1"/>
  <c r="C43" i="6"/>
  <c r="C59" i="6" s="1"/>
  <c r="B43" i="6"/>
  <c r="B59" i="6" s="1"/>
  <c r="Z42" i="6"/>
  <c r="Y42" i="6"/>
  <c r="X42" i="6"/>
  <c r="W42" i="6"/>
  <c r="V42" i="6"/>
  <c r="U42" i="6"/>
  <c r="T42" i="6"/>
  <c r="S42" i="6"/>
  <c r="R42" i="6"/>
  <c r="Q42" i="6"/>
  <c r="P42" i="6"/>
  <c r="O42" i="6"/>
  <c r="E42" i="6"/>
  <c r="Z41" i="6"/>
  <c r="Y41" i="6"/>
  <c r="X41" i="6"/>
  <c r="W41" i="6"/>
  <c r="V41" i="6"/>
  <c r="U41" i="6"/>
  <c r="T41" i="6"/>
  <c r="S41" i="6"/>
  <c r="R41" i="6"/>
  <c r="Q41" i="6"/>
  <c r="P41" i="6"/>
  <c r="O41" i="6"/>
  <c r="E41" i="6"/>
  <c r="Z40" i="6"/>
  <c r="Y40" i="6"/>
  <c r="X40" i="6"/>
  <c r="W40" i="6"/>
  <c r="V40" i="6"/>
  <c r="U40" i="6"/>
  <c r="T40" i="6"/>
  <c r="S40" i="6"/>
  <c r="R40" i="6"/>
  <c r="Q40" i="6"/>
  <c r="P40" i="6"/>
  <c r="O40" i="6"/>
  <c r="E40" i="6"/>
  <c r="O33" i="6"/>
  <c r="L33" i="6"/>
  <c r="Z32" i="6"/>
  <c r="Y32" i="6"/>
  <c r="X32" i="6"/>
  <c r="V32" i="6"/>
  <c r="U32" i="6"/>
  <c r="T32" i="6"/>
  <c r="S32" i="6"/>
  <c r="R32" i="6"/>
  <c r="Q32" i="6"/>
  <c r="H32" i="6" s="1"/>
  <c r="I32" i="6" s="1"/>
  <c r="P32" i="6"/>
  <c r="F32" i="6"/>
  <c r="Z31" i="6"/>
  <c r="Y31" i="6"/>
  <c r="Y33" i="6" s="1"/>
  <c r="X31" i="6"/>
  <c r="V31" i="6"/>
  <c r="U31" i="6"/>
  <c r="T31" i="6"/>
  <c r="S31" i="6"/>
  <c r="R31" i="6"/>
  <c r="Q31" i="6"/>
  <c r="H31" i="6" s="1"/>
  <c r="I31" i="6" s="1"/>
  <c r="P31" i="6"/>
  <c r="F31" i="6"/>
  <c r="Z30" i="6"/>
  <c r="Y30" i="6"/>
  <c r="X30" i="6"/>
  <c r="X33" i="6" s="1"/>
  <c r="V30" i="6"/>
  <c r="U30" i="6"/>
  <c r="T30" i="6"/>
  <c r="S30" i="6"/>
  <c r="R30" i="6"/>
  <c r="Q30" i="6"/>
  <c r="H30" i="6" s="1"/>
  <c r="I30" i="6" s="1"/>
  <c r="P30" i="6"/>
  <c r="F30" i="6"/>
  <c r="F33" i="6" s="1"/>
  <c r="O29" i="6"/>
  <c r="N29" i="6"/>
  <c r="M29" i="6"/>
  <c r="L29" i="6"/>
  <c r="K29" i="6"/>
  <c r="J29" i="6"/>
  <c r="G29" i="6"/>
  <c r="E29" i="6"/>
  <c r="D29" i="6"/>
  <c r="C29" i="6"/>
  <c r="Z28" i="6"/>
  <c r="Y28" i="6"/>
  <c r="X28" i="6"/>
  <c r="V28" i="6"/>
  <c r="U28" i="6"/>
  <c r="T28" i="6"/>
  <c r="S28" i="6"/>
  <c r="R28" i="6"/>
  <c r="Q28" i="6"/>
  <c r="H28" i="6" s="1"/>
  <c r="I28" i="6" s="1"/>
  <c r="P28" i="6"/>
  <c r="F28" i="6"/>
  <c r="Z27" i="6"/>
  <c r="Y27" i="6"/>
  <c r="X27" i="6"/>
  <c r="V27" i="6"/>
  <c r="U27" i="6"/>
  <c r="T27" i="6"/>
  <c r="S27" i="6"/>
  <c r="R27" i="6"/>
  <c r="Q27" i="6"/>
  <c r="P27" i="6"/>
  <c r="H27" i="6"/>
  <c r="I27" i="6" s="1"/>
  <c r="F27" i="6"/>
  <c r="Z26" i="6"/>
  <c r="Y26" i="6"/>
  <c r="X26" i="6"/>
  <c r="X29" i="6" s="1"/>
  <c r="V26" i="6"/>
  <c r="U26" i="6"/>
  <c r="T26" i="6"/>
  <c r="S26" i="6"/>
  <c r="R26" i="6"/>
  <c r="Q26" i="6"/>
  <c r="H26" i="6" s="1"/>
  <c r="I26" i="6" s="1"/>
  <c r="P26" i="6"/>
  <c r="F26" i="6"/>
  <c r="O25" i="6"/>
  <c r="N25" i="6"/>
  <c r="M25" i="6"/>
  <c r="L25" i="6"/>
  <c r="K25" i="6"/>
  <c r="S25" i="6" s="1"/>
  <c r="J25" i="6"/>
  <c r="G25" i="6"/>
  <c r="T25" i="6" s="1"/>
  <c r="E25" i="6"/>
  <c r="P25" i="6" s="1"/>
  <c r="D25" i="6"/>
  <c r="C25" i="6"/>
  <c r="Z24" i="6"/>
  <c r="Y24" i="6"/>
  <c r="X24" i="6"/>
  <c r="V24" i="6"/>
  <c r="U24" i="6"/>
  <c r="T24" i="6"/>
  <c r="S24" i="6"/>
  <c r="R24" i="6"/>
  <c r="Q24" i="6"/>
  <c r="H24" i="6" s="1"/>
  <c r="I24" i="6" s="1"/>
  <c r="P24" i="6"/>
  <c r="F24" i="6"/>
  <c r="Z23" i="6"/>
  <c r="Y23" i="6"/>
  <c r="X23" i="6"/>
  <c r="V23" i="6"/>
  <c r="U23" i="6"/>
  <c r="T23" i="6"/>
  <c r="S23" i="6"/>
  <c r="R23" i="6"/>
  <c r="Q23" i="6"/>
  <c r="H23" i="6" s="1"/>
  <c r="I23" i="6" s="1"/>
  <c r="P23" i="6"/>
  <c r="F23" i="6"/>
  <c r="Z22" i="6"/>
  <c r="Z25" i="6" s="1"/>
  <c r="Y22" i="6"/>
  <c r="X22" i="6"/>
  <c r="V22" i="6"/>
  <c r="U22" i="6"/>
  <c r="T22" i="6"/>
  <c r="S22" i="6"/>
  <c r="R22" i="6"/>
  <c r="Q22" i="6"/>
  <c r="H22" i="6" s="1"/>
  <c r="I22" i="6" s="1"/>
  <c r="P22" i="6"/>
  <c r="F22" i="6"/>
  <c r="O21" i="6"/>
  <c r="N21" i="6"/>
  <c r="T21" i="6" s="1"/>
  <c r="M21" i="6"/>
  <c r="L21" i="6"/>
  <c r="K21" i="6"/>
  <c r="J21" i="6"/>
  <c r="Q21" i="6" s="1"/>
  <c r="H21" i="6" s="1"/>
  <c r="G21" i="6"/>
  <c r="E21" i="6"/>
  <c r="D21" i="6"/>
  <c r="C21" i="6"/>
  <c r="Z20" i="6"/>
  <c r="Y20" i="6"/>
  <c r="X20" i="6"/>
  <c r="V20" i="6"/>
  <c r="U20" i="6"/>
  <c r="T20" i="6"/>
  <c r="S20" i="6"/>
  <c r="R20" i="6"/>
  <c r="Q20" i="6"/>
  <c r="H20" i="6" s="1"/>
  <c r="I20" i="6" s="1"/>
  <c r="P20" i="6"/>
  <c r="F20" i="6"/>
  <c r="Z19" i="6"/>
  <c r="Y19" i="6"/>
  <c r="X19" i="6"/>
  <c r="V19" i="6"/>
  <c r="U19" i="6"/>
  <c r="T19" i="6"/>
  <c r="S19" i="6"/>
  <c r="R19" i="6"/>
  <c r="Q19" i="6"/>
  <c r="H19" i="6" s="1"/>
  <c r="I19" i="6" s="1"/>
  <c r="P19" i="6"/>
  <c r="F19" i="6"/>
  <c r="Z18" i="6"/>
  <c r="Y18" i="6"/>
  <c r="X18" i="6"/>
  <c r="V18" i="6"/>
  <c r="U18" i="6"/>
  <c r="T18" i="6"/>
  <c r="S18" i="6"/>
  <c r="R18" i="6"/>
  <c r="Q18" i="6"/>
  <c r="H18" i="6" s="1"/>
  <c r="I18" i="6" s="1"/>
  <c r="P18" i="6"/>
  <c r="F18" i="6"/>
  <c r="O17" i="6"/>
  <c r="N17" i="6"/>
  <c r="M17" i="6"/>
  <c r="L17" i="6"/>
  <c r="K17" i="6"/>
  <c r="S17" i="6" s="1"/>
  <c r="J17" i="6"/>
  <c r="G17" i="6"/>
  <c r="T17" i="6" s="1"/>
  <c r="E17" i="6"/>
  <c r="D17" i="6"/>
  <c r="C17" i="6"/>
  <c r="Z16" i="6"/>
  <c r="Y16" i="6"/>
  <c r="X16" i="6"/>
  <c r="V16" i="6"/>
  <c r="U16" i="6"/>
  <c r="T16" i="6"/>
  <c r="S16" i="6"/>
  <c r="R16" i="6"/>
  <c r="Q16" i="6"/>
  <c r="H16" i="6" s="1"/>
  <c r="I16" i="6" s="1"/>
  <c r="P16" i="6"/>
  <c r="F16" i="6"/>
  <c r="Z15" i="6"/>
  <c r="Y15" i="6"/>
  <c r="Y17" i="6" s="1"/>
  <c r="X15" i="6"/>
  <c r="V15" i="6"/>
  <c r="U15" i="6"/>
  <c r="T15" i="6"/>
  <c r="S15" i="6"/>
  <c r="R15" i="6"/>
  <c r="Q15" i="6"/>
  <c r="H15" i="6" s="1"/>
  <c r="I15" i="6" s="1"/>
  <c r="P15" i="6"/>
  <c r="F15" i="6"/>
  <c r="Z14" i="6"/>
  <c r="Y14" i="6"/>
  <c r="X14" i="6"/>
  <c r="V14" i="6"/>
  <c r="U14" i="6"/>
  <c r="T14" i="6"/>
  <c r="S14" i="6"/>
  <c r="R14" i="6"/>
  <c r="Q14" i="6"/>
  <c r="H14" i="6" s="1"/>
  <c r="I14" i="6" s="1"/>
  <c r="P14" i="6"/>
  <c r="F14" i="6"/>
  <c r="F17" i="6" s="1"/>
  <c r="O13" i="6"/>
  <c r="N13" i="6"/>
  <c r="M13" i="6"/>
  <c r="L13" i="6"/>
  <c r="K13" i="6"/>
  <c r="J13" i="6"/>
  <c r="G13" i="6"/>
  <c r="E13" i="6"/>
  <c r="D13" i="6"/>
  <c r="C13" i="6"/>
  <c r="Z12" i="6"/>
  <c r="Y12" i="6"/>
  <c r="X12" i="6"/>
  <c r="V12" i="6"/>
  <c r="U12" i="6"/>
  <c r="T12" i="6"/>
  <c r="S12" i="6"/>
  <c r="R12" i="6"/>
  <c r="Q12" i="6"/>
  <c r="H12" i="6" s="1"/>
  <c r="I12" i="6" s="1"/>
  <c r="P12" i="6"/>
  <c r="F12" i="6"/>
  <c r="Z11" i="6"/>
  <c r="Y11" i="6"/>
  <c r="X11" i="6"/>
  <c r="V11" i="6"/>
  <c r="U11" i="6"/>
  <c r="T11" i="6"/>
  <c r="S11" i="6"/>
  <c r="R11" i="6"/>
  <c r="Q11" i="6"/>
  <c r="P11" i="6"/>
  <c r="H11" i="6"/>
  <c r="I11" i="6" s="1"/>
  <c r="F11" i="6"/>
  <c r="Z10" i="6"/>
  <c r="Y10" i="6"/>
  <c r="X10" i="6"/>
  <c r="X13" i="6" s="1"/>
  <c r="V10" i="6"/>
  <c r="U10" i="6"/>
  <c r="T10" i="6"/>
  <c r="S10" i="6"/>
  <c r="R10" i="6"/>
  <c r="Q10" i="6"/>
  <c r="H10" i="6" s="1"/>
  <c r="I10" i="6" s="1"/>
  <c r="P10" i="6"/>
  <c r="F10" i="6"/>
  <c r="O9" i="6"/>
  <c r="N9" i="6"/>
  <c r="N33" i="6" s="1"/>
  <c r="M9" i="6"/>
  <c r="L9" i="6"/>
  <c r="K9" i="6"/>
  <c r="J9" i="6"/>
  <c r="J33" i="6" s="1"/>
  <c r="G9" i="6"/>
  <c r="D9" i="6"/>
  <c r="C9" i="6"/>
  <c r="Z8" i="6"/>
  <c r="Y8" i="6"/>
  <c r="X8" i="6"/>
  <c r="V8" i="6"/>
  <c r="U8" i="6"/>
  <c r="T8" i="6"/>
  <c r="S8" i="6"/>
  <c r="R8" i="6"/>
  <c r="Q8" i="6"/>
  <c r="H8" i="6" s="1"/>
  <c r="I8" i="6" s="1"/>
  <c r="F8" i="6"/>
  <c r="Z7" i="6"/>
  <c r="Y7" i="6"/>
  <c r="X7" i="6"/>
  <c r="V7" i="6"/>
  <c r="U7" i="6"/>
  <c r="T7" i="6"/>
  <c r="S7" i="6"/>
  <c r="R7" i="6"/>
  <c r="Q7" i="6"/>
  <c r="H7" i="6" s="1"/>
  <c r="I7" i="6" s="1"/>
  <c r="F7" i="6"/>
  <c r="Z6" i="6"/>
  <c r="Y6" i="6"/>
  <c r="X6" i="6"/>
  <c r="X9" i="6" s="1"/>
  <c r="V6" i="6"/>
  <c r="U6" i="6"/>
  <c r="T6" i="6"/>
  <c r="S6" i="6"/>
  <c r="R6" i="6"/>
  <c r="Q6" i="6"/>
  <c r="H6" i="6" s="1"/>
  <c r="I6" i="6" s="1"/>
  <c r="F6" i="6"/>
  <c r="C33" i="6" l="1"/>
  <c r="F21" i="6"/>
  <c r="U21" i="6"/>
  <c r="T51" i="6"/>
  <c r="U55" i="6"/>
  <c r="Z13" i="6"/>
  <c r="Q13" i="6"/>
  <c r="H13" i="6" s="1"/>
  <c r="R13" i="6"/>
  <c r="Z17" i="6"/>
  <c r="R17" i="6"/>
  <c r="X21" i="6"/>
  <c r="F25" i="6"/>
  <c r="X25" i="6"/>
  <c r="Y25" i="6"/>
  <c r="R25" i="6"/>
  <c r="Z29" i="6"/>
  <c r="Q29" i="6"/>
  <c r="H29" i="6" s="1"/>
  <c r="R29" i="6"/>
  <c r="Z33" i="6"/>
  <c r="O43" i="6"/>
  <c r="E47" i="6"/>
  <c r="W51" i="6"/>
  <c r="P55" i="6"/>
  <c r="Z21" i="6"/>
  <c r="T43" i="6"/>
  <c r="K33" i="6"/>
  <c r="Y13" i="6"/>
  <c r="E33" i="6"/>
  <c r="P33" i="6" s="1"/>
  <c r="P17" i="6"/>
  <c r="Y29" i="6"/>
  <c r="W43" i="6"/>
  <c r="P47" i="6"/>
  <c r="G33" i="6"/>
  <c r="M33" i="6"/>
  <c r="F13" i="6"/>
  <c r="U13" i="6"/>
  <c r="X17" i="6"/>
  <c r="V17" i="6"/>
  <c r="U17" i="6"/>
  <c r="Y21" i="6"/>
  <c r="I21" i="6"/>
  <c r="V25" i="6"/>
  <c r="U25" i="6"/>
  <c r="F29" i="6"/>
  <c r="U29" i="6"/>
  <c r="E43" i="6"/>
  <c r="U43" i="6"/>
  <c r="Y43" i="6"/>
  <c r="S43" i="6"/>
  <c r="O47" i="6"/>
  <c r="X47" i="6"/>
  <c r="Z51" i="6"/>
  <c r="X51" i="6"/>
  <c r="E55" i="6"/>
  <c r="U59" i="9"/>
  <c r="U51" i="6"/>
  <c r="Y51" i="6"/>
  <c r="S51" i="6"/>
  <c r="X55" i="6"/>
  <c r="P33" i="9"/>
  <c r="V33" i="9"/>
  <c r="T33" i="9"/>
  <c r="R33" i="9"/>
  <c r="U33" i="9"/>
  <c r="S33" i="9"/>
  <c r="Q33" i="9"/>
  <c r="H33" i="9" s="1"/>
  <c r="I33" i="9" s="1"/>
  <c r="Z9" i="6"/>
  <c r="U9" i="6"/>
  <c r="Y9" i="6"/>
  <c r="P9" i="6"/>
  <c r="T9" i="6"/>
  <c r="D33" i="6"/>
  <c r="F9" i="6"/>
  <c r="R33" i="6"/>
  <c r="Z59" i="6"/>
  <c r="Q33" i="6"/>
  <c r="H33" i="6" s="1"/>
  <c r="I33" i="6" s="1"/>
  <c r="T33" i="6"/>
  <c r="V33" i="6"/>
  <c r="E59" i="6"/>
  <c r="S33" i="6"/>
  <c r="U33" i="6"/>
  <c r="I13" i="6"/>
  <c r="I29" i="6"/>
  <c r="V59" i="6"/>
  <c r="W59" i="6"/>
  <c r="V21" i="6"/>
  <c r="V29" i="6"/>
  <c r="S13" i="6"/>
  <c r="Q17" i="6"/>
  <c r="H17" i="6" s="1"/>
  <c r="I17" i="6" s="1"/>
  <c r="S21" i="6"/>
  <c r="X43" i="6"/>
  <c r="V47" i="6"/>
  <c r="Z47" i="6"/>
  <c r="P51" i="6"/>
  <c r="V55" i="6"/>
  <c r="F59" i="6"/>
  <c r="O59" i="6" s="1"/>
  <c r="J59" i="6"/>
  <c r="Y59" i="6" s="1"/>
  <c r="V13" i="6"/>
  <c r="R21" i="6"/>
  <c r="Q9" i="6"/>
  <c r="H9" i="6" s="1"/>
  <c r="I9" i="6" s="1"/>
  <c r="Q25" i="6"/>
  <c r="H25" i="6" s="1"/>
  <c r="I25" i="6" s="1"/>
  <c r="S29" i="6"/>
  <c r="P43" i="6"/>
  <c r="R47" i="6"/>
  <c r="R55" i="6"/>
  <c r="R9" i="6"/>
  <c r="V9" i="6"/>
  <c r="P13" i="6"/>
  <c r="T13" i="6"/>
  <c r="P21" i="6"/>
  <c r="P29" i="6"/>
  <c r="T29" i="6"/>
  <c r="Q43" i="6"/>
  <c r="S47" i="6"/>
  <c r="S55" i="6"/>
  <c r="K59" i="6"/>
  <c r="S9" i="6"/>
  <c r="V43" i="6"/>
  <c r="Z43" i="6"/>
  <c r="Z58" i="8"/>
  <c r="Y58" i="8"/>
  <c r="X58" i="8"/>
  <c r="W58" i="8"/>
  <c r="V58" i="8"/>
  <c r="U58" i="8"/>
  <c r="T58" i="8"/>
  <c r="S58" i="8"/>
  <c r="R58" i="8"/>
  <c r="Q58" i="8"/>
  <c r="P58" i="8"/>
  <c r="O58" i="8"/>
  <c r="E58" i="8"/>
  <c r="Z57" i="8"/>
  <c r="Y57" i="8"/>
  <c r="X57" i="8"/>
  <c r="W57" i="8"/>
  <c r="V57" i="8"/>
  <c r="U57" i="8"/>
  <c r="T57" i="8"/>
  <c r="S57" i="8"/>
  <c r="R57" i="8"/>
  <c r="Q57" i="8"/>
  <c r="P57" i="8"/>
  <c r="O57" i="8"/>
  <c r="E57" i="8"/>
  <c r="Z56" i="8"/>
  <c r="Y56" i="8"/>
  <c r="X56" i="8"/>
  <c r="W56" i="8"/>
  <c r="V56" i="8"/>
  <c r="U56" i="8"/>
  <c r="T56" i="8"/>
  <c r="S56" i="8"/>
  <c r="R56" i="8"/>
  <c r="Q56" i="8"/>
  <c r="P56" i="8"/>
  <c r="O56" i="8"/>
  <c r="E56" i="8"/>
  <c r="S55" i="8"/>
  <c r="N55" i="8"/>
  <c r="K55" i="8"/>
  <c r="R55" i="8" s="1"/>
  <c r="J55" i="8"/>
  <c r="I55" i="8"/>
  <c r="H55" i="8"/>
  <c r="G55" i="8"/>
  <c r="F55" i="8"/>
  <c r="P55" i="8" s="1"/>
  <c r="D55" i="8"/>
  <c r="Z55" i="8" s="1"/>
  <c r="C55" i="8"/>
  <c r="B55" i="8"/>
  <c r="Z54" i="8"/>
  <c r="Y54" i="8"/>
  <c r="X54" i="8"/>
  <c r="W54" i="8"/>
  <c r="V54" i="8"/>
  <c r="U54" i="8"/>
  <c r="T54" i="8"/>
  <c r="S54" i="8"/>
  <c r="R54" i="8"/>
  <c r="Q54" i="8"/>
  <c r="P54" i="8"/>
  <c r="O54" i="8"/>
  <c r="E54" i="8"/>
  <c r="Z53" i="8"/>
  <c r="Y53" i="8"/>
  <c r="X53" i="8"/>
  <c r="W53" i="8"/>
  <c r="V53" i="8"/>
  <c r="U53" i="8"/>
  <c r="T53" i="8"/>
  <c r="S53" i="8"/>
  <c r="R53" i="8"/>
  <c r="Q53" i="8"/>
  <c r="P53" i="8"/>
  <c r="O53" i="8"/>
  <c r="E53" i="8"/>
  <c r="Z52" i="8"/>
  <c r="Y52" i="8"/>
  <c r="X52" i="8"/>
  <c r="W52" i="8"/>
  <c r="V52" i="8"/>
  <c r="U52" i="8"/>
  <c r="T52" i="8"/>
  <c r="S52" i="8"/>
  <c r="R52" i="8"/>
  <c r="Q52" i="8"/>
  <c r="P52" i="8"/>
  <c r="O52" i="8"/>
  <c r="E52" i="8"/>
  <c r="U51" i="8"/>
  <c r="N51" i="8"/>
  <c r="W51" i="8" s="1"/>
  <c r="K51" i="8"/>
  <c r="J51" i="8"/>
  <c r="I51" i="8"/>
  <c r="X51" i="8" s="1"/>
  <c r="H51" i="8"/>
  <c r="G51" i="8"/>
  <c r="F51" i="8"/>
  <c r="D51" i="8"/>
  <c r="C51" i="8"/>
  <c r="B51" i="8"/>
  <c r="Z50" i="8"/>
  <c r="Y50" i="8"/>
  <c r="X50" i="8"/>
  <c r="W50" i="8"/>
  <c r="V50" i="8"/>
  <c r="U50" i="8"/>
  <c r="T50" i="8"/>
  <c r="S50" i="8"/>
  <c r="R50" i="8"/>
  <c r="Q50" i="8"/>
  <c r="P50" i="8"/>
  <c r="O50" i="8"/>
  <c r="E50" i="8"/>
  <c r="Z49" i="8"/>
  <c r="Y49" i="8"/>
  <c r="X49" i="8"/>
  <c r="W49" i="8"/>
  <c r="V49" i="8"/>
  <c r="U49" i="8"/>
  <c r="T49" i="8"/>
  <c r="S49" i="8"/>
  <c r="R49" i="8"/>
  <c r="Q49" i="8"/>
  <c r="P49" i="8"/>
  <c r="O49" i="8"/>
  <c r="E49" i="8"/>
  <c r="Z48" i="8"/>
  <c r="Y48" i="8"/>
  <c r="X48" i="8"/>
  <c r="W48" i="8"/>
  <c r="V48" i="8"/>
  <c r="U48" i="8"/>
  <c r="T48" i="8"/>
  <c r="S48" i="8"/>
  <c r="R48" i="8"/>
  <c r="Q48" i="8"/>
  <c r="P48" i="8"/>
  <c r="O48" i="8"/>
  <c r="E48" i="8"/>
  <c r="S47" i="8"/>
  <c r="N47" i="8"/>
  <c r="K47" i="8"/>
  <c r="R47" i="8" s="1"/>
  <c r="J47" i="8"/>
  <c r="I47" i="8"/>
  <c r="H47" i="8"/>
  <c r="G47" i="8"/>
  <c r="F47" i="8"/>
  <c r="P47" i="8" s="1"/>
  <c r="D47" i="8"/>
  <c r="Z47" i="8" s="1"/>
  <c r="C47" i="8"/>
  <c r="B47" i="8"/>
  <c r="Z46" i="8"/>
  <c r="Y46" i="8"/>
  <c r="X46" i="8"/>
  <c r="W46" i="8"/>
  <c r="V46" i="8"/>
  <c r="U46" i="8"/>
  <c r="T46" i="8"/>
  <c r="S46" i="8"/>
  <c r="R46" i="8"/>
  <c r="Q46" i="8"/>
  <c r="P46" i="8"/>
  <c r="O46" i="8"/>
  <c r="E46" i="8"/>
  <c r="Z45" i="8"/>
  <c r="Y45" i="8"/>
  <c r="X45" i="8"/>
  <c r="W45" i="8"/>
  <c r="V45" i="8"/>
  <c r="U45" i="8"/>
  <c r="T45" i="8"/>
  <c r="S45" i="8"/>
  <c r="R45" i="8"/>
  <c r="Q45" i="8"/>
  <c r="P45" i="8"/>
  <c r="O45" i="8"/>
  <c r="E45" i="8"/>
  <c r="Z44" i="8"/>
  <c r="Y44" i="8"/>
  <c r="X44" i="8"/>
  <c r="W44" i="8"/>
  <c r="V44" i="8"/>
  <c r="U44" i="8"/>
  <c r="T44" i="8"/>
  <c r="S44" i="8"/>
  <c r="R44" i="8"/>
  <c r="Q44" i="8"/>
  <c r="P44" i="8"/>
  <c r="O44" i="8"/>
  <c r="E44" i="8"/>
  <c r="U43" i="8"/>
  <c r="N43" i="8"/>
  <c r="N59" i="8" s="1"/>
  <c r="K43" i="8"/>
  <c r="J43" i="8"/>
  <c r="I43" i="8"/>
  <c r="I59" i="8" s="1"/>
  <c r="H43" i="8"/>
  <c r="H59" i="8" s="1"/>
  <c r="G43" i="8"/>
  <c r="F43" i="8"/>
  <c r="D43" i="8"/>
  <c r="C43" i="8"/>
  <c r="C59" i="8" s="1"/>
  <c r="B43" i="8"/>
  <c r="Z42" i="8"/>
  <c r="Y42" i="8"/>
  <c r="X42" i="8"/>
  <c r="W42" i="8"/>
  <c r="V42" i="8"/>
  <c r="U42" i="8"/>
  <c r="T42" i="8"/>
  <c r="S42" i="8"/>
  <c r="R42" i="8"/>
  <c r="Q42" i="8"/>
  <c r="P42" i="8"/>
  <c r="O42" i="8"/>
  <c r="E42" i="8"/>
  <c r="Z41" i="8"/>
  <c r="Y41" i="8"/>
  <c r="X41" i="8"/>
  <c r="W41" i="8"/>
  <c r="V41" i="8"/>
  <c r="U41" i="8"/>
  <c r="T41" i="8"/>
  <c r="S41" i="8"/>
  <c r="R41" i="8"/>
  <c r="Q41" i="8"/>
  <c r="P41" i="8"/>
  <c r="O41" i="8"/>
  <c r="E41" i="8"/>
  <c r="Z40" i="8"/>
  <c r="Y40" i="8"/>
  <c r="X40" i="8"/>
  <c r="W40" i="8"/>
  <c r="V40" i="8"/>
  <c r="U40" i="8"/>
  <c r="T40" i="8"/>
  <c r="S40" i="8"/>
  <c r="R40" i="8"/>
  <c r="Q40" i="8"/>
  <c r="P40" i="8"/>
  <c r="O40" i="8"/>
  <c r="E40" i="8"/>
  <c r="O33" i="8"/>
  <c r="L33" i="8"/>
  <c r="Z32" i="8"/>
  <c r="Y32" i="8"/>
  <c r="X32" i="8"/>
  <c r="V32" i="8"/>
  <c r="U32" i="8"/>
  <c r="T32" i="8"/>
  <c r="S32" i="8"/>
  <c r="R32" i="8"/>
  <c r="Q32" i="8"/>
  <c r="H32" i="8" s="1"/>
  <c r="I32" i="8" s="1"/>
  <c r="P32" i="8"/>
  <c r="F32" i="8"/>
  <c r="Z31" i="8"/>
  <c r="Y31" i="8"/>
  <c r="X31" i="8"/>
  <c r="V31" i="8"/>
  <c r="U31" i="8"/>
  <c r="T31" i="8"/>
  <c r="S31" i="8"/>
  <c r="R31" i="8"/>
  <c r="Q31" i="8"/>
  <c r="H31" i="8" s="1"/>
  <c r="I31" i="8" s="1"/>
  <c r="P31" i="8"/>
  <c r="F31" i="8"/>
  <c r="Z30" i="8"/>
  <c r="Y30" i="8"/>
  <c r="X30" i="8"/>
  <c r="X33" i="8" s="1"/>
  <c r="V30" i="8"/>
  <c r="U30" i="8"/>
  <c r="T30" i="8"/>
  <c r="S30" i="8"/>
  <c r="R30" i="8"/>
  <c r="Q30" i="8"/>
  <c r="P30" i="8"/>
  <c r="H30" i="8"/>
  <c r="I30" i="8" s="1"/>
  <c r="F30" i="8"/>
  <c r="O29" i="8"/>
  <c r="N29" i="8"/>
  <c r="V29" i="8" s="1"/>
  <c r="M29" i="8"/>
  <c r="L29" i="8"/>
  <c r="K29" i="8"/>
  <c r="J29" i="8"/>
  <c r="G29" i="8"/>
  <c r="E29" i="8"/>
  <c r="D29" i="8"/>
  <c r="C29" i="8"/>
  <c r="Z28" i="8"/>
  <c r="Y28" i="8"/>
  <c r="X28" i="8"/>
  <c r="V28" i="8"/>
  <c r="U28" i="8"/>
  <c r="T28" i="8"/>
  <c r="S28" i="8"/>
  <c r="R28" i="8"/>
  <c r="Q28" i="8"/>
  <c r="P28" i="8"/>
  <c r="H28" i="8"/>
  <c r="I28" i="8" s="1"/>
  <c r="F28" i="8"/>
  <c r="Z27" i="8"/>
  <c r="Y27" i="8"/>
  <c r="X27" i="8"/>
  <c r="V27" i="8"/>
  <c r="U27" i="8"/>
  <c r="T27" i="8"/>
  <c r="S27" i="8"/>
  <c r="R27" i="8"/>
  <c r="Q27" i="8"/>
  <c r="H27" i="8" s="1"/>
  <c r="P27" i="8"/>
  <c r="I27" i="8"/>
  <c r="F27" i="8"/>
  <c r="Z26" i="8"/>
  <c r="Z29" i="8" s="1"/>
  <c r="Y26" i="8"/>
  <c r="Y29" i="8" s="1"/>
  <c r="X26" i="8"/>
  <c r="V26" i="8"/>
  <c r="U26" i="8"/>
  <c r="T26" i="8"/>
  <c r="S26" i="8"/>
  <c r="R26" i="8"/>
  <c r="Q26" i="8"/>
  <c r="H26" i="8" s="1"/>
  <c r="I26" i="8" s="1"/>
  <c r="P26" i="8"/>
  <c r="F26" i="8"/>
  <c r="O25" i="8"/>
  <c r="N25" i="8"/>
  <c r="M25" i="8"/>
  <c r="L25" i="8"/>
  <c r="K25" i="8"/>
  <c r="J25" i="8"/>
  <c r="U25" i="8" s="1"/>
  <c r="G25" i="8"/>
  <c r="P25" i="8" s="1"/>
  <c r="E25" i="8"/>
  <c r="D25" i="8"/>
  <c r="C25" i="8"/>
  <c r="Z24" i="8"/>
  <c r="Y24" i="8"/>
  <c r="X24" i="8"/>
  <c r="V24" i="8"/>
  <c r="U24" i="8"/>
  <c r="T24" i="8"/>
  <c r="S24" i="8"/>
  <c r="R24" i="8"/>
  <c r="Q24" i="8"/>
  <c r="H24" i="8" s="1"/>
  <c r="I24" i="8" s="1"/>
  <c r="P24" i="8"/>
  <c r="F24" i="8"/>
  <c r="Z23" i="8"/>
  <c r="Z25" i="8" s="1"/>
  <c r="Y23" i="8"/>
  <c r="X23" i="8"/>
  <c r="V23" i="8"/>
  <c r="U23" i="8"/>
  <c r="T23" i="8"/>
  <c r="S23" i="8"/>
  <c r="R23" i="8"/>
  <c r="Q23" i="8"/>
  <c r="H23" i="8" s="1"/>
  <c r="I23" i="8" s="1"/>
  <c r="P23" i="8"/>
  <c r="F23" i="8"/>
  <c r="Z22" i="8"/>
  <c r="Y22" i="8"/>
  <c r="Y25" i="8" s="1"/>
  <c r="X22" i="8"/>
  <c r="V22" i="8"/>
  <c r="U22" i="8"/>
  <c r="T22" i="8"/>
  <c r="S22" i="8"/>
  <c r="R22" i="8"/>
  <c r="Q22" i="8"/>
  <c r="H22" i="8" s="1"/>
  <c r="I22" i="8" s="1"/>
  <c r="P22" i="8"/>
  <c r="F22" i="8"/>
  <c r="F25" i="8" s="1"/>
  <c r="O21" i="8"/>
  <c r="N21" i="8"/>
  <c r="V21" i="8" s="1"/>
  <c r="M21" i="8"/>
  <c r="L21" i="8"/>
  <c r="K21" i="8"/>
  <c r="J21" i="8"/>
  <c r="G21" i="8"/>
  <c r="E21" i="8"/>
  <c r="D21" i="8"/>
  <c r="C21" i="8"/>
  <c r="Z20" i="8"/>
  <c r="Y20" i="8"/>
  <c r="X20" i="8"/>
  <c r="V20" i="8"/>
  <c r="U20" i="8"/>
  <c r="T20" i="8"/>
  <c r="S20" i="8"/>
  <c r="R20" i="8"/>
  <c r="Q20" i="8"/>
  <c r="P20" i="8"/>
  <c r="H20" i="8"/>
  <c r="I20" i="8" s="1"/>
  <c r="F20" i="8"/>
  <c r="Z19" i="8"/>
  <c r="Y19" i="8"/>
  <c r="X19" i="8"/>
  <c r="V19" i="8"/>
  <c r="U19" i="8"/>
  <c r="T19" i="8"/>
  <c r="S19" i="8"/>
  <c r="R19" i="8"/>
  <c r="Q19" i="8"/>
  <c r="H19" i="8" s="1"/>
  <c r="P19" i="8"/>
  <c r="I19" i="8"/>
  <c r="F19" i="8"/>
  <c r="Z18" i="8"/>
  <c r="Z21" i="8" s="1"/>
  <c r="Y18" i="8"/>
  <c r="Y21" i="8" s="1"/>
  <c r="X18" i="8"/>
  <c r="V18" i="8"/>
  <c r="U18" i="8"/>
  <c r="T18" i="8"/>
  <c r="S18" i="8"/>
  <c r="R18" i="8"/>
  <c r="Q18" i="8"/>
  <c r="H18" i="8" s="1"/>
  <c r="I18" i="8" s="1"/>
  <c r="P18" i="8"/>
  <c r="F18" i="8"/>
  <c r="F21" i="8" s="1"/>
  <c r="O17" i="8"/>
  <c r="N17" i="8"/>
  <c r="T17" i="8" s="1"/>
  <c r="M17" i="8"/>
  <c r="L17" i="8"/>
  <c r="K17" i="8"/>
  <c r="J17" i="8"/>
  <c r="Q17" i="8" s="1"/>
  <c r="H17" i="8" s="1"/>
  <c r="G17" i="8"/>
  <c r="E17" i="8"/>
  <c r="D17" i="8"/>
  <c r="C17" i="8"/>
  <c r="Z16" i="8"/>
  <c r="Y16" i="8"/>
  <c r="X16" i="8"/>
  <c r="V16" i="8"/>
  <c r="U16" i="8"/>
  <c r="T16" i="8"/>
  <c r="S16" i="8"/>
  <c r="R16" i="8"/>
  <c r="Q16" i="8"/>
  <c r="H16" i="8" s="1"/>
  <c r="I16" i="8" s="1"/>
  <c r="P16" i="8"/>
  <c r="F16" i="8"/>
  <c r="Z15" i="8"/>
  <c r="Y15" i="8"/>
  <c r="X15" i="8"/>
  <c r="V15" i="8"/>
  <c r="U15" i="8"/>
  <c r="T15" i="8"/>
  <c r="S15" i="8"/>
  <c r="R15" i="8"/>
  <c r="Q15" i="8"/>
  <c r="H15" i="8" s="1"/>
  <c r="I15" i="8" s="1"/>
  <c r="P15" i="8"/>
  <c r="F15" i="8"/>
  <c r="Z14" i="8"/>
  <c r="Z17" i="8" s="1"/>
  <c r="Y14" i="8"/>
  <c r="X14" i="8"/>
  <c r="V14" i="8"/>
  <c r="U14" i="8"/>
  <c r="T14" i="8"/>
  <c r="S14" i="8"/>
  <c r="R14" i="8"/>
  <c r="Q14" i="8"/>
  <c r="H14" i="8" s="1"/>
  <c r="I14" i="8" s="1"/>
  <c r="P14" i="8"/>
  <c r="F14" i="8"/>
  <c r="O13" i="8"/>
  <c r="N13" i="8"/>
  <c r="M13" i="8"/>
  <c r="L13" i="8"/>
  <c r="K13" i="8"/>
  <c r="J13" i="8"/>
  <c r="U13" i="8" s="1"/>
  <c r="G13" i="8"/>
  <c r="T13" i="8" s="1"/>
  <c r="E13" i="8"/>
  <c r="D13" i="8"/>
  <c r="C13" i="8"/>
  <c r="Z12" i="8"/>
  <c r="Y12" i="8"/>
  <c r="X12" i="8"/>
  <c r="V12" i="8"/>
  <c r="U12" i="8"/>
  <c r="T12" i="8"/>
  <c r="S12" i="8"/>
  <c r="R12" i="8"/>
  <c r="Q12" i="8"/>
  <c r="H12" i="8" s="1"/>
  <c r="I12" i="8" s="1"/>
  <c r="P12" i="8"/>
  <c r="F12" i="8"/>
  <c r="Z11" i="8"/>
  <c r="Y11" i="8"/>
  <c r="X11" i="8"/>
  <c r="V11" i="8"/>
  <c r="U11" i="8"/>
  <c r="T11" i="8"/>
  <c r="S11" i="8"/>
  <c r="R11" i="8"/>
  <c r="Q11" i="8"/>
  <c r="H11" i="8" s="1"/>
  <c r="I11" i="8" s="1"/>
  <c r="P11" i="8"/>
  <c r="F11" i="8"/>
  <c r="Z10" i="8"/>
  <c r="Z13" i="8" s="1"/>
  <c r="Y10" i="8"/>
  <c r="Y13" i="8" s="1"/>
  <c r="X10" i="8"/>
  <c r="V10" i="8"/>
  <c r="U10" i="8"/>
  <c r="T10" i="8"/>
  <c r="S10" i="8"/>
  <c r="R10" i="8"/>
  <c r="Q10" i="8"/>
  <c r="H10" i="8" s="1"/>
  <c r="I10" i="8" s="1"/>
  <c r="P10" i="8"/>
  <c r="F10" i="8"/>
  <c r="F13" i="8" s="1"/>
  <c r="O9" i="8"/>
  <c r="N9" i="8"/>
  <c r="M9" i="8"/>
  <c r="L9" i="8"/>
  <c r="K9" i="8"/>
  <c r="J9" i="8"/>
  <c r="G9" i="8"/>
  <c r="D9" i="8"/>
  <c r="C9" i="8"/>
  <c r="Z8" i="8"/>
  <c r="Y8" i="8"/>
  <c r="X8" i="8"/>
  <c r="V8" i="8"/>
  <c r="U8" i="8"/>
  <c r="T8" i="8"/>
  <c r="S8" i="8"/>
  <c r="R8" i="8"/>
  <c r="Q8" i="8"/>
  <c r="H8" i="8" s="1"/>
  <c r="I8" i="8" s="1"/>
  <c r="F8" i="8"/>
  <c r="Z7" i="8"/>
  <c r="Y7" i="8"/>
  <c r="X7" i="8"/>
  <c r="V7" i="8"/>
  <c r="U7" i="8"/>
  <c r="T7" i="8"/>
  <c r="S7" i="8"/>
  <c r="R7" i="8"/>
  <c r="Q7" i="8"/>
  <c r="H7" i="8" s="1"/>
  <c r="I7" i="8" s="1"/>
  <c r="F7" i="8"/>
  <c r="Z6" i="8"/>
  <c r="Y6" i="8"/>
  <c r="X6" i="8"/>
  <c r="V6" i="8"/>
  <c r="U6" i="8"/>
  <c r="T6" i="8"/>
  <c r="S6" i="8"/>
  <c r="R6" i="8"/>
  <c r="Q6" i="8"/>
  <c r="H6" i="8" s="1"/>
  <c r="I6" i="8" s="1"/>
  <c r="F6" i="8"/>
  <c r="X29" i="8" l="1"/>
  <c r="Y33" i="8"/>
  <c r="Z33" i="8"/>
  <c r="J59" i="8"/>
  <c r="X43" i="8"/>
  <c r="T47" i="8"/>
  <c r="O51" i="8"/>
  <c r="Y51" i="8"/>
  <c r="T55" i="8"/>
  <c r="P59" i="6"/>
  <c r="R13" i="8"/>
  <c r="S13" i="8"/>
  <c r="X21" i="8"/>
  <c r="R25" i="8"/>
  <c r="Y47" i="8"/>
  <c r="Y55" i="8"/>
  <c r="U17" i="8"/>
  <c r="T25" i="8"/>
  <c r="F29" i="8"/>
  <c r="Y9" i="8"/>
  <c r="M33" i="8"/>
  <c r="X13" i="8"/>
  <c r="F17" i="8"/>
  <c r="S17" i="8"/>
  <c r="S25" i="8"/>
  <c r="B59" i="8"/>
  <c r="G59" i="8"/>
  <c r="Q47" i="8"/>
  <c r="U47" i="8"/>
  <c r="P51" i="8"/>
  <c r="Q55" i="8"/>
  <c r="U55" i="8"/>
  <c r="Q59" i="6"/>
  <c r="V25" i="8"/>
  <c r="J33" i="8"/>
  <c r="E33" i="8"/>
  <c r="P13" i="8"/>
  <c r="X17" i="8"/>
  <c r="R17" i="8"/>
  <c r="X25" i="8"/>
  <c r="Q25" i="8"/>
  <c r="H25" i="8" s="1"/>
  <c r="I25" i="8" s="1"/>
  <c r="F33" i="8"/>
  <c r="E43" i="8"/>
  <c r="E47" i="8"/>
  <c r="E59" i="8" s="1"/>
  <c r="O47" i="8"/>
  <c r="X47" i="8"/>
  <c r="E51" i="8"/>
  <c r="E55" i="8"/>
  <c r="O55" i="8"/>
  <c r="X55" i="8"/>
  <c r="R59" i="6"/>
  <c r="S59" i="6"/>
  <c r="T59" i="6"/>
  <c r="U59" i="6"/>
  <c r="X59" i="6"/>
  <c r="V9" i="8"/>
  <c r="X9" i="8"/>
  <c r="Z9" i="8"/>
  <c r="F9" i="8"/>
  <c r="C33" i="8"/>
  <c r="P9" i="8"/>
  <c r="G33" i="8"/>
  <c r="Q9" i="8"/>
  <c r="H9" i="8" s="1"/>
  <c r="I9" i="8" s="1"/>
  <c r="P21" i="8"/>
  <c r="R9" i="8"/>
  <c r="Q13" i="8"/>
  <c r="H13" i="8" s="1"/>
  <c r="I13" i="8" s="1"/>
  <c r="R21" i="8"/>
  <c r="I29" i="8"/>
  <c r="P29" i="8"/>
  <c r="D33" i="8"/>
  <c r="T9" i="8"/>
  <c r="S9" i="8"/>
  <c r="V13" i="8"/>
  <c r="P17" i="8"/>
  <c r="V17" i="8"/>
  <c r="T21" i="8"/>
  <c r="R29" i="8"/>
  <c r="S29" i="8"/>
  <c r="K59" i="8"/>
  <c r="S43" i="8"/>
  <c r="R43" i="8"/>
  <c r="T43" i="8"/>
  <c r="S51" i="8"/>
  <c r="R51" i="8"/>
  <c r="T51" i="8"/>
  <c r="S21" i="8"/>
  <c r="K33" i="8"/>
  <c r="U9" i="8"/>
  <c r="Y17" i="8"/>
  <c r="I17" i="8"/>
  <c r="U21" i="8"/>
  <c r="Q21" i="8"/>
  <c r="H21" i="8" s="1"/>
  <c r="I21" i="8" s="1"/>
  <c r="T29" i="8"/>
  <c r="W59" i="8"/>
  <c r="U29" i="8"/>
  <c r="Q29" i="8"/>
  <c r="H29" i="8" s="1"/>
  <c r="N33" i="8"/>
  <c r="D59" i="8"/>
  <c r="P43" i="8"/>
  <c r="V47" i="8"/>
  <c r="Z51" i="8"/>
  <c r="V55" i="8"/>
  <c r="F59" i="8"/>
  <c r="Q59" i="8" s="1"/>
  <c r="O43" i="8"/>
  <c r="Y59" i="8"/>
  <c r="Q43" i="8"/>
  <c r="Y43" i="8"/>
  <c r="W47" i="8"/>
  <c r="Q51" i="8"/>
  <c r="W55" i="8"/>
  <c r="V43" i="8"/>
  <c r="Z43" i="8"/>
  <c r="V51" i="8"/>
  <c r="W43" i="8"/>
  <c r="Z58" i="7"/>
  <c r="Y58" i="7"/>
  <c r="X58" i="7"/>
  <c r="W58" i="7"/>
  <c r="V58" i="7"/>
  <c r="U58" i="7"/>
  <c r="T58" i="7"/>
  <c r="S58" i="7"/>
  <c r="R58" i="7"/>
  <c r="Q58" i="7"/>
  <c r="P58" i="7"/>
  <c r="O58" i="7"/>
  <c r="E58" i="7"/>
  <c r="Z57" i="7"/>
  <c r="Y57" i="7"/>
  <c r="X57" i="7"/>
  <c r="W57" i="7"/>
  <c r="V57" i="7"/>
  <c r="U57" i="7"/>
  <c r="T57" i="7"/>
  <c r="S57" i="7"/>
  <c r="R57" i="7"/>
  <c r="Q57" i="7"/>
  <c r="P57" i="7"/>
  <c r="O57" i="7"/>
  <c r="E57" i="7"/>
  <c r="Z56" i="7"/>
  <c r="Y56" i="7"/>
  <c r="X56" i="7"/>
  <c r="W56" i="7"/>
  <c r="V56" i="7"/>
  <c r="U56" i="7"/>
  <c r="T56" i="7"/>
  <c r="S56" i="7"/>
  <c r="R56" i="7"/>
  <c r="Q56" i="7"/>
  <c r="P56" i="7"/>
  <c r="O56" i="7"/>
  <c r="E56" i="7"/>
  <c r="N55" i="7"/>
  <c r="K55" i="7"/>
  <c r="T55" i="7" s="1"/>
  <c r="J55" i="7"/>
  <c r="I55" i="7"/>
  <c r="H55" i="7"/>
  <c r="G55" i="7"/>
  <c r="F55" i="7"/>
  <c r="P55" i="7" s="1"/>
  <c r="D55" i="7"/>
  <c r="Z55" i="7" s="1"/>
  <c r="C55" i="7"/>
  <c r="B55" i="7"/>
  <c r="Z54" i="7"/>
  <c r="Y54" i="7"/>
  <c r="X54" i="7"/>
  <c r="W54" i="7"/>
  <c r="V54" i="7"/>
  <c r="U54" i="7"/>
  <c r="T54" i="7"/>
  <c r="S54" i="7"/>
  <c r="R54" i="7"/>
  <c r="Q54" i="7"/>
  <c r="P54" i="7"/>
  <c r="O54" i="7"/>
  <c r="E54" i="7"/>
  <c r="E55" i="7" s="1"/>
  <c r="Z53" i="7"/>
  <c r="Y53" i="7"/>
  <c r="X53" i="7"/>
  <c r="W53" i="7"/>
  <c r="V53" i="7"/>
  <c r="U53" i="7"/>
  <c r="T53" i="7"/>
  <c r="S53" i="7"/>
  <c r="R53" i="7"/>
  <c r="Q53" i="7"/>
  <c r="P53" i="7"/>
  <c r="O53" i="7"/>
  <c r="E53" i="7"/>
  <c r="Z52" i="7"/>
  <c r="Y52" i="7"/>
  <c r="X52" i="7"/>
  <c r="W52" i="7"/>
  <c r="V52" i="7"/>
  <c r="U52" i="7"/>
  <c r="T52" i="7"/>
  <c r="S52" i="7"/>
  <c r="R52" i="7"/>
  <c r="Q52" i="7"/>
  <c r="P52" i="7"/>
  <c r="O52" i="7"/>
  <c r="E52" i="7"/>
  <c r="N51" i="7"/>
  <c r="W51" i="7" s="1"/>
  <c r="K51" i="7"/>
  <c r="T51" i="7" s="1"/>
  <c r="J51" i="7"/>
  <c r="Y51" i="7" s="1"/>
  <c r="I51" i="7"/>
  <c r="H51" i="7"/>
  <c r="Q51" i="7" s="1"/>
  <c r="G51" i="7"/>
  <c r="F51" i="7"/>
  <c r="X51" i="7" s="1"/>
  <c r="D51" i="7"/>
  <c r="Z51" i="7" s="1"/>
  <c r="C51" i="7"/>
  <c r="B51" i="7"/>
  <c r="Z50" i="7"/>
  <c r="Y50" i="7"/>
  <c r="X50" i="7"/>
  <c r="W50" i="7"/>
  <c r="V50" i="7"/>
  <c r="U50" i="7"/>
  <c r="T50" i="7"/>
  <c r="S50" i="7"/>
  <c r="R50" i="7"/>
  <c r="Q50" i="7"/>
  <c r="P50" i="7"/>
  <c r="O50" i="7"/>
  <c r="E50" i="7"/>
  <c r="Z49" i="7"/>
  <c r="Y49" i="7"/>
  <c r="X49" i="7"/>
  <c r="W49" i="7"/>
  <c r="V49" i="7"/>
  <c r="U49" i="7"/>
  <c r="T49" i="7"/>
  <c r="S49" i="7"/>
  <c r="R49" i="7"/>
  <c r="Q49" i="7"/>
  <c r="P49" i="7"/>
  <c r="O49" i="7"/>
  <c r="E49" i="7"/>
  <c r="Z48" i="7"/>
  <c r="Y48" i="7"/>
  <c r="X48" i="7"/>
  <c r="W48" i="7"/>
  <c r="V48" i="7"/>
  <c r="U48" i="7"/>
  <c r="T48" i="7"/>
  <c r="S48" i="7"/>
  <c r="R48" i="7"/>
  <c r="Q48" i="7"/>
  <c r="P48" i="7"/>
  <c r="O48" i="7"/>
  <c r="E48" i="7"/>
  <c r="T47" i="7"/>
  <c r="N47" i="7"/>
  <c r="V47" i="7" s="1"/>
  <c r="K47" i="7"/>
  <c r="S47" i="7" s="1"/>
  <c r="J47" i="7"/>
  <c r="I47" i="7"/>
  <c r="X47" i="7" s="1"/>
  <c r="H47" i="7"/>
  <c r="Q47" i="7" s="1"/>
  <c r="G47" i="7"/>
  <c r="F47" i="7"/>
  <c r="P47" i="7" s="1"/>
  <c r="D47" i="7"/>
  <c r="C47" i="7"/>
  <c r="B47" i="7"/>
  <c r="Z46" i="7"/>
  <c r="Y46" i="7"/>
  <c r="X46" i="7"/>
  <c r="W46" i="7"/>
  <c r="V46" i="7"/>
  <c r="U46" i="7"/>
  <c r="T46" i="7"/>
  <c r="S46" i="7"/>
  <c r="R46" i="7"/>
  <c r="Q46" i="7"/>
  <c r="P46" i="7"/>
  <c r="O46" i="7"/>
  <c r="E46" i="7"/>
  <c r="Z45" i="7"/>
  <c r="Y45" i="7"/>
  <c r="X45" i="7"/>
  <c r="W45" i="7"/>
  <c r="V45" i="7"/>
  <c r="U45" i="7"/>
  <c r="T45" i="7"/>
  <c r="S45" i="7"/>
  <c r="R45" i="7"/>
  <c r="Q45" i="7"/>
  <c r="P45" i="7"/>
  <c r="O45" i="7"/>
  <c r="E45" i="7"/>
  <c r="Z44" i="7"/>
  <c r="Y44" i="7"/>
  <c r="X44" i="7"/>
  <c r="W44" i="7"/>
  <c r="V44" i="7"/>
  <c r="U44" i="7"/>
  <c r="T44" i="7"/>
  <c r="S44" i="7"/>
  <c r="R44" i="7"/>
  <c r="Q44" i="7"/>
  <c r="P44" i="7"/>
  <c r="O44" i="7"/>
  <c r="E44" i="7"/>
  <c r="N43" i="7"/>
  <c r="W43" i="7" s="1"/>
  <c r="K43" i="7"/>
  <c r="T43" i="7" s="1"/>
  <c r="J43" i="7"/>
  <c r="I43" i="7"/>
  <c r="I59" i="7" s="1"/>
  <c r="H43" i="7"/>
  <c r="H59" i="7" s="1"/>
  <c r="G43" i="7"/>
  <c r="F43" i="7"/>
  <c r="D43" i="7"/>
  <c r="D59" i="7" s="1"/>
  <c r="C43" i="7"/>
  <c r="C59" i="7" s="1"/>
  <c r="B43" i="7"/>
  <c r="B59" i="7" s="1"/>
  <c r="Z42" i="7"/>
  <c r="Y42" i="7"/>
  <c r="X42" i="7"/>
  <c r="W42" i="7"/>
  <c r="V42" i="7"/>
  <c r="U42" i="7"/>
  <c r="T42" i="7"/>
  <c r="S42" i="7"/>
  <c r="R42" i="7"/>
  <c r="Q42" i="7"/>
  <c r="P42" i="7"/>
  <c r="O42" i="7"/>
  <c r="E42" i="7"/>
  <c r="Z41" i="7"/>
  <c r="Y41" i="7"/>
  <c r="X41" i="7"/>
  <c r="W41" i="7"/>
  <c r="V41" i="7"/>
  <c r="U41" i="7"/>
  <c r="T41" i="7"/>
  <c r="S41" i="7"/>
  <c r="R41" i="7"/>
  <c r="Q41" i="7"/>
  <c r="P41" i="7"/>
  <c r="O41" i="7"/>
  <c r="E41" i="7"/>
  <c r="Z40" i="7"/>
  <c r="Y40" i="7"/>
  <c r="X40" i="7"/>
  <c r="W40" i="7"/>
  <c r="V40" i="7"/>
  <c r="U40" i="7"/>
  <c r="T40" i="7"/>
  <c r="S40" i="7"/>
  <c r="R40" i="7"/>
  <c r="Q40" i="7"/>
  <c r="P40" i="7"/>
  <c r="O40" i="7"/>
  <c r="E40" i="7"/>
  <c r="E43" i="7" s="1"/>
  <c r="O33" i="7"/>
  <c r="L33" i="7"/>
  <c r="Z32" i="7"/>
  <c r="Y32" i="7"/>
  <c r="X32" i="7"/>
  <c r="V32" i="7"/>
  <c r="U32" i="7"/>
  <c r="T32" i="7"/>
  <c r="S32" i="7"/>
  <c r="R32" i="7"/>
  <c r="Q32" i="7"/>
  <c r="H32" i="7" s="1"/>
  <c r="I32" i="7" s="1"/>
  <c r="P32" i="7"/>
  <c r="F32" i="7"/>
  <c r="Z31" i="7"/>
  <c r="Y31" i="7"/>
  <c r="X31" i="7"/>
  <c r="V31" i="7"/>
  <c r="U31" i="7"/>
  <c r="T31" i="7"/>
  <c r="S31" i="7"/>
  <c r="R31" i="7"/>
  <c r="Q31" i="7"/>
  <c r="P31" i="7"/>
  <c r="H31" i="7"/>
  <c r="I31" i="7" s="1"/>
  <c r="F31" i="7"/>
  <c r="Z30" i="7"/>
  <c r="Y30" i="7"/>
  <c r="X30" i="7"/>
  <c r="X33" i="7" s="1"/>
  <c r="V30" i="7"/>
  <c r="U30" i="7"/>
  <c r="T30" i="7"/>
  <c r="S30" i="7"/>
  <c r="R30" i="7"/>
  <c r="Q30" i="7"/>
  <c r="H30" i="7" s="1"/>
  <c r="I30" i="7" s="1"/>
  <c r="P30" i="7"/>
  <c r="F30" i="7"/>
  <c r="O29" i="7"/>
  <c r="N29" i="7"/>
  <c r="M29" i="7"/>
  <c r="L29" i="7"/>
  <c r="K29" i="7"/>
  <c r="J29" i="7"/>
  <c r="G29" i="7"/>
  <c r="T29" i="7" s="1"/>
  <c r="E29" i="7"/>
  <c r="P29" i="7" s="1"/>
  <c r="D29" i="7"/>
  <c r="C29" i="7"/>
  <c r="Z28" i="7"/>
  <c r="Y28" i="7"/>
  <c r="X28" i="7"/>
  <c r="V28" i="7"/>
  <c r="U28" i="7"/>
  <c r="T28" i="7"/>
  <c r="S28" i="7"/>
  <c r="R28" i="7"/>
  <c r="Q28" i="7"/>
  <c r="H28" i="7" s="1"/>
  <c r="I28" i="7" s="1"/>
  <c r="P28" i="7"/>
  <c r="F28" i="7"/>
  <c r="Z27" i="7"/>
  <c r="Y27" i="7"/>
  <c r="X27" i="7"/>
  <c r="V27" i="7"/>
  <c r="U27" i="7"/>
  <c r="T27" i="7"/>
  <c r="S27" i="7"/>
  <c r="R27" i="7"/>
  <c r="Q27" i="7"/>
  <c r="H27" i="7" s="1"/>
  <c r="I27" i="7" s="1"/>
  <c r="P27" i="7"/>
  <c r="F27" i="7"/>
  <c r="Z26" i="7"/>
  <c r="Y26" i="7"/>
  <c r="X26" i="7"/>
  <c r="V26" i="7"/>
  <c r="U26" i="7"/>
  <c r="T26" i="7"/>
  <c r="S26" i="7"/>
  <c r="R26" i="7"/>
  <c r="Q26" i="7"/>
  <c r="H26" i="7" s="1"/>
  <c r="I26" i="7" s="1"/>
  <c r="P26" i="7"/>
  <c r="F26" i="7"/>
  <c r="F29" i="7" s="1"/>
  <c r="O25" i="7"/>
  <c r="N25" i="7"/>
  <c r="M25" i="7"/>
  <c r="L25" i="7"/>
  <c r="K25" i="7"/>
  <c r="J25" i="7"/>
  <c r="G25" i="7"/>
  <c r="E25" i="7"/>
  <c r="D25" i="7"/>
  <c r="C25" i="7"/>
  <c r="Z24" i="7"/>
  <c r="Y24" i="7"/>
  <c r="X24" i="7"/>
  <c r="V24" i="7"/>
  <c r="U24" i="7"/>
  <c r="T24" i="7"/>
  <c r="S24" i="7"/>
  <c r="R24" i="7"/>
  <c r="Q24" i="7"/>
  <c r="H24" i="7" s="1"/>
  <c r="I24" i="7" s="1"/>
  <c r="P24" i="7"/>
  <c r="F24" i="7"/>
  <c r="Z23" i="7"/>
  <c r="Y23" i="7"/>
  <c r="X23" i="7"/>
  <c r="V23" i="7"/>
  <c r="U23" i="7"/>
  <c r="T23" i="7"/>
  <c r="S23" i="7"/>
  <c r="R23" i="7"/>
  <c r="Q23" i="7"/>
  <c r="H23" i="7" s="1"/>
  <c r="I23" i="7" s="1"/>
  <c r="P23" i="7"/>
  <c r="F23" i="7"/>
  <c r="Z22" i="7"/>
  <c r="Y22" i="7"/>
  <c r="Y25" i="7" s="1"/>
  <c r="X22" i="7"/>
  <c r="X25" i="7" s="1"/>
  <c r="V22" i="7"/>
  <c r="U22" i="7"/>
  <c r="T22" i="7"/>
  <c r="S22" i="7"/>
  <c r="R22" i="7"/>
  <c r="Q22" i="7"/>
  <c r="H22" i="7" s="1"/>
  <c r="I22" i="7" s="1"/>
  <c r="P22" i="7"/>
  <c r="F22" i="7"/>
  <c r="O21" i="7"/>
  <c r="N21" i="7"/>
  <c r="V21" i="7" s="1"/>
  <c r="M21" i="7"/>
  <c r="L21" i="7"/>
  <c r="K21" i="7"/>
  <c r="S21" i="7" s="1"/>
  <c r="J21" i="7"/>
  <c r="U21" i="7" s="1"/>
  <c r="G21" i="7"/>
  <c r="P21" i="7" s="1"/>
  <c r="E21" i="7"/>
  <c r="D21" i="7"/>
  <c r="C21" i="7"/>
  <c r="Z20" i="7"/>
  <c r="Y20" i="7"/>
  <c r="X20" i="7"/>
  <c r="V20" i="7"/>
  <c r="U20" i="7"/>
  <c r="T20" i="7"/>
  <c r="S20" i="7"/>
  <c r="R20" i="7"/>
  <c r="Q20" i="7"/>
  <c r="P20" i="7"/>
  <c r="H20" i="7"/>
  <c r="I20" i="7" s="1"/>
  <c r="F20" i="7"/>
  <c r="Z19" i="7"/>
  <c r="Y19" i="7"/>
  <c r="Y21" i="7" s="1"/>
  <c r="X19" i="7"/>
  <c r="X21" i="7" s="1"/>
  <c r="V19" i="7"/>
  <c r="U19" i="7"/>
  <c r="T19" i="7"/>
  <c r="S19" i="7"/>
  <c r="R19" i="7"/>
  <c r="Q19" i="7"/>
  <c r="H19" i="7" s="1"/>
  <c r="I19" i="7" s="1"/>
  <c r="P19" i="7"/>
  <c r="F19" i="7"/>
  <c r="Z18" i="7"/>
  <c r="Z21" i="7" s="1"/>
  <c r="Y18" i="7"/>
  <c r="X18" i="7"/>
  <c r="V18" i="7"/>
  <c r="U18" i="7"/>
  <c r="T18" i="7"/>
  <c r="S18" i="7"/>
  <c r="R18" i="7"/>
  <c r="Q18" i="7"/>
  <c r="H18" i="7" s="1"/>
  <c r="I18" i="7" s="1"/>
  <c r="P18" i="7"/>
  <c r="F18" i="7"/>
  <c r="O17" i="7"/>
  <c r="N17" i="7"/>
  <c r="V17" i="7" s="1"/>
  <c r="M17" i="7"/>
  <c r="L17" i="7"/>
  <c r="K17" i="7"/>
  <c r="U17" i="7" s="1"/>
  <c r="J17" i="7"/>
  <c r="G17" i="7"/>
  <c r="E17" i="7"/>
  <c r="D17" i="7"/>
  <c r="C17" i="7"/>
  <c r="Z16" i="7"/>
  <c r="Y16" i="7"/>
  <c r="X16" i="7"/>
  <c r="V16" i="7"/>
  <c r="U16" i="7"/>
  <c r="T16" i="7"/>
  <c r="S16" i="7"/>
  <c r="R16" i="7"/>
  <c r="Q16" i="7"/>
  <c r="H16" i="7" s="1"/>
  <c r="I16" i="7" s="1"/>
  <c r="P16" i="7"/>
  <c r="F16" i="7"/>
  <c r="Z15" i="7"/>
  <c r="Y15" i="7"/>
  <c r="X15" i="7"/>
  <c r="V15" i="7"/>
  <c r="U15" i="7"/>
  <c r="T15" i="7"/>
  <c r="S15" i="7"/>
  <c r="R15" i="7"/>
  <c r="Q15" i="7"/>
  <c r="P15" i="7"/>
  <c r="H15" i="7"/>
  <c r="I15" i="7" s="1"/>
  <c r="F15" i="7"/>
  <c r="Z14" i="7"/>
  <c r="Y14" i="7"/>
  <c r="Y17" i="7" s="1"/>
  <c r="X14" i="7"/>
  <c r="V14" i="7"/>
  <c r="U14" i="7"/>
  <c r="T14" i="7"/>
  <c r="S14" i="7"/>
  <c r="R14" i="7"/>
  <c r="Q14" i="7"/>
  <c r="P14" i="7"/>
  <c r="H14" i="7"/>
  <c r="I14" i="7" s="1"/>
  <c r="F14" i="7"/>
  <c r="O13" i="7"/>
  <c r="N13" i="7"/>
  <c r="M13" i="7"/>
  <c r="L13" i="7"/>
  <c r="K13" i="7"/>
  <c r="U13" i="7" s="1"/>
  <c r="J13" i="7"/>
  <c r="G13" i="7"/>
  <c r="T13" i="7" s="1"/>
  <c r="E13" i="7"/>
  <c r="E33" i="7" s="1"/>
  <c r="D13" i="7"/>
  <c r="C13" i="7"/>
  <c r="Z12" i="7"/>
  <c r="Y12" i="7"/>
  <c r="X12" i="7"/>
  <c r="V12" i="7"/>
  <c r="U12" i="7"/>
  <c r="T12" i="7"/>
  <c r="S12" i="7"/>
  <c r="R12" i="7"/>
  <c r="Q12" i="7"/>
  <c r="P12" i="7"/>
  <c r="H12" i="7"/>
  <c r="I12" i="7" s="1"/>
  <c r="F12" i="7"/>
  <c r="Z11" i="7"/>
  <c r="Y11" i="7"/>
  <c r="X11" i="7"/>
  <c r="V11" i="7"/>
  <c r="U11" i="7"/>
  <c r="T11" i="7"/>
  <c r="S11" i="7"/>
  <c r="R11" i="7"/>
  <c r="Q11" i="7"/>
  <c r="H11" i="7" s="1"/>
  <c r="I11" i="7" s="1"/>
  <c r="P11" i="7"/>
  <c r="F11" i="7"/>
  <c r="Z10" i="7"/>
  <c r="Y10" i="7"/>
  <c r="X10" i="7"/>
  <c r="V10" i="7"/>
  <c r="U10" i="7"/>
  <c r="T10" i="7"/>
  <c r="S10" i="7"/>
  <c r="R10" i="7"/>
  <c r="Q10" i="7"/>
  <c r="H10" i="7" s="1"/>
  <c r="I10" i="7" s="1"/>
  <c r="P10" i="7"/>
  <c r="F10" i="7"/>
  <c r="F13" i="7" s="1"/>
  <c r="O9" i="7"/>
  <c r="N9" i="7"/>
  <c r="M9" i="7"/>
  <c r="M33" i="7" s="1"/>
  <c r="L9" i="7"/>
  <c r="K9" i="7"/>
  <c r="J9" i="7"/>
  <c r="G9" i="7"/>
  <c r="D9" i="7"/>
  <c r="C9" i="7"/>
  <c r="Z8" i="7"/>
  <c r="Y8" i="7"/>
  <c r="X8" i="7"/>
  <c r="V8" i="7"/>
  <c r="U8" i="7"/>
  <c r="T8" i="7"/>
  <c r="S8" i="7"/>
  <c r="R8" i="7"/>
  <c r="Q8" i="7"/>
  <c r="H8" i="7" s="1"/>
  <c r="I8" i="7" s="1"/>
  <c r="F8" i="7"/>
  <c r="Z7" i="7"/>
  <c r="Y7" i="7"/>
  <c r="X7" i="7"/>
  <c r="V7" i="7"/>
  <c r="U7" i="7"/>
  <c r="T7" i="7"/>
  <c r="S7" i="7"/>
  <c r="R7" i="7"/>
  <c r="Q7" i="7"/>
  <c r="H7" i="7" s="1"/>
  <c r="I7" i="7" s="1"/>
  <c r="F7" i="7"/>
  <c r="Z6" i="7"/>
  <c r="Y6" i="7"/>
  <c r="Y9" i="7" s="1"/>
  <c r="X6" i="7"/>
  <c r="X9" i="7" s="1"/>
  <c r="V6" i="7"/>
  <c r="U6" i="7"/>
  <c r="T6" i="7"/>
  <c r="S6" i="7"/>
  <c r="R6" i="7"/>
  <c r="Q6" i="7"/>
  <c r="H6" i="7" s="1"/>
  <c r="I6" i="7" s="1"/>
  <c r="F6" i="7"/>
  <c r="P13" i="7" l="1"/>
  <c r="F17" i="7"/>
  <c r="Q59" i="7"/>
  <c r="Y55" i="7"/>
  <c r="J33" i="7"/>
  <c r="Z13" i="7"/>
  <c r="Q13" i="7"/>
  <c r="H13" i="7" s="1"/>
  <c r="I13" i="7" s="1"/>
  <c r="X17" i="7"/>
  <c r="F21" i="7"/>
  <c r="Z25" i="7"/>
  <c r="Q25" i="7"/>
  <c r="H25" i="7" s="1"/>
  <c r="I25" i="7" s="1"/>
  <c r="V25" i="7"/>
  <c r="Z29" i="7"/>
  <c r="R29" i="7"/>
  <c r="Y33" i="7"/>
  <c r="Q43" i="7"/>
  <c r="Z47" i="7"/>
  <c r="O47" i="7"/>
  <c r="W47" i="7"/>
  <c r="P51" i="7"/>
  <c r="S55" i="7"/>
  <c r="X13" i="7"/>
  <c r="V13" i="7"/>
  <c r="F25" i="7"/>
  <c r="U25" i="7"/>
  <c r="X29" i="7"/>
  <c r="V29" i="7"/>
  <c r="Z33" i="7"/>
  <c r="F59" i="7"/>
  <c r="X59" i="7" s="1"/>
  <c r="J59" i="7"/>
  <c r="Y59" i="7" s="1"/>
  <c r="U43" i="7"/>
  <c r="E47" i="7"/>
  <c r="E59" i="7" s="1"/>
  <c r="Y47" i="7"/>
  <c r="R47" i="7"/>
  <c r="E51" i="7"/>
  <c r="Q55" i="7"/>
  <c r="V55" i="7"/>
  <c r="O59" i="8"/>
  <c r="U51" i="7"/>
  <c r="R55" i="7"/>
  <c r="D33" i="7"/>
  <c r="Y13" i="7"/>
  <c r="S13" i="7"/>
  <c r="Z17" i="7"/>
  <c r="Q17" i="7"/>
  <c r="H17" i="7" s="1"/>
  <c r="Q21" i="7"/>
  <c r="H21" i="7" s="1"/>
  <c r="I21" i="7" s="1"/>
  <c r="T21" i="7"/>
  <c r="Y29" i="7"/>
  <c r="S29" i="7"/>
  <c r="F33" i="7"/>
  <c r="P43" i="7"/>
  <c r="Y43" i="7"/>
  <c r="X55" i="7"/>
  <c r="O55" i="7"/>
  <c r="W55" i="7"/>
  <c r="X59" i="8"/>
  <c r="P33" i="8"/>
  <c r="Z59" i="8"/>
  <c r="P59" i="8"/>
  <c r="S33" i="8"/>
  <c r="U33" i="8"/>
  <c r="T33" i="8"/>
  <c r="V33" i="8"/>
  <c r="U59" i="8"/>
  <c r="Q33" i="8"/>
  <c r="H33" i="8" s="1"/>
  <c r="I33" i="8" s="1"/>
  <c r="R59" i="8"/>
  <c r="T59" i="8"/>
  <c r="S59" i="8"/>
  <c r="V59" i="8"/>
  <c r="R33" i="8"/>
  <c r="U9" i="7"/>
  <c r="R9" i="7"/>
  <c r="F9" i="7"/>
  <c r="Z9" i="7"/>
  <c r="C33" i="7"/>
  <c r="I17" i="7"/>
  <c r="O59" i="7"/>
  <c r="Q29" i="7"/>
  <c r="H29" i="7" s="1"/>
  <c r="I29" i="7" s="1"/>
  <c r="U29" i="7"/>
  <c r="G33" i="7"/>
  <c r="K33" i="7"/>
  <c r="R43" i="7"/>
  <c r="V43" i="7"/>
  <c r="Z43" i="7"/>
  <c r="R51" i="7"/>
  <c r="V51" i="7"/>
  <c r="N59" i="7"/>
  <c r="P9" i="7"/>
  <c r="T9" i="7"/>
  <c r="R13" i="7"/>
  <c r="P17" i="7"/>
  <c r="T17" i="7"/>
  <c r="R21" i="7"/>
  <c r="P25" i="7"/>
  <c r="T25" i="7"/>
  <c r="O43" i="7"/>
  <c r="S43" i="7"/>
  <c r="U47" i="7"/>
  <c r="O51" i="7"/>
  <c r="S51" i="7"/>
  <c r="U55" i="7"/>
  <c r="V9" i="7"/>
  <c r="N33" i="7"/>
  <c r="G59" i="7"/>
  <c r="P59" i="7" s="1"/>
  <c r="K59" i="7"/>
  <c r="S9" i="7"/>
  <c r="S17" i="7"/>
  <c r="S25" i="7"/>
  <c r="Q9" i="7"/>
  <c r="H9" i="7" s="1"/>
  <c r="I9" i="7" s="1"/>
  <c r="X43" i="7"/>
  <c r="R17" i="7"/>
  <c r="R25" i="7"/>
  <c r="Z58" i="5"/>
  <c r="Y58" i="5"/>
  <c r="X58" i="5"/>
  <c r="W58" i="5"/>
  <c r="V58" i="5"/>
  <c r="U58" i="5"/>
  <c r="T58" i="5"/>
  <c r="S58" i="5"/>
  <c r="R58" i="5"/>
  <c r="Q58" i="5"/>
  <c r="P58" i="5"/>
  <c r="O58" i="5"/>
  <c r="E58" i="5"/>
  <c r="Z57" i="5"/>
  <c r="Y57" i="5"/>
  <c r="X57" i="5"/>
  <c r="W57" i="5"/>
  <c r="V57" i="5"/>
  <c r="U57" i="5"/>
  <c r="T57" i="5"/>
  <c r="S57" i="5"/>
  <c r="R57" i="5"/>
  <c r="Q57" i="5"/>
  <c r="P57" i="5"/>
  <c r="O57" i="5"/>
  <c r="E57" i="5"/>
  <c r="Z56" i="5"/>
  <c r="Y56" i="5"/>
  <c r="X56" i="5"/>
  <c r="W56" i="5"/>
  <c r="V56" i="5"/>
  <c r="U56" i="5"/>
  <c r="T56" i="5"/>
  <c r="S56" i="5"/>
  <c r="R56" i="5"/>
  <c r="Q56" i="5"/>
  <c r="P56" i="5"/>
  <c r="O56" i="5"/>
  <c r="E56" i="5"/>
  <c r="R55" i="5"/>
  <c r="N55" i="5"/>
  <c r="W55" i="5" s="1"/>
  <c r="K55" i="5"/>
  <c r="T55" i="5" s="1"/>
  <c r="J55" i="5"/>
  <c r="I55" i="5"/>
  <c r="X55" i="5" s="1"/>
  <c r="H55" i="5"/>
  <c r="G55" i="5"/>
  <c r="F55" i="5"/>
  <c r="D55" i="5"/>
  <c r="Z55" i="5" s="1"/>
  <c r="C55" i="5"/>
  <c r="B55" i="5"/>
  <c r="Z54" i="5"/>
  <c r="Y54" i="5"/>
  <c r="X54" i="5"/>
  <c r="W54" i="5"/>
  <c r="V54" i="5"/>
  <c r="U54" i="5"/>
  <c r="T54" i="5"/>
  <c r="S54" i="5"/>
  <c r="R54" i="5"/>
  <c r="Q54" i="5"/>
  <c r="P54" i="5"/>
  <c r="O54" i="5"/>
  <c r="E54" i="5"/>
  <c r="Z53" i="5"/>
  <c r="Y53" i="5"/>
  <c r="X53" i="5"/>
  <c r="W53" i="5"/>
  <c r="V53" i="5"/>
  <c r="U53" i="5"/>
  <c r="T53" i="5"/>
  <c r="S53" i="5"/>
  <c r="R53" i="5"/>
  <c r="Q53" i="5"/>
  <c r="P53" i="5"/>
  <c r="O53" i="5"/>
  <c r="E53" i="5"/>
  <c r="Z52" i="5"/>
  <c r="Y52" i="5"/>
  <c r="X52" i="5"/>
  <c r="W52" i="5"/>
  <c r="V52" i="5"/>
  <c r="U52" i="5"/>
  <c r="T52" i="5"/>
  <c r="S52" i="5"/>
  <c r="R52" i="5"/>
  <c r="Q52" i="5"/>
  <c r="P52" i="5"/>
  <c r="O52" i="5"/>
  <c r="E52" i="5"/>
  <c r="N51" i="5"/>
  <c r="V51" i="5" s="1"/>
  <c r="K51" i="5"/>
  <c r="R51" i="5" s="1"/>
  <c r="J51" i="5"/>
  <c r="I51" i="5"/>
  <c r="H51" i="5"/>
  <c r="Q51" i="5" s="1"/>
  <c r="G51" i="5"/>
  <c r="F51" i="5"/>
  <c r="X51" i="5" s="1"/>
  <c r="D51" i="5"/>
  <c r="C51" i="5"/>
  <c r="B51" i="5"/>
  <c r="Z50" i="5"/>
  <c r="Y50" i="5"/>
  <c r="X50" i="5"/>
  <c r="W50" i="5"/>
  <c r="V50" i="5"/>
  <c r="U50" i="5"/>
  <c r="T50" i="5"/>
  <c r="S50" i="5"/>
  <c r="R50" i="5"/>
  <c r="Q50" i="5"/>
  <c r="P50" i="5"/>
  <c r="O50" i="5"/>
  <c r="E50" i="5"/>
  <c r="Z49" i="5"/>
  <c r="Y49" i="5"/>
  <c r="X49" i="5"/>
  <c r="W49" i="5"/>
  <c r="V49" i="5"/>
  <c r="U49" i="5"/>
  <c r="T49" i="5"/>
  <c r="S49" i="5"/>
  <c r="R49" i="5"/>
  <c r="Q49" i="5"/>
  <c r="P49" i="5"/>
  <c r="O49" i="5"/>
  <c r="E49" i="5"/>
  <c r="Z48" i="5"/>
  <c r="Y48" i="5"/>
  <c r="X48" i="5"/>
  <c r="W48" i="5"/>
  <c r="V48" i="5"/>
  <c r="U48" i="5"/>
  <c r="T48" i="5"/>
  <c r="S48" i="5"/>
  <c r="R48" i="5"/>
  <c r="Q48" i="5"/>
  <c r="P48" i="5"/>
  <c r="O48" i="5"/>
  <c r="E48" i="5"/>
  <c r="E51" i="5" s="1"/>
  <c r="R47" i="5"/>
  <c r="N47" i="5"/>
  <c r="K47" i="5"/>
  <c r="T47" i="5" s="1"/>
  <c r="J47" i="5"/>
  <c r="I47" i="5"/>
  <c r="X47" i="5" s="1"/>
  <c r="H47" i="5"/>
  <c r="G47" i="5"/>
  <c r="F47" i="5"/>
  <c r="D47" i="5"/>
  <c r="Z47" i="5" s="1"/>
  <c r="C47" i="5"/>
  <c r="B47" i="5"/>
  <c r="Z46" i="5"/>
  <c r="Y46" i="5"/>
  <c r="X46" i="5"/>
  <c r="W46" i="5"/>
  <c r="V46" i="5"/>
  <c r="U46" i="5"/>
  <c r="T46" i="5"/>
  <c r="S46" i="5"/>
  <c r="R46" i="5"/>
  <c r="Q46" i="5"/>
  <c r="P46" i="5"/>
  <c r="O46" i="5"/>
  <c r="E46" i="5"/>
  <c r="Z45" i="5"/>
  <c r="Y45" i="5"/>
  <c r="X45" i="5"/>
  <c r="W45" i="5"/>
  <c r="V45" i="5"/>
  <c r="U45" i="5"/>
  <c r="T45" i="5"/>
  <c r="S45" i="5"/>
  <c r="R45" i="5"/>
  <c r="Q45" i="5"/>
  <c r="P45" i="5"/>
  <c r="O45" i="5"/>
  <c r="E45" i="5"/>
  <c r="Z44" i="5"/>
  <c r="Y44" i="5"/>
  <c r="X44" i="5"/>
  <c r="W44" i="5"/>
  <c r="V44" i="5"/>
  <c r="U44" i="5"/>
  <c r="T44" i="5"/>
  <c r="S44" i="5"/>
  <c r="R44" i="5"/>
  <c r="Q44" i="5"/>
  <c r="P44" i="5"/>
  <c r="O44" i="5"/>
  <c r="E44" i="5"/>
  <c r="N43" i="5"/>
  <c r="N59" i="5" s="1"/>
  <c r="K43" i="5"/>
  <c r="R43" i="5" s="1"/>
  <c r="J43" i="5"/>
  <c r="I43" i="5"/>
  <c r="H43" i="5"/>
  <c r="H59" i="5" s="1"/>
  <c r="G43" i="5"/>
  <c r="G59" i="5" s="1"/>
  <c r="F43" i="5"/>
  <c r="X43" i="5" s="1"/>
  <c r="D43" i="5"/>
  <c r="C43" i="5"/>
  <c r="C59" i="5" s="1"/>
  <c r="B43" i="5"/>
  <c r="B59" i="5" s="1"/>
  <c r="Z42" i="5"/>
  <c r="Y42" i="5"/>
  <c r="X42" i="5"/>
  <c r="W42" i="5"/>
  <c r="V42" i="5"/>
  <c r="U42" i="5"/>
  <c r="T42" i="5"/>
  <c r="S42" i="5"/>
  <c r="R42" i="5"/>
  <c r="Q42" i="5"/>
  <c r="P42" i="5"/>
  <c r="O42" i="5"/>
  <c r="E42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Z40" i="5"/>
  <c r="Y40" i="5"/>
  <c r="X40" i="5"/>
  <c r="W40" i="5"/>
  <c r="V40" i="5"/>
  <c r="U40" i="5"/>
  <c r="T40" i="5"/>
  <c r="S40" i="5"/>
  <c r="R40" i="5"/>
  <c r="Q40" i="5"/>
  <c r="P40" i="5"/>
  <c r="O40" i="5"/>
  <c r="E40" i="5"/>
  <c r="E43" i="5" s="1"/>
  <c r="O33" i="5"/>
  <c r="L33" i="5"/>
  <c r="Z32" i="5"/>
  <c r="Y32" i="5"/>
  <c r="X32" i="5"/>
  <c r="V32" i="5"/>
  <c r="U32" i="5"/>
  <c r="T32" i="5"/>
  <c r="S32" i="5"/>
  <c r="R32" i="5"/>
  <c r="Q32" i="5"/>
  <c r="H32" i="5" s="1"/>
  <c r="I32" i="5" s="1"/>
  <c r="P32" i="5"/>
  <c r="F32" i="5"/>
  <c r="Z31" i="5"/>
  <c r="Y31" i="5"/>
  <c r="X31" i="5"/>
  <c r="V31" i="5"/>
  <c r="U31" i="5"/>
  <c r="T31" i="5"/>
  <c r="S31" i="5"/>
  <c r="R31" i="5"/>
  <c r="Q31" i="5"/>
  <c r="H31" i="5" s="1"/>
  <c r="I31" i="5" s="1"/>
  <c r="P31" i="5"/>
  <c r="F31" i="5"/>
  <c r="Z30" i="5"/>
  <c r="Y30" i="5"/>
  <c r="X30" i="5"/>
  <c r="V30" i="5"/>
  <c r="U30" i="5"/>
  <c r="T30" i="5"/>
  <c r="S30" i="5"/>
  <c r="R30" i="5"/>
  <c r="Q30" i="5"/>
  <c r="H30" i="5" s="1"/>
  <c r="I30" i="5" s="1"/>
  <c r="P30" i="5"/>
  <c r="F30" i="5"/>
  <c r="O29" i="5"/>
  <c r="N29" i="5"/>
  <c r="T29" i="5" s="1"/>
  <c r="M29" i="5"/>
  <c r="L29" i="5"/>
  <c r="K29" i="5"/>
  <c r="U29" i="5" s="1"/>
  <c r="J29" i="5"/>
  <c r="G29" i="5"/>
  <c r="E29" i="5"/>
  <c r="D29" i="5"/>
  <c r="C29" i="5"/>
  <c r="Z28" i="5"/>
  <c r="Y28" i="5"/>
  <c r="X28" i="5"/>
  <c r="V28" i="5"/>
  <c r="U28" i="5"/>
  <c r="T28" i="5"/>
  <c r="S28" i="5"/>
  <c r="R28" i="5"/>
  <c r="Q28" i="5"/>
  <c r="P28" i="5"/>
  <c r="H28" i="5"/>
  <c r="I28" i="5" s="1"/>
  <c r="F28" i="5"/>
  <c r="Z27" i="5"/>
  <c r="Y27" i="5"/>
  <c r="X27" i="5"/>
  <c r="X29" i="5" s="1"/>
  <c r="V27" i="5"/>
  <c r="U27" i="5"/>
  <c r="T27" i="5"/>
  <c r="S27" i="5"/>
  <c r="R27" i="5"/>
  <c r="Q27" i="5"/>
  <c r="P27" i="5"/>
  <c r="I27" i="5"/>
  <c r="H27" i="5"/>
  <c r="F27" i="5"/>
  <c r="Z26" i="5"/>
  <c r="Z29" i="5" s="1"/>
  <c r="Y26" i="5"/>
  <c r="Y29" i="5" s="1"/>
  <c r="X26" i="5"/>
  <c r="V26" i="5"/>
  <c r="U26" i="5"/>
  <c r="T26" i="5"/>
  <c r="S26" i="5"/>
  <c r="R26" i="5"/>
  <c r="Q26" i="5"/>
  <c r="H26" i="5" s="1"/>
  <c r="I26" i="5" s="1"/>
  <c r="P26" i="5"/>
  <c r="F26" i="5"/>
  <c r="F29" i="5" s="1"/>
  <c r="T25" i="5"/>
  <c r="O25" i="5"/>
  <c r="N25" i="5"/>
  <c r="V25" i="5" s="1"/>
  <c r="M25" i="5"/>
  <c r="L25" i="5"/>
  <c r="K25" i="5"/>
  <c r="S25" i="5" s="1"/>
  <c r="J25" i="5"/>
  <c r="G25" i="5"/>
  <c r="E25" i="5"/>
  <c r="P25" i="5" s="1"/>
  <c r="D25" i="5"/>
  <c r="C25" i="5"/>
  <c r="Z24" i="5"/>
  <c r="Y24" i="5"/>
  <c r="X24" i="5"/>
  <c r="V24" i="5"/>
  <c r="U24" i="5"/>
  <c r="T24" i="5"/>
  <c r="S24" i="5"/>
  <c r="R24" i="5"/>
  <c r="Q24" i="5"/>
  <c r="H24" i="5" s="1"/>
  <c r="I24" i="5" s="1"/>
  <c r="P24" i="5"/>
  <c r="F24" i="5"/>
  <c r="Z23" i="5"/>
  <c r="Y23" i="5"/>
  <c r="X23" i="5"/>
  <c r="V23" i="5"/>
  <c r="U23" i="5"/>
  <c r="T23" i="5"/>
  <c r="S23" i="5"/>
  <c r="R23" i="5"/>
  <c r="Q23" i="5"/>
  <c r="H23" i="5" s="1"/>
  <c r="I23" i="5" s="1"/>
  <c r="P23" i="5"/>
  <c r="F23" i="5"/>
  <c r="Z22" i="5"/>
  <c r="Y22" i="5"/>
  <c r="X22" i="5"/>
  <c r="V22" i="5"/>
  <c r="U22" i="5"/>
  <c r="T22" i="5"/>
  <c r="S22" i="5"/>
  <c r="R22" i="5"/>
  <c r="Q22" i="5"/>
  <c r="H22" i="5" s="1"/>
  <c r="I22" i="5" s="1"/>
  <c r="P22" i="5"/>
  <c r="F22" i="5"/>
  <c r="O21" i="5"/>
  <c r="N21" i="5"/>
  <c r="T21" i="5" s="1"/>
  <c r="M21" i="5"/>
  <c r="L21" i="5"/>
  <c r="K21" i="5"/>
  <c r="U21" i="5" s="1"/>
  <c r="J21" i="5"/>
  <c r="G21" i="5"/>
  <c r="E21" i="5"/>
  <c r="D21" i="5"/>
  <c r="C21" i="5"/>
  <c r="Z20" i="5"/>
  <c r="Y20" i="5"/>
  <c r="X20" i="5"/>
  <c r="V20" i="5"/>
  <c r="U20" i="5"/>
  <c r="T20" i="5"/>
  <c r="S20" i="5"/>
  <c r="R20" i="5"/>
  <c r="Q20" i="5"/>
  <c r="P20" i="5"/>
  <c r="H20" i="5"/>
  <c r="I20" i="5" s="1"/>
  <c r="F20" i="5"/>
  <c r="Z19" i="5"/>
  <c r="Y19" i="5"/>
  <c r="X19" i="5"/>
  <c r="X21" i="5" s="1"/>
  <c r="V19" i="5"/>
  <c r="U19" i="5"/>
  <c r="T19" i="5"/>
  <c r="S19" i="5"/>
  <c r="R19" i="5"/>
  <c r="Q19" i="5"/>
  <c r="P19" i="5"/>
  <c r="I19" i="5"/>
  <c r="H19" i="5"/>
  <c r="F19" i="5"/>
  <c r="Z18" i="5"/>
  <c r="Z21" i="5" s="1"/>
  <c r="Y18" i="5"/>
  <c r="Y21" i="5" s="1"/>
  <c r="X18" i="5"/>
  <c r="V18" i="5"/>
  <c r="U18" i="5"/>
  <c r="T18" i="5"/>
  <c r="S18" i="5"/>
  <c r="R18" i="5"/>
  <c r="Q18" i="5"/>
  <c r="H18" i="5" s="1"/>
  <c r="I18" i="5" s="1"/>
  <c r="P18" i="5"/>
  <c r="F18" i="5"/>
  <c r="F21" i="5" s="1"/>
  <c r="O17" i="5"/>
  <c r="N17" i="5"/>
  <c r="V17" i="5" s="1"/>
  <c r="M17" i="5"/>
  <c r="L17" i="5"/>
  <c r="K17" i="5"/>
  <c r="S17" i="5" s="1"/>
  <c r="J17" i="5"/>
  <c r="G17" i="5"/>
  <c r="E17" i="5"/>
  <c r="P17" i="5" s="1"/>
  <c r="D17" i="5"/>
  <c r="C17" i="5"/>
  <c r="Z16" i="5"/>
  <c r="Y16" i="5"/>
  <c r="X16" i="5"/>
  <c r="V16" i="5"/>
  <c r="U16" i="5"/>
  <c r="T16" i="5"/>
  <c r="S16" i="5"/>
  <c r="R16" i="5"/>
  <c r="Q16" i="5"/>
  <c r="H16" i="5" s="1"/>
  <c r="I16" i="5" s="1"/>
  <c r="P16" i="5"/>
  <c r="F16" i="5"/>
  <c r="Z15" i="5"/>
  <c r="Z17" i="5" s="1"/>
  <c r="Y15" i="5"/>
  <c r="X15" i="5"/>
  <c r="V15" i="5"/>
  <c r="U15" i="5"/>
  <c r="T15" i="5"/>
  <c r="S15" i="5"/>
  <c r="R15" i="5"/>
  <c r="Q15" i="5"/>
  <c r="H15" i="5" s="1"/>
  <c r="I15" i="5" s="1"/>
  <c r="P15" i="5"/>
  <c r="F15" i="5"/>
  <c r="Z14" i="5"/>
  <c r="Y14" i="5"/>
  <c r="Y17" i="5" s="1"/>
  <c r="X14" i="5"/>
  <c r="V14" i="5"/>
  <c r="U14" i="5"/>
  <c r="T14" i="5"/>
  <c r="S14" i="5"/>
  <c r="R14" i="5"/>
  <c r="Q14" i="5"/>
  <c r="H14" i="5" s="1"/>
  <c r="I14" i="5" s="1"/>
  <c r="P14" i="5"/>
  <c r="F14" i="5"/>
  <c r="O13" i="5"/>
  <c r="N13" i="5"/>
  <c r="V13" i="5" s="1"/>
  <c r="M13" i="5"/>
  <c r="L13" i="5"/>
  <c r="K13" i="5"/>
  <c r="J13" i="5"/>
  <c r="Q13" i="5" s="1"/>
  <c r="H13" i="5" s="1"/>
  <c r="G13" i="5"/>
  <c r="E13" i="5"/>
  <c r="D13" i="5"/>
  <c r="C13" i="5"/>
  <c r="Z12" i="5"/>
  <c r="Y12" i="5"/>
  <c r="X12" i="5"/>
  <c r="V12" i="5"/>
  <c r="U12" i="5"/>
  <c r="T12" i="5"/>
  <c r="S12" i="5"/>
  <c r="R12" i="5"/>
  <c r="Q12" i="5"/>
  <c r="P12" i="5"/>
  <c r="H12" i="5"/>
  <c r="I12" i="5" s="1"/>
  <c r="F12" i="5"/>
  <c r="Z11" i="5"/>
  <c r="Y11" i="5"/>
  <c r="X11" i="5"/>
  <c r="V11" i="5"/>
  <c r="U11" i="5"/>
  <c r="T11" i="5"/>
  <c r="S11" i="5"/>
  <c r="R11" i="5"/>
  <c r="Q11" i="5"/>
  <c r="P11" i="5"/>
  <c r="H11" i="5"/>
  <c r="I11" i="5" s="1"/>
  <c r="F11" i="5"/>
  <c r="Z10" i="5"/>
  <c r="Y10" i="5"/>
  <c r="Y13" i="5" s="1"/>
  <c r="X10" i="5"/>
  <c r="V10" i="5"/>
  <c r="U10" i="5"/>
  <c r="T10" i="5"/>
  <c r="S10" i="5"/>
  <c r="R10" i="5"/>
  <c r="Q10" i="5"/>
  <c r="H10" i="5" s="1"/>
  <c r="I10" i="5" s="1"/>
  <c r="P10" i="5"/>
  <c r="F10" i="5"/>
  <c r="F13" i="5" s="1"/>
  <c r="O9" i="5"/>
  <c r="N9" i="5"/>
  <c r="M9" i="5"/>
  <c r="L9" i="5"/>
  <c r="K9" i="5"/>
  <c r="J9" i="5"/>
  <c r="G9" i="5"/>
  <c r="G33" i="5" s="1"/>
  <c r="E33" i="5"/>
  <c r="D9" i="5"/>
  <c r="C9" i="5"/>
  <c r="Z8" i="5"/>
  <c r="Y8" i="5"/>
  <c r="X8" i="5"/>
  <c r="V8" i="5"/>
  <c r="U8" i="5"/>
  <c r="T8" i="5"/>
  <c r="S8" i="5"/>
  <c r="R8" i="5"/>
  <c r="Q8" i="5"/>
  <c r="H8" i="5" s="1"/>
  <c r="I8" i="5" s="1"/>
  <c r="F8" i="5"/>
  <c r="Z7" i="5"/>
  <c r="Y7" i="5"/>
  <c r="X7" i="5"/>
  <c r="V7" i="5"/>
  <c r="U7" i="5"/>
  <c r="T7" i="5"/>
  <c r="S7" i="5"/>
  <c r="R7" i="5"/>
  <c r="Q7" i="5"/>
  <c r="H7" i="5" s="1"/>
  <c r="I7" i="5" s="1"/>
  <c r="F7" i="5"/>
  <c r="Z6" i="5"/>
  <c r="Y6" i="5"/>
  <c r="Y9" i="5" s="1"/>
  <c r="X6" i="5"/>
  <c r="V6" i="5"/>
  <c r="U6" i="5"/>
  <c r="T6" i="5"/>
  <c r="S6" i="5"/>
  <c r="R6" i="5"/>
  <c r="Q6" i="5"/>
  <c r="H6" i="5" s="1"/>
  <c r="I6" i="5" s="1"/>
  <c r="F6" i="5"/>
  <c r="X13" i="5" l="1"/>
  <c r="U13" i="5"/>
  <c r="F25" i="5"/>
  <c r="Y47" i="5"/>
  <c r="O55" i="5"/>
  <c r="Y55" i="5"/>
  <c r="C33" i="5"/>
  <c r="J33" i="5"/>
  <c r="N33" i="5"/>
  <c r="Z13" i="5"/>
  <c r="F17" i="5"/>
  <c r="U17" i="5"/>
  <c r="X25" i="5"/>
  <c r="R25" i="5"/>
  <c r="U25" i="5"/>
  <c r="X33" i="5"/>
  <c r="D59" i="5"/>
  <c r="I59" i="5"/>
  <c r="T43" i="5"/>
  <c r="P47" i="5"/>
  <c r="Z51" i="5"/>
  <c r="T51" i="5"/>
  <c r="P55" i="5"/>
  <c r="F33" i="5"/>
  <c r="O47" i="5"/>
  <c r="D33" i="5"/>
  <c r="K33" i="5"/>
  <c r="S33" i="5" s="1"/>
  <c r="X17" i="5"/>
  <c r="R17" i="5"/>
  <c r="Q21" i="5"/>
  <c r="H21" i="5" s="1"/>
  <c r="Y25" i="5"/>
  <c r="Z25" i="5"/>
  <c r="Q29" i="5"/>
  <c r="H29" i="5" s="1"/>
  <c r="Y33" i="5"/>
  <c r="Z33" i="5"/>
  <c r="Y43" i="5"/>
  <c r="E47" i="5"/>
  <c r="E59" i="5" s="1"/>
  <c r="Q47" i="5"/>
  <c r="V47" i="5"/>
  <c r="Y51" i="5"/>
  <c r="E55" i="5"/>
  <c r="Q55" i="5"/>
  <c r="T59" i="7"/>
  <c r="S59" i="7"/>
  <c r="R59" i="7"/>
  <c r="U33" i="7"/>
  <c r="S33" i="7"/>
  <c r="Z59" i="7"/>
  <c r="P33" i="7"/>
  <c r="V33" i="7"/>
  <c r="T33" i="7"/>
  <c r="U59" i="7"/>
  <c r="W59" i="7"/>
  <c r="V59" i="7"/>
  <c r="Q33" i="7"/>
  <c r="H33" i="7" s="1"/>
  <c r="I33" i="7" s="1"/>
  <c r="R33" i="7"/>
  <c r="X9" i="5"/>
  <c r="F9" i="5"/>
  <c r="U9" i="5"/>
  <c r="Q9" i="5"/>
  <c r="H9" i="5" s="1"/>
  <c r="I9" i="5" s="1"/>
  <c r="Z9" i="5"/>
  <c r="P33" i="5"/>
  <c r="P59" i="5"/>
  <c r="T33" i="5"/>
  <c r="V59" i="5"/>
  <c r="W59" i="5"/>
  <c r="I21" i="5"/>
  <c r="I29" i="5"/>
  <c r="I13" i="5"/>
  <c r="S13" i="5"/>
  <c r="R9" i="5"/>
  <c r="P13" i="5"/>
  <c r="P9" i="5"/>
  <c r="T9" i="5"/>
  <c r="R13" i="5"/>
  <c r="T17" i="5"/>
  <c r="R21" i="5"/>
  <c r="V21" i="5"/>
  <c r="R29" i="5"/>
  <c r="V29" i="5"/>
  <c r="O43" i="5"/>
  <c r="S43" i="5"/>
  <c r="W43" i="5"/>
  <c r="U47" i="5"/>
  <c r="O51" i="5"/>
  <c r="S51" i="5"/>
  <c r="W51" i="5"/>
  <c r="U55" i="5"/>
  <c r="F59" i="5"/>
  <c r="O59" i="5" s="1"/>
  <c r="J59" i="5"/>
  <c r="Y59" i="5" s="1"/>
  <c r="Q17" i="5"/>
  <c r="H17" i="5" s="1"/>
  <c r="I17" i="5" s="1"/>
  <c r="Q25" i="5"/>
  <c r="H25" i="5" s="1"/>
  <c r="I25" i="5" s="1"/>
  <c r="S29" i="5"/>
  <c r="M33" i="5"/>
  <c r="R33" i="5" s="1"/>
  <c r="V55" i="5"/>
  <c r="V9" i="5"/>
  <c r="T13" i="5"/>
  <c r="P21" i="5"/>
  <c r="P29" i="5"/>
  <c r="Q43" i="5"/>
  <c r="U43" i="5"/>
  <c r="S47" i="5"/>
  <c r="W47" i="5"/>
  <c r="U51" i="5"/>
  <c r="S55" i="5"/>
  <c r="K59" i="5"/>
  <c r="S21" i="5"/>
  <c r="P43" i="5"/>
  <c r="P51" i="5"/>
  <c r="S9" i="5"/>
  <c r="V43" i="5"/>
  <c r="Z43" i="5"/>
  <c r="Z58" i="4"/>
  <c r="Y58" i="4"/>
  <c r="X58" i="4"/>
  <c r="W58" i="4"/>
  <c r="V58" i="4"/>
  <c r="U58" i="4"/>
  <c r="T58" i="4"/>
  <c r="S58" i="4"/>
  <c r="R58" i="4"/>
  <c r="Q58" i="4"/>
  <c r="P58" i="4"/>
  <c r="O58" i="4"/>
  <c r="E58" i="4"/>
  <c r="Z57" i="4"/>
  <c r="Y57" i="4"/>
  <c r="X57" i="4"/>
  <c r="W57" i="4"/>
  <c r="V57" i="4"/>
  <c r="U57" i="4"/>
  <c r="T57" i="4"/>
  <c r="S57" i="4"/>
  <c r="R57" i="4"/>
  <c r="Q57" i="4"/>
  <c r="P57" i="4"/>
  <c r="O57" i="4"/>
  <c r="E57" i="4"/>
  <c r="Z56" i="4"/>
  <c r="Y56" i="4"/>
  <c r="X56" i="4"/>
  <c r="W56" i="4"/>
  <c r="V56" i="4"/>
  <c r="U56" i="4"/>
  <c r="T56" i="4"/>
  <c r="S56" i="4"/>
  <c r="R56" i="4"/>
  <c r="Q56" i="4"/>
  <c r="P56" i="4"/>
  <c r="O56" i="4"/>
  <c r="E56" i="4"/>
  <c r="W55" i="4"/>
  <c r="N55" i="4"/>
  <c r="K55" i="4"/>
  <c r="T55" i="4" s="1"/>
  <c r="J55" i="4"/>
  <c r="Y55" i="4" s="1"/>
  <c r="I55" i="4"/>
  <c r="X55" i="4" s="1"/>
  <c r="H55" i="4"/>
  <c r="G55" i="4"/>
  <c r="P55" i="4" s="1"/>
  <c r="F55" i="4"/>
  <c r="Q55" i="4" s="1"/>
  <c r="D55" i="4"/>
  <c r="C55" i="4"/>
  <c r="B55" i="4"/>
  <c r="Z54" i="4"/>
  <c r="Y54" i="4"/>
  <c r="X54" i="4"/>
  <c r="W54" i="4"/>
  <c r="V54" i="4"/>
  <c r="U54" i="4"/>
  <c r="T54" i="4"/>
  <c r="S54" i="4"/>
  <c r="R54" i="4"/>
  <c r="Q54" i="4"/>
  <c r="P54" i="4"/>
  <c r="O54" i="4"/>
  <c r="E54" i="4"/>
  <c r="E55" i="4" s="1"/>
  <c r="Z53" i="4"/>
  <c r="Y53" i="4"/>
  <c r="X53" i="4"/>
  <c r="W53" i="4"/>
  <c r="V53" i="4"/>
  <c r="U53" i="4"/>
  <c r="T53" i="4"/>
  <c r="S53" i="4"/>
  <c r="R53" i="4"/>
  <c r="Q53" i="4"/>
  <c r="P53" i="4"/>
  <c r="O53" i="4"/>
  <c r="E53" i="4"/>
  <c r="Z52" i="4"/>
  <c r="Y52" i="4"/>
  <c r="X52" i="4"/>
  <c r="W52" i="4"/>
  <c r="V52" i="4"/>
  <c r="U52" i="4"/>
  <c r="T52" i="4"/>
  <c r="S52" i="4"/>
  <c r="R52" i="4"/>
  <c r="Q52" i="4"/>
  <c r="P52" i="4"/>
  <c r="O52" i="4"/>
  <c r="E52" i="4"/>
  <c r="Y51" i="4"/>
  <c r="N51" i="4"/>
  <c r="V51" i="4" s="1"/>
  <c r="K51" i="4"/>
  <c r="R51" i="4" s="1"/>
  <c r="J51" i="4"/>
  <c r="I51" i="4"/>
  <c r="X51" i="4" s="1"/>
  <c r="H51" i="4"/>
  <c r="Q51" i="4" s="1"/>
  <c r="G51" i="4"/>
  <c r="P51" i="4" s="1"/>
  <c r="F51" i="4"/>
  <c r="D51" i="4"/>
  <c r="C51" i="4"/>
  <c r="B51" i="4"/>
  <c r="Z50" i="4"/>
  <c r="Y50" i="4"/>
  <c r="X50" i="4"/>
  <c r="W50" i="4"/>
  <c r="V50" i="4"/>
  <c r="U50" i="4"/>
  <c r="T50" i="4"/>
  <c r="S50" i="4"/>
  <c r="R50" i="4"/>
  <c r="Q50" i="4"/>
  <c r="P50" i="4"/>
  <c r="O50" i="4"/>
  <c r="E50" i="4"/>
  <c r="Z49" i="4"/>
  <c r="Y49" i="4"/>
  <c r="X49" i="4"/>
  <c r="W49" i="4"/>
  <c r="V49" i="4"/>
  <c r="U49" i="4"/>
  <c r="T49" i="4"/>
  <c r="S49" i="4"/>
  <c r="R49" i="4"/>
  <c r="Q49" i="4"/>
  <c r="P49" i="4"/>
  <c r="O49" i="4"/>
  <c r="E49" i="4"/>
  <c r="Z48" i="4"/>
  <c r="Y48" i="4"/>
  <c r="X48" i="4"/>
  <c r="W48" i="4"/>
  <c r="V48" i="4"/>
  <c r="U48" i="4"/>
  <c r="T48" i="4"/>
  <c r="S48" i="4"/>
  <c r="R48" i="4"/>
  <c r="Q48" i="4"/>
  <c r="P48" i="4"/>
  <c r="O48" i="4"/>
  <c r="E48" i="4"/>
  <c r="E51" i="4" s="1"/>
  <c r="N47" i="4"/>
  <c r="V47" i="4" s="1"/>
  <c r="K47" i="4"/>
  <c r="T47" i="4" s="1"/>
  <c r="J47" i="4"/>
  <c r="Y47" i="4" s="1"/>
  <c r="I47" i="4"/>
  <c r="H47" i="4"/>
  <c r="Q47" i="4" s="1"/>
  <c r="G47" i="4"/>
  <c r="P47" i="4" s="1"/>
  <c r="F47" i="4"/>
  <c r="O47" i="4" s="1"/>
  <c r="D47" i="4"/>
  <c r="C47" i="4"/>
  <c r="B47" i="4"/>
  <c r="Z46" i="4"/>
  <c r="Y46" i="4"/>
  <c r="X46" i="4"/>
  <c r="W46" i="4"/>
  <c r="V46" i="4"/>
  <c r="U46" i="4"/>
  <c r="T46" i="4"/>
  <c r="S46" i="4"/>
  <c r="R46" i="4"/>
  <c r="Q46" i="4"/>
  <c r="P46" i="4"/>
  <c r="O46" i="4"/>
  <c r="E46" i="4"/>
  <c r="Z45" i="4"/>
  <c r="Y45" i="4"/>
  <c r="X45" i="4"/>
  <c r="W45" i="4"/>
  <c r="V45" i="4"/>
  <c r="U45" i="4"/>
  <c r="T45" i="4"/>
  <c r="S45" i="4"/>
  <c r="R45" i="4"/>
  <c r="Q45" i="4"/>
  <c r="P45" i="4"/>
  <c r="O45" i="4"/>
  <c r="E45" i="4"/>
  <c r="Z44" i="4"/>
  <c r="Y44" i="4"/>
  <c r="X44" i="4"/>
  <c r="W44" i="4"/>
  <c r="V44" i="4"/>
  <c r="U44" i="4"/>
  <c r="T44" i="4"/>
  <c r="S44" i="4"/>
  <c r="R44" i="4"/>
  <c r="Q44" i="4"/>
  <c r="P44" i="4"/>
  <c r="O44" i="4"/>
  <c r="E44" i="4"/>
  <c r="Y43" i="4"/>
  <c r="N43" i="4"/>
  <c r="U43" i="4" s="1"/>
  <c r="K43" i="4"/>
  <c r="J43" i="4"/>
  <c r="J59" i="4" s="1"/>
  <c r="I43" i="4"/>
  <c r="X43" i="4" s="1"/>
  <c r="H43" i="4"/>
  <c r="G43" i="4"/>
  <c r="F43" i="4"/>
  <c r="F59" i="4" s="1"/>
  <c r="D43" i="4"/>
  <c r="D59" i="4" s="1"/>
  <c r="C43" i="4"/>
  <c r="B43" i="4"/>
  <c r="Z42" i="4"/>
  <c r="Y42" i="4"/>
  <c r="X42" i="4"/>
  <c r="W42" i="4"/>
  <c r="V42" i="4"/>
  <c r="U42" i="4"/>
  <c r="T42" i="4"/>
  <c r="S42" i="4"/>
  <c r="R42" i="4"/>
  <c r="Q42" i="4"/>
  <c r="P42" i="4"/>
  <c r="O42" i="4"/>
  <c r="E42" i="4"/>
  <c r="Z41" i="4"/>
  <c r="Y41" i="4"/>
  <c r="X41" i="4"/>
  <c r="W41" i="4"/>
  <c r="V41" i="4"/>
  <c r="U41" i="4"/>
  <c r="T41" i="4"/>
  <c r="S41" i="4"/>
  <c r="R41" i="4"/>
  <c r="Q41" i="4"/>
  <c r="P41" i="4"/>
  <c r="O41" i="4"/>
  <c r="E41" i="4"/>
  <c r="Z40" i="4"/>
  <c r="Y40" i="4"/>
  <c r="X40" i="4"/>
  <c r="W40" i="4"/>
  <c r="V40" i="4"/>
  <c r="U40" i="4"/>
  <c r="T40" i="4"/>
  <c r="S40" i="4"/>
  <c r="R40" i="4"/>
  <c r="Q40" i="4"/>
  <c r="P40" i="4"/>
  <c r="O40" i="4"/>
  <c r="E40" i="4"/>
  <c r="O33" i="4"/>
  <c r="L33" i="4"/>
  <c r="Z32" i="4"/>
  <c r="Y32" i="4"/>
  <c r="X32" i="4"/>
  <c r="V32" i="4"/>
  <c r="U32" i="4"/>
  <c r="T32" i="4"/>
  <c r="S32" i="4"/>
  <c r="R32" i="4"/>
  <c r="Q32" i="4"/>
  <c r="H32" i="4" s="1"/>
  <c r="I32" i="4" s="1"/>
  <c r="P32" i="4"/>
  <c r="F32" i="4"/>
  <c r="Z31" i="4"/>
  <c r="Y31" i="4"/>
  <c r="X31" i="4"/>
  <c r="V31" i="4"/>
  <c r="U31" i="4"/>
  <c r="T31" i="4"/>
  <c r="S31" i="4"/>
  <c r="R31" i="4"/>
  <c r="Q31" i="4"/>
  <c r="H31" i="4" s="1"/>
  <c r="I31" i="4" s="1"/>
  <c r="P31" i="4"/>
  <c r="F31" i="4"/>
  <c r="Z30" i="4"/>
  <c r="Y30" i="4"/>
  <c r="X30" i="4"/>
  <c r="X33" i="4" s="1"/>
  <c r="V30" i="4"/>
  <c r="U30" i="4"/>
  <c r="T30" i="4"/>
  <c r="S30" i="4"/>
  <c r="R30" i="4"/>
  <c r="Q30" i="4"/>
  <c r="H30" i="4" s="1"/>
  <c r="I30" i="4" s="1"/>
  <c r="P30" i="4"/>
  <c r="F30" i="4"/>
  <c r="O29" i="4"/>
  <c r="N29" i="4"/>
  <c r="V29" i="4" s="1"/>
  <c r="M29" i="4"/>
  <c r="L29" i="4"/>
  <c r="K29" i="4"/>
  <c r="U29" i="4" s="1"/>
  <c r="J29" i="4"/>
  <c r="G29" i="4"/>
  <c r="E29" i="4"/>
  <c r="P29" i="4" s="1"/>
  <c r="D29" i="4"/>
  <c r="C29" i="4"/>
  <c r="Z28" i="4"/>
  <c r="Y28" i="4"/>
  <c r="X28" i="4"/>
  <c r="V28" i="4"/>
  <c r="U28" i="4"/>
  <c r="T28" i="4"/>
  <c r="S28" i="4"/>
  <c r="R28" i="4"/>
  <c r="Q28" i="4"/>
  <c r="H28" i="4" s="1"/>
  <c r="I28" i="4" s="1"/>
  <c r="P28" i="4"/>
  <c r="F28" i="4"/>
  <c r="Z27" i="4"/>
  <c r="Y27" i="4"/>
  <c r="X27" i="4"/>
  <c r="V27" i="4"/>
  <c r="U27" i="4"/>
  <c r="T27" i="4"/>
  <c r="S27" i="4"/>
  <c r="R27" i="4"/>
  <c r="Q27" i="4"/>
  <c r="P27" i="4"/>
  <c r="H27" i="4"/>
  <c r="I27" i="4" s="1"/>
  <c r="F27" i="4"/>
  <c r="Z26" i="4"/>
  <c r="Z29" i="4" s="1"/>
  <c r="Y26" i="4"/>
  <c r="X26" i="4"/>
  <c r="V26" i="4"/>
  <c r="U26" i="4"/>
  <c r="T26" i="4"/>
  <c r="S26" i="4"/>
  <c r="R26" i="4"/>
  <c r="Q26" i="4"/>
  <c r="H26" i="4" s="1"/>
  <c r="I26" i="4" s="1"/>
  <c r="P26" i="4"/>
  <c r="F26" i="4"/>
  <c r="O25" i="4"/>
  <c r="N25" i="4"/>
  <c r="M25" i="4"/>
  <c r="L25" i="4"/>
  <c r="K25" i="4"/>
  <c r="J25" i="4"/>
  <c r="G25" i="4"/>
  <c r="E25" i="4"/>
  <c r="P25" i="4" s="1"/>
  <c r="D25" i="4"/>
  <c r="C25" i="4"/>
  <c r="Z24" i="4"/>
  <c r="Y24" i="4"/>
  <c r="X24" i="4"/>
  <c r="V24" i="4"/>
  <c r="U24" i="4"/>
  <c r="T24" i="4"/>
  <c r="S24" i="4"/>
  <c r="R24" i="4"/>
  <c r="Q24" i="4"/>
  <c r="H24" i="4" s="1"/>
  <c r="I24" i="4" s="1"/>
  <c r="P24" i="4"/>
  <c r="F24" i="4"/>
  <c r="Z23" i="4"/>
  <c r="Y23" i="4"/>
  <c r="X23" i="4"/>
  <c r="V23" i="4"/>
  <c r="U23" i="4"/>
  <c r="T23" i="4"/>
  <c r="S23" i="4"/>
  <c r="R23" i="4"/>
  <c r="Q23" i="4"/>
  <c r="P23" i="4"/>
  <c r="H23" i="4"/>
  <c r="I23" i="4" s="1"/>
  <c r="F23" i="4"/>
  <c r="Z22" i="4"/>
  <c r="Y22" i="4"/>
  <c r="X22" i="4"/>
  <c r="X25" i="4" s="1"/>
  <c r="V22" i="4"/>
  <c r="U22" i="4"/>
  <c r="T22" i="4"/>
  <c r="S22" i="4"/>
  <c r="R22" i="4"/>
  <c r="Q22" i="4"/>
  <c r="H22" i="4" s="1"/>
  <c r="I22" i="4" s="1"/>
  <c r="P22" i="4"/>
  <c r="F22" i="4"/>
  <c r="O21" i="4"/>
  <c r="N21" i="4"/>
  <c r="V21" i="4" s="1"/>
  <c r="M21" i="4"/>
  <c r="L21" i="4"/>
  <c r="K21" i="4"/>
  <c r="J21" i="4"/>
  <c r="Q21" i="4" s="1"/>
  <c r="H21" i="4" s="1"/>
  <c r="G21" i="4"/>
  <c r="P21" i="4" s="1"/>
  <c r="E21" i="4"/>
  <c r="D21" i="4"/>
  <c r="C21" i="4"/>
  <c r="Z20" i="4"/>
  <c r="Y20" i="4"/>
  <c r="X20" i="4"/>
  <c r="V20" i="4"/>
  <c r="U20" i="4"/>
  <c r="T20" i="4"/>
  <c r="S20" i="4"/>
  <c r="R20" i="4"/>
  <c r="Q20" i="4"/>
  <c r="H20" i="4" s="1"/>
  <c r="I20" i="4" s="1"/>
  <c r="P20" i="4"/>
  <c r="F20" i="4"/>
  <c r="Z19" i="4"/>
  <c r="Y19" i="4"/>
  <c r="X19" i="4"/>
  <c r="V19" i="4"/>
  <c r="U19" i="4"/>
  <c r="T19" i="4"/>
  <c r="S19" i="4"/>
  <c r="R19" i="4"/>
  <c r="Q19" i="4"/>
  <c r="H19" i="4" s="1"/>
  <c r="I19" i="4" s="1"/>
  <c r="P19" i="4"/>
  <c r="F19" i="4"/>
  <c r="Z18" i="4"/>
  <c r="Z21" i="4" s="1"/>
  <c r="Y18" i="4"/>
  <c r="X18" i="4"/>
  <c r="V18" i="4"/>
  <c r="U18" i="4"/>
  <c r="T18" i="4"/>
  <c r="S18" i="4"/>
  <c r="R18" i="4"/>
  <c r="Q18" i="4"/>
  <c r="H18" i="4" s="1"/>
  <c r="I18" i="4" s="1"/>
  <c r="P18" i="4"/>
  <c r="F18" i="4"/>
  <c r="O17" i="4"/>
  <c r="N17" i="4"/>
  <c r="R17" i="4" s="1"/>
  <c r="M17" i="4"/>
  <c r="L17" i="4"/>
  <c r="K17" i="4"/>
  <c r="S17" i="4" s="1"/>
  <c r="J17" i="4"/>
  <c r="G17" i="4"/>
  <c r="E17" i="4"/>
  <c r="P17" i="4" s="1"/>
  <c r="D17" i="4"/>
  <c r="C17" i="4"/>
  <c r="Z16" i="4"/>
  <c r="Y16" i="4"/>
  <c r="X16" i="4"/>
  <c r="V16" i="4"/>
  <c r="U16" i="4"/>
  <c r="T16" i="4"/>
  <c r="S16" i="4"/>
  <c r="R16" i="4"/>
  <c r="Q16" i="4"/>
  <c r="H16" i="4" s="1"/>
  <c r="I16" i="4" s="1"/>
  <c r="P16" i="4"/>
  <c r="F16" i="4"/>
  <c r="Z15" i="4"/>
  <c r="Y15" i="4"/>
  <c r="X15" i="4"/>
  <c r="V15" i="4"/>
  <c r="U15" i="4"/>
  <c r="T15" i="4"/>
  <c r="S15" i="4"/>
  <c r="R15" i="4"/>
  <c r="Q15" i="4"/>
  <c r="P15" i="4"/>
  <c r="H15" i="4"/>
  <c r="I15" i="4" s="1"/>
  <c r="F15" i="4"/>
  <c r="Z14" i="4"/>
  <c r="Z17" i="4" s="1"/>
  <c r="Y14" i="4"/>
  <c r="X14" i="4"/>
  <c r="V14" i="4"/>
  <c r="U14" i="4"/>
  <c r="T14" i="4"/>
  <c r="S14" i="4"/>
  <c r="R14" i="4"/>
  <c r="Q14" i="4"/>
  <c r="H14" i="4" s="1"/>
  <c r="I14" i="4" s="1"/>
  <c r="P14" i="4"/>
  <c r="F14" i="4"/>
  <c r="O13" i="4"/>
  <c r="N13" i="4"/>
  <c r="M13" i="4"/>
  <c r="L13" i="4"/>
  <c r="K13" i="4"/>
  <c r="J13" i="4"/>
  <c r="G13" i="4"/>
  <c r="T13" i="4" s="1"/>
  <c r="E13" i="4"/>
  <c r="D13" i="4"/>
  <c r="C13" i="4"/>
  <c r="Z12" i="4"/>
  <c r="Y12" i="4"/>
  <c r="X12" i="4"/>
  <c r="V12" i="4"/>
  <c r="U12" i="4"/>
  <c r="T12" i="4"/>
  <c r="S12" i="4"/>
  <c r="R12" i="4"/>
  <c r="Q12" i="4"/>
  <c r="H12" i="4" s="1"/>
  <c r="I12" i="4" s="1"/>
  <c r="P12" i="4"/>
  <c r="F12" i="4"/>
  <c r="Z11" i="4"/>
  <c r="Y11" i="4"/>
  <c r="X11" i="4"/>
  <c r="V11" i="4"/>
  <c r="U11" i="4"/>
  <c r="T11" i="4"/>
  <c r="S11" i="4"/>
  <c r="R11" i="4"/>
  <c r="Q11" i="4"/>
  <c r="H11" i="4" s="1"/>
  <c r="I11" i="4" s="1"/>
  <c r="P11" i="4"/>
  <c r="F11" i="4"/>
  <c r="Z10" i="4"/>
  <c r="Y10" i="4"/>
  <c r="X10" i="4"/>
  <c r="X13" i="4" s="1"/>
  <c r="V10" i="4"/>
  <c r="U10" i="4"/>
  <c r="T10" i="4"/>
  <c r="S10" i="4"/>
  <c r="R10" i="4"/>
  <c r="Q10" i="4"/>
  <c r="H10" i="4" s="1"/>
  <c r="I10" i="4" s="1"/>
  <c r="P10" i="4"/>
  <c r="F10" i="4"/>
  <c r="F13" i="4" s="1"/>
  <c r="O9" i="4"/>
  <c r="N9" i="4"/>
  <c r="M9" i="4"/>
  <c r="M33" i="4" s="1"/>
  <c r="L9" i="4"/>
  <c r="K9" i="4"/>
  <c r="J9" i="4"/>
  <c r="G9" i="4"/>
  <c r="G33" i="4" s="1"/>
  <c r="E9" i="4"/>
  <c r="D9" i="4"/>
  <c r="C9" i="4"/>
  <c r="Z8" i="4"/>
  <c r="Y8" i="4"/>
  <c r="X8" i="4"/>
  <c r="V8" i="4"/>
  <c r="U8" i="4"/>
  <c r="T8" i="4"/>
  <c r="S8" i="4"/>
  <c r="R8" i="4"/>
  <c r="Q8" i="4"/>
  <c r="H8" i="4" s="1"/>
  <c r="I8" i="4" s="1"/>
  <c r="P8" i="4"/>
  <c r="F8" i="4"/>
  <c r="Z7" i="4"/>
  <c r="Y7" i="4"/>
  <c r="Y9" i="4" s="1"/>
  <c r="X7" i="4"/>
  <c r="V7" i="4"/>
  <c r="U7" i="4"/>
  <c r="T7" i="4"/>
  <c r="S7" i="4"/>
  <c r="R7" i="4"/>
  <c r="Q7" i="4"/>
  <c r="H7" i="4" s="1"/>
  <c r="I7" i="4" s="1"/>
  <c r="P7" i="4"/>
  <c r="F7" i="4"/>
  <c r="Z6" i="4"/>
  <c r="Y6" i="4"/>
  <c r="X6" i="4"/>
  <c r="X9" i="4" s="1"/>
  <c r="V6" i="4"/>
  <c r="U6" i="4"/>
  <c r="T6" i="4"/>
  <c r="S6" i="4"/>
  <c r="R6" i="4"/>
  <c r="Q6" i="4"/>
  <c r="H6" i="4" s="1"/>
  <c r="I6" i="4" s="1"/>
  <c r="F6" i="4"/>
  <c r="Y13" i="4" l="1"/>
  <c r="C33" i="4"/>
  <c r="J33" i="4"/>
  <c r="N33" i="4"/>
  <c r="Q13" i="4"/>
  <c r="H13" i="4" s="1"/>
  <c r="X17" i="4"/>
  <c r="U21" i="4"/>
  <c r="F17" i="4"/>
  <c r="Z13" i="4"/>
  <c r="V13" i="4"/>
  <c r="Y25" i="4"/>
  <c r="F29" i="4"/>
  <c r="X29" i="4"/>
  <c r="Z33" i="4"/>
  <c r="Z51" i="4"/>
  <c r="O51" i="4"/>
  <c r="S55" i="4"/>
  <c r="D33" i="4"/>
  <c r="K33" i="4"/>
  <c r="U13" i="4"/>
  <c r="Y17" i="4"/>
  <c r="F21" i="4"/>
  <c r="X21" i="4"/>
  <c r="Z25" i="4"/>
  <c r="U25" i="4"/>
  <c r="R25" i="4"/>
  <c r="Y29" i="4"/>
  <c r="T29" i="4"/>
  <c r="F33" i="4"/>
  <c r="B59" i="4"/>
  <c r="G59" i="4"/>
  <c r="R43" i="4"/>
  <c r="Z47" i="4"/>
  <c r="X47" i="4"/>
  <c r="W47" i="4"/>
  <c r="V55" i="4"/>
  <c r="U55" i="4"/>
  <c r="U59" i="5"/>
  <c r="Q43" i="4"/>
  <c r="U47" i="4"/>
  <c r="E33" i="4"/>
  <c r="P13" i="4"/>
  <c r="U17" i="4"/>
  <c r="Y21" i="4"/>
  <c r="I21" i="4"/>
  <c r="T21" i="4"/>
  <c r="F25" i="4"/>
  <c r="S25" i="4"/>
  <c r="Q29" i="4"/>
  <c r="H29" i="4" s="1"/>
  <c r="E43" i="4"/>
  <c r="C59" i="4"/>
  <c r="H59" i="4"/>
  <c r="N59" i="4"/>
  <c r="W43" i="4"/>
  <c r="E47" i="4"/>
  <c r="U51" i="4"/>
  <c r="Z55" i="4"/>
  <c r="O55" i="4"/>
  <c r="U33" i="5"/>
  <c r="Y33" i="4"/>
  <c r="O43" i="4"/>
  <c r="S47" i="4"/>
  <c r="W51" i="4"/>
  <c r="Q59" i="5"/>
  <c r="Q33" i="5"/>
  <c r="H33" i="5" s="1"/>
  <c r="I33" i="5" s="1"/>
  <c r="V33" i="5"/>
  <c r="R59" i="5"/>
  <c r="T59" i="5"/>
  <c r="S59" i="5"/>
  <c r="X59" i="5"/>
  <c r="Z59" i="5"/>
  <c r="Q33" i="4"/>
  <c r="H33" i="4" s="1"/>
  <c r="R9" i="4"/>
  <c r="Z9" i="4"/>
  <c r="P9" i="4"/>
  <c r="F9" i="4"/>
  <c r="V33" i="4"/>
  <c r="T33" i="4"/>
  <c r="S33" i="4"/>
  <c r="U33" i="4"/>
  <c r="I13" i="4"/>
  <c r="O59" i="4"/>
  <c r="Y59" i="4"/>
  <c r="I33" i="4"/>
  <c r="P33" i="4"/>
  <c r="R33" i="4"/>
  <c r="I29" i="4"/>
  <c r="P59" i="4"/>
  <c r="E59" i="4"/>
  <c r="Q59" i="4"/>
  <c r="V59" i="4"/>
  <c r="U59" i="4"/>
  <c r="W59" i="4"/>
  <c r="V17" i="4"/>
  <c r="V25" i="4"/>
  <c r="R13" i="4"/>
  <c r="T17" i="4"/>
  <c r="R21" i="4"/>
  <c r="T25" i="4"/>
  <c r="R29" i="4"/>
  <c r="I59" i="4"/>
  <c r="X59" i="4" s="1"/>
  <c r="T9" i="4"/>
  <c r="S43" i="4"/>
  <c r="S51" i="4"/>
  <c r="Q9" i="4"/>
  <c r="H9" i="4" s="1"/>
  <c r="I9" i="4" s="1"/>
  <c r="U9" i="4"/>
  <c r="S13" i="4"/>
  <c r="Q17" i="4"/>
  <c r="H17" i="4" s="1"/>
  <c r="I17" i="4" s="1"/>
  <c r="S21" i="4"/>
  <c r="Q25" i="4"/>
  <c r="H25" i="4" s="1"/>
  <c r="I25" i="4" s="1"/>
  <c r="S29" i="4"/>
  <c r="P43" i="4"/>
  <c r="T43" i="4"/>
  <c r="R47" i="4"/>
  <c r="T51" i="4"/>
  <c r="R55" i="4"/>
  <c r="K59" i="4"/>
  <c r="V9" i="4"/>
  <c r="S9" i="4"/>
  <c r="V43" i="4"/>
  <c r="Z43" i="4"/>
  <c r="Q6" i="3"/>
  <c r="H6" i="3" s="1"/>
  <c r="Z40" i="3"/>
  <c r="Z41" i="3"/>
  <c r="Z42" i="3"/>
  <c r="Z44" i="3"/>
  <c r="Z45" i="3"/>
  <c r="Z46" i="3"/>
  <c r="Z48" i="3"/>
  <c r="Z49" i="3"/>
  <c r="Z50" i="3"/>
  <c r="Z52" i="3"/>
  <c r="Z53" i="3"/>
  <c r="Z54" i="3"/>
  <c r="Z56" i="3"/>
  <c r="Z57" i="3"/>
  <c r="Z58" i="3"/>
  <c r="W41" i="3"/>
  <c r="W42" i="3"/>
  <c r="W44" i="3"/>
  <c r="W45" i="3"/>
  <c r="W46" i="3"/>
  <c r="W48" i="3"/>
  <c r="W49" i="3"/>
  <c r="W50" i="3"/>
  <c r="W52" i="3"/>
  <c r="W53" i="3"/>
  <c r="W54" i="3"/>
  <c r="W56" i="3"/>
  <c r="W57" i="3"/>
  <c r="W58" i="3"/>
  <c r="W40" i="3"/>
  <c r="U41" i="3"/>
  <c r="V41" i="3"/>
  <c r="U42" i="3"/>
  <c r="V42" i="3"/>
  <c r="U44" i="3"/>
  <c r="V44" i="3"/>
  <c r="U45" i="3"/>
  <c r="V45" i="3"/>
  <c r="U46" i="3"/>
  <c r="V46" i="3"/>
  <c r="U48" i="3"/>
  <c r="V48" i="3"/>
  <c r="U49" i="3"/>
  <c r="V49" i="3"/>
  <c r="U50" i="3"/>
  <c r="V50" i="3"/>
  <c r="U52" i="3"/>
  <c r="V52" i="3"/>
  <c r="U53" i="3"/>
  <c r="V53" i="3"/>
  <c r="U54" i="3"/>
  <c r="V54" i="3"/>
  <c r="U56" i="3"/>
  <c r="V56" i="3"/>
  <c r="U57" i="3"/>
  <c r="V57" i="3"/>
  <c r="U58" i="3"/>
  <c r="V58" i="3"/>
  <c r="V40" i="3"/>
  <c r="U40" i="3"/>
  <c r="R41" i="3"/>
  <c r="S41" i="3"/>
  <c r="T41" i="3"/>
  <c r="R42" i="3"/>
  <c r="S42" i="3"/>
  <c r="T42" i="3"/>
  <c r="R44" i="3"/>
  <c r="S44" i="3"/>
  <c r="T44" i="3"/>
  <c r="R45" i="3"/>
  <c r="S45" i="3"/>
  <c r="T45" i="3"/>
  <c r="R46" i="3"/>
  <c r="S46" i="3"/>
  <c r="T46" i="3"/>
  <c r="R48" i="3"/>
  <c r="S48" i="3"/>
  <c r="T48" i="3"/>
  <c r="R49" i="3"/>
  <c r="S49" i="3"/>
  <c r="T49" i="3"/>
  <c r="R50" i="3"/>
  <c r="S50" i="3"/>
  <c r="T50" i="3"/>
  <c r="R52" i="3"/>
  <c r="S52" i="3"/>
  <c r="T52" i="3"/>
  <c r="R53" i="3"/>
  <c r="S53" i="3"/>
  <c r="T53" i="3"/>
  <c r="R54" i="3"/>
  <c r="S54" i="3"/>
  <c r="T54" i="3"/>
  <c r="R56" i="3"/>
  <c r="S56" i="3"/>
  <c r="T56" i="3"/>
  <c r="R57" i="3"/>
  <c r="S57" i="3"/>
  <c r="T57" i="3"/>
  <c r="R58" i="3"/>
  <c r="S58" i="3"/>
  <c r="T58" i="3"/>
  <c r="R40" i="3"/>
  <c r="S40" i="3"/>
  <c r="T40" i="3"/>
  <c r="R59" i="4" l="1"/>
  <c r="T59" i="4"/>
  <c r="S59" i="4"/>
  <c r="Z59" i="4"/>
  <c r="Y58" i="3"/>
  <c r="X58" i="3"/>
  <c r="Q58" i="3"/>
  <c r="P58" i="3"/>
  <c r="O58" i="3"/>
  <c r="E58" i="3"/>
  <c r="Y57" i="3"/>
  <c r="X57" i="3"/>
  <c r="Q57" i="3"/>
  <c r="P57" i="3"/>
  <c r="O57" i="3"/>
  <c r="E57" i="3"/>
  <c r="Y56" i="3"/>
  <c r="X56" i="3"/>
  <c r="Q56" i="3"/>
  <c r="P56" i="3"/>
  <c r="O56" i="3"/>
  <c r="E56" i="3"/>
  <c r="N55" i="3"/>
  <c r="W55" i="3" s="1"/>
  <c r="K55" i="3"/>
  <c r="J55" i="3"/>
  <c r="I55" i="3"/>
  <c r="H55" i="3"/>
  <c r="G55" i="3"/>
  <c r="F55" i="3"/>
  <c r="D55" i="3"/>
  <c r="C55" i="3"/>
  <c r="B55" i="3"/>
  <c r="Y54" i="3"/>
  <c r="X54" i="3"/>
  <c r="Q54" i="3"/>
  <c r="P54" i="3"/>
  <c r="O54" i="3"/>
  <c r="E54" i="3"/>
  <c r="Y53" i="3"/>
  <c r="X53" i="3"/>
  <c r="Q53" i="3"/>
  <c r="P53" i="3"/>
  <c r="O53" i="3"/>
  <c r="E53" i="3"/>
  <c r="Y52" i="3"/>
  <c r="X52" i="3"/>
  <c r="Q52" i="3"/>
  <c r="P52" i="3"/>
  <c r="O52" i="3"/>
  <c r="E52" i="3"/>
  <c r="N51" i="3"/>
  <c r="W51" i="3" s="1"/>
  <c r="K51" i="3"/>
  <c r="J51" i="3"/>
  <c r="I51" i="3"/>
  <c r="H51" i="3"/>
  <c r="G51" i="3"/>
  <c r="F51" i="3"/>
  <c r="D51" i="3"/>
  <c r="C51" i="3"/>
  <c r="B51" i="3"/>
  <c r="Y50" i="3"/>
  <c r="X50" i="3"/>
  <c r="Q50" i="3"/>
  <c r="P50" i="3"/>
  <c r="O50" i="3"/>
  <c r="E50" i="3"/>
  <c r="Y49" i="3"/>
  <c r="X49" i="3"/>
  <c r="Q49" i="3"/>
  <c r="P49" i="3"/>
  <c r="O49" i="3"/>
  <c r="E49" i="3"/>
  <c r="Y48" i="3"/>
  <c r="X48" i="3"/>
  <c r="Q48" i="3"/>
  <c r="P48" i="3"/>
  <c r="O48" i="3"/>
  <c r="E48" i="3"/>
  <c r="N47" i="3"/>
  <c r="W47" i="3" s="1"/>
  <c r="K47" i="3"/>
  <c r="J47" i="3"/>
  <c r="I47" i="3"/>
  <c r="H47" i="3"/>
  <c r="G47" i="3"/>
  <c r="F47" i="3"/>
  <c r="D47" i="3"/>
  <c r="C47" i="3"/>
  <c r="B47" i="3"/>
  <c r="Y46" i="3"/>
  <c r="X46" i="3"/>
  <c r="Q46" i="3"/>
  <c r="P46" i="3"/>
  <c r="O46" i="3"/>
  <c r="E46" i="3"/>
  <c r="Y45" i="3"/>
  <c r="X45" i="3"/>
  <c r="Q45" i="3"/>
  <c r="P45" i="3"/>
  <c r="O45" i="3"/>
  <c r="E45" i="3"/>
  <c r="Y44" i="3"/>
  <c r="X44" i="3"/>
  <c r="Q44" i="3"/>
  <c r="P44" i="3"/>
  <c r="O44" i="3"/>
  <c r="E44" i="3"/>
  <c r="N43" i="3"/>
  <c r="W43" i="3" s="1"/>
  <c r="K43" i="3"/>
  <c r="J43" i="3"/>
  <c r="I43" i="3"/>
  <c r="H43" i="3"/>
  <c r="G43" i="3"/>
  <c r="F43" i="3"/>
  <c r="D43" i="3"/>
  <c r="C43" i="3"/>
  <c r="B43" i="3"/>
  <c r="B59" i="3" s="1"/>
  <c r="Y42" i="3"/>
  <c r="X42" i="3"/>
  <c r="Q42" i="3"/>
  <c r="P42" i="3"/>
  <c r="O42" i="3"/>
  <c r="E42" i="3"/>
  <c r="Y41" i="3"/>
  <c r="X41" i="3"/>
  <c r="Q41" i="3"/>
  <c r="P41" i="3"/>
  <c r="O41" i="3"/>
  <c r="E41" i="3"/>
  <c r="Y40" i="3"/>
  <c r="X40" i="3"/>
  <c r="Q40" i="3"/>
  <c r="P40" i="3"/>
  <c r="O40" i="3"/>
  <c r="E40" i="3"/>
  <c r="O33" i="3"/>
  <c r="L33" i="3"/>
  <c r="Z32" i="3"/>
  <c r="Y32" i="3"/>
  <c r="X32" i="3"/>
  <c r="V32" i="3"/>
  <c r="U32" i="3"/>
  <c r="T32" i="3"/>
  <c r="S32" i="3"/>
  <c r="R32" i="3"/>
  <c r="Q32" i="3"/>
  <c r="H32" i="3" s="1"/>
  <c r="I32" i="3" s="1"/>
  <c r="P32" i="3"/>
  <c r="F32" i="3"/>
  <c r="Z31" i="3"/>
  <c r="Y31" i="3"/>
  <c r="X31" i="3"/>
  <c r="V31" i="3"/>
  <c r="U31" i="3"/>
  <c r="T31" i="3"/>
  <c r="S31" i="3"/>
  <c r="R31" i="3"/>
  <c r="Q31" i="3"/>
  <c r="H31" i="3" s="1"/>
  <c r="I31" i="3" s="1"/>
  <c r="P31" i="3"/>
  <c r="F31" i="3"/>
  <c r="Z30" i="3"/>
  <c r="Y30" i="3"/>
  <c r="X30" i="3"/>
  <c r="V30" i="3"/>
  <c r="U30" i="3"/>
  <c r="T30" i="3"/>
  <c r="S30" i="3"/>
  <c r="R30" i="3"/>
  <c r="Q30" i="3"/>
  <c r="H30" i="3" s="1"/>
  <c r="I30" i="3" s="1"/>
  <c r="P30" i="3"/>
  <c r="F30" i="3"/>
  <c r="O29" i="3"/>
  <c r="N29" i="3"/>
  <c r="M29" i="3"/>
  <c r="L29" i="3"/>
  <c r="K29" i="3"/>
  <c r="J29" i="3"/>
  <c r="G29" i="3"/>
  <c r="E29" i="3"/>
  <c r="D29" i="3"/>
  <c r="C29" i="3"/>
  <c r="Z28" i="3"/>
  <c r="Y28" i="3"/>
  <c r="X28" i="3"/>
  <c r="V28" i="3"/>
  <c r="U28" i="3"/>
  <c r="T28" i="3"/>
  <c r="S28" i="3"/>
  <c r="R28" i="3"/>
  <c r="Q28" i="3"/>
  <c r="H28" i="3" s="1"/>
  <c r="I28" i="3" s="1"/>
  <c r="P28" i="3"/>
  <c r="F28" i="3"/>
  <c r="Z27" i="3"/>
  <c r="Y27" i="3"/>
  <c r="X27" i="3"/>
  <c r="V27" i="3"/>
  <c r="U27" i="3"/>
  <c r="T27" i="3"/>
  <c r="S27" i="3"/>
  <c r="R27" i="3"/>
  <c r="Q27" i="3"/>
  <c r="H27" i="3" s="1"/>
  <c r="I27" i="3" s="1"/>
  <c r="P27" i="3"/>
  <c r="F27" i="3"/>
  <c r="Z26" i="3"/>
  <c r="Y26" i="3"/>
  <c r="X26" i="3"/>
  <c r="V26" i="3"/>
  <c r="U26" i="3"/>
  <c r="T26" i="3"/>
  <c r="S26" i="3"/>
  <c r="R26" i="3"/>
  <c r="Q26" i="3"/>
  <c r="H26" i="3" s="1"/>
  <c r="I26" i="3" s="1"/>
  <c r="P26" i="3"/>
  <c r="F26" i="3"/>
  <c r="O25" i="3"/>
  <c r="N25" i="3"/>
  <c r="M25" i="3"/>
  <c r="L25" i="3"/>
  <c r="K25" i="3"/>
  <c r="J25" i="3"/>
  <c r="G25" i="3"/>
  <c r="E25" i="3"/>
  <c r="D25" i="3"/>
  <c r="C25" i="3"/>
  <c r="Z24" i="3"/>
  <c r="Y24" i="3"/>
  <c r="X24" i="3"/>
  <c r="V24" i="3"/>
  <c r="U24" i="3"/>
  <c r="T24" i="3"/>
  <c r="S24" i="3"/>
  <c r="R24" i="3"/>
  <c r="Q24" i="3"/>
  <c r="H24" i="3" s="1"/>
  <c r="I24" i="3" s="1"/>
  <c r="P24" i="3"/>
  <c r="F24" i="3"/>
  <c r="Z23" i="3"/>
  <c r="Y23" i="3"/>
  <c r="X23" i="3"/>
  <c r="V23" i="3"/>
  <c r="U23" i="3"/>
  <c r="T23" i="3"/>
  <c r="S23" i="3"/>
  <c r="R23" i="3"/>
  <c r="Q23" i="3"/>
  <c r="H23" i="3" s="1"/>
  <c r="I23" i="3" s="1"/>
  <c r="P23" i="3"/>
  <c r="F23" i="3"/>
  <c r="Z22" i="3"/>
  <c r="Y22" i="3"/>
  <c r="X22" i="3"/>
  <c r="V22" i="3"/>
  <c r="U22" i="3"/>
  <c r="T22" i="3"/>
  <c r="S22" i="3"/>
  <c r="R22" i="3"/>
  <c r="Q22" i="3"/>
  <c r="H22" i="3" s="1"/>
  <c r="I22" i="3" s="1"/>
  <c r="P22" i="3"/>
  <c r="F22" i="3"/>
  <c r="O21" i="3"/>
  <c r="N21" i="3"/>
  <c r="M21" i="3"/>
  <c r="L21" i="3"/>
  <c r="K21" i="3"/>
  <c r="S21" i="3" s="1"/>
  <c r="J21" i="3"/>
  <c r="G21" i="3"/>
  <c r="E21" i="3"/>
  <c r="P21" i="3" s="1"/>
  <c r="D21" i="3"/>
  <c r="C21" i="3"/>
  <c r="Z20" i="3"/>
  <c r="Y20" i="3"/>
  <c r="X20" i="3"/>
  <c r="V20" i="3"/>
  <c r="U20" i="3"/>
  <c r="T20" i="3"/>
  <c r="S20" i="3"/>
  <c r="R20" i="3"/>
  <c r="Q20" i="3"/>
  <c r="H20" i="3" s="1"/>
  <c r="I20" i="3" s="1"/>
  <c r="P20" i="3"/>
  <c r="F20" i="3"/>
  <c r="Z19" i="3"/>
  <c r="Y19" i="3"/>
  <c r="X19" i="3"/>
  <c r="V19" i="3"/>
  <c r="U19" i="3"/>
  <c r="T19" i="3"/>
  <c r="S19" i="3"/>
  <c r="R19" i="3"/>
  <c r="Q19" i="3"/>
  <c r="H19" i="3" s="1"/>
  <c r="I19" i="3" s="1"/>
  <c r="P19" i="3"/>
  <c r="F19" i="3"/>
  <c r="Z18" i="3"/>
  <c r="Y18" i="3"/>
  <c r="X18" i="3"/>
  <c r="V18" i="3"/>
  <c r="U18" i="3"/>
  <c r="T18" i="3"/>
  <c r="S18" i="3"/>
  <c r="R18" i="3"/>
  <c r="Q18" i="3"/>
  <c r="H18" i="3" s="1"/>
  <c r="I18" i="3" s="1"/>
  <c r="P18" i="3"/>
  <c r="F18" i="3"/>
  <c r="O17" i="3"/>
  <c r="N17" i="3"/>
  <c r="M17" i="3"/>
  <c r="L17" i="3"/>
  <c r="K17" i="3"/>
  <c r="J17" i="3"/>
  <c r="Q17" i="3" s="1"/>
  <c r="H17" i="3" s="1"/>
  <c r="G17" i="3"/>
  <c r="E17" i="3"/>
  <c r="D17" i="3"/>
  <c r="C17" i="3"/>
  <c r="Z16" i="3"/>
  <c r="Y16" i="3"/>
  <c r="X16" i="3"/>
  <c r="V16" i="3"/>
  <c r="U16" i="3"/>
  <c r="T16" i="3"/>
  <c r="S16" i="3"/>
  <c r="R16" i="3"/>
  <c r="Q16" i="3"/>
  <c r="P16" i="3"/>
  <c r="H16" i="3"/>
  <c r="I16" i="3" s="1"/>
  <c r="F16" i="3"/>
  <c r="Z15" i="3"/>
  <c r="Y15" i="3"/>
  <c r="X15" i="3"/>
  <c r="V15" i="3"/>
  <c r="U15" i="3"/>
  <c r="T15" i="3"/>
  <c r="S15" i="3"/>
  <c r="R15" i="3"/>
  <c r="Q15" i="3"/>
  <c r="H15" i="3" s="1"/>
  <c r="I15" i="3" s="1"/>
  <c r="P15" i="3"/>
  <c r="F15" i="3"/>
  <c r="Z14" i="3"/>
  <c r="Z17" i="3" s="1"/>
  <c r="Y14" i="3"/>
  <c r="X14" i="3"/>
  <c r="V14" i="3"/>
  <c r="U14" i="3"/>
  <c r="T14" i="3"/>
  <c r="S14" i="3"/>
  <c r="R14" i="3"/>
  <c r="Q14" i="3"/>
  <c r="H14" i="3" s="1"/>
  <c r="I14" i="3" s="1"/>
  <c r="P14" i="3"/>
  <c r="F14" i="3"/>
  <c r="O13" i="3"/>
  <c r="N13" i="3"/>
  <c r="M13" i="3"/>
  <c r="L13" i="3"/>
  <c r="K13" i="3"/>
  <c r="J13" i="3"/>
  <c r="G13" i="3"/>
  <c r="E13" i="3"/>
  <c r="D13" i="3"/>
  <c r="C13" i="3"/>
  <c r="Z12" i="3"/>
  <c r="Y12" i="3"/>
  <c r="X12" i="3"/>
  <c r="V12" i="3"/>
  <c r="U12" i="3"/>
  <c r="T12" i="3"/>
  <c r="S12" i="3"/>
  <c r="R12" i="3"/>
  <c r="Q12" i="3"/>
  <c r="H12" i="3" s="1"/>
  <c r="I12" i="3" s="1"/>
  <c r="P12" i="3"/>
  <c r="F12" i="3"/>
  <c r="Z11" i="3"/>
  <c r="Y11" i="3"/>
  <c r="X11" i="3"/>
  <c r="V11" i="3"/>
  <c r="U11" i="3"/>
  <c r="T11" i="3"/>
  <c r="S11" i="3"/>
  <c r="R11" i="3"/>
  <c r="Q11" i="3"/>
  <c r="H11" i="3" s="1"/>
  <c r="I11" i="3" s="1"/>
  <c r="P11" i="3"/>
  <c r="F11" i="3"/>
  <c r="Z10" i="3"/>
  <c r="Y10" i="3"/>
  <c r="X10" i="3"/>
  <c r="V10" i="3"/>
  <c r="U10" i="3"/>
  <c r="T10" i="3"/>
  <c r="S10" i="3"/>
  <c r="R10" i="3"/>
  <c r="Q10" i="3"/>
  <c r="H10" i="3" s="1"/>
  <c r="I10" i="3" s="1"/>
  <c r="P10" i="3"/>
  <c r="F10" i="3"/>
  <c r="O9" i="3"/>
  <c r="N9" i="3"/>
  <c r="M9" i="3"/>
  <c r="L9" i="3"/>
  <c r="K9" i="3"/>
  <c r="J9" i="3"/>
  <c r="G9" i="3"/>
  <c r="E9" i="3"/>
  <c r="D9" i="3"/>
  <c r="C9" i="3"/>
  <c r="Z8" i="3"/>
  <c r="Y8" i="3"/>
  <c r="X8" i="3"/>
  <c r="V8" i="3"/>
  <c r="U8" i="3"/>
  <c r="T8" i="3"/>
  <c r="S8" i="3"/>
  <c r="R8" i="3"/>
  <c r="Q8" i="3"/>
  <c r="H8" i="3" s="1"/>
  <c r="I8" i="3" s="1"/>
  <c r="P8" i="3"/>
  <c r="F8" i="3"/>
  <c r="Z7" i="3"/>
  <c r="Y7" i="3"/>
  <c r="X7" i="3"/>
  <c r="V7" i="3"/>
  <c r="U7" i="3"/>
  <c r="T7" i="3"/>
  <c r="S7" i="3"/>
  <c r="R7" i="3"/>
  <c r="Q7" i="3"/>
  <c r="H7" i="3" s="1"/>
  <c r="I7" i="3" s="1"/>
  <c r="P7" i="3"/>
  <c r="F7" i="3"/>
  <c r="Z6" i="3"/>
  <c r="Y6" i="3"/>
  <c r="X6" i="3"/>
  <c r="V6" i="3"/>
  <c r="U6" i="3"/>
  <c r="T6" i="3"/>
  <c r="S6" i="3"/>
  <c r="R6" i="3"/>
  <c r="I6" i="3"/>
  <c r="P6" i="3"/>
  <c r="F6" i="3"/>
  <c r="M40" i="1"/>
  <c r="H55" i="1"/>
  <c r="H51" i="1"/>
  <c r="H47" i="1"/>
  <c r="H59" i="1" s="1"/>
  <c r="H43" i="1"/>
  <c r="G43" i="1"/>
  <c r="U58" i="1"/>
  <c r="T58" i="1"/>
  <c r="R58" i="1"/>
  <c r="S58" i="1" s="1"/>
  <c r="Q58" i="1"/>
  <c r="P58" i="1"/>
  <c r="O58" i="1"/>
  <c r="N58" i="1"/>
  <c r="M58" i="1"/>
  <c r="E58" i="1"/>
  <c r="U57" i="1"/>
  <c r="T57" i="1"/>
  <c r="R57" i="1"/>
  <c r="S57" i="1" s="1"/>
  <c r="Q57" i="1"/>
  <c r="P57" i="1"/>
  <c r="O57" i="1"/>
  <c r="N57" i="1"/>
  <c r="M57" i="1"/>
  <c r="E57" i="1"/>
  <c r="U56" i="1"/>
  <c r="T56" i="1"/>
  <c r="R56" i="1"/>
  <c r="S56" i="1" s="1"/>
  <c r="Q56" i="1"/>
  <c r="P56" i="1"/>
  <c r="O56" i="1"/>
  <c r="N56" i="1"/>
  <c r="M56" i="1"/>
  <c r="E56" i="1"/>
  <c r="N55" i="1"/>
  <c r="L55" i="1"/>
  <c r="R55" i="1" s="1"/>
  <c r="K55" i="1"/>
  <c r="J55" i="1"/>
  <c r="U55" i="1" s="1"/>
  <c r="I55" i="1"/>
  <c r="T55" i="1" s="1"/>
  <c r="G55" i="1"/>
  <c r="F55" i="1"/>
  <c r="D55" i="1"/>
  <c r="C55" i="1"/>
  <c r="B55" i="1"/>
  <c r="U54" i="1"/>
  <c r="T54" i="1"/>
  <c r="R54" i="1"/>
  <c r="S54" i="1" s="1"/>
  <c r="Q54" i="1"/>
  <c r="P54" i="1"/>
  <c r="O54" i="1"/>
  <c r="N54" i="1"/>
  <c r="M54" i="1"/>
  <c r="E54" i="1"/>
  <c r="U53" i="1"/>
  <c r="T53" i="1"/>
  <c r="R53" i="1"/>
  <c r="S53" i="1" s="1"/>
  <c r="Q53" i="1"/>
  <c r="P53" i="1"/>
  <c r="O53" i="1"/>
  <c r="N53" i="1"/>
  <c r="M53" i="1"/>
  <c r="E53" i="1"/>
  <c r="U52" i="1"/>
  <c r="T52" i="1"/>
  <c r="S52" i="1"/>
  <c r="R52" i="1"/>
  <c r="Q52" i="1"/>
  <c r="P52" i="1"/>
  <c r="O52" i="1"/>
  <c r="N52" i="1"/>
  <c r="M52" i="1"/>
  <c r="E52" i="1"/>
  <c r="E55" i="1" s="1"/>
  <c r="T51" i="1"/>
  <c r="L51" i="1"/>
  <c r="K51" i="1"/>
  <c r="Q51" i="1" s="1"/>
  <c r="J51" i="1"/>
  <c r="U51" i="1" s="1"/>
  <c r="I51" i="1"/>
  <c r="G51" i="1"/>
  <c r="N51" i="1" s="1"/>
  <c r="F51" i="1"/>
  <c r="M51" i="1" s="1"/>
  <c r="D51" i="1"/>
  <c r="C51" i="1"/>
  <c r="B51" i="1"/>
  <c r="U50" i="1"/>
  <c r="T50" i="1"/>
  <c r="R50" i="1"/>
  <c r="S50" i="1" s="1"/>
  <c r="Q50" i="1"/>
  <c r="P50" i="1"/>
  <c r="O50" i="1"/>
  <c r="N50" i="1"/>
  <c r="M50" i="1"/>
  <c r="E50" i="1"/>
  <c r="E51" i="1" s="1"/>
  <c r="U49" i="1"/>
  <c r="T49" i="1"/>
  <c r="R49" i="1"/>
  <c r="S49" i="1" s="1"/>
  <c r="Q49" i="1"/>
  <c r="P49" i="1"/>
  <c r="O49" i="1"/>
  <c r="N49" i="1"/>
  <c r="M49" i="1"/>
  <c r="E49" i="1"/>
  <c r="U48" i="1"/>
  <c r="T48" i="1"/>
  <c r="R48" i="1"/>
  <c r="S48" i="1" s="1"/>
  <c r="Q48" i="1"/>
  <c r="P48" i="1"/>
  <c r="O48" i="1"/>
  <c r="N48" i="1"/>
  <c r="M48" i="1"/>
  <c r="E48" i="1"/>
  <c r="N47" i="1"/>
  <c r="L47" i="1"/>
  <c r="K47" i="1"/>
  <c r="J47" i="1"/>
  <c r="I47" i="1"/>
  <c r="T47" i="1" s="1"/>
  <c r="G47" i="1"/>
  <c r="F47" i="1"/>
  <c r="D47" i="1"/>
  <c r="C47" i="1"/>
  <c r="B47" i="1"/>
  <c r="U46" i="1"/>
  <c r="T46" i="1"/>
  <c r="R46" i="1"/>
  <c r="S46" i="1" s="1"/>
  <c r="Q46" i="1"/>
  <c r="P46" i="1"/>
  <c r="O46" i="1"/>
  <c r="N46" i="1"/>
  <c r="M46" i="1"/>
  <c r="E46" i="1"/>
  <c r="U45" i="1"/>
  <c r="T45" i="1"/>
  <c r="S45" i="1"/>
  <c r="R45" i="1"/>
  <c r="Q45" i="1"/>
  <c r="P45" i="1"/>
  <c r="O45" i="1"/>
  <c r="N45" i="1"/>
  <c r="M45" i="1"/>
  <c r="E45" i="1"/>
  <c r="U44" i="1"/>
  <c r="T44" i="1"/>
  <c r="R44" i="1"/>
  <c r="S44" i="1" s="1"/>
  <c r="Q44" i="1"/>
  <c r="P44" i="1"/>
  <c r="O44" i="1"/>
  <c r="N44" i="1"/>
  <c r="M44" i="1"/>
  <c r="E44" i="1"/>
  <c r="E47" i="1" s="1"/>
  <c r="N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 s="1"/>
  <c r="T42" i="1"/>
  <c r="U42" i="1"/>
  <c r="N43" i="1"/>
  <c r="T43" i="1"/>
  <c r="U40" i="1"/>
  <c r="T40" i="1"/>
  <c r="S40" i="1"/>
  <c r="R40" i="1"/>
  <c r="Q40" i="1"/>
  <c r="P40" i="1"/>
  <c r="O40" i="1"/>
  <c r="I43" i="1"/>
  <c r="I59" i="1" s="1"/>
  <c r="L43" i="1"/>
  <c r="R43" i="1" s="1"/>
  <c r="S43" i="1" s="1"/>
  <c r="K43" i="1"/>
  <c r="K59" i="1" s="1"/>
  <c r="J43" i="1"/>
  <c r="U43" i="1" s="1"/>
  <c r="F43" i="1"/>
  <c r="M43" i="1" s="1"/>
  <c r="D43" i="1"/>
  <c r="Q43" i="1" s="1"/>
  <c r="C43" i="1"/>
  <c r="C59" i="1" s="1"/>
  <c r="B43" i="1"/>
  <c r="B59" i="1" s="1"/>
  <c r="E42" i="1"/>
  <c r="E41" i="1"/>
  <c r="E40" i="1"/>
  <c r="O33" i="1"/>
  <c r="L33" i="1"/>
  <c r="Z32" i="1"/>
  <c r="Y32" i="1"/>
  <c r="X32" i="1"/>
  <c r="V32" i="1"/>
  <c r="U32" i="1"/>
  <c r="T32" i="1"/>
  <c r="S32" i="1"/>
  <c r="R32" i="1"/>
  <c r="Q32" i="1"/>
  <c r="H32" i="1" s="1"/>
  <c r="I32" i="1" s="1"/>
  <c r="P32" i="1"/>
  <c r="F32" i="1"/>
  <c r="Z31" i="1"/>
  <c r="Y31" i="1"/>
  <c r="X31" i="1"/>
  <c r="V31" i="1"/>
  <c r="U31" i="1"/>
  <c r="T31" i="1"/>
  <c r="S31" i="1"/>
  <c r="R31" i="1"/>
  <c r="Q31" i="1"/>
  <c r="H31" i="1" s="1"/>
  <c r="I31" i="1" s="1"/>
  <c r="P31" i="1"/>
  <c r="F31" i="1"/>
  <c r="Z30" i="1"/>
  <c r="Y30" i="1"/>
  <c r="X30" i="1"/>
  <c r="V30" i="1"/>
  <c r="U30" i="1"/>
  <c r="T30" i="1"/>
  <c r="S30" i="1"/>
  <c r="R30" i="1"/>
  <c r="Q30" i="1"/>
  <c r="H30" i="1" s="1"/>
  <c r="I30" i="1" s="1"/>
  <c r="P30" i="1"/>
  <c r="F30" i="1"/>
  <c r="O29" i="1"/>
  <c r="N29" i="1"/>
  <c r="M29" i="1"/>
  <c r="L29" i="1"/>
  <c r="K29" i="1"/>
  <c r="J29" i="1"/>
  <c r="G29" i="1"/>
  <c r="E29" i="1"/>
  <c r="D29" i="1"/>
  <c r="C29" i="1"/>
  <c r="Z28" i="1"/>
  <c r="Y28" i="1"/>
  <c r="X28" i="1"/>
  <c r="V28" i="1"/>
  <c r="U28" i="1"/>
  <c r="T28" i="1"/>
  <c r="S28" i="1"/>
  <c r="R28" i="1"/>
  <c r="Q28" i="1"/>
  <c r="H28" i="1" s="1"/>
  <c r="I28" i="1" s="1"/>
  <c r="P28" i="1"/>
  <c r="F28" i="1"/>
  <c r="Z27" i="1"/>
  <c r="Y27" i="1"/>
  <c r="X27" i="1"/>
  <c r="V27" i="1"/>
  <c r="U27" i="1"/>
  <c r="T27" i="1"/>
  <c r="S27" i="1"/>
  <c r="R27" i="1"/>
  <c r="Q27" i="1"/>
  <c r="H27" i="1" s="1"/>
  <c r="I27" i="1" s="1"/>
  <c r="P27" i="1"/>
  <c r="F27" i="1"/>
  <c r="Z26" i="1"/>
  <c r="Y26" i="1"/>
  <c r="X26" i="1"/>
  <c r="V26" i="1"/>
  <c r="U26" i="1"/>
  <c r="T26" i="1"/>
  <c r="S26" i="1"/>
  <c r="R26" i="1"/>
  <c r="Q26" i="1"/>
  <c r="H26" i="1" s="1"/>
  <c r="I26" i="1" s="1"/>
  <c r="P26" i="1"/>
  <c r="F26" i="1"/>
  <c r="O25" i="1"/>
  <c r="N25" i="1"/>
  <c r="M25" i="1"/>
  <c r="L25" i="1"/>
  <c r="K25" i="1"/>
  <c r="J25" i="1"/>
  <c r="G25" i="1"/>
  <c r="E25" i="1"/>
  <c r="D25" i="1"/>
  <c r="C25" i="1"/>
  <c r="Z24" i="1"/>
  <c r="Y24" i="1"/>
  <c r="X24" i="1"/>
  <c r="V24" i="1"/>
  <c r="U24" i="1"/>
  <c r="T24" i="1"/>
  <c r="S24" i="1"/>
  <c r="R24" i="1"/>
  <c r="Q24" i="1"/>
  <c r="H24" i="1" s="1"/>
  <c r="I24" i="1" s="1"/>
  <c r="P24" i="1"/>
  <c r="F24" i="1"/>
  <c r="Z23" i="1"/>
  <c r="Y23" i="1"/>
  <c r="X23" i="1"/>
  <c r="V23" i="1"/>
  <c r="U23" i="1"/>
  <c r="T23" i="1"/>
  <c r="S23" i="1"/>
  <c r="R23" i="1"/>
  <c r="Q23" i="1"/>
  <c r="H23" i="1" s="1"/>
  <c r="I23" i="1" s="1"/>
  <c r="P23" i="1"/>
  <c r="F23" i="1"/>
  <c r="Z22" i="1"/>
  <c r="Y22" i="1"/>
  <c r="X22" i="1"/>
  <c r="V22" i="1"/>
  <c r="U22" i="1"/>
  <c r="T22" i="1"/>
  <c r="S22" i="1"/>
  <c r="R22" i="1"/>
  <c r="Q22" i="1"/>
  <c r="H22" i="1" s="1"/>
  <c r="I22" i="1" s="1"/>
  <c r="P22" i="1"/>
  <c r="F22" i="1"/>
  <c r="O21" i="1"/>
  <c r="N21" i="1"/>
  <c r="M21" i="1"/>
  <c r="L21" i="1"/>
  <c r="K21" i="1"/>
  <c r="J21" i="1"/>
  <c r="G21" i="1"/>
  <c r="E21" i="1"/>
  <c r="D21" i="1"/>
  <c r="C21" i="1"/>
  <c r="Z20" i="1"/>
  <c r="Y20" i="1"/>
  <c r="X20" i="1"/>
  <c r="V20" i="1"/>
  <c r="U20" i="1"/>
  <c r="T20" i="1"/>
  <c r="S20" i="1"/>
  <c r="R20" i="1"/>
  <c r="Q20" i="1"/>
  <c r="H20" i="1" s="1"/>
  <c r="I20" i="1" s="1"/>
  <c r="P20" i="1"/>
  <c r="F20" i="1"/>
  <c r="Z19" i="1"/>
  <c r="Y19" i="1"/>
  <c r="X19" i="1"/>
  <c r="V19" i="1"/>
  <c r="U19" i="1"/>
  <c r="T19" i="1"/>
  <c r="S19" i="1"/>
  <c r="R19" i="1"/>
  <c r="Q19" i="1"/>
  <c r="H19" i="1" s="1"/>
  <c r="I19" i="1" s="1"/>
  <c r="P19" i="1"/>
  <c r="F19" i="1"/>
  <c r="Z18" i="1"/>
  <c r="Y18" i="1"/>
  <c r="X18" i="1"/>
  <c r="V18" i="1"/>
  <c r="U18" i="1"/>
  <c r="T18" i="1"/>
  <c r="S18" i="1"/>
  <c r="R18" i="1"/>
  <c r="Q18" i="1"/>
  <c r="H18" i="1" s="1"/>
  <c r="I18" i="1" s="1"/>
  <c r="P18" i="1"/>
  <c r="F18" i="1"/>
  <c r="O17" i="1"/>
  <c r="N17" i="1"/>
  <c r="M17" i="1"/>
  <c r="L17" i="1"/>
  <c r="K17" i="1"/>
  <c r="J17" i="1"/>
  <c r="G17" i="1"/>
  <c r="E17" i="1"/>
  <c r="D17" i="1"/>
  <c r="C17" i="1"/>
  <c r="Z16" i="1"/>
  <c r="Y16" i="1"/>
  <c r="X16" i="1"/>
  <c r="V16" i="1"/>
  <c r="U16" i="1"/>
  <c r="T16" i="1"/>
  <c r="S16" i="1"/>
  <c r="R16" i="1"/>
  <c r="Q16" i="1"/>
  <c r="H16" i="1" s="1"/>
  <c r="I16" i="1" s="1"/>
  <c r="P16" i="1"/>
  <c r="F16" i="1"/>
  <c r="Z15" i="1"/>
  <c r="Y15" i="1"/>
  <c r="X15" i="1"/>
  <c r="V15" i="1"/>
  <c r="U15" i="1"/>
  <c r="T15" i="1"/>
  <c r="S15" i="1"/>
  <c r="R15" i="1"/>
  <c r="Q15" i="1"/>
  <c r="H15" i="1" s="1"/>
  <c r="I15" i="1" s="1"/>
  <c r="P15" i="1"/>
  <c r="F15" i="1"/>
  <c r="Z14" i="1"/>
  <c r="Y14" i="1"/>
  <c r="X14" i="1"/>
  <c r="V14" i="1"/>
  <c r="U14" i="1"/>
  <c r="T14" i="1"/>
  <c r="S14" i="1"/>
  <c r="R14" i="1"/>
  <c r="Q14" i="1"/>
  <c r="H14" i="1" s="1"/>
  <c r="I14" i="1" s="1"/>
  <c r="P14" i="1"/>
  <c r="F14" i="1"/>
  <c r="O13" i="1"/>
  <c r="N13" i="1"/>
  <c r="M13" i="1"/>
  <c r="L13" i="1"/>
  <c r="K13" i="1"/>
  <c r="J13" i="1"/>
  <c r="G13" i="1"/>
  <c r="E13" i="1"/>
  <c r="D13" i="1"/>
  <c r="C13" i="1"/>
  <c r="Z12" i="1"/>
  <c r="Y12" i="1"/>
  <c r="X12" i="1"/>
  <c r="V12" i="1"/>
  <c r="U12" i="1"/>
  <c r="T12" i="1"/>
  <c r="S12" i="1"/>
  <c r="R12" i="1"/>
  <c r="Q12" i="1"/>
  <c r="H12" i="1" s="1"/>
  <c r="I12" i="1" s="1"/>
  <c r="P12" i="1"/>
  <c r="F12" i="1"/>
  <c r="Z11" i="1"/>
  <c r="Y11" i="1"/>
  <c r="X11" i="1"/>
  <c r="V11" i="1"/>
  <c r="U11" i="1"/>
  <c r="T11" i="1"/>
  <c r="S11" i="1"/>
  <c r="R11" i="1"/>
  <c r="Q11" i="1"/>
  <c r="H11" i="1" s="1"/>
  <c r="I11" i="1" s="1"/>
  <c r="P11" i="1"/>
  <c r="F11" i="1"/>
  <c r="Z10" i="1"/>
  <c r="Y10" i="1"/>
  <c r="X10" i="1"/>
  <c r="V10" i="1"/>
  <c r="U10" i="1"/>
  <c r="T10" i="1"/>
  <c r="S10" i="1"/>
  <c r="R10" i="1"/>
  <c r="Q10" i="1"/>
  <c r="H10" i="1" s="1"/>
  <c r="I10" i="1" s="1"/>
  <c r="P10" i="1"/>
  <c r="F10" i="1"/>
  <c r="C9" i="1"/>
  <c r="N9" i="1"/>
  <c r="M9" i="1"/>
  <c r="K9" i="1"/>
  <c r="J9" i="1"/>
  <c r="G9" i="1"/>
  <c r="D9" i="1"/>
  <c r="L9" i="1"/>
  <c r="O9" i="1"/>
  <c r="X6" i="1"/>
  <c r="X7" i="1"/>
  <c r="Y7" i="1"/>
  <c r="Z7" i="1"/>
  <c r="X8" i="1"/>
  <c r="Y8" i="1"/>
  <c r="Z8" i="1"/>
  <c r="Z6" i="1"/>
  <c r="Y6" i="1"/>
  <c r="V6" i="1"/>
  <c r="U6" i="1"/>
  <c r="T6" i="1"/>
  <c r="S6" i="1"/>
  <c r="R6" i="1"/>
  <c r="Q6" i="1"/>
  <c r="H6" i="1" s="1"/>
  <c r="I6" i="1" s="1"/>
  <c r="P6" i="1"/>
  <c r="P7" i="1"/>
  <c r="Q7" i="1"/>
  <c r="H7" i="1" s="1"/>
  <c r="R7" i="1"/>
  <c r="S7" i="1"/>
  <c r="T7" i="1"/>
  <c r="U7" i="1"/>
  <c r="V7" i="1"/>
  <c r="P8" i="1"/>
  <c r="Q8" i="1"/>
  <c r="R8" i="1"/>
  <c r="S8" i="1"/>
  <c r="T8" i="1"/>
  <c r="U8" i="1"/>
  <c r="V8" i="1"/>
  <c r="F7" i="1"/>
  <c r="F8" i="1"/>
  <c r="F6" i="1"/>
  <c r="D59" i="1" l="1"/>
  <c r="Q59" i="1" s="1"/>
  <c r="P43" i="1"/>
  <c r="U47" i="1"/>
  <c r="J59" i="1"/>
  <c r="M47" i="1"/>
  <c r="Q47" i="1"/>
  <c r="R51" i="1"/>
  <c r="S51" i="1" s="1"/>
  <c r="M55" i="1"/>
  <c r="Q55" i="1"/>
  <c r="L59" i="1"/>
  <c r="F59" i="1"/>
  <c r="G59" i="1"/>
  <c r="Z43" i="3"/>
  <c r="Z47" i="3"/>
  <c r="Z51" i="3"/>
  <c r="Z55" i="3"/>
  <c r="R47" i="1"/>
  <c r="S47" i="1" s="1"/>
  <c r="S55" i="1"/>
  <c r="O43" i="1"/>
  <c r="R13" i="3"/>
  <c r="T21" i="3"/>
  <c r="Y21" i="3"/>
  <c r="X17" i="3"/>
  <c r="E43" i="3"/>
  <c r="Y43" i="3"/>
  <c r="R55" i="3"/>
  <c r="S55" i="3"/>
  <c r="T55" i="3"/>
  <c r="Q13" i="3"/>
  <c r="H13" i="3" s="1"/>
  <c r="I13" i="3" s="1"/>
  <c r="U47" i="3"/>
  <c r="V47" i="3"/>
  <c r="U55" i="3"/>
  <c r="V55" i="3"/>
  <c r="V9" i="3"/>
  <c r="V17" i="3"/>
  <c r="R47" i="3"/>
  <c r="S47" i="3"/>
  <c r="T47" i="3"/>
  <c r="Z9" i="3"/>
  <c r="F29" i="3"/>
  <c r="T43" i="3"/>
  <c r="S43" i="3"/>
  <c r="R43" i="3"/>
  <c r="T51" i="3"/>
  <c r="S51" i="3"/>
  <c r="R51" i="3"/>
  <c r="G33" i="3"/>
  <c r="U43" i="3"/>
  <c r="V43" i="3"/>
  <c r="U51" i="3"/>
  <c r="V51" i="3"/>
  <c r="F9" i="3"/>
  <c r="Z21" i="3"/>
  <c r="Y9" i="3"/>
  <c r="C33" i="3"/>
  <c r="X33" i="3"/>
  <c r="C59" i="3"/>
  <c r="N59" i="3"/>
  <c r="W59" i="3" s="1"/>
  <c r="S29" i="3"/>
  <c r="Y13" i="3"/>
  <c r="V13" i="3"/>
  <c r="P25" i="3"/>
  <c r="Q47" i="3"/>
  <c r="R29" i="3"/>
  <c r="H59" i="3"/>
  <c r="X47" i="3"/>
  <c r="Y51" i="3"/>
  <c r="Y17" i="3"/>
  <c r="X25" i="3"/>
  <c r="U25" i="3"/>
  <c r="X43" i="3"/>
  <c r="O51" i="3"/>
  <c r="X55" i="3"/>
  <c r="Y25" i="3"/>
  <c r="P51" i="3"/>
  <c r="Z25" i="3"/>
  <c r="K59" i="3"/>
  <c r="E51" i="3"/>
  <c r="Y33" i="3"/>
  <c r="S17" i="3"/>
  <c r="X29" i="3"/>
  <c r="Y47" i="3"/>
  <c r="E33" i="3"/>
  <c r="P9" i="3"/>
  <c r="P13" i="3"/>
  <c r="F17" i="3"/>
  <c r="X21" i="3"/>
  <c r="Y29" i="3"/>
  <c r="Z29" i="3"/>
  <c r="D59" i="3"/>
  <c r="O47" i="3"/>
  <c r="Q51" i="3"/>
  <c r="Y55" i="3"/>
  <c r="R21" i="3"/>
  <c r="V29" i="3"/>
  <c r="E47" i="3"/>
  <c r="P47" i="3"/>
  <c r="X51" i="3"/>
  <c r="J33" i="3"/>
  <c r="F13" i="3"/>
  <c r="S13" i="3"/>
  <c r="R17" i="3"/>
  <c r="V25" i="3"/>
  <c r="G59" i="3"/>
  <c r="X9" i="3"/>
  <c r="K33" i="3"/>
  <c r="X13" i="3"/>
  <c r="Z13" i="3"/>
  <c r="D33" i="3"/>
  <c r="U21" i="3"/>
  <c r="P29" i="3"/>
  <c r="F33" i="3"/>
  <c r="O55" i="3"/>
  <c r="R9" i="3"/>
  <c r="T17" i="3"/>
  <c r="F25" i="3"/>
  <c r="R25" i="3"/>
  <c r="Q29" i="3"/>
  <c r="H29" i="3" s="1"/>
  <c r="I29" i="3" s="1"/>
  <c r="J59" i="3"/>
  <c r="P55" i="3"/>
  <c r="F21" i="3"/>
  <c r="Q25" i="3"/>
  <c r="H25" i="3" s="1"/>
  <c r="I25" i="3" s="1"/>
  <c r="Z33" i="3"/>
  <c r="E55" i="3"/>
  <c r="Q55" i="3"/>
  <c r="I17" i="3"/>
  <c r="Q9" i="3"/>
  <c r="H9" i="3" s="1"/>
  <c r="I9" i="3" s="1"/>
  <c r="U17" i="3"/>
  <c r="M33" i="3"/>
  <c r="Q43" i="3"/>
  <c r="V21" i="3"/>
  <c r="F59" i="3"/>
  <c r="T13" i="3"/>
  <c r="T29" i="3"/>
  <c r="N33" i="3"/>
  <c r="S9" i="3"/>
  <c r="U13" i="3"/>
  <c r="Q21" i="3"/>
  <c r="H21" i="3" s="1"/>
  <c r="I21" i="3" s="1"/>
  <c r="S25" i="3"/>
  <c r="U29" i="3"/>
  <c r="I59" i="3"/>
  <c r="T9" i="3"/>
  <c r="P17" i="3"/>
  <c r="T25" i="3"/>
  <c r="P43" i="3"/>
  <c r="U9" i="3"/>
  <c r="O43" i="3"/>
  <c r="N59" i="1"/>
  <c r="M59" i="1"/>
  <c r="T59" i="1"/>
  <c r="P59" i="1"/>
  <c r="O59" i="1"/>
  <c r="O55" i="1"/>
  <c r="P55" i="1"/>
  <c r="O51" i="1"/>
  <c r="P51" i="1"/>
  <c r="O47" i="1"/>
  <c r="P47" i="1"/>
  <c r="U9" i="1"/>
  <c r="R13" i="1"/>
  <c r="V25" i="1"/>
  <c r="E43" i="1"/>
  <c r="E59" i="1" s="1"/>
  <c r="Y17" i="1"/>
  <c r="S21" i="1"/>
  <c r="U13" i="1"/>
  <c r="R21" i="1"/>
  <c r="R29" i="1"/>
  <c r="C33" i="1"/>
  <c r="D33" i="1"/>
  <c r="U25" i="1"/>
  <c r="P21" i="1"/>
  <c r="F17" i="1"/>
  <c r="Q29" i="1"/>
  <c r="H29" i="1" s="1"/>
  <c r="I29" i="1" s="1"/>
  <c r="X33" i="1"/>
  <c r="M33" i="1"/>
  <c r="F13" i="1"/>
  <c r="Y21" i="1"/>
  <c r="J33" i="1"/>
  <c r="Q17" i="1"/>
  <c r="H17" i="1" s="1"/>
  <c r="I17" i="1" s="1"/>
  <c r="Z21" i="1"/>
  <c r="V21" i="1"/>
  <c r="V29" i="1"/>
  <c r="F29" i="1"/>
  <c r="Z33" i="1"/>
  <c r="G33" i="1"/>
  <c r="V13" i="1"/>
  <c r="R25" i="1"/>
  <c r="X29" i="1"/>
  <c r="K33" i="1"/>
  <c r="S17" i="1"/>
  <c r="N33" i="1"/>
  <c r="V33" i="1" s="1"/>
  <c r="R17" i="1"/>
  <c r="F33" i="1"/>
  <c r="P9" i="1"/>
  <c r="Q13" i="1"/>
  <c r="H13" i="1" s="1"/>
  <c r="I13" i="1" s="1"/>
  <c r="Q25" i="1"/>
  <c r="H25" i="1" s="1"/>
  <c r="I25" i="1" s="1"/>
  <c r="U29" i="1"/>
  <c r="Y33" i="1"/>
  <c r="E33" i="1"/>
  <c r="S25" i="1"/>
  <c r="X13" i="1"/>
  <c r="Z17" i="1"/>
  <c r="V17" i="1"/>
  <c r="F25" i="1"/>
  <c r="X25" i="1"/>
  <c r="Y29" i="1"/>
  <c r="Y13" i="1"/>
  <c r="Q21" i="1"/>
  <c r="H21" i="1" s="1"/>
  <c r="I21" i="1" s="1"/>
  <c r="Y25" i="1"/>
  <c r="Z29" i="1"/>
  <c r="P13" i="1"/>
  <c r="Z13" i="1"/>
  <c r="X17" i="1"/>
  <c r="Z25" i="1"/>
  <c r="F21" i="1"/>
  <c r="X21" i="1"/>
  <c r="S29" i="1"/>
  <c r="T29" i="1"/>
  <c r="P29" i="1"/>
  <c r="T25" i="1"/>
  <c r="P25" i="1"/>
  <c r="T21" i="1"/>
  <c r="U21" i="1"/>
  <c r="T17" i="1"/>
  <c r="U17" i="1"/>
  <c r="P17" i="1"/>
  <c r="S13" i="1"/>
  <c r="T13" i="1"/>
  <c r="T9" i="1"/>
  <c r="V9" i="1"/>
  <c r="F9" i="1"/>
  <c r="Y9" i="1"/>
  <c r="X9" i="1"/>
  <c r="Z9" i="1"/>
  <c r="Q9" i="1"/>
  <c r="R9" i="1"/>
  <c r="S9" i="1"/>
  <c r="Z59" i="3" l="1"/>
  <c r="R59" i="1"/>
  <c r="S59" i="1" s="1"/>
  <c r="U59" i="1"/>
  <c r="S33" i="3"/>
  <c r="U33" i="3"/>
  <c r="P33" i="3"/>
  <c r="X59" i="3"/>
  <c r="Y59" i="3"/>
  <c r="T59" i="3"/>
  <c r="S59" i="3"/>
  <c r="R59" i="3"/>
  <c r="U59" i="3"/>
  <c r="V59" i="3"/>
  <c r="E59" i="3"/>
  <c r="Q59" i="3"/>
  <c r="Q33" i="3"/>
  <c r="H33" i="3" s="1"/>
  <c r="I33" i="3" s="1"/>
  <c r="P59" i="3"/>
  <c r="O59" i="3"/>
  <c r="T33" i="3"/>
  <c r="V33" i="3"/>
  <c r="R33" i="3"/>
  <c r="U33" i="1"/>
  <c r="S33" i="1"/>
  <c r="T33" i="1"/>
  <c r="R33" i="1"/>
  <c r="Q33" i="1"/>
  <c r="H33" i="1" s="1"/>
  <c r="I33" i="1" s="1"/>
  <c r="P33" i="1"/>
  <c r="H8" i="1"/>
  <c r="I8" i="1" s="1"/>
  <c r="H9" i="1" l="1"/>
  <c r="I9" i="1" s="1"/>
  <c r="I7" i="1" l="1"/>
</calcChain>
</file>

<file path=xl/sharedStrings.xml><?xml version="1.0" encoding="utf-8"?>
<sst xmlns="http://schemas.openxmlformats.org/spreadsheetml/2006/main" count="630" uniqueCount="79">
  <si>
    <t>Nom du dossier</t>
  </si>
  <si>
    <t>Heures de pannes</t>
  </si>
  <si>
    <t>Heures de Brief</t>
  </si>
  <si>
    <t>Heures de prod</t>
  </si>
  <si>
    <t>PA</t>
  </si>
  <si>
    <t>Don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</si>
  <si>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</si>
  <si>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</si>
  <si>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</si>
  <si>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</si>
  <si>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</si>
  <si>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</si>
  <si>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</si>
  <si>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Objectif/Dossier</t>
  </si>
  <si>
    <t>Observations &amp; Explicatifs</t>
  </si>
  <si>
    <t>Cu's Produits</t>
  </si>
  <si>
    <t>Cu's Facturés</t>
  </si>
  <si>
    <t>% Cus/Défalqués</t>
  </si>
  <si>
    <t>TOTAL DES HEURES</t>
  </si>
  <si>
    <t>Dons Ponctuels</t>
  </si>
  <si>
    <t>Sans Garantie</t>
  </si>
  <si>
    <t>Dons en ligne</t>
  </si>
  <si>
    <t>PA En Ligne</t>
  </si>
  <si>
    <t>PA Moyen</t>
  </si>
  <si>
    <t>"Prospection" Dons qui manquent</t>
  </si>
  <si>
    <t>"Transfo pa" PA qui manquent</t>
  </si>
  <si>
    <t>"Toutes les bases" Cu's qui manquent</t>
  </si>
  <si>
    <t xml:space="preserve">CUMUL Dossier 1 </t>
  </si>
  <si>
    <t>CUMUL Dossier 2</t>
  </si>
  <si>
    <t>CUMUL Dossier 3</t>
  </si>
  <si>
    <t>CUMUL Dossier 5</t>
  </si>
  <si>
    <t>CUMUL Dossier 6</t>
  </si>
  <si>
    <t>CUMUL Dossier 4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</si>
  <si>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</si>
  <si>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</si>
  <si>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</si>
  <si>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</si>
  <si>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</si>
  <si>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</si>
  <si>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>Tx de don en ligne/ H</t>
  </si>
  <si>
    <t>Tx de PA en ligne/ H</t>
  </si>
  <si>
    <t>% Désistement/Cu's</t>
  </si>
  <si>
    <t>% H.Cibles &amp; RAC / Cu's</t>
  </si>
  <si>
    <t xml:space="preserve"> % Va Renvoyer Son Don/Cu's</t>
  </si>
  <si>
    <t>% A DÉJÀ Envoyé Son Don/Cu's</t>
  </si>
  <si>
    <t>Dons en ligne en Direct</t>
  </si>
  <si>
    <t>Dons en ligne en Différé</t>
  </si>
  <si>
    <t>PA En Ligne en Direct</t>
  </si>
  <si>
    <t>PA En Ligne en Différé</t>
  </si>
  <si>
    <t>% Tx de don en ligne en Direct / DEL</t>
  </si>
  <si>
    <t>% Tx de PA en ligne en direct/ PEL</t>
  </si>
  <si>
    <t xml:space="preserve"> % Tx de don en ligne (Cu's)</t>
  </si>
  <si>
    <t xml:space="preserve"> % Tx de PA en ligne (Cu's)</t>
  </si>
  <si>
    <t>Nombre de DEL &amp; PEL QUI MANQUE</t>
  </si>
  <si>
    <t>CE CALL1_28/07/2022_CAPITAL  CORP</t>
  </si>
  <si>
    <t>UNA_PRP_C1_CAP_220728</t>
  </si>
  <si>
    <t>UNA_PRP_C1_CAP_220725_</t>
  </si>
  <si>
    <t xml:space="preserve">CUMUL UNADEV 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</si>
  <si>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</si>
  <si>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</si>
  <si>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</si>
  <si>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</si>
  <si>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t>,</t>
  </si>
  <si>
    <r>
      <rPr>
        <b/>
        <sz val="10"/>
        <color rgb="FF000000"/>
        <rFont val="Arial"/>
        <family val="2"/>
      </rPr>
      <t xml:space="preserve">     </t>
    </r>
    <r>
      <rPr>
        <b/>
        <sz val="9"/>
        <color rgb="FF000000"/>
        <rFont val="Arial"/>
        <family val="2"/>
      </rPr>
      <t>        UNA_PRP_C1_CAP_220801</t>
    </r>
  </si>
  <si>
    <t>CE CALL1_02/08/2022_CAPITAL  CORP</t>
  </si>
  <si>
    <r>
      <t xml:space="preserve">     </t>
    </r>
    <r>
      <rPr>
        <b/>
        <sz val="9"/>
        <color rgb="FF000000"/>
        <rFont val="Arial"/>
        <family val="2"/>
      </rPr>
      <t xml:space="preserve">        </t>
    </r>
  </si>
  <si>
    <t xml:space="preserve"> UNA_PRP_C1_CAP_220801</t>
  </si>
  <si>
    <t>CE CALL1_03/08/2022_CAPITAL  CORP</t>
  </si>
  <si>
    <t xml:space="preserve"> </t>
  </si>
  <si>
    <t>UNA_PRP_C1_CAP_220801</t>
  </si>
  <si>
    <r>
      <t xml:space="preserve">      </t>
    </r>
    <r>
      <rPr>
        <b/>
        <sz val="10"/>
        <color rgb="FF000000"/>
        <rFont val="Arial"/>
        <family val="2"/>
      </rPr>
      <t>UNA_PRP_C1_CAP_220728</t>
    </r>
  </si>
  <si>
    <t>CE CALL1_04/08/2022_CAPITAL  CORP</t>
  </si>
  <si>
    <t xml:space="preserve">       UNA_PRP_C1_CAP_220801</t>
  </si>
  <si>
    <t xml:space="preserve">      UNA_PRP_C1_CAP_220804_</t>
  </si>
  <si>
    <t>UNA_PRP_C1_CAP_220810</t>
  </si>
  <si>
    <t>CE CALL1_11/08/2022_CAPITAL  CORP</t>
  </si>
  <si>
    <t>UNA_PRP_C1_CAP_220812</t>
  </si>
  <si>
    <t>CE CALL1_12/08/2022_CAPITAL  CORP</t>
  </si>
  <si>
    <t>CE CALL1_/MM/AAAA_CENTRE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</si>
</sst>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5" fillId="2" borderId="9" xfId="1" applyFont="1" applyFill="1" applyBorder="1" applyAlignment="1">
      <alignment horizontal="center" vertical="center"/>
    </xf>
    <xf numFmtId="165" fontId="5" fillId="2" borderId="9" xfId="1" applyNumberFormat="1" applyFont="1" applyFill="1" applyBorder="1" applyAlignment="1">
      <alignment horizontal="center" vertical="center"/>
    </xf>
    <xf numFmtId="1" fontId="5" fillId="2" borderId="5" xfId="1" applyNumberFormat="1" applyFont="1" applyFill="1" applyBorder="1" applyAlignment="1">
      <alignment horizontal="center" vertical="center"/>
    </xf>
    <xf numFmtId="9" fontId="5" fillId="2" borderId="9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65" fontId="5" fillId="2" borderId="29" xfId="1" applyNumberFormat="1" applyFont="1" applyFill="1" applyBorder="1" applyAlignment="1">
      <alignment horizontal="center" vertical="center"/>
    </xf>
    <xf numFmtId="1" fontId="5" fillId="2" borderId="28" xfId="1" applyNumberFormat="1" applyFont="1" applyFill="1" applyBorder="1" applyAlignment="1">
      <alignment horizontal="center" vertical="center"/>
    </xf>
    <xf numFmtId="9" fontId="5" fillId="2" borderId="29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2" fontId="4" fillId="2" borderId="30" xfId="0" applyNumberFormat="1" applyFont="1" applyFill="1" applyBorder="1" applyAlignment="1">
      <alignment horizontal="center" vertical="center"/>
    </xf>
    <xf numFmtId="10" fontId="4" fillId="2" borderId="30" xfId="1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9" fontId="5" fillId="2" borderId="33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5" fillId="2" borderId="33" xfId="1" applyNumberFormat="1" applyFont="1" applyFill="1" applyBorder="1" applyAlignment="1">
      <alignment horizontal="center" vertical="center"/>
    </xf>
    <xf numFmtId="1" fontId="5" fillId="2" borderId="36" xfId="1" applyNumberFormat="1" applyFont="1" applyFill="1" applyBorder="1" applyAlignment="1">
      <alignment horizontal="center" vertical="center"/>
    </xf>
    <xf numFmtId="9" fontId="5" fillId="2" borderId="33" xfId="1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4" fillId="2" borderId="35" xfId="0" applyNumberFormat="1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9" fontId="5" fillId="2" borderId="41" xfId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5" fontId="5" fillId="2" borderId="41" xfId="1" applyNumberFormat="1" applyFont="1" applyFill="1" applyBorder="1" applyAlignment="1">
      <alignment horizontal="center" vertical="center"/>
    </xf>
    <xf numFmtId="1" fontId="5" fillId="2" borderId="44" xfId="1" applyNumberFormat="1" applyFont="1" applyFill="1" applyBorder="1" applyAlignment="1">
      <alignment horizontal="center" vertical="center"/>
    </xf>
    <xf numFmtId="9" fontId="5" fillId="2" borderId="41" xfId="1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4" fillId="2" borderId="43" xfId="0" applyNumberFormat="1" applyFont="1" applyFill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2" fontId="4" fillId="3" borderId="26" xfId="0" applyNumberFormat="1" applyFont="1" applyFill="1" applyBorder="1" applyAlignment="1">
      <alignment horizontal="center" vertical="center"/>
    </xf>
    <xf numFmtId="10" fontId="4" fillId="3" borderId="27" xfId="1" applyNumberFormat="1" applyFont="1" applyFill="1" applyBorder="1" applyAlignment="1">
      <alignment horizontal="center" vertical="center"/>
    </xf>
    <xf numFmtId="10" fontId="4" fillId="3" borderId="48" xfId="1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10" fontId="4" fillId="3" borderId="35" xfId="1" applyNumberFormat="1" applyFont="1" applyFill="1" applyBorder="1" applyAlignment="1">
      <alignment horizontal="center" vertical="center"/>
    </xf>
    <xf numFmtId="10" fontId="4" fillId="3" borderId="38" xfId="1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10" fontId="4" fillId="3" borderId="2" xfId="1" applyNumberFormat="1" applyFont="1" applyFill="1" applyBorder="1" applyAlignment="1">
      <alignment horizontal="center" vertical="center"/>
    </xf>
    <xf numFmtId="10" fontId="4" fillId="3" borderId="8" xfId="1" applyNumberFormat="1" applyFont="1" applyFill="1" applyBorder="1" applyAlignment="1">
      <alignment horizontal="center" vertical="center"/>
    </xf>
    <xf numFmtId="2" fontId="4" fillId="3" borderId="42" xfId="0" applyNumberFormat="1" applyFont="1" applyFill="1" applyBorder="1" applyAlignment="1">
      <alignment horizontal="center" vertical="center"/>
    </xf>
    <xf numFmtId="10" fontId="4" fillId="3" borderId="43" xfId="1" applyNumberFormat="1" applyFont="1" applyFill="1" applyBorder="1" applyAlignment="1">
      <alignment horizontal="center" vertical="center"/>
    </xf>
    <xf numFmtId="10" fontId="4" fillId="3" borderId="46" xfId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165" fontId="5" fillId="3" borderId="29" xfId="1" applyNumberFormat="1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165" fontId="5" fillId="3" borderId="33" xfId="1" applyNumberFormat="1" applyFont="1" applyFill="1" applyBorder="1" applyAlignment="1">
      <alignment horizontal="center" vertical="center"/>
    </xf>
    <xf numFmtId="165" fontId="5" fillId="3" borderId="9" xfId="1" applyNumberFormat="1" applyFont="1" applyFill="1" applyBorder="1" applyAlignment="1">
      <alignment horizontal="center" vertical="center"/>
    </xf>
    <xf numFmtId="165" fontId="5" fillId="3" borderId="41" xfId="1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10" fontId="4" fillId="4" borderId="35" xfId="1" applyNumberFormat="1" applyFont="1" applyFill="1" applyBorder="1" applyAlignment="1">
      <alignment horizontal="center" vertical="center"/>
    </xf>
    <xf numFmtId="10" fontId="4" fillId="4" borderId="2" xfId="1" applyNumberFormat="1" applyFont="1" applyFill="1" applyBorder="1" applyAlignment="1">
      <alignment horizontal="center" vertical="center"/>
    </xf>
    <xf numFmtId="10" fontId="4" fillId="4" borderId="43" xfId="1" applyNumberFormat="1" applyFont="1" applyFill="1" applyBorder="1" applyAlignment="1">
      <alignment horizontal="center" vertical="center"/>
    </xf>
    <xf numFmtId="10" fontId="4" fillId="4" borderId="27" xfId="1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10" fontId="4" fillId="5" borderId="35" xfId="1" applyNumberFormat="1" applyFont="1" applyFill="1" applyBorder="1" applyAlignment="1">
      <alignment horizontal="center" vertical="center"/>
    </xf>
    <xf numFmtId="10" fontId="4" fillId="5" borderId="2" xfId="1" applyNumberFormat="1" applyFont="1" applyFill="1" applyBorder="1" applyAlignment="1">
      <alignment horizontal="center" vertical="center"/>
    </xf>
    <xf numFmtId="10" fontId="4" fillId="5" borderId="43" xfId="1" applyNumberFormat="1" applyFont="1" applyFill="1" applyBorder="1" applyAlignment="1">
      <alignment horizontal="center" vertical="center"/>
    </xf>
    <xf numFmtId="10" fontId="4" fillId="5" borderId="27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43" xfId="1" applyNumberFormat="1" applyFont="1" applyFill="1" applyBorder="1" applyAlignment="1">
      <alignment horizontal="center" vertical="center"/>
    </xf>
    <xf numFmtId="0" fontId="4" fillId="4" borderId="27" xfId="1" applyNumberFormat="1" applyFont="1" applyFill="1" applyBorder="1" applyAlignment="1">
      <alignment horizontal="center" vertical="center"/>
    </xf>
    <xf numFmtId="0" fontId="4" fillId="5" borderId="35" xfId="1" applyNumberFormat="1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/>
    </xf>
    <xf numFmtId="0" fontId="4" fillId="5" borderId="43" xfId="1" applyNumberFormat="1" applyFont="1" applyFill="1" applyBorder="1" applyAlignment="1">
      <alignment horizontal="center" vertical="center"/>
    </xf>
    <xf numFmtId="0" fontId="4" fillId="5" borderId="27" xfId="1" applyNumberFormat="1" applyFont="1" applyFill="1" applyBorder="1" applyAlignment="1">
      <alignment horizontal="center" vertical="center"/>
    </xf>
    <xf numFmtId="0" fontId="4" fillId="3" borderId="38" xfId="1" applyNumberFormat="1" applyFont="1" applyFill="1" applyBorder="1" applyAlignment="1">
      <alignment horizontal="center" vertical="center"/>
    </xf>
    <xf numFmtId="0" fontId="4" fillId="3" borderId="8" xfId="1" applyNumberFormat="1" applyFont="1" applyFill="1" applyBorder="1" applyAlignment="1">
      <alignment horizontal="center" vertical="center"/>
    </xf>
    <xf numFmtId="0" fontId="4" fillId="3" borderId="46" xfId="1" applyNumberFormat="1" applyFont="1" applyFill="1" applyBorder="1" applyAlignment="1">
      <alignment horizontal="center" vertical="center"/>
    </xf>
    <xf numFmtId="0" fontId="4" fillId="3" borderId="48" xfId="1" applyNumberFormat="1" applyFont="1" applyFill="1" applyBorder="1" applyAlignment="1">
      <alignment horizontal="center" vertical="center"/>
    </xf>
    <xf numFmtId="1" fontId="4" fillId="2" borderId="35" xfId="0" applyNumberFormat="1" applyFont="1" applyFill="1" applyBorder="1" applyAlignment="1">
      <alignment horizontal="center" vertical="center"/>
    </xf>
    <xf numFmtId="1" fontId="4" fillId="2" borderId="38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43" xfId="0" applyNumberFormat="1" applyFont="1" applyFill="1" applyBorder="1" applyAlignment="1">
      <alignment horizontal="center" vertical="center"/>
    </xf>
    <xf numFmtId="1" fontId="4" fillId="2" borderId="46" xfId="0" applyNumberFormat="1" applyFont="1" applyFill="1" applyBorder="1" applyAlignment="1">
      <alignment horizontal="center" vertical="center"/>
    </xf>
    <xf numFmtId="1" fontId="4" fillId="2" borderId="30" xfId="0" applyNumberFormat="1" applyFont="1" applyFill="1" applyBorder="1" applyAlignment="1">
      <alignment horizontal="center" vertical="center"/>
    </xf>
    <xf numFmtId="1" fontId="4" fillId="2" borderId="3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32" xfId="0" applyFont="1" applyBorder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topLeftCell="A19" zoomScale="70" zoomScaleNormal="70" workbookViewId="0">
      <selection activeCell="P4" sqref="P4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44.28515625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78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5">
      <c r="A6" s="41"/>
      <c r="B6" s="42"/>
      <c r="C6" s="43"/>
      <c r="D6" s="44"/>
      <c r="E6" s="45"/>
      <c r="F6" s="46">
        <f>C6+D6+E6</f>
        <v>0</v>
      </c>
      <c r="G6" s="43"/>
      <c r="H6" s="47" t="b">
        <f t="shared" ref="H6:H33" si="0">IFERROR(IF(Q6&lt;B6,J6/B6),"-")</f>
        <v>0</v>
      </c>
      <c r="I6" s="48" t="str">
        <f t="shared" ref="I6:I33" si="1">IFERROR((G6-H6)/G6,"-")</f>
        <v>-</v>
      </c>
      <c r="J6" s="49"/>
      <c r="K6" s="44"/>
      <c r="L6" s="50"/>
      <c r="M6" s="44"/>
      <c r="N6" s="44"/>
      <c r="O6" s="50"/>
      <c r="P6" s="51" t="str">
        <f t="shared" ref="P6:P33" si="2">IFERROR(G6/E6,"-")</f>
        <v>-</v>
      </c>
      <c r="Q6" s="52" t="str">
        <f t="shared" ref="Q6:Q33" si="3">IFERROR((J6+K6+M6+N6)/G6,"-")</f>
        <v>-</v>
      </c>
      <c r="R6" s="52" t="str">
        <f t="shared" ref="R6:R33" si="4">IFERROR((M6+N6)/G6,"-")</f>
        <v>-</v>
      </c>
      <c r="S6" s="52" t="str">
        <f t="shared" ref="S6:S33" si="5">IFERROR(K6/G6,"-")</f>
        <v>-</v>
      </c>
      <c r="T6" s="52" t="str">
        <f t="shared" ref="T6:T33" si="6">IFERROR(N6/G6,"-")</f>
        <v>-</v>
      </c>
      <c r="U6" s="52" t="str">
        <f t="shared" ref="U6:U33" si="7">IFERROR(K6/(K6+J6),"-")</f>
        <v>-</v>
      </c>
      <c r="V6" s="52" t="str">
        <f t="shared" ref="V6:V33" si="8">IFERROR(N6/(N6+M6),"-")</f>
        <v>-</v>
      </c>
      <c r="W6" s="53"/>
      <c r="X6" s="53">
        <f>IFERROR((K6+J6)-(G6*B6),"-")</f>
        <v>0</v>
      </c>
      <c r="Y6" s="53">
        <f>IFERROR((N6+M6)-(G6*B6),"-")</f>
        <v>0</v>
      </c>
      <c r="Z6" s="54">
        <f>IFERROR(G6-((E6+D6)*8),"-")</f>
        <v>0</v>
      </c>
    </row>
    <row r="7" spans="1:33" ht="15.75" x14ac:dyDescent="0.25">
      <c r="A7" s="55"/>
      <c r="B7" s="14"/>
      <c r="C7" s="13"/>
      <c r="D7" s="3"/>
      <c r="E7" s="10"/>
      <c r="F7" s="15">
        <f>C7+D7+E7</f>
        <v>0</v>
      </c>
      <c r="G7" s="13"/>
      <c r="H7" s="16" t="b">
        <f t="shared" si="0"/>
        <v>0</v>
      </c>
      <c r="I7" s="17" t="str">
        <f t="shared" si="1"/>
        <v>-</v>
      </c>
      <c r="J7" s="11"/>
      <c r="K7" s="3"/>
      <c r="L7" s="9"/>
      <c r="M7" s="3"/>
      <c r="N7" s="3"/>
      <c r="O7" s="9"/>
      <c r="P7" s="4" t="str">
        <f t="shared" si="2"/>
        <v>-</v>
      </c>
      <c r="Q7" s="5" t="str">
        <f t="shared" si="3"/>
        <v>-</v>
      </c>
      <c r="R7" s="5" t="str">
        <f t="shared" si="4"/>
        <v>-</v>
      </c>
      <c r="S7" s="5" t="str">
        <f t="shared" si="5"/>
        <v>-</v>
      </c>
      <c r="T7" s="5" t="str">
        <f t="shared" si="6"/>
        <v>-</v>
      </c>
      <c r="U7" s="5" t="str">
        <f t="shared" si="7"/>
        <v>-</v>
      </c>
      <c r="V7" s="5" t="str">
        <f t="shared" si="8"/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ht="16.5" thickBot="1" x14ac:dyDescent="0.3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2"/>
        <v>-</v>
      </c>
      <c r="Q8" s="68" t="str">
        <f t="shared" si="3"/>
        <v>-</v>
      </c>
      <c r="R8" s="68" t="str">
        <f t="shared" si="4"/>
        <v>-</v>
      </c>
      <c r="S8" s="68" t="str">
        <f t="shared" si="5"/>
        <v>-</v>
      </c>
      <c r="T8" s="68" t="str">
        <f t="shared" si="6"/>
        <v>-</v>
      </c>
      <c r="U8" s="68" t="str">
        <f t="shared" si="7"/>
        <v>-</v>
      </c>
      <c r="V8" s="68" t="str">
        <f t="shared" si="8"/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ht="17.25" thickTop="1" thickBot="1" x14ac:dyDescent="0.3">
      <c r="A9" s="28" t="s">
        <v>27</v>
      </c>
      <c r="B9" s="58"/>
      <c r="C9" s="29">
        <f>IFERROR(SUM(C6:C8),"-")</f>
        <v>0</v>
      </c>
      <c r="D9" s="30">
        <f>IFERROR(SUM(D6:D8),"-")</f>
        <v>0</v>
      </c>
      <c r="E9" s="31">
        <f>IFERROR(SUM(E6:E8),"-")</f>
        <v>0</v>
      </c>
      <c r="F9" s="32">
        <f>IFERROR(SUM(F6:F8),"-")</f>
        <v>0</v>
      </c>
      <c r="G9" s="29">
        <f>IFERROR(SUM(G6:G8),"-")</f>
        <v>0</v>
      </c>
      <c r="H9" s="33" t="b">
        <f t="shared" si="0"/>
        <v>0</v>
      </c>
      <c r="I9" s="34" t="str">
        <f t="shared" si="1"/>
        <v>-</v>
      </c>
      <c r="J9" s="35">
        <f>IFERROR(SUM(J6:J8),"-")</f>
        <v>0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 t="str">
        <f t="shared" si="2"/>
        <v>-</v>
      </c>
      <c r="Q9" s="39" t="str">
        <f t="shared" si="3"/>
        <v>-</v>
      </c>
      <c r="R9" s="39" t="str">
        <f t="shared" si="4"/>
        <v>-</v>
      </c>
      <c r="S9" s="39" t="str">
        <f t="shared" si="5"/>
        <v>-</v>
      </c>
      <c r="T9" s="39" t="str">
        <f t="shared" si="6"/>
        <v>-</v>
      </c>
      <c r="U9" s="39" t="str">
        <f t="shared" si="7"/>
        <v>-</v>
      </c>
      <c r="V9" s="39" t="str">
        <f t="shared" si="8"/>
        <v>-</v>
      </c>
      <c r="W9" s="36"/>
      <c r="X9" s="36">
        <f>SUM(X6:X8)</f>
        <v>0</v>
      </c>
      <c r="Y9" s="36">
        <f>SUM(Y6:Y8)</f>
        <v>0</v>
      </c>
      <c r="Z9" s="40">
        <f>SUM(Z6:Z8)</f>
        <v>0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2"/>
        <v>-</v>
      </c>
      <c r="Q10" s="52" t="str">
        <f t="shared" si="3"/>
        <v>-</v>
      </c>
      <c r="R10" s="52" t="str">
        <f t="shared" si="4"/>
        <v>-</v>
      </c>
      <c r="S10" s="52" t="str">
        <f t="shared" si="5"/>
        <v>-</v>
      </c>
      <c r="T10" s="52" t="str">
        <f t="shared" si="6"/>
        <v>-</v>
      </c>
      <c r="U10" s="52" t="str">
        <f t="shared" si="7"/>
        <v>-</v>
      </c>
      <c r="V10" s="52" t="str">
        <f t="shared" si="8"/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2"/>
        <v>-</v>
      </c>
      <c r="Q11" s="5" t="str">
        <f t="shared" si="3"/>
        <v>-</v>
      </c>
      <c r="R11" s="5" t="str">
        <f t="shared" si="4"/>
        <v>-</v>
      </c>
      <c r="S11" s="5" t="str">
        <f t="shared" si="5"/>
        <v>-</v>
      </c>
      <c r="T11" s="5" t="str">
        <f t="shared" si="6"/>
        <v>-</v>
      </c>
      <c r="U11" s="5" t="str">
        <f t="shared" si="7"/>
        <v>-</v>
      </c>
      <c r="V11" s="5" t="str">
        <f t="shared" si="8"/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2"/>
        <v>-</v>
      </c>
      <c r="Q12" s="68" t="str">
        <f t="shared" si="3"/>
        <v>-</v>
      </c>
      <c r="R12" s="68" t="str">
        <f t="shared" si="4"/>
        <v>-</v>
      </c>
      <c r="S12" s="68" t="str">
        <f t="shared" si="5"/>
        <v>-</v>
      </c>
      <c r="T12" s="68" t="str">
        <f t="shared" si="6"/>
        <v>-</v>
      </c>
      <c r="U12" s="68" t="str">
        <f t="shared" si="7"/>
        <v>-</v>
      </c>
      <c r="V12" s="68" t="str">
        <f t="shared" si="8"/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2"/>
        <v>-</v>
      </c>
      <c r="Q13" s="39" t="str">
        <f t="shared" si="3"/>
        <v>-</v>
      </c>
      <c r="R13" s="39" t="str">
        <f t="shared" si="4"/>
        <v>-</v>
      </c>
      <c r="S13" s="39" t="str">
        <f t="shared" si="5"/>
        <v>-</v>
      </c>
      <c r="T13" s="39" t="str">
        <f t="shared" si="6"/>
        <v>-</v>
      </c>
      <c r="U13" s="39" t="str">
        <f t="shared" si="7"/>
        <v>-</v>
      </c>
      <c r="V13" s="39" t="str">
        <f t="shared" si="8"/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2"/>
        <v>-</v>
      </c>
      <c r="Q14" s="52" t="str">
        <f t="shared" si="3"/>
        <v>-</v>
      </c>
      <c r="R14" s="52" t="str">
        <f t="shared" si="4"/>
        <v>-</v>
      </c>
      <c r="S14" s="52" t="str">
        <f t="shared" si="5"/>
        <v>-</v>
      </c>
      <c r="T14" s="52" t="str">
        <f t="shared" si="6"/>
        <v>-</v>
      </c>
      <c r="U14" s="52" t="str">
        <f t="shared" si="7"/>
        <v>-</v>
      </c>
      <c r="V14" s="52" t="str">
        <f t="shared" si="8"/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2"/>
        <v>-</v>
      </c>
      <c r="Q15" s="5" t="str">
        <f t="shared" si="3"/>
        <v>-</v>
      </c>
      <c r="R15" s="5" t="str">
        <f t="shared" si="4"/>
        <v>-</v>
      </c>
      <c r="S15" s="5" t="str">
        <f t="shared" si="5"/>
        <v>-</v>
      </c>
      <c r="T15" s="5" t="str">
        <f t="shared" si="6"/>
        <v>-</v>
      </c>
      <c r="U15" s="5" t="str">
        <f t="shared" si="7"/>
        <v>-</v>
      </c>
      <c r="V15" s="5" t="str">
        <f t="shared" si="8"/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2"/>
        <v>-</v>
      </c>
      <c r="Q16" s="68" t="str">
        <f t="shared" si="3"/>
        <v>-</v>
      </c>
      <c r="R16" s="68" t="str">
        <f t="shared" si="4"/>
        <v>-</v>
      </c>
      <c r="S16" s="68" t="str">
        <f t="shared" si="5"/>
        <v>-</v>
      </c>
      <c r="T16" s="68" t="str">
        <f t="shared" si="6"/>
        <v>-</v>
      </c>
      <c r="U16" s="68" t="str">
        <f t="shared" si="7"/>
        <v>-</v>
      </c>
      <c r="V16" s="68" t="str">
        <f t="shared" si="8"/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2"/>
        <v>-</v>
      </c>
      <c r="Q17" s="39" t="str">
        <f t="shared" si="3"/>
        <v>-</v>
      </c>
      <c r="R17" s="39" t="str">
        <f t="shared" si="4"/>
        <v>-</v>
      </c>
      <c r="S17" s="39" t="str">
        <f t="shared" si="5"/>
        <v>-</v>
      </c>
      <c r="T17" s="39" t="str">
        <f t="shared" si="6"/>
        <v>-</v>
      </c>
      <c r="U17" s="39" t="str">
        <f t="shared" si="7"/>
        <v>-</v>
      </c>
      <c r="V17" s="39" t="str">
        <f t="shared" si="8"/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2"/>
        <v>-</v>
      </c>
      <c r="Q18" s="52" t="str">
        <f t="shared" si="3"/>
        <v>-</v>
      </c>
      <c r="R18" s="52" t="str">
        <f t="shared" si="4"/>
        <v>-</v>
      </c>
      <c r="S18" s="52" t="str">
        <f t="shared" si="5"/>
        <v>-</v>
      </c>
      <c r="T18" s="52" t="str">
        <f t="shared" si="6"/>
        <v>-</v>
      </c>
      <c r="U18" s="52" t="str">
        <f t="shared" si="7"/>
        <v>-</v>
      </c>
      <c r="V18" s="52" t="str">
        <f t="shared" si="8"/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2"/>
        <v>-</v>
      </c>
      <c r="Q19" s="5" t="str">
        <f t="shared" si="3"/>
        <v>-</v>
      </c>
      <c r="R19" s="5" t="str">
        <f t="shared" si="4"/>
        <v>-</v>
      </c>
      <c r="S19" s="5" t="str">
        <f t="shared" si="5"/>
        <v>-</v>
      </c>
      <c r="T19" s="5" t="str">
        <f t="shared" si="6"/>
        <v>-</v>
      </c>
      <c r="U19" s="5" t="str">
        <f t="shared" si="7"/>
        <v>-</v>
      </c>
      <c r="V19" s="5" t="str">
        <f t="shared" si="8"/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2"/>
        <v>-</v>
      </c>
      <c r="Q20" s="68" t="str">
        <f t="shared" si="3"/>
        <v>-</v>
      </c>
      <c r="R20" s="68" t="str">
        <f t="shared" si="4"/>
        <v>-</v>
      </c>
      <c r="S20" s="68" t="str">
        <f t="shared" si="5"/>
        <v>-</v>
      </c>
      <c r="T20" s="68" t="str">
        <f t="shared" si="6"/>
        <v>-</v>
      </c>
      <c r="U20" s="68" t="str">
        <f t="shared" si="7"/>
        <v>-</v>
      </c>
      <c r="V20" s="68" t="str">
        <f t="shared" si="8"/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2"/>
        <v>-</v>
      </c>
      <c r="Q21" s="39" t="str">
        <f t="shared" si="3"/>
        <v>-</v>
      </c>
      <c r="R21" s="39" t="str">
        <f t="shared" si="4"/>
        <v>-</v>
      </c>
      <c r="S21" s="39" t="str">
        <f t="shared" si="5"/>
        <v>-</v>
      </c>
      <c r="T21" s="39" t="str">
        <f t="shared" si="6"/>
        <v>-</v>
      </c>
      <c r="U21" s="39" t="str">
        <f t="shared" si="7"/>
        <v>-</v>
      </c>
      <c r="V21" s="39" t="str">
        <f t="shared" si="8"/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2"/>
        <v>-</v>
      </c>
      <c r="Q22" s="52" t="str">
        <f t="shared" si="3"/>
        <v>-</v>
      </c>
      <c r="R22" s="52" t="str">
        <f t="shared" si="4"/>
        <v>-</v>
      </c>
      <c r="S22" s="52" t="str">
        <f t="shared" si="5"/>
        <v>-</v>
      </c>
      <c r="T22" s="52" t="str">
        <f t="shared" si="6"/>
        <v>-</v>
      </c>
      <c r="U22" s="52" t="str">
        <f t="shared" si="7"/>
        <v>-</v>
      </c>
      <c r="V22" s="52" t="str">
        <f t="shared" si="8"/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2"/>
        <v>-</v>
      </c>
      <c r="Q23" s="5" t="str">
        <f t="shared" si="3"/>
        <v>-</v>
      </c>
      <c r="R23" s="5" t="str">
        <f t="shared" si="4"/>
        <v>-</v>
      </c>
      <c r="S23" s="5" t="str">
        <f t="shared" si="5"/>
        <v>-</v>
      </c>
      <c r="T23" s="5" t="str">
        <f t="shared" si="6"/>
        <v>-</v>
      </c>
      <c r="U23" s="5" t="str">
        <f t="shared" si="7"/>
        <v>-</v>
      </c>
      <c r="V23" s="5" t="str">
        <f t="shared" si="8"/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2"/>
        <v>-</v>
      </c>
      <c r="Q24" s="68" t="str">
        <f t="shared" si="3"/>
        <v>-</v>
      </c>
      <c r="R24" s="68" t="str">
        <f t="shared" si="4"/>
        <v>-</v>
      </c>
      <c r="S24" s="68" t="str">
        <f t="shared" si="5"/>
        <v>-</v>
      </c>
      <c r="T24" s="68" t="str">
        <f t="shared" si="6"/>
        <v>-</v>
      </c>
      <c r="U24" s="68" t="str">
        <f t="shared" si="7"/>
        <v>-</v>
      </c>
      <c r="V24" s="68" t="str">
        <f t="shared" si="8"/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2"/>
        <v>-</v>
      </c>
      <c r="Q25" s="39" t="str">
        <f t="shared" si="3"/>
        <v>-</v>
      </c>
      <c r="R25" s="39" t="str">
        <f t="shared" si="4"/>
        <v>-</v>
      </c>
      <c r="S25" s="39" t="str">
        <f t="shared" si="5"/>
        <v>-</v>
      </c>
      <c r="T25" s="39" t="str">
        <f t="shared" si="6"/>
        <v>-</v>
      </c>
      <c r="U25" s="39" t="str">
        <f t="shared" si="7"/>
        <v>-</v>
      </c>
      <c r="V25" s="39" t="str">
        <f t="shared" si="8"/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2"/>
        <v>-</v>
      </c>
      <c r="Q26" s="52" t="str">
        <f t="shared" si="3"/>
        <v>-</v>
      </c>
      <c r="R26" s="52" t="str">
        <f t="shared" si="4"/>
        <v>-</v>
      </c>
      <c r="S26" s="52" t="str">
        <f t="shared" si="5"/>
        <v>-</v>
      </c>
      <c r="T26" s="52" t="str">
        <f t="shared" si="6"/>
        <v>-</v>
      </c>
      <c r="U26" s="52" t="str">
        <f t="shared" si="7"/>
        <v>-</v>
      </c>
      <c r="V26" s="52" t="str">
        <f t="shared" si="8"/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2"/>
        <v>-</v>
      </c>
      <c r="Q27" s="5" t="str">
        <f t="shared" si="3"/>
        <v>-</v>
      </c>
      <c r="R27" s="5" t="str">
        <f t="shared" si="4"/>
        <v>-</v>
      </c>
      <c r="S27" s="5" t="str">
        <f t="shared" si="5"/>
        <v>-</v>
      </c>
      <c r="T27" s="5" t="str">
        <f t="shared" si="6"/>
        <v>-</v>
      </c>
      <c r="U27" s="5" t="str">
        <f t="shared" si="7"/>
        <v>-</v>
      </c>
      <c r="V27" s="5" t="str">
        <f t="shared" si="8"/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2"/>
        <v>-</v>
      </c>
      <c r="Q28" s="68" t="str">
        <f t="shared" si="3"/>
        <v>-</v>
      </c>
      <c r="R28" s="68" t="str">
        <f t="shared" si="4"/>
        <v>-</v>
      </c>
      <c r="S28" s="68" t="str">
        <f t="shared" si="5"/>
        <v>-</v>
      </c>
      <c r="T28" s="68" t="str">
        <f t="shared" si="6"/>
        <v>-</v>
      </c>
      <c r="U28" s="68" t="str">
        <f t="shared" si="7"/>
        <v>-</v>
      </c>
      <c r="V28" s="68" t="str">
        <f t="shared" si="8"/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2"/>
        <v>-</v>
      </c>
      <c r="Q29" s="39" t="str">
        <f t="shared" si="3"/>
        <v>-</v>
      </c>
      <c r="R29" s="39" t="str">
        <f t="shared" si="4"/>
        <v>-</v>
      </c>
      <c r="S29" s="39" t="str">
        <f t="shared" si="5"/>
        <v>-</v>
      </c>
      <c r="T29" s="39" t="str">
        <f t="shared" si="6"/>
        <v>-</v>
      </c>
      <c r="U29" s="39" t="str">
        <f t="shared" si="7"/>
        <v>-</v>
      </c>
      <c r="V29" s="39" t="str">
        <f t="shared" si="8"/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2"/>
        <v>-</v>
      </c>
      <c r="Q30" s="52" t="str">
        <f t="shared" si="3"/>
        <v>-</v>
      </c>
      <c r="R30" s="52" t="str">
        <f t="shared" si="4"/>
        <v>-</v>
      </c>
      <c r="S30" s="52" t="str">
        <f t="shared" si="5"/>
        <v>-</v>
      </c>
      <c r="T30" s="52" t="str">
        <f t="shared" si="6"/>
        <v>-</v>
      </c>
      <c r="U30" s="52" t="str">
        <f t="shared" si="7"/>
        <v>-</v>
      </c>
      <c r="V30" s="52" t="str">
        <f t="shared" si="8"/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2"/>
        <v>-</v>
      </c>
      <c r="Q31" s="5" t="str">
        <f t="shared" si="3"/>
        <v>-</v>
      </c>
      <c r="R31" s="5" t="str">
        <f t="shared" si="4"/>
        <v>-</v>
      </c>
      <c r="S31" s="5" t="str">
        <f t="shared" si="5"/>
        <v>-</v>
      </c>
      <c r="T31" s="5" t="str">
        <f t="shared" si="6"/>
        <v>-</v>
      </c>
      <c r="U31" s="5" t="str">
        <f t="shared" si="7"/>
        <v>-</v>
      </c>
      <c r="V31" s="5" t="str">
        <f t="shared" si="8"/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2"/>
        <v>-</v>
      </c>
      <c r="Q32" s="68" t="str">
        <f t="shared" si="3"/>
        <v>-</v>
      </c>
      <c r="R32" s="68" t="str">
        <f t="shared" si="4"/>
        <v>-</v>
      </c>
      <c r="S32" s="68" t="str">
        <f t="shared" si="5"/>
        <v>-</v>
      </c>
      <c r="T32" s="68" t="str">
        <f t="shared" si="6"/>
        <v>-</v>
      </c>
      <c r="U32" s="68" t="str">
        <f t="shared" si="7"/>
        <v>-</v>
      </c>
      <c r="V32" s="68" t="str">
        <f t="shared" si="8"/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0</v>
      </c>
      <c r="D33" s="30">
        <f>D9+D13+D17+D21+D25+D29</f>
        <v>0</v>
      </c>
      <c r="E33" s="31">
        <f>E9+E13+E17+E21+E25+E29</f>
        <v>0</v>
      </c>
      <c r="F33" s="32">
        <f>IFERROR(SUM(F30:F32),"-")</f>
        <v>0</v>
      </c>
      <c r="G33" s="29">
        <f>G9+G13+G17+G21+G25+G29</f>
        <v>0</v>
      </c>
      <c r="H33" s="33" t="b">
        <f t="shared" si="0"/>
        <v>0</v>
      </c>
      <c r="I33" s="34" t="str">
        <f t="shared" si="1"/>
        <v>-</v>
      </c>
      <c r="J33" s="35">
        <f>J9+J13+J17+J21+J25+J29</f>
        <v>0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2"/>
        <v>-</v>
      </c>
      <c r="Q33" s="39" t="str">
        <f t="shared" si="3"/>
        <v>-</v>
      </c>
      <c r="R33" s="39" t="str">
        <f t="shared" si="4"/>
        <v>-</v>
      </c>
      <c r="S33" s="39" t="str">
        <f t="shared" si="5"/>
        <v>-</v>
      </c>
      <c r="T33" s="39" t="str">
        <f t="shared" si="6"/>
        <v>-</v>
      </c>
      <c r="U33" s="39" t="str">
        <f t="shared" si="7"/>
        <v>-</v>
      </c>
      <c r="V33" s="39" t="str">
        <f t="shared" si="8"/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21</v>
      </c>
      <c r="L39" s="76" t="s">
        <v>22</v>
      </c>
      <c r="M39" s="74" t="s">
        <v>6</v>
      </c>
      <c r="N39" s="75" t="s">
        <v>43</v>
      </c>
      <c r="O39" s="75" t="s">
        <v>44</v>
      </c>
      <c r="P39" s="75" t="s">
        <v>9</v>
      </c>
      <c r="Q39" s="101" t="s">
        <v>39</v>
      </c>
      <c r="R39" s="75" t="s">
        <v>10</v>
      </c>
      <c r="S39" s="101" t="s">
        <v>40</v>
      </c>
      <c r="T39" s="75" t="s">
        <v>41</v>
      </c>
      <c r="U39" s="76" t="s">
        <v>42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 t="shared" ref="M40:M59" si="9">IFERROR(F40/D40,"-")</f>
        <v>-</v>
      </c>
      <c r="N40" s="81" t="str">
        <f t="shared" ref="N40:N59" si="10">IFERROR(G40/F40,"-")</f>
        <v>-</v>
      </c>
      <c r="O40" s="81" t="str">
        <f t="shared" ref="O40:O59" si="11">IFERROR(H40/F40,"-")</f>
        <v>-</v>
      </c>
      <c r="P40" s="81" t="str">
        <f t="shared" ref="P40:P59" si="12">IFERROR(K40/F40,"-")</f>
        <v>-</v>
      </c>
      <c r="Q40" s="102" t="str">
        <f t="shared" ref="Q40:Q59" si="13">IFERROR(K40/D40,"-")</f>
        <v>-</v>
      </c>
      <c r="R40" s="81" t="str">
        <f t="shared" ref="R40:R59" si="14">IFERROR(L40/F40,"-")</f>
        <v>-</v>
      </c>
      <c r="S40" s="102" t="str">
        <f t="shared" ref="S40:S59" si="15">IFERROR(R40/D40,"-")</f>
        <v>-</v>
      </c>
      <c r="T40" s="81" t="str">
        <f t="shared" ref="T40:T59" si="16">IFERROR(I40/F40,"-")</f>
        <v>-</v>
      </c>
      <c r="U40" s="82" t="str">
        <f t="shared" ref="U40:U59" si="17">IFERROR(J40/F40,"-")</f>
        <v>-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 t="shared" si="9"/>
        <v>-</v>
      </c>
      <c r="N41" s="84" t="str">
        <f t="shared" si="10"/>
        <v>-</v>
      </c>
      <c r="O41" s="84" t="str">
        <f t="shared" si="11"/>
        <v>-</v>
      </c>
      <c r="P41" s="84" t="str">
        <f t="shared" si="12"/>
        <v>-</v>
      </c>
      <c r="Q41" s="103" t="str">
        <f t="shared" si="13"/>
        <v>-</v>
      </c>
      <c r="R41" s="84" t="str">
        <f t="shared" si="14"/>
        <v>-</v>
      </c>
      <c r="S41" s="103" t="str">
        <f t="shared" si="15"/>
        <v>-</v>
      </c>
      <c r="T41" s="84" t="str">
        <f t="shared" si="16"/>
        <v>-</v>
      </c>
      <c r="U41" s="85" t="str">
        <f t="shared" si="17"/>
        <v>-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 t="shared" si="9"/>
        <v>-</v>
      </c>
      <c r="N42" s="87" t="str">
        <f t="shared" si="10"/>
        <v>-</v>
      </c>
      <c r="O42" s="87" t="str">
        <f t="shared" si="11"/>
        <v>-</v>
      </c>
      <c r="P42" s="87" t="str">
        <f t="shared" si="12"/>
        <v>-</v>
      </c>
      <c r="Q42" s="104" t="str">
        <f t="shared" si="13"/>
        <v>-</v>
      </c>
      <c r="R42" s="87" t="str">
        <f t="shared" si="14"/>
        <v>-</v>
      </c>
      <c r="S42" s="104" t="str">
        <f t="shared" si="15"/>
        <v>-</v>
      </c>
      <c r="T42" s="87" t="str">
        <f t="shared" si="16"/>
        <v>-</v>
      </c>
      <c r="U42" s="88" t="str">
        <f t="shared" si="17"/>
        <v>-</v>
      </c>
    </row>
    <row r="43" spans="1:33" ht="17.25" thickTop="1" thickBot="1" x14ac:dyDescent="0.3">
      <c r="A43" s="92" t="s">
        <v>27</v>
      </c>
      <c r="B43" s="93">
        <f t="shared" ref="B43:L43" si="18">IFERROR(SUM(B40:B42),"-")</f>
        <v>0</v>
      </c>
      <c r="C43" s="94">
        <f t="shared" si="18"/>
        <v>0</v>
      </c>
      <c r="D43" s="95">
        <f t="shared" si="18"/>
        <v>0</v>
      </c>
      <c r="E43" s="96">
        <f t="shared" si="18"/>
        <v>0</v>
      </c>
      <c r="F43" s="93">
        <f t="shared" si="18"/>
        <v>0</v>
      </c>
      <c r="G43" s="94">
        <f t="shared" si="18"/>
        <v>0</v>
      </c>
      <c r="H43" s="94">
        <f t="shared" si="18"/>
        <v>0</v>
      </c>
      <c r="I43" s="94">
        <f t="shared" si="18"/>
        <v>0</v>
      </c>
      <c r="J43" s="94">
        <f t="shared" si="18"/>
        <v>0</v>
      </c>
      <c r="K43" s="94">
        <f t="shared" si="18"/>
        <v>0</v>
      </c>
      <c r="L43" s="97">
        <f t="shared" si="18"/>
        <v>0</v>
      </c>
      <c r="M43" s="77" t="str">
        <f t="shared" si="9"/>
        <v>-</v>
      </c>
      <c r="N43" s="78" t="str">
        <f t="shared" si="10"/>
        <v>-</v>
      </c>
      <c r="O43" s="78" t="str">
        <f t="shared" si="11"/>
        <v>-</v>
      </c>
      <c r="P43" s="78" t="str">
        <f t="shared" si="12"/>
        <v>-</v>
      </c>
      <c r="Q43" s="105" t="str">
        <f t="shared" si="13"/>
        <v>-</v>
      </c>
      <c r="R43" s="78" t="str">
        <f t="shared" si="14"/>
        <v>-</v>
      </c>
      <c r="S43" s="105" t="str">
        <f t="shared" si="15"/>
        <v>-</v>
      </c>
      <c r="T43" s="78" t="str">
        <f t="shared" si="16"/>
        <v>-</v>
      </c>
      <c r="U43" s="79" t="str">
        <f t="shared" si="17"/>
        <v>-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 t="shared" si="9"/>
        <v>-</v>
      </c>
      <c r="N44" s="81" t="str">
        <f t="shared" si="10"/>
        <v>-</v>
      </c>
      <c r="O44" s="81" t="str">
        <f t="shared" si="11"/>
        <v>-</v>
      </c>
      <c r="P44" s="81" t="str">
        <f t="shared" si="12"/>
        <v>-</v>
      </c>
      <c r="Q44" s="102" t="str">
        <f t="shared" si="13"/>
        <v>-</v>
      </c>
      <c r="R44" s="81" t="str">
        <f t="shared" si="14"/>
        <v>-</v>
      </c>
      <c r="S44" s="102" t="str">
        <f t="shared" si="15"/>
        <v>-</v>
      </c>
      <c r="T44" s="81" t="str">
        <f t="shared" si="16"/>
        <v>-</v>
      </c>
      <c r="U44" s="82" t="str">
        <f t="shared" si="17"/>
        <v>-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 t="shared" si="9"/>
        <v>-</v>
      </c>
      <c r="N45" s="84" t="str">
        <f t="shared" si="10"/>
        <v>-</v>
      </c>
      <c r="O45" s="84" t="str">
        <f t="shared" si="11"/>
        <v>-</v>
      </c>
      <c r="P45" s="84" t="str">
        <f t="shared" si="12"/>
        <v>-</v>
      </c>
      <c r="Q45" s="103" t="str">
        <f t="shared" si="13"/>
        <v>-</v>
      </c>
      <c r="R45" s="84" t="str">
        <f t="shared" si="14"/>
        <v>-</v>
      </c>
      <c r="S45" s="103" t="str">
        <f t="shared" si="15"/>
        <v>-</v>
      </c>
      <c r="T45" s="84" t="str">
        <f t="shared" si="16"/>
        <v>-</v>
      </c>
      <c r="U45" s="85" t="str">
        <f t="shared" si="17"/>
        <v>-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 t="shared" si="9"/>
        <v>-</v>
      </c>
      <c r="N46" s="87" t="str">
        <f t="shared" si="10"/>
        <v>-</v>
      </c>
      <c r="O46" s="87" t="str">
        <f t="shared" si="11"/>
        <v>-</v>
      </c>
      <c r="P46" s="87" t="str">
        <f t="shared" si="12"/>
        <v>-</v>
      </c>
      <c r="Q46" s="104" t="str">
        <f t="shared" si="13"/>
        <v>-</v>
      </c>
      <c r="R46" s="87" t="str">
        <f t="shared" si="14"/>
        <v>-</v>
      </c>
      <c r="S46" s="104" t="str">
        <f t="shared" si="15"/>
        <v>-</v>
      </c>
      <c r="T46" s="87" t="str">
        <f t="shared" si="16"/>
        <v>-</v>
      </c>
      <c r="U46" s="88" t="str">
        <f t="shared" si="17"/>
        <v>-</v>
      </c>
    </row>
    <row r="47" spans="1:33" ht="17.25" thickTop="1" thickBot="1" x14ac:dyDescent="0.3">
      <c r="A47" s="92" t="s">
        <v>28</v>
      </c>
      <c r="B47" s="93">
        <f t="shared" ref="B47:L47" si="19">IFERROR(SUM(B44:B46),"-")</f>
        <v>0</v>
      </c>
      <c r="C47" s="94">
        <f t="shared" si="19"/>
        <v>0</v>
      </c>
      <c r="D47" s="95">
        <f t="shared" si="19"/>
        <v>0</v>
      </c>
      <c r="E47" s="96">
        <f t="shared" si="19"/>
        <v>0</v>
      </c>
      <c r="F47" s="93">
        <f t="shared" si="19"/>
        <v>0</v>
      </c>
      <c r="G47" s="94">
        <f t="shared" si="19"/>
        <v>0</v>
      </c>
      <c r="H47" s="94">
        <f t="shared" si="19"/>
        <v>0</v>
      </c>
      <c r="I47" s="94">
        <f t="shared" si="19"/>
        <v>0</v>
      </c>
      <c r="J47" s="94">
        <f t="shared" si="19"/>
        <v>0</v>
      </c>
      <c r="K47" s="94">
        <f t="shared" si="19"/>
        <v>0</v>
      </c>
      <c r="L47" s="97">
        <f t="shared" si="19"/>
        <v>0</v>
      </c>
      <c r="M47" s="77" t="str">
        <f t="shared" si="9"/>
        <v>-</v>
      </c>
      <c r="N47" s="78" t="str">
        <f t="shared" si="10"/>
        <v>-</v>
      </c>
      <c r="O47" s="78" t="str">
        <f t="shared" si="11"/>
        <v>-</v>
      </c>
      <c r="P47" s="78" t="str">
        <f t="shared" si="12"/>
        <v>-</v>
      </c>
      <c r="Q47" s="105" t="str">
        <f t="shared" si="13"/>
        <v>-</v>
      </c>
      <c r="R47" s="78" t="str">
        <f t="shared" si="14"/>
        <v>-</v>
      </c>
      <c r="S47" s="105" t="str">
        <f t="shared" si="15"/>
        <v>-</v>
      </c>
      <c r="T47" s="78" t="str">
        <f t="shared" si="16"/>
        <v>-</v>
      </c>
      <c r="U47" s="79" t="str">
        <f t="shared" si="17"/>
        <v>-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 t="shared" si="9"/>
        <v>-</v>
      </c>
      <c r="N48" s="81" t="str">
        <f t="shared" si="10"/>
        <v>-</v>
      </c>
      <c r="O48" s="81" t="str">
        <f t="shared" si="11"/>
        <v>-</v>
      </c>
      <c r="P48" s="81" t="str">
        <f t="shared" si="12"/>
        <v>-</v>
      </c>
      <c r="Q48" s="102" t="str">
        <f t="shared" si="13"/>
        <v>-</v>
      </c>
      <c r="R48" s="81" t="str">
        <f t="shared" si="14"/>
        <v>-</v>
      </c>
      <c r="S48" s="102" t="str">
        <f t="shared" si="15"/>
        <v>-</v>
      </c>
      <c r="T48" s="81" t="str">
        <f t="shared" si="16"/>
        <v>-</v>
      </c>
      <c r="U48" s="82" t="str">
        <f t="shared" si="17"/>
        <v>-</v>
      </c>
    </row>
    <row r="49" spans="1:21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 t="shared" si="9"/>
        <v>-</v>
      </c>
      <c r="N49" s="84" t="str">
        <f t="shared" si="10"/>
        <v>-</v>
      </c>
      <c r="O49" s="84" t="str">
        <f t="shared" si="11"/>
        <v>-</v>
      </c>
      <c r="P49" s="84" t="str">
        <f t="shared" si="12"/>
        <v>-</v>
      </c>
      <c r="Q49" s="103" t="str">
        <f t="shared" si="13"/>
        <v>-</v>
      </c>
      <c r="R49" s="84" t="str">
        <f t="shared" si="14"/>
        <v>-</v>
      </c>
      <c r="S49" s="103" t="str">
        <f t="shared" si="15"/>
        <v>-</v>
      </c>
      <c r="T49" s="84" t="str">
        <f t="shared" si="16"/>
        <v>-</v>
      </c>
      <c r="U49" s="85" t="str">
        <f t="shared" si="17"/>
        <v>-</v>
      </c>
    </row>
    <row r="50" spans="1:21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 t="shared" si="9"/>
        <v>-</v>
      </c>
      <c r="N50" s="87" t="str">
        <f t="shared" si="10"/>
        <v>-</v>
      </c>
      <c r="O50" s="87" t="str">
        <f t="shared" si="11"/>
        <v>-</v>
      </c>
      <c r="P50" s="87" t="str">
        <f t="shared" si="12"/>
        <v>-</v>
      </c>
      <c r="Q50" s="104" t="str">
        <f t="shared" si="13"/>
        <v>-</v>
      </c>
      <c r="R50" s="87" t="str">
        <f t="shared" si="14"/>
        <v>-</v>
      </c>
      <c r="S50" s="104" t="str">
        <f t="shared" si="15"/>
        <v>-</v>
      </c>
      <c r="T50" s="87" t="str">
        <f t="shared" si="16"/>
        <v>-</v>
      </c>
      <c r="U50" s="88" t="str">
        <f t="shared" si="17"/>
        <v>-</v>
      </c>
    </row>
    <row r="51" spans="1:21" ht="17.25" thickTop="1" thickBot="1" x14ac:dyDescent="0.3">
      <c r="A51" s="92" t="s">
        <v>29</v>
      </c>
      <c r="B51" s="93">
        <f t="shared" ref="B51:L51" si="20">IFERROR(SUM(B48:B50),"-")</f>
        <v>0</v>
      </c>
      <c r="C51" s="94">
        <f t="shared" si="20"/>
        <v>0</v>
      </c>
      <c r="D51" s="95">
        <f t="shared" si="20"/>
        <v>0</v>
      </c>
      <c r="E51" s="96">
        <f t="shared" si="20"/>
        <v>0</v>
      </c>
      <c r="F51" s="93">
        <f t="shared" si="20"/>
        <v>0</v>
      </c>
      <c r="G51" s="94">
        <f t="shared" si="20"/>
        <v>0</v>
      </c>
      <c r="H51" s="94">
        <f t="shared" si="20"/>
        <v>0</v>
      </c>
      <c r="I51" s="94">
        <f t="shared" si="20"/>
        <v>0</v>
      </c>
      <c r="J51" s="94">
        <f t="shared" si="20"/>
        <v>0</v>
      </c>
      <c r="K51" s="94">
        <f t="shared" si="20"/>
        <v>0</v>
      </c>
      <c r="L51" s="97">
        <f t="shared" si="20"/>
        <v>0</v>
      </c>
      <c r="M51" s="77" t="str">
        <f t="shared" si="9"/>
        <v>-</v>
      </c>
      <c r="N51" s="78" t="str">
        <f t="shared" si="10"/>
        <v>-</v>
      </c>
      <c r="O51" s="78" t="str">
        <f t="shared" si="11"/>
        <v>-</v>
      </c>
      <c r="P51" s="78" t="str">
        <f t="shared" si="12"/>
        <v>-</v>
      </c>
      <c r="Q51" s="105" t="str">
        <f t="shared" si="13"/>
        <v>-</v>
      </c>
      <c r="R51" s="78" t="str">
        <f t="shared" si="14"/>
        <v>-</v>
      </c>
      <c r="S51" s="105" t="str">
        <f t="shared" si="15"/>
        <v>-</v>
      </c>
      <c r="T51" s="78" t="str">
        <f t="shared" si="16"/>
        <v>-</v>
      </c>
      <c r="U51" s="79" t="str">
        <f t="shared" si="17"/>
        <v>-</v>
      </c>
    </row>
    <row r="52" spans="1:21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 t="shared" si="9"/>
        <v>-</v>
      </c>
      <c r="N52" s="81" t="str">
        <f t="shared" si="10"/>
        <v>-</v>
      </c>
      <c r="O52" s="81" t="str">
        <f t="shared" si="11"/>
        <v>-</v>
      </c>
      <c r="P52" s="81" t="str">
        <f t="shared" si="12"/>
        <v>-</v>
      </c>
      <c r="Q52" s="102" t="str">
        <f t="shared" si="13"/>
        <v>-</v>
      </c>
      <c r="R52" s="81" t="str">
        <f t="shared" si="14"/>
        <v>-</v>
      </c>
      <c r="S52" s="102" t="str">
        <f t="shared" si="15"/>
        <v>-</v>
      </c>
      <c r="T52" s="81" t="str">
        <f t="shared" si="16"/>
        <v>-</v>
      </c>
      <c r="U52" s="82" t="str">
        <f t="shared" si="17"/>
        <v>-</v>
      </c>
    </row>
    <row r="53" spans="1:21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 t="shared" si="9"/>
        <v>-</v>
      </c>
      <c r="N53" s="84" t="str">
        <f t="shared" si="10"/>
        <v>-</v>
      </c>
      <c r="O53" s="84" t="str">
        <f t="shared" si="11"/>
        <v>-</v>
      </c>
      <c r="P53" s="84" t="str">
        <f t="shared" si="12"/>
        <v>-</v>
      </c>
      <c r="Q53" s="103" t="str">
        <f t="shared" si="13"/>
        <v>-</v>
      </c>
      <c r="R53" s="84" t="str">
        <f t="shared" si="14"/>
        <v>-</v>
      </c>
      <c r="S53" s="103" t="str">
        <f t="shared" si="15"/>
        <v>-</v>
      </c>
      <c r="T53" s="84" t="str">
        <f t="shared" si="16"/>
        <v>-</v>
      </c>
      <c r="U53" s="85" t="str">
        <f t="shared" si="17"/>
        <v>-</v>
      </c>
    </row>
    <row r="54" spans="1:21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 t="shared" si="9"/>
        <v>-</v>
      </c>
      <c r="N54" s="87" t="str">
        <f t="shared" si="10"/>
        <v>-</v>
      </c>
      <c r="O54" s="87" t="str">
        <f t="shared" si="11"/>
        <v>-</v>
      </c>
      <c r="P54" s="87" t="str">
        <f t="shared" si="12"/>
        <v>-</v>
      </c>
      <c r="Q54" s="104" t="str">
        <f t="shared" si="13"/>
        <v>-</v>
      </c>
      <c r="R54" s="87" t="str">
        <f t="shared" si="14"/>
        <v>-</v>
      </c>
      <c r="S54" s="104" t="str">
        <f t="shared" si="15"/>
        <v>-</v>
      </c>
      <c r="T54" s="87" t="str">
        <f t="shared" si="16"/>
        <v>-</v>
      </c>
      <c r="U54" s="88" t="str">
        <f t="shared" si="17"/>
        <v>-</v>
      </c>
    </row>
    <row r="55" spans="1:21" ht="17.25" thickTop="1" thickBot="1" x14ac:dyDescent="0.3">
      <c r="A55" s="92" t="s">
        <v>32</v>
      </c>
      <c r="B55" s="93">
        <f t="shared" ref="B55:L55" si="21">IFERROR(SUM(B52:B54),"-")</f>
        <v>0</v>
      </c>
      <c r="C55" s="94">
        <f t="shared" si="21"/>
        <v>0</v>
      </c>
      <c r="D55" s="95">
        <f t="shared" si="21"/>
        <v>0</v>
      </c>
      <c r="E55" s="96">
        <f t="shared" si="21"/>
        <v>0</v>
      </c>
      <c r="F55" s="93">
        <f t="shared" si="21"/>
        <v>0</v>
      </c>
      <c r="G55" s="94">
        <f t="shared" si="21"/>
        <v>0</v>
      </c>
      <c r="H55" s="94">
        <f t="shared" si="21"/>
        <v>0</v>
      </c>
      <c r="I55" s="94">
        <f t="shared" si="21"/>
        <v>0</v>
      </c>
      <c r="J55" s="94">
        <f t="shared" si="21"/>
        <v>0</v>
      </c>
      <c r="K55" s="94">
        <f t="shared" si="21"/>
        <v>0</v>
      </c>
      <c r="L55" s="97">
        <f t="shared" si="21"/>
        <v>0</v>
      </c>
      <c r="M55" s="77" t="str">
        <f t="shared" si="9"/>
        <v>-</v>
      </c>
      <c r="N55" s="78" t="str">
        <f t="shared" si="10"/>
        <v>-</v>
      </c>
      <c r="O55" s="78" t="str">
        <f t="shared" si="11"/>
        <v>-</v>
      </c>
      <c r="P55" s="78" t="str">
        <f t="shared" si="12"/>
        <v>-</v>
      </c>
      <c r="Q55" s="105" t="str">
        <f t="shared" si="13"/>
        <v>-</v>
      </c>
      <c r="R55" s="78" t="str">
        <f t="shared" si="14"/>
        <v>-</v>
      </c>
      <c r="S55" s="105" t="str">
        <f t="shared" si="15"/>
        <v>-</v>
      </c>
      <c r="T55" s="78" t="str">
        <f t="shared" si="16"/>
        <v>-</v>
      </c>
      <c r="U55" s="79" t="str">
        <f t="shared" si="17"/>
        <v>-</v>
      </c>
    </row>
    <row r="56" spans="1:21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 t="shared" si="9"/>
        <v>-</v>
      </c>
      <c r="N56" s="81" t="str">
        <f t="shared" si="10"/>
        <v>-</v>
      </c>
      <c r="O56" s="81" t="str">
        <f t="shared" si="11"/>
        <v>-</v>
      </c>
      <c r="P56" s="81" t="str">
        <f t="shared" si="12"/>
        <v>-</v>
      </c>
      <c r="Q56" s="102" t="str">
        <f t="shared" si="13"/>
        <v>-</v>
      </c>
      <c r="R56" s="81" t="str">
        <f t="shared" si="14"/>
        <v>-</v>
      </c>
      <c r="S56" s="102" t="str">
        <f t="shared" si="15"/>
        <v>-</v>
      </c>
      <c r="T56" s="81" t="str">
        <f t="shared" si="16"/>
        <v>-</v>
      </c>
      <c r="U56" s="82" t="str">
        <f t="shared" si="17"/>
        <v>-</v>
      </c>
    </row>
    <row r="57" spans="1:21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 t="shared" si="9"/>
        <v>-</v>
      </c>
      <c r="N57" s="84" t="str">
        <f t="shared" si="10"/>
        <v>-</v>
      </c>
      <c r="O57" s="84" t="str">
        <f t="shared" si="11"/>
        <v>-</v>
      </c>
      <c r="P57" s="84" t="str">
        <f t="shared" si="12"/>
        <v>-</v>
      </c>
      <c r="Q57" s="103" t="str">
        <f t="shared" si="13"/>
        <v>-</v>
      </c>
      <c r="R57" s="84" t="str">
        <f t="shared" si="14"/>
        <v>-</v>
      </c>
      <c r="S57" s="103" t="str">
        <f t="shared" si="15"/>
        <v>-</v>
      </c>
      <c r="T57" s="84" t="str">
        <f t="shared" si="16"/>
        <v>-</v>
      </c>
      <c r="U57" s="85" t="str">
        <f t="shared" si="17"/>
        <v>-</v>
      </c>
    </row>
    <row r="58" spans="1:21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 t="shared" si="9"/>
        <v>-</v>
      </c>
      <c r="N58" s="87" t="str">
        <f t="shared" si="10"/>
        <v>-</v>
      </c>
      <c r="O58" s="87" t="str">
        <f t="shared" si="11"/>
        <v>-</v>
      </c>
      <c r="P58" s="87" t="str">
        <f t="shared" si="12"/>
        <v>-</v>
      </c>
      <c r="Q58" s="104" t="str">
        <f t="shared" si="13"/>
        <v>-</v>
      </c>
      <c r="R58" s="87" t="str">
        <f t="shared" si="14"/>
        <v>-</v>
      </c>
      <c r="S58" s="104" t="str">
        <f t="shared" si="15"/>
        <v>-</v>
      </c>
      <c r="T58" s="87" t="str">
        <f t="shared" si="16"/>
        <v>-</v>
      </c>
      <c r="U58" s="88" t="str">
        <f t="shared" si="17"/>
        <v>-</v>
      </c>
    </row>
    <row r="59" spans="1:21" ht="17.25" thickTop="1" thickBot="1" x14ac:dyDescent="0.3">
      <c r="A59" s="92" t="s">
        <v>33</v>
      </c>
      <c r="B59" s="93">
        <f>B43+B47+B51+B55</f>
        <v>0</v>
      </c>
      <c r="C59" s="94">
        <f t="shared" ref="C59:L59" si="22">C43+C47+C51+C55</f>
        <v>0</v>
      </c>
      <c r="D59" s="95">
        <f t="shared" si="22"/>
        <v>0</v>
      </c>
      <c r="E59" s="96">
        <f t="shared" si="22"/>
        <v>0</v>
      </c>
      <c r="F59" s="93">
        <f t="shared" si="22"/>
        <v>0</v>
      </c>
      <c r="G59" s="94">
        <f t="shared" si="22"/>
        <v>0</v>
      </c>
      <c r="H59" s="94">
        <f t="shared" si="22"/>
        <v>0</v>
      </c>
      <c r="I59" s="94">
        <f t="shared" si="22"/>
        <v>0</v>
      </c>
      <c r="J59" s="94">
        <f t="shared" si="22"/>
        <v>0</v>
      </c>
      <c r="K59" s="94">
        <f t="shared" si="22"/>
        <v>0</v>
      </c>
      <c r="L59" s="97">
        <f t="shared" si="22"/>
        <v>0</v>
      </c>
      <c r="M59" s="77" t="str">
        <f t="shared" si="9"/>
        <v>-</v>
      </c>
      <c r="N59" s="78" t="str">
        <f t="shared" si="10"/>
        <v>-</v>
      </c>
      <c r="O59" s="78" t="str">
        <f t="shared" si="11"/>
        <v>-</v>
      </c>
      <c r="P59" s="78" t="str">
        <f t="shared" si="12"/>
        <v>-</v>
      </c>
      <c r="Q59" s="105" t="str">
        <f t="shared" si="13"/>
        <v>-</v>
      </c>
      <c r="R59" s="78" t="str">
        <f t="shared" si="14"/>
        <v>-</v>
      </c>
      <c r="S59" s="105" t="str">
        <f t="shared" si="15"/>
        <v>-</v>
      </c>
      <c r="T59" s="78" t="str">
        <f t="shared" si="16"/>
        <v>-</v>
      </c>
      <c r="U59" s="79" t="str">
        <f t="shared" si="17"/>
        <v>-</v>
      </c>
    </row>
  </sheetData>
  <mergeCells count="2">
    <mergeCell ref="A1:Z3"/>
    <mergeCell ref="A35:U37"/>
  </mergeCells>
  <phoneticPr fontId="6" type="noConversion"/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  <ignoredErrors>
    <ignoredError sqref="L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70" zoomScaleNormal="70" workbookViewId="0">
      <selection activeCell="D30" sqref="D30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77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">
      <c r="A6" s="134" t="s">
        <v>76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6.7799999999999999E-2</v>
      </c>
      <c r="R6" s="52">
        <f t="shared" ref="R6:R33" si="2">IFERROR((M6+N6)/G6,"-")</f>
        <v>0</v>
      </c>
      <c r="S6" s="52">
        <f t="shared" ref="S6:S33" si="3">IFERROR(K6/G6,"-")</f>
        <v>0</v>
      </c>
      <c r="T6" s="52">
        <f t="shared" ref="T6:T33" si="4">IFERROR(N6/G6,"-")</f>
        <v>0</v>
      </c>
      <c r="U6" s="52">
        <f t="shared" ref="U6:U33" si="5">IFERROR(K6/(K6+J6),"-")</f>
        <v>0</v>
      </c>
      <c r="V6" s="52" t="str">
        <f t="shared" ref="V6:V33" si="6"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-100.16000000000003</v>
      </c>
    </row>
    <row r="7" spans="1:33" ht="15.75" x14ac:dyDescent="0.25">
      <c r="A7" s="134" t="s">
        <v>74</v>
      </c>
      <c r="B7" s="14"/>
      <c r="C7" s="13">
        <v>1.1100000000000001</v>
      </c>
      <c r="D7" s="3">
        <v>0</v>
      </c>
      <c r="E7" s="10">
        <v>17.29</v>
      </c>
      <c r="F7" s="15">
        <f>C7+D7+E7</f>
        <v>18.399999999999999</v>
      </c>
      <c r="G7" s="13">
        <v>78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4.4800000000000004</v>
      </c>
      <c r="Q7" s="5">
        <v>7.6899999999999996E-2</v>
      </c>
      <c r="R7" s="5">
        <f t="shared" si="2"/>
        <v>0</v>
      </c>
      <c r="S7" s="5">
        <f t="shared" si="3"/>
        <v>0</v>
      </c>
      <c r="T7" s="5">
        <f t="shared" si="4"/>
        <v>0</v>
      </c>
      <c r="U7" s="5">
        <f t="shared" si="5"/>
        <v>0</v>
      </c>
      <c r="V7" s="5" t="str">
        <f t="shared" si="6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-60.319999999999993</v>
      </c>
    </row>
    <row r="8" spans="1:33" ht="16.5" thickBot="1" x14ac:dyDescent="0.2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>
        <v>0</v>
      </c>
      <c r="P8" s="67"/>
      <c r="Q8" s="68" t="str">
        <f t="shared" ref="Q8:Q33" si="7">IFERROR((J8+K8+M8+N8)/G8,"-")</f>
        <v>-</v>
      </c>
      <c r="R8" s="68" t="str">
        <f t="shared" si="2"/>
        <v>-</v>
      </c>
      <c r="S8" s="68" t="str">
        <f t="shared" si="3"/>
        <v>-</v>
      </c>
      <c r="T8" s="68" t="str">
        <f t="shared" si="4"/>
        <v>-</v>
      </c>
      <c r="U8" s="68" t="str">
        <f t="shared" si="5"/>
        <v>-</v>
      </c>
      <c r="V8" s="68" t="str">
        <f t="shared" si="6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1.1100000000000001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 t="shared" si="0"/>
        <v>0</v>
      </c>
      <c r="I9" s="34">
        <f t="shared" si="1"/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8.85</v>
      </c>
      <c r="Q9" s="39">
        <f t="shared" si="7"/>
        <v>6.7796610169491525E-2</v>
      </c>
      <c r="R9" s="39">
        <f t="shared" si="2"/>
        <v>0</v>
      </c>
      <c r="S9" s="39">
        <f t="shared" si="3"/>
        <v>0</v>
      </c>
      <c r="T9" s="39">
        <f t="shared" si="4"/>
        <v>0</v>
      </c>
      <c r="U9" s="39">
        <f t="shared" si="5"/>
        <v>0</v>
      </c>
      <c r="V9" s="39" t="str">
        <f t="shared" si="6"/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-160.48000000000002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7"/>
        <v>-</v>
      </c>
      <c r="R10" s="52" t="str">
        <f t="shared" si="2"/>
        <v>-</v>
      </c>
      <c r="S10" s="52" t="str">
        <f t="shared" si="3"/>
        <v>-</v>
      </c>
      <c r="T10" s="52" t="str">
        <f t="shared" si="4"/>
        <v>-</v>
      </c>
      <c r="U10" s="52" t="str">
        <f t="shared" si="5"/>
        <v>-</v>
      </c>
      <c r="V10" s="52" t="str">
        <f t="shared" si="6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7"/>
        <v>-</v>
      </c>
      <c r="R11" s="5" t="str">
        <f t="shared" si="2"/>
        <v>-</v>
      </c>
      <c r="S11" s="5" t="str">
        <f t="shared" si="3"/>
        <v>-</v>
      </c>
      <c r="T11" s="5" t="str">
        <f t="shared" si="4"/>
        <v>-</v>
      </c>
      <c r="U11" s="5" t="str">
        <f t="shared" si="5"/>
        <v>-</v>
      </c>
      <c r="V11" s="5" t="str">
        <f t="shared" si="6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7"/>
        <v>-</v>
      </c>
      <c r="R12" s="68" t="str">
        <f t="shared" si="2"/>
        <v>-</v>
      </c>
      <c r="S12" s="68" t="str">
        <f t="shared" si="3"/>
        <v>-</v>
      </c>
      <c r="T12" s="68" t="str">
        <f t="shared" si="4"/>
        <v>-</v>
      </c>
      <c r="U12" s="68" t="str">
        <f t="shared" si="5"/>
        <v>-</v>
      </c>
      <c r="V12" s="68" t="str">
        <f t="shared" si="6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7"/>
        <v>-</v>
      </c>
      <c r="R13" s="39" t="str">
        <f t="shared" si="2"/>
        <v>-</v>
      </c>
      <c r="S13" s="39" t="str">
        <f t="shared" si="3"/>
        <v>-</v>
      </c>
      <c r="T13" s="39" t="str">
        <f t="shared" si="4"/>
        <v>-</v>
      </c>
      <c r="U13" s="39" t="str">
        <f t="shared" si="5"/>
        <v>-</v>
      </c>
      <c r="V13" s="39" t="str">
        <f t="shared" si="6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7"/>
        <v>-</v>
      </c>
      <c r="R14" s="52" t="str">
        <f t="shared" si="2"/>
        <v>-</v>
      </c>
      <c r="S14" s="52" t="str">
        <f t="shared" si="3"/>
        <v>-</v>
      </c>
      <c r="T14" s="52" t="str">
        <f t="shared" si="4"/>
        <v>-</v>
      </c>
      <c r="U14" s="52" t="str">
        <f t="shared" si="5"/>
        <v>-</v>
      </c>
      <c r="V14" s="52" t="str">
        <f t="shared" si="6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7"/>
        <v>-</v>
      </c>
      <c r="R15" s="5" t="str">
        <f t="shared" si="2"/>
        <v>-</v>
      </c>
      <c r="S15" s="5" t="str">
        <f t="shared" si="3"/>
        <v>-</v>
      </c>
      <c r="T15" s="5" t="str">
        <f t="shared" si="4"/>
        <v>-</v>
      </c>
      <c r="U15" s="5" t="str">
        <f t="shared" si="5"/>
        <v>-</v>
      </c>
      <c r="V15" s="5" t="str">
        <f t="shared" si="6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7"/>
        <v>-</v>
      </c>
      <c r="R16" s="68" t="str">
        <f t="shared" si="2"/>
        <v>-</v>
      </c>
      <c r="S16" s="68" t="str">
        <f t="shared" si="3"/>
        <v>-</v>
      </c>
      <c r="T16" s="68" t="str">
        <f t="shared" si="4"/>
        <v>-</v>
      </c>
      <c r="U16" s="68" t="str">
        <f t="shared" si="5"/>
        <v>-</v>
      </c>
      <c r="V16" s="68" t="str">
        <f t="shared" si="6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7"/>
        <v>-</v>
      </c>
      <c r="R17" s="39" t="str">
        <f t="shared" si="2"/>
        <v>-</v>
      </c>
      <c r="S17" s="39" t="str">
        <f t="shared" si="3"/>
        <v>-</v>
      </c>
      <c r="T17" s="39" t="str">
        <f t="shared" si="4"/>
        <v>-</v>
      </c>
      <c r="U17" s="39" t="str">
        <f t="shared" si="5"/>
        <v>-</v>
      </c>
      <c r="V17" s="39" t="str">
        <f t="shared" si="6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7"/>
        <v>-</v>
      </c>
      <c r="R18" s="52" t="str">
        <f t="shared" si="2"/>
        <v>-</v>
      </c>
      <c r="S18" s="52" t="str">
        <f t="shared" si="3"/>
        <v>-</v>
      </c>
      <c r="T18" s="52" t="str">
        <f t="shared" si="4"/>
        <v>-</v>
      </c>
      <c r="U18" s="52" t="str">
        <f t="shared" si="5"/>
        <v>-</v>
      </c>
      <c r="V18" s="52" t="str">
        <f t="shared" si="6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7"/>
        <v>-</v>
      </c>
      <c r="R19" s="5" t="str">
        <f t="shared" si="2"/>
        <v>-</v>
      </c>
      <c r="S19" s="5" t="str">
        <f t="shared" si="3"/>
        <v>-</v>
      </c>
      <c r="T19" s="5" t="str">
        <f t="shared" si="4"/>
        <v>-</v>
      </c>
      <c r="U19" s="5" t="str">
        <f t="shared" si="5"/>
        <v>-</v>
      </c>
      <c r="V19" s="5" t="str">
        <f t="shared" si="6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7"/>
        <v>-</v>
      </c>
      <c r="R20" s="68" t="str">
        <f t="shared" si="2"/>
        <v>-</v>
      </c>
      <c r="S20" s="68" t="str">
        <f t="shared" si="3"/>
        <v>-</v>
      </c>
      <c r="T20" s="68" t="str">
        <f t="shared" si="4"/>
        <v>-</v>
      </c>
      <c r="U20" s="68" t="str">
        <f t="shared" si="5"/>
        <v>-</v>
      </c>
      <c r="V20" s="68" t="str">
        <f t="shared" si="6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7"/>
        <v>-</v>
      </c>
      <c r="R21" s="39" t="str">
        <f t="shared" si="2"/>
        <v>-</v>
      </c>
      <c r="S21" s="39" t="str">
        <f t="shared" si="3"/>
        <v>-</v>
      </c>
      <c r="T21" s="39" t="str">
        <f t="shared" si="4"/>
        <v>-</v>
      </c>
      <c r="U21" s="39" t="str">
        <f t="shared" si="5"/>
        <v>-</v>
      </c>
      <c r="V21" s="39" t="str">
        <f t="shared" si="6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7"/>
        <v>-</v>
      </c>
      <c r="R22" s="52" t="str">
        <f t="shared" si="2"/>
        <v>-</v>
      </c>
      <c r="S22" s="52" t="str">
        <f t="shared" si="3"/>
        <v>-</v>
      </c>
      <c r="T22" s="52" t="str">
        <f t="shared" si="4"/>
        <v>-</v>
      </c>
      <c r="U22" s="52" t="str">
        <f t="shared" si="5"/>
        <v>-</v>
      </c>
      <c r="V22" s="52" t="str">
        <f t="shared" si="6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7"/>
        <v>-</v>
      </c>
      <c r="R23" s="5" t="str">
        <f t="shared" si="2"/>
        <v>-</v>
      </c>
      <c r="S23" s="5" t="str">
        <f t="shared" si="3"/>
        <v>-</v>
      </c>
      <c r="T23" s="5" t="str">
        <f t="shared" si="4"/>
        <v>-</v>
      </c>
      <c r="U23" s="5" t="str">
        <f t="shared" si="5"/>
        <v>-</v>
      </c>
      <c r="V23" s="5" t="str">
        <f t="shared" si="6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7"/>
        <v>-</v>
      </c>
      <c r="R24" s="68" t="str">
        <f t="shared" si="2"/>
        <v>-</v>
      </c>
      <c r="S24" s="68" t="str">
        <f t="shared" si="3"/>
        <v>-</v>
      </c>
      <c r="T24" s="68" t="str">
        <f t="shared" si="4"/>
        <v>-</v>
      </c>
      <c r="U24" s="68" t="str">
        <f t="shared" si="5"/>
        <v>-</v>
      </c>
      <c r="V24" s="68" t="str">
        <f t="shared" si="6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7"/>
        <v>-</v>
      </c>
      <c r="R25" s="39" t="str">
        <f t="shared" si="2"/>
        <v>-</v>
      </c>
      <c r="S25" s="39" t="str">
        <f t="shared" si="3"/>
        <v>-</v>
      </c>
      <c r="T25" s="39" t="str">
        <f t="shared" si="4"/>
        <v>-</v>
      </c>
      <c r="U25" s="39" t="str">
        <f t="shared" si="5"/>
        <v>-</v>
      </c>
      <c r="V25" s="39" t="str">
        <f t="shared" si="6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7"/>
        <v>-</v>
      </c>
      <c r="R26" s="52" t="str">
        <f t="shared" si="2"/>
        <v>-</v>
      </c>
      <c r="S26" s="52" t="str">
        <f t="shared" si="3"/>
        <v>-</v>
      </c>
      <c r="T26" s="52" t="str">
        <f t="shared" si="4"/>
        <v>-</v>
      </c>
      <c r="U26" s="52" t="str">
        <f t="shared" si="5"/>
        <v>-</v>
      </c>
      <c r="V26" s="52" t="str">
        <f t="shared" si="6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7"/>
        <v>-</v>
      </c>
      <c r="R27" s="5" t="str">
        <f t="shared" si="2"/>
        <v>-</v>
      </c>
      <c r="S27" s="5" t="str">
        <f t="shared" si="3"/>
        <v>-</v>
      </c>
      <c r="T27" s="5" t="str">
        <f t="shared" si="4"/>
        <v>-</v>
      </c>
      <c r="U27" s="5" t="str">
        <f t="shared" si="5"/>
        <v>-</v>
      </c>
      <c r="V27" s="5" t="str">
        <f t="shared" si="6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7"/>
        <v>-</v>
      </c>
      <c r="R28" s="68" t="str">
        <f t="shared" si="2"/>
        <v>-</v>
      </c>
      <c r="S28" s="68" t="str">
        <f t="shared" si="3"/>
        <v>-</v>
      </c>
      <c r="T28" s="68" t="str">
        <f t="shared" si="4"/>
        <v>-</v>
      </c>
      <c r="U28" s="68" t="str">
        <f t="shared" si="5"/>
        <v>-</v>
      </c>
      <c r="V28" s="68" t="str">
        <f t="shared" si="6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7"/>
        <v>-</v>
      </c>
      <c r="R29" s="39" t="str">
        <f t="shared" si="2"/>
        <v>-</v>
      </c>
      <c r="S29" s="39" t="str">
        <f t="shared" si="3"/>
        <v>-</v>
      </c>
      <c r="T29" s="39" t="str">
        <f t="shared" si="4"/>
        <v>-</v>
      </c>
      <c r="U29" s="39" t="str">
        <f t="shared" si="5"/>
        <v>-</v>
      </c>
      <c r="V29" s="39" t="str">
        <f t="shared" si="6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7"/>
        <v>-</v>
      </c>
      <c r="R30" s="52" t="str">
        <f t="shared" si="2"/>
        <v>-</v>
      </c>
      <c r="S30" s="52" t="str">
        <f t="shared" si="3"/>
        <v>-</v>
      </c>
      <c r="T30" s="52" t="str">
        <f t="shared" si="4"/>
        <v>-</v>
      </c>
      <c r="U30" s="52" t="str">
        <f t="shared" si="5"/>
        <v>-</v>
      </c>
      <c r="V30" s="52" t="str">
        <f t="shared" si="6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7"/>
        <v>-</v>
      </c>
      <c r="R31" s="5" t="str">
        <f t="shared" si="2"/>
        <v>-</v>
      </c>
      <c r="S31" s="5" t="str">
        <f t="shared" si="3"/>
        <v>-</v>
      </c>
      <c r="T31" s="5" t="str">
        <f t="shared" si="4"/>
        <v>-</v>
      </c>
      <c r="U31" s="5" t="str">
        <f t="shared" si="5"/>
        <v>-</v>
      </c>
      <c r="V31" s="5" t="str">
        <f t="shared" si="6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7"/>
        <v>-</v>
      </c>
      <c r="R32" s="68" t="str">
        <f t="shared" si="2"/>
        <v>-</v>
      </c>
      <c r="S32" s="68" t="str">
        <f t="shared" si="3"/>
        <v>-</v>
      </c>
      <c r="T32" s="68" t="str">
        <f t="shared" si="4"/>
        <v>-</v>
      </c>
      <c r="U32" s="68" t="str">
        <f t="shared" si="5"/>
        <v>-</v>
      </c>
      <c r="V32" s="68" t="str">
        <f t="shared" si="6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1.1100000000000001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 t="shared" si="0"/>
        <v>0</v>
      </c>
      <c r="I33" s="34">
        <f t="shared" si="1"/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8.85</v>
      </c>
      <c r="Q33" s="39">
        <f t="shared" si="7"/>
        <v>6.7796610169491525E-2</v>
      </c>
      <c r="R33" s="39">
        <f t="shared" si="2"/>
        <v>0</v>
      </c>
      <c r="S33" s="39">
        <f t="shared" si="3"/>
        <v>0</v>
      </c>
      <c r="T33" s="39">
        <f t="shared" si="4"/>
        <v>0</v>
      </c>
      <c r="U33" s="39">
        <f t="shared" si="5"/>
        <v>0</v>
      </c>
      <c r="V33" s="39" t="str">
        <f t="shared" si="6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66" zoomScaleNormal="66" workbookViewId="0">
      <selection sqref="A1:XFD1048576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54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5">
      <c r="A6" s="132" t="s">
        <v>56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 t="shared" ref="P6:P33" si="2">IFERROR(G6/E6,"-")</f>
        <v>4.117647058823529</v>
      </c>
      <c r="Q6" s="52">
        <f t="shared" ref="Q6:Q33" si="3">IFERROR((J6+K6+M6+N6)/G6,"-")</f>
        <v>1.4285714285714285E-2</v>
      </c>
      <c r="R6" s="52">
        <f t="shared" ref="R6:R33" si="4">IFERROR((M6+N6)/G6,"-")</f>
        <v>0</v>
      </c>
      <c r="S6" s="52">
        <f t="shared" ref="S6:S33" si="5">IFERROR(K6/G6,"-")</f>
        <v>1.4285714285714285E-2</v>
      </c>
      <c r="T6" s="52">
        <f t="shared" ref="T6:T33" si="6">IFERROR(N6/G6,"-")</f>
        <v>0</v>
      </c>
      <c r="U6" s="52">
        <f t="shared" ref="U6:U33" si="7">IFERROR(K6/(K6+J6),"-")</f>
        <v>1</v>
      </c>
      <c r="V6" s="52" t="str">
        <f t="shared" ref="V6:V33" si="8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ht="15.75" x14ac:dyDescent="0.25">
      <c r="A7" s="131" t="s">
        <v>55</v>
      </c>
      <c r="B7" s="14"/>
      <c r="C7" s="13">
        <v>0</v>
      </c>
      <c r="D7" s="3">
        <v>1</v>
      </c>
      <c r="E7" s="10">
        <v>37.119999999999997</v>
      </c>
      <c r="F7" s="15">
        <f>C7+D7+E7</f>
        <v>38.119999999999997</v>
      </c>
      <c r="G7" s="13">
        <v>195</v>
      </c>
      <c r="H7" s="16" t="b">
        <f t="shared" si="0"/>
        <v>0</v>
      </c>
      <c r="I7" s="17">
        <f t="shared" si="1"/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 t="shared" si="2"/>
        <v>5.2532327586206904</v>
      </c>
      <c r="Q7" s="5">
        <f t="shared" si="3"/>
        <v>0</v>
      </c>
      <c r="R7" s="5">
        <f t="shared" si="4"/>
        <v>0</v>
      </c>
      <c r="S7" s="5">
        <f t="shared" si="5"/>
        <v>0</v>
      </c>
      <c r="T7" s="5">
        <f t="shared" si="6"/>
        <v>0</v>
      </c>
      <c r="U7" s="5" t="str">
        <f t="shared" si="7"/>
        <v>-</v>
      </c>
      <c r="V7" s="5" t="str">
        <f t="shared" si="8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-109.95999999999998</v>
      </c>
    </row>
    <row r="8" spans="1:33" ht="16.5" thickBot="1" x14ac:dyDescent="0.3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2"/>
        <v>-</v>
      </c>
      <c r="Q8" s="68" t="str">
        <f t="shared" si="3"/>
        <v>-</v>
      </c>
      <c r="R8" s="68" t="str">
        <f t="shared" si="4"/>
        <v>-</v>
      </c>
      <c r="S8" s="68" t="str">
        <f t="shared" si="5"/>
        <v>-</v>
      </c>
      <c r="T8" s="68" t="str">
        <f t="shared" si="6"/>
        <v>-</v>
      </c>
      <c r="U8" s="68" t="str">
        <f t="shared" si="7"/>
        <v>-</v>
      </c>
      <c r="V8" s="68" t="str">
        <f t="shared" si="8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 t="shared" si="2"/>
        <v>4.8965262379896526</v>
      </c>
      <c r="Q9" s="39">
        <f t="shared" si="3"/>
        <v>3.7735849056603774E-3</v>
      </c>
      <c r="R9" s="39">
        <f t="shared" si="4"/>
        <v>0</v>
      </c>
      <c r="S9" s="39">
        <f t="shared" si="5"/>
        <v>3.7735849056603774E-3</v>
      </c>
      <c r="T9" s="39">
        <f t="shared" si="6"/>
        <v>0</v>
      </c>
      <c r="U9" s="39">
        <f t="shared" si="7"/>
        <v>1</v>
      </c>
      <c r="V9" s="39" t="str">
        <f t="shared" si="8"/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-183.95999999999998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2"/>
        <v>-</v>
      </c>
      <c r="Q10" s="52" t="str">
        <f t="shared" si="3"/>
        <v>-</v>
      </c>
      <c r="R10" s="52" t="str">
        <f t="shared" si="4"/>
        <v>-</v>
      </c>
      <c r="S10" s="52" t="str">
        <f t="shared" si="5"/>
        <v>-</v>
      </c>
      <c r="T10" s="52" t="str">
        <f t="shared" si="6"/>
        <v>-</v>
      </c>
      <c r="U10" s="52" t="str">
        <f t="shared" si="7"/>
        <v>-</v>
      </c>
      <c r="V10" s="52" t="str">
        <f t="shared" si="8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2"/>
        <v>-</v>
      </c>
      <c r="Q11" s="5" t="str">
        <f t="shared" si="3"/>
        <v>-</v>
      </c>
      <c r="R11" s="5" t="str">
        <f t="shared" si="4"/>
        <v>-</v>
      </c>
      <c r="S11" s="5" t="str">
        <f t="shared" si="5"/>
        <v>-</v>
      </c>
      <c r="T11" s="5" t="str">
        <f t="shared" si="6"/>
        <v>-</v>
      </c>
      <c r="U11" s="5" t="str">
        <f t="shared" si="7"/>
        <v>-</v>
      </c>
      <c r="V11" s="5" t="str">
        <f t="shared" si="8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2"/>
        <v>-</v>
      </c>
      <c r="Q12" s="68" t="str">
        <f t="shared" si="3"/>
        <v>-</v>
      </c>
      <c r="R12" s="68" t="str">
        <f t="shared" si="4"/>
        <v>-</v>
      </c>
      <c r="S12" s="68" t="str">
        <f t="shared" si="5"/>
        <v>-</v>
      </c>
      <c r="T12" s="68" t="str">
        <f t="shared" si="6"/>
        <v>-</v>
      </c>
      <c r="U12" s="68" t="str">
        <f t="shared" si="7"/>
        <v>-</v>
      </c>
      <c r="V12" s="68" t="str">
        <f t="shared" si="8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2"/>
        <v>-</v>
      </c>
      <c r="Q13" s="39" t="str">
        <f t="shared" si="3"/>
        <v>-</v>
      </c>
      <c r="R13" s="39" t="str">
        <f t="shared" si="4"/>
        <v>-</v>
      </c>
      <c r="S13" s="39" t="str">
        <f t="shared" si="5"/>
        <v>-</v>
      </c>
      <c r="T13" s="39" t="str">
        <f t="shared" si="6"/>
        <v>-</v>
      </c>
      <c r="U13" s="39" t="str">
        <f t="shared" si="7"/>
        <v>-</v>
      </c>
      <c r="V13" s="39" t="str">
        <f t="shared" si="8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2"/>
        <v>-</v>
      </c>
      <c r="Q14" s="52" t="str">
        <f t="shared" si="3"/>
        <v>-</v>
      </c>
      <c r="R14" s="52" t="str">
        <f t="shared" si="4"/>
        <v>-</v>
      </c>
      <c r="S14" s="52" t="str">
        <f t="shared" si="5"/>
        <v>-</v>
      </c>
      <c r="T14" s="52" t="str">
        <f t="shared" si="6"/>
        <v>-</v>
      </c>
      <c r="U14" s="52" t="str">
        <f t="shared" si="7"/>
        <v>-</v>
      </c>
      <c r="V14" s="52" t="str">
        <f t="shared" si="8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2"/>
        <v>-</v>
      </c>
      <c r="Q15" s="5" t="str">
        <f t="shared" si="3"/>
        <v>-</v>
      </c>
      <c r="R15" s="5" t="str">
        <f t="shared" si="4"/>
        <v>-</v>
      </c>
      <c r="S15" s="5" t="str">
        <f t="shared" si="5"/>
        <v>-</v>
      </c>
      <c r="T15" s="5" t="str">
        <f t="shared" si="6"/>
        <v>-</v>
      </c>
      <c r="U15" s="5" t="str">
        <f t="shared" si="7"/>
        <v>-</v>
      </c>
      <c r="V15" s="5" t="str">
        <f t="shared" si="8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2"/>
        <v>-</v>
      </c>
      <c r="Q16" s="68" t="str">
        <f t="shared" si="3"/>
        <v>-</v>
      </c>
      <c r="R16" s="68" t="str">
        <f t="shared" si="4"/>
        <v>-</v>
      </c>
      <c r="S16" s="68" t="str">
        <f t="shared" si="5"/>
        <v>-</v>
      </c>
      <c r="T16" s="68" t="str">
        <f t="shared" si="6"/>
        <v>-</v>
      </c>
      <c r="U16" s="68" t="str">
        <f t="shared" si="7"/>
        <v>-</v>
      </c>
      <c r="V16" s="68" t="str">
        <f t="shared" si="8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2"/>
        <v>-</v>
      </c>
      <c r="Q17" s="39" t="str">
        <f t="shared" si="3"/>
        <v>-</v>
      </c>
      <c r="R17" s="39" t="str">
        <f t="shared" si="4"/>
        <v>-</v>
      </c>
      <c r="S17" s="39" t="str">
        <f t="shared" si="5"/>
        <v>-</v>
      </c>
      <c r="T17" s="39" t="str">
        <f t="shared" si="6"/>
        <v>-</v>
      </c>
      <c r="U17" s="39" t="str">
        <f t="shared" si="7"/>
        <v>-</v>
      </c>
      <c r="V17" s="39" t="str">
        <f t="shared" si="8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2"/>
        <v>-</v>
      </c>
      <c r="Q18" s="52" t="str">
        <f t="shared" si="3"/>
        <v>-</v>
      </c>
      <c r="R18" s="52" t="str">
        <f t="shared" si="4"/>
        <v>-</v>
      </c>
      <c r="S18" s="52" t="str">
        <f t="shared" si="5"/>
        <v>-</v>
      </c>
      <c r="T18" s="52" t="str">
        <f t="shared" si="6"/>
        <v>-</v>
      </c>
      <c r="U18" s="52" t="str">
        <f t="shared" si="7"/>
        <v>-</v>
      </c>
      <c r="V18" s="52" t="str">
        <f t="shared" si="8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2"/>
        <v>-</v>
      </c>
      <c r="Q19" s="5" t="str">
        <f t="shared" si="3"/>
        <v>-</v>
      </c>
      <c r="R19" s="5" t="str">
        <f t="shared" si="4"/>
        <v>-</v>
      </c>
      <c r="S19" s="5" t="str">
        <f t="shared" si="5"/>
        <v>-</v>
      </c>
      <c r="T19" s="5" t="str">
        <f t="shared" si="6"/>
        <v>-</v>
      </c>
      <c r="U19" s="5" t="str">
        <f t="shared" si="7"/>
        <v>-</v>
      </c>
      <c r="V19" s="5" t="str">
        <f t="shared" si="8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2"/>
        <v>-</v>
      </c>
      <c r="Q20" s="68" t="str">
        <f t="shared" si="3"/>
        <v>-</v>
      </c>
      <c r="R20" s="68" t="str">
        <f t="shared" si="4"/>
        <v>-</v>
      </c>
      <c r="S20" s="68" t="str">
        <f t="shared" si="5"/>
        <v>-</v>
      </c>
      <c r="T20" s="68" t="str">
        <f t="shared" si="6"/>
        <v>-</v>
      </c>
      <c r="U20" s="68" t="str">
        <f t="shared" si="7"/>
        <v>-</v>
      </c>
      <c r="V20" s="68" t="str">
        <f t="shared" si="8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2"/>
        <v>-</v>
      </c>
      <c r="Q21" s="39" t="str">
        <f t="shared" si="3"/>
        <v>-</v>
      </c>
      <c r="R21" s="39" t="str">
        <f t="shared" si="4"/>
        <v>-</v>
      </c>
      <c r="S21" s="39" t="str">
        <f t="shared" si="5"/>
        <v>-</v>
      </c>
      <c r="T21" s="39" t="str">
        <f t="shared" si="6"/>
        <v>-</v>
      </c>
      <c r="U21" s="39" t="str">
        <f t="shared" si="7"/>
        <v>-</v>
      </c>
      <c r="V21" s="39" t="str">
        <f t="shared" si="8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2"/>
        <v>-</v>
      </c>
      <c r="Q22" s="52" t="str">
        <f t="shared" si="3"/>
        <v>-</v>
      </c>
      <c r="R22" s="52" t="str">
        <f t="shared" si="4"/>
        <v>-</v>
      </c>
      <c r="S22" s="52" t="str">
        <f t="shared" si="5"/>
        <v>-</v>
      </c>
      <c r="T22" s="52" t="str">
        <f t="shared" si="6"/>
        <v>-</v>
      </c>
      <c r="U22" s="52" t="str">
        <f t="shared" si="7"/>
        <v>-</v>
      </c>
      <c r="V22" s="52" t="str">
        <f t="shared" si="8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2"/>
        <v>-</v>
      </c>
      <c r="Q23" s="5" t="str">
        <f t="shared" si="3"/>
        <v>-</v>
      </c>
      <c r="R23" s="5" t="str">
        <f t="shared" si="4"/>
        <v>-</v>
      </c>
      <c r="S23" s="5" t="str">
        <f t="shared" si="5"/>
        <v>-</v>
      </c>
      <c r="T23" s="5" t="str">
        <f t="shared" si="6"/>
        <v>-</v>
      </c>
      <c r="U23" s="5" t="str">
        <f t="shared" si="7"/>
        <v>-</v>
      </c>
      <c r="V23" s="5" t="str">
        <f t="shared" si="8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2"/>
        <v>-</v>
      </c>
      <c r="Q24" s="68" t="str">
        <f t="shared" si="3"/>
        <v>-</v>
      </c>
      <c r="R24" s="68" t="str">
        <f t="shared" si="4"/>
        <v>-</v>
      </c>
      <c r="S24" s="68" t="str">
        <f t="shared" si="5"/>
        <v>-</v>
      </c>
      <c r="T24" s="68" t="str">
        <f t="shared" si="6"/>
        <v>-</v>
      </c>
      <c r="U24" s="68" t="str">
        <f t="shared" si="7"/>
        <v>-</v>
      </c>
      <c r="V24" s="68" t="str">
        <f t="shared" si="8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2"/>
        <v>-</v>
      </c>
      <c r="Q25" s="39" t="str">
        <f t="shared" si="3"/>
        <v>-</v>
      </c>
      <c r="R25" s="39" t="str">
        <f t="shared" si="4"/>
        <v>-</v>
      </c>
      <c r="S25" s="39" t="str">
        <f t="shared" si="5"/>
        <v>-</v>
      </c>
      <c r="T25" s="39" t="str">
        <f t="shared" si="6"/>
        <v>-</v>
      </c>
      <c r="U25" s="39" t="str">
        <f t="shared" si="7"/>
        <v>-</v>
      </c>
      <c r="V25" s="39" t="str">
        <f t="shared" si="8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2"/>
        <v>-</v>
      </c>
      <c r="Q26" s="52" t="str">
        <f t="shared" si="3"/>
        <v>-</v>
      </c>
      <c r="R26" s="52" t="str">
        <f t="shared" si="4"/>
        <v>-</v>
      </c>
      <c r="S26" s="52" t="str">
        <f t="shared" si="5"/>
        <v>-</v>
      </c>
      <c r="T26" s="52" t="str">
        <f t="shared" si="6"/>
        <v>-</v>
      </c>
      <c r="U26" s="52" t="str">
        <f t="shared" si="7"/>
        <v>-</v>
      </c>
      <c r="V26" s="52" t="str">
        <f t="shared" si="8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2"/>
        <v>-</v>
      </c>
      <c r="Q27" s="5" t="str">
        <f t="shared" si="3"/>
        <v>-</v>
      </c>
      <c r="R27" s="5" t="str">
        <f t="shared" si="4"/>
        <v>-</v>
      </c>
      <c r="S27" s="5" t="str">
        <f t="shared" si="5"/>
        <v>-</v>
      </c>
      <c r="T27" s="5" t="str">
        <f t="shared" si="6"/>
        <v>-</v>
      </c>
      <c r="U27" s="5" t="str">
        <f t="shared" si="7"/>
        <v>-</v>
      </c>
      <c r="V27" s="5" t="str">
        <f t="shared" si="8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2"/>
        <v>-</v>
      </c>
      <c r="Q28" s="68" t="str">
        <f t="shared" si="3"/>
        <v>-</v>
      </c>
      <c r="R28" s="68" t="str">
        <f t="shared" si="4"/>
        <v>-</v>
      </c>
      <c r="S28" s="68" t="str">
        <f t="shared" si="5"/>
        <v>-</v>
      </c>
      <c r="T28" s="68" t="str">
        <f t="shared" si="6"/>
        <v>-</v>
      </c>
      <c r="U28" s="68" t="str">
        <f t="shared" si="7"/>
        <v>-</v>
      </c>
      <c r="V28" s="68" t="str">
        <f t="shared" si="8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2"/>
        <v>-</v>
      </c>
      <c r="Q29" s="39" t="str">
        <f t="shared" si="3"/>
        <v>-</v>
      </c>
      <c r="R29" s="39" t="str">
        <f t="shared" si="4"/>
        <v>-</v>
      </c>
      <c r="S29" s="39" t="str">
        <f t="shared" si="5"/>
        <v>-</v>
      </c>
      <c r="T29" s="39" t="str">
        <f t="shared" si="6"/>
        <v>-</v>
      </c>
      <c r="U29" s="39" t="str">
        <f t="shared" si="7"/>
        <v>-</v>
      </c>
      <c r="V29" s="39" t="str">
        <f t="shared" si="8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2"/>
        <v>-</v>
      </c>
      <c r="Q30" s="52" t="str">
        <f t="shared" si="3"/>
        <v>-</v>
      </c>
      <c r="R30" s="52" t="str">
        <f t="shared" si="4"/>
        <v>-</v>
      </c>
      <c r="S30" s="52" t="str">
        <f t="shared" si="5"/>
        <v>-</v>
      </c>
      <c r="T30" s="52" t="str">
        <f t="shared" si="6"/>
        <v>-</v>
      </c>
      <c r="U30" s="52" t="str">
        <f t="shared" si="7"/>
        <v>-</v>
      </c>
      <c r="V30" s="52" t="str">
        <f t="shared" si="8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2"/>
        <v>-</v>
      </c>
      <c r="Q31" s="5" t="str">
        <f t="shared" si="3"/>
        <v>-</v>
      </c>
      <c r="R31" s="5" t="str">
        <f t="shared" si="4"/>
        <v>-</v>
      </c>
      <c r="S31" s="5" t="str">
        <f t="shared" si="5"/>
        <v>-</v>
      </c>
      <c r="T31" s="5" t="str">
        <f t="shared" si="6"/>
        <v>-</v>
      </c>
      <c r="U31" s="5" t="str">
        <f t="shared" si="7"/>
        <v>-</v>
      </c>
      <c r="V31" s="5" t="str">
        <f t="shared" si="8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2"/>
        <v>-</v>
      </c>
      <c r="Q32" s="68" t="str">
        <f t="shared" si="3"/>
        <v>-</v>
      </c>
      <c r="R32" s="68" t="str">
        <f t="shared" si="4"/>
        <v>-</v>
      </c>
      <c r="S32" s="68" t="str">
        <f t="shared" si="5"/>
        <v>-</v>
      </c>
      <c r="T32" s="68" t="str">
        <f t="shared" si="6"/>
        <v>-</v>
      </c>
      <c r="U32" s="68" t="str">
        <f t="shared" si="7"/>
        <v>-</v>
      </c>
      <c r="V32" s="68" t="str">
        <f t="shared" si="8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2"/>
        <v>4.8965262379896526</v>
      </c>
      <c r="Q33" s="39">
        <f t="shared" si="3"/>
        <v>3.7735849056603774E-3</v>
      </c>
      <c r="R33" s="39">
        <f t="shared" si="4"/>
        <v>0</v>
      </c>
      <c r="S33" s="39">
        <f t="shared" si="5"/>
        <v>3.7735849056603774E-3</v>
      </c>
      <c r="T33" s="39">
        <f t="shared" si="6"/>
        <v>0</v>
      </c>
      <c r="U33" s="39">
        <f t="shared" si="7"/>
        <v>1</v>
      </c>
      <c r="V33" s="39" t="str">
        <f t="shared" si="8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78" zoomScaleNormal="78" workbookViewId="0">
      <selection sqref="A1:XFD1048576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58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5">
      <c r="A6" s="132" t="s">
        <v>59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 t="shared" ref="Q6:Q33" si="2">IFERROR((J6+K6+M6+N6)/G6,"-")</f>
        <v>3.3783783783783786E-3</v>
      </c>
      <c r="R6" s="52">
        <f t="shared" ref="R6:R33" si="3">IFERROR((M6+N6)/G6,"-")</f>
        <v>0</v>
      </c>
      <c r="S6" s="52">
        <f t="shared" ref="S6:S33" si="4">IFERROR(K6/G6,"-")</f>
        <v>3.3783783783783786E-3</v>
      </c>
      <c r="T6" s="52">
        <f t="shared" ref="T6:T33" si="5">IFERROR(N6/G6,"-")</f>
        <v>0</v>
      </c>
      <c r="U6" s="52">
        <f t="shared" ref="U6:U33" si="6">IFERROR(K6/(K6+J6),"-")</f>
        <v>1</v>
      </c>
      <c r="V6" s="52" t="str">
        <f t="shared" ref="V6:V33" si="7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-153.04000000000002</v>
      </c>
    </row>
    <row r="7" spans="1:33" ht="15.75" x14ac:dyDescent="0.25">
      <c r="A7" s="131"/>
      <c r="B7" s="14"/>
      <c r="C7" s="13"/>
      <c r="D7" s="3"/>
      <c r="E7" s="10"/>
      <c r="F7" s="15">
        <f>C7+D7+E7</f>
        <v>0</v>
      </c>
      <c r="G7" s="13"/>
      <c r="H7" s="16" t="b">
        <f t="shared" si="0"/>
        <v>0</v>
      </c>
      <c r="I7" s="17" t="str">
        <f t="shared" si="1"/>
        <v>-</v>
      </c>
      <c r="J7" s="11"/>
      <c r="K7" s="3"/>
      <c r="L7" s="9"/>
      <c r="M7" s="3"/>
      <c r="N7" s="3"/>
      <c r="O7" s="9"/>
      <c r="P7" s="4" t="str">
        <f t="shared" ref="P7:P33" si="8">IFERROR(G7/E7,"-")</f>
        <v>-</v>
      </c>
      <c r="Q7" s="5" t="str">
        <f t="shared" si="2"/>
        <v>-</v>
      </c>
      <c r="R7" s="5" t="str">
        <f t="shared" si="3"/>
        <v>-</v>
      </c>
      <c r="S7" s="5" t="str">
        <f t="shared" si="4"/>
        <v>-</v>
      </c>
      <c r="T7" s="5" t="str">
        <f t="shared" si="5"/>
        <v>-</v>
      </c>
      <c r="U7" s="5" t="str">
        <f t="shared" si="6"/>
        <v>-</v>
      </c>
      <c r="V7" s="5" t="str">
        <f t="shared" si="7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ht="16.5" thickBot="1" x14ac:dyDescent="0.3">
      <c r="A8" s="57"/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/>
      <c r="P8" s="67" t="str">
        <f t="shared" si="8"/>
        <v>-</v>
      </c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 t="shared" si="8"/>
        <v>5.3691275167785228</v>
      </c>
      <c r="Q9" s="39">
        <f t="shared" si="2"/>
        <v>3.3783783783783786E-3</v>
      </c>
      <c r="R9" s="39">
        <f t="shared" si="3"/>
        <v>0</v>
      </c>
      <c r="S9" s="39">
        <f t="shared" si="4"/>
        <v>3.3783783783783786E-3</v>
      </c>
      <c r="T9" s="39">
        <f t="shared" si="5"/>
        <v>0</v>
      </c>
      <c r="U9" s="39">
        <f t="shared" si="6"/>
        <v>1</v>
      </c>
      <c r="V9" s="39" t="str">
        <f t="shared" si="7"/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-153.04000000000002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5.3691275167785228</v>
      </c>
      <c r="Q33" s="39">
        <f t="shared" si="2"/>
        <v>3.3783783783783786E-3</v>
      </c>
      <c r="R33" s="39">
        <f t="shared" si="3"/>
        <v>0</v>
      </c>
      <c r="S33" s="39">
        <f t="shared" si="4"/>
        <v>3.3783783783783786E-3</v>
      </c>
      <c r="T33" s="39">
        <f t="shared" si="5"/>
        <v>0</v>
      </c>
      <c r="U33" s="39">
        <f t="shared" si="6"/>
        <v>1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G59"/>
  <sheetViews>
    <sheetView workbookViewId="0">
      <selection sqref="A1:XFD1048576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60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7.25" thickTop="1" thickBot="1" x14ac:dyDescent="0.3">
      <c r="A6" s="132" t="s">
        <v>61</v>
      </c>
      <c r="B6" s="42"/>
      <c r="C6" s="43">
        <v>0</v>
      </c>
      <c r="D6" s="44">
        <v>1</v>
      </c>
      <c r="E6" s="45">
        <v>2.2200000000000002</v>
      </c>
      <c r="F6" s="46">
        <f>C6+D6+E6</f>
        <v>3.22</v>
      </c>
      <c r="G6" s="43">
        <v>19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8.2200000000000006</v>
      </c>
      <c r="Q6" s="52">
        <f t="shared" ref="Q6:Q33" si="2">IFERROR((J6+K6+M6+N6)/G6,"-")</f>
        <v>0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 t="str">
        <f t="shared" ref="U6:U33" si="6">IFERROR(K6/(K6+J6),"-")</f>
        <v>-</v>
      </c>
      <c r="V6" s="52" t="str">
        <f t="shared" ref="V6:V33" si="7"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-6.7600000000000016</v>
      </c>
    </row>
    <row r="7" spans="1:33" ht="16.5" thickTop="1" x14ac:dyDescent="0.25">
      <c r="A7" s="132" t="s">
        <v>59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 t="shared" si="0"/>
        <v>0</v>
      </c>
      <c r="I7" s="17">
        <f t="shared" si="1"/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 t="shared" si="2"/>
        <v>0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 t="str">
        <f t="shared" si="6"/>
        <v>-</v>
      </c>
      <c r="V7" s="5" t="str">
        <f t="shared" si="7"/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ht="16.5" thickBot="1" x14ac:dyDescent="0.25">
      <c r="A8" s="133" t="s">
        <v>63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 t="shared" si="0"/>
        <v>0</v>
      </c>
      <c r="I8" s="64">
        <f t="shared" si="1"/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 t="shared" si="2"/>
        <v>5.9523809523809521E-3</v>
      </c>
      <c r="R8" s="68">
        <f t="shared" si="3"/>
        <v>0</v>
      </c>
      <c r="S8" s="68">
        <f t="shared" si="4"/>
        <v>5.9523809523809521E-3</v>
      </c>
      <c r="T8" s="68">
        <f t="shared" si="5"/>
        <v>0</v>
      </c>
      <c r="U8" s="68">
        <f t="shared" si="6"/>
        <v>1</v>
      </c>
      <c r="V8" s="68" t="str">
        <f t="shared" si="7"/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ht="17.25" thickTop="1" thickBot="1" x14ac:dyDescent="0.3">
      <c r="A9" s="28" t="s">
        <v>57</v>
      </c>
      <c r="B9" s="58"/>
      <c r="C9" s="29">
        <f>IFERROR(SUM(C6:C8),"-")</f>
        <v>0</v>
      </c>
      <c r="D9" s="30">
        <f>IFERROR(SUM(D6:D8),"-")</f>
        <v>2</v>
      </c>
      <c r="E9" s="31" t="s">
        <v>62</v>
      </c>
      <c r="F9" s="32">
        <f>IFERROR(SUM(F6:F8),"-")</f>
        <v>50.33</v>
      </c>
      <c r="G9" s="29">
        <f>IFERROR(SUM(G6:G8),"-")</f>
        <v>274</v>
      </c>
      <c r="H9" s="33" t="b">
        <f t="shared" si="0"/>
        <v>0</v>
      </c>
      <c r="I9" s="34">
        <f t="shared" si="1"/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11.666666666666666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 t="shared" ref="P9:P33" si="8">IFERROR(G9/E9,"-")</f>
        <v>-</v>
      </c>
      <c r="Q9" s="39">
        <f t="shared" si="2"/>
        <v>3.6496350364963502E-3</v>
      </c>
      <c r="R9" s="39">
        <f t="shared" si="3"/>
        <v>0</v>
      </c>
      <c r="S9" s="39">
        <f t="shared" si="4"/>
        <v>3.6496350364963502E-3</v>
      </c>
      <c r="T9" s="39">
        <f t="shared" si="5"/>
        <v>0</v>
      </c>
      <c r="U9" s="39">
        <f t="shared" si="6"/>
        <v>1</v>
      </c>
      <c r="V9" s="39" t="str">
        <f t="shared" si="7"/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-128.63999999999999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 t="shared" si="0"/>
        <v>0</v>
      </c>
      <c r="I33" s="34">
        <f t="shared" si="1"/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8"/>
        <v>-</v>
      </c>
      <c r="Q33" s="39">
        <f t="shared" si="2"/>
        <v>3.6496350364963502E-3</v>
      </c>
      <c r="R33" s="39">
        <f t="shared" si="3"/>
        <v>0</v>
      </c>
      <c r="S33" s="39">
        <f t="shared" si="4"/>
        <v>3.6496350364963502E-3</v>
      </c>
      <c r="T33" s="39">
        <f t="shared" si="5"/>
        <v>0</v>
      </c>
      <c r="U33" s="39">
        <f t="shared" si="6"/>
        <v>1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28575</xdr:rowOff>
              </to>
            </anchor>
          </controlPr>
        </control>
      </mc:Choice>
      <mc:Fallback>
        <control shapeId="4097" r:id="rId4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62" zoomScaleNormal="62" workbookViewId="0">
      <selection activeCell="D8" sqref="D8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64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7.25" thickTop="1" thickBot="1" x14ac:dyDescent="0.3">
      <c r="A6" s="132" t="s">
        <v>59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8.2200000000000006</v>
      </c>
      <c r="Q6" s="52">
        <f t="shared" ref="Q6:Q33" si="2">IFERROR((J6+K6+M6+N6)/G6,"-")</f>
        <v>7.6923076923076927E-2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>
        <f t="shared" ref="U6:U33" si="6">IFERROR(K6/(K6+J6),"-")</f>
        <v>0</v>
      </c>
      <c r="V6" s="52" t="str">
        <f t="shared" ref="V6:V33" si="7"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ht="16.5" thickTop="1" x14ac:dyDescent="0.25">
      <c r="A7" s="132" t="s">
        <v>66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 t="shared" si="0"/>
        <v>0</v>
      </c>
      <c r="I7" s="17">
        <f t="shared" si="1"/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 t="shared" si="2"/>
        <v>0.14942528735632185</v>
      </c>
      <c r="R7" s="5">
        <f t="shared" si="3"/>
        <v>0</v>
      </c>
      <c r="S7" s="5">
        <f t="shared" si="4"/>
        <v>1.1494252873563218E-2</v>
      </c>
      <c r="T7" s="5">
        <f t="shared" si="5"/>
        <v>0</v>
      </c>
      <c r="U7" s="5">
        <f t="shared" si="6"/>
        <v>7.6923076923076927E-2</v>
      </c>
      <c r="V7" s="5" t="str">
        <f t="shared" si="7"/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ht="16.5" thickBot="1" x14ac:dyDescent="0.25">
      <c r="A8" s="133" t="s">
        <v>65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11</v>
      </c>
      <c r="D9" s="30">
        <f>IFERROR(SUM(D6:D8),"-")</f>
        <v>3.5</v>
      </c>
      <c r="E9" s="31" t="s">
        <v>62</v>
      </c>
      <c r="F9" s="32">
        <f>IFERROR(SUM(F6:F8),"-")</f>
        <v>64.72</v>
      </c>
      <c r="G9" s="29">
        <f>IFERROR(SUM(G6:G8),"-")</f>
        <v>100</v>
      </c>
      <c r="H9" s="33" t="b">
        <f t="shared" si="0"/>
        <v>0</v>
      </c>
      <c r="I9" s="34">
        <f t="shared" si="1"/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 t="shared" ref="P9:P33" si="8">IFERROR(G9/E9,"-")</f>
        <v>-</v>
      </c>
      <c r="Q9" s="39">
        <f t="shared" si="2"/>
        <v>0.14000000000000001</v>
      </c>
      <c r="R9" s="39">
        <f t="shared" si="3"/>
        <v>0</v>
      </c>
      <c r="S9" s="39">
        <f t="shared" si="4"/>
        <v>0.01</v>
      </c>
      <c r="T9" s="39">
        <f t="shared" si="5"/>
        <v>0</v>
      </c>
      <c r="U9" s="39">
        <f t="shared" si="6"/>
        <v>7.1428571428571425E-2</v>
      </c>
      <c r="V9" s="39" t="str">
        <f t="shared" si="7"/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 t="shared" si="0"/>
        <v>0</v>
      </c>
      <c r="I33" s="34">
        <f t="shared" si="1"/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 t="shared" si="8"/>
        <v>-</v>
      </c>
      <c r="Q33" s="39">
        <f t="shared" si="2"/>
        <v>0.14000000000000001</v>
      </c>
      <c r="R33" s="39">
        <f t="shared" si="3"/>
        <v>0</v>
      </c>
      <c r="S33" s="39">
        <f t="shared" si="4"/>
        <v>0.01</v>
      </c>
      <c r="T33" s="39">
        <f t="shared" si="5"/>
        <v>0</v>
      </c>
      <c r="U33" s="39">
        <f t="shared" si="6"/>
        <v>7.1428571428571425E-2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60" zoomScaleNormal="60" workbookViewId="0">
      <selection sqref="A1:XFD1048576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7.25" thickTop="1" thickBot="1" x14ac:dyDescent="0.25">
      <c r="A6" s="134" t="s">
        <v>70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 t="shared" ref="Q6:Q33" si="2">IFERROR((J6+K6+M6+N6)/G6,"-")</f>
        <v>0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 t="str">
        <f t="shared" ref="U6:U33" si="6">IFERROR(K6/(K6+J6),"-")</f>
        <v>-</v>
      </c>
      <c r="V6" s="52" t="str">
        <f t="shared" ref="V6:V33" si="7"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ht="16.5" thickTop="1" x14ac:dyDescent="0.25">
      <c r="A7" s="41" t="s">
        <v>69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 t="shared" si="0"/>
        <v>0</v>
      </c>
      <c r="I7" s="17">
        <f t="shared" si="1"/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8.3699999999999992</v>
      </c>
      <c r="Q7" s="5">
        <f t="shared" si="2"/>
        <v>3.6544850498338874E-2</v>
      </c>
      <c r="R7" s="5">
        <f t="shared" si="3"/>
        <v>0</v>
      </c>
      <c r="S7" s="5">
        <f t="shared" si="4"/>
        <v>3.3222591362126247E-3</v>
      </c>
      <c r="T7" s="5">
        <f t="shared" si="5"/>
        <v>0</v>
      </c>
      <c r="U7" s="5">
        <f t="shared" si="6"/>
        <v>9.0909090909090912E-2</v>
      </c>
      <c r="V7" s="5" t="str">
        <f t="shared" si="7"/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ht="16.5" thickBot="1" x14ac:dyDescent="0.2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 t="shared" si="0"/>
        <v>0</v>
      </c>
      <c r="I9" s="34">
        <f t="shared" si="1"/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28.333333333333332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8.3249999999999993</v>
      </c>
      <c r="Q9" s="39">
        <f t="shared" si="2"/>
        <v>3.3033033033033031E-2</v>
      </c>
      <c r="R9" s="39">
        <f t="shared" si="3"/>
        <v>0</v>
      </c>
      <c r="S9" s="39">
        <f t="shared" si="4"/>
        <v>3.003003003003003E-3</v>
      </c>
      <c r="T9" s="39">
        <f t="shared" si="5"/>
        <v>0</v>
      </c>
      <c r="U9" s="39">
        <f t="shared" si="6"/>
        <v>9.0909090909090912E-2</v>
      </c>
      <c r="V9" s="39" t="str">
        <f t="shared" si="7"/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 t="shared" si="0"/>
        <v>0</v>
      </c>
      <c r="I33" s="34">
        <f t="shared" si="1"/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8.3249999999999993</v>
      </c>
      <c r="Q33" s="39">
        <f t="shared" si="2"/>
        <v>3.3033033033033031E-2</v>
      </c>
      <c r="R33" s="39">
        <f t="shared" si="3"/>
        <v>0</v>
      </c>
      <c r="S33" s="39">
        <f t="shared" si="4"/>
        <v>3.003003003003003E-3</v>
      </c>
      <c r="T33" s="39">
        <f t="shared" si="5"/>
        <v>0</v>
      </c>
      <c r="U33" s="39">
        <f t="shared" si="6"/>
        <v>9.0909090909090912E-2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89" zoomScaleNormal="89" workbookViewId="0">
      <selection sqref="A1:XFD1048576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71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">
      <c r="A6" s="134" t="s">
        <v>72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 t="shared" ref="Q6:Q33" si="2">IFERROR((J6+K6+M6+N6)/G6,"-")</f>
        <v>0.11494252873563218</v>
      </c>
      <c r="R6" s="52">
        <f t="shared" ref="R6:R33" si="3">IFERROR((M6+N6)/G6,"-")</f>
        <v>0</v>
      </c>
      <c r="S6" s="52">
        <f t="shared" ref="S6:S33" si="4">IFERROR(K6/G6,"-")</f>
        <v>0</v>
      </c>
      <c r="T6" s="52">
        <f t="shared" ref="T6:T33" si="5">IFERROR(N6/G6,"-")</f>
        <v>0</v>
      </c>
      <c r="U6" s="52">
        <f t="shared" ref="U6:U33" si="6">IFERROR(K6/(K6+J6),"-")</f>
        <v>0</v>
      </c>
      <c r="V6" s="52" t="str">
        <f t="shared" ref="V6:V33" si="7"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ht="15.75" x14ac:dyDescent="0.2">
      <c r="A7" s="135" t="s">
        <v>73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 t="shared" si="2"/>
        <v>4.5801526717557252E-2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>
        <f t="shared" si="6"/>
        <v>0</v>
      </c>
      <c r="V7" s="5" t="str">
        <f t="shared" si="7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-39.800000000000011</v>
      </c>
    </row>
    <row r="8" spans="1:33" ht="16.5" thickBot="1" x14ac:dyDescent="0.2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 t="shared" si="2"/>
        <v>-</v>
      </c>
      <c r="R8" s="68" t="str">
        <f t="shared" si="3"/>
        <v>-</v>
      </c>
      <c r="S8" s="68" t="str">
        <f t="shared" si="4"/>
        <v>-</v>
      </c>
      <c r="T8" s="68" t="str">
        <f t="shared" si="5"/>
        <v>-</v>
      </c>
      <c r="U8" s="68" t="str">
        <f t="shared" si="6"/>
        <v>-</v>
      </c>
      <c r="V8" s="68" t="str">
        <f t="shared" si="7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 t="shared" si="0"/>
        <v>0</v>
      </c>
      <c r="I9" s="34">
        <f t="shared" si="1"/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28.333333333333332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5.45</v>
      </c>
      <c r="Q9" s="39">
        <f t="shared" si="2"/>
        <v>7.3394495412844041E-2</v>
      </c>
      <c r="R9" s="39">
        <f t="shared" si="3"/>
        <v>0</v>
      </c>
      <c r="S9" s="39">
        <f t="shared" si="4"/>
        <v>0</v>
      </c>
      <c r="T9" s="39">
        <f t="shared" si="5"/>
        <v>0</v>
      </c>
      <c r="U9" s="39">
        <f t="shared" si="6"/>
        <v>0</v>
      </c>
      <c r="V9" s="39" t="str">
        <f t="shared" si="7"/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-104.80000000000001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2"/>
        <v>-</v>
      </c>
      <c r="R10" s="52" t="str">
        <f t="shared" si="3"/>
        <v>-</v>
      </c>
      <c r="S10" s="52" t="str">
        <f t="shared" si="4"/>
        <v>-</v>
      </c>
      <c r="T10" s="52" t="str">
        <f t="shared" si="5"/>
        <v>-</v>
      </c>
      <c r="U10" s="52" t="str">
        <f t="shared" si="6"/>
        <v>-</v>
      </c>
      <c r="V10" s="52" t="str">
        <f t="shared" si="7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2"/>
        <v>-</v>
      </c>
      <c r="R11" s="5" t="str">
        <f t="shared" si="3"/>
        <v>-</v>
      </c>
      <c r="S11" s="5" t="str">
        <f t="shared" si="4"/>
        <v>-</v>
      </c>
      <c r="T11" s="5" t="str">
        <f t="shared" si="5"/>
        <v>-</v>
      </c>
      <c r="U11" s="5" t="str">
        <f t="shared" si="6"/>
        <v>-</v>
      </c>
      <c r="V11" s="5" t="str">
        <f t="shared" si="7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2"/>
        <v>-</v>
      </c>
      <c r="R12" s="68" t="str">
        <f t="shared" si="3"/>
        <v>-</v>
      </c>
      <c r="S12" s="68" t="str">
        <f t="shared" si="4"/>
        <v>-</v>
      </c>
      <c r="T12" s="68" t="str">
        <f t="shared" si="5"/>
        <v>-</v>
      </c>
      <c r="U12" s="68" t="str">
        <f t="shared" si="6"/>
        <v>-</v>
      </c>
      <c r="V12" s="68" t="str">
        <f t="shared" si="7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2"/>
        <v>-</v>
      </c>
      <c r="R13" s="39" t="str">
        <f t="shared" si="3"/>
        <v>-</v>
      </c>
      <c r="S13" s="39" t="str">
        <f t="shared" si="4"/>
        <v>-</v>
      </c>
      <c r="T13" s="39" t="str">
        <f t="shared" si="5"/>
        <v>-</v>
      </c>
      <c r="U13" s="39" t="str">
        <f t="shared" si="6"/>
        <v>-</v>
      </c>
      <c r="V13" s="39" t="str">
        <f t="shared" si="7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2"/>
        <v>-</v>
      </c>
      <c r="R14" s="52" t="str">
        <f t="shared" si="3"/>
        <v>-</v>
      </c>
      <c r="S14" s="52" t="str">
        <f t="shared" si="4"/>
        <v>-</v>
      </c>
      <c r="T14" s="52" t="str">
        <f t="shared" si="5"/>
        <v>-</v>
      </c>
      <c r="U14" s="52" t="str">
        <f t="shared" si="6"/>
        <v>-</v>
      </c>
      <c r="V14" s="52" t="str">
        <f t="shared" si="7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2"/>
        <v>-</v>
      </c>
      <c r="R15" s="5" t="str">
        <f t="shared" si="3"/>
        <v>-</v>
      </c>
      <c r="S15" s="5" t="str">
        <f t="shared" si="4"/>
        <v>-</v>
      </c>
      <c r="T15" s="5" t="str">
        <f t="shared" si="5"/>
        <v>-</v>
      </c>
      <c r="U15" s="5" t="str">
        <f t="shared" si="6"/>
        <v>-</v>
      </c>
      <c r="V15" s="5" t="str">
        <f t="shared" si="7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2"/>
        <v>-</v>
      </c>
      <c r="R16" s="68" t="str">
        <f t="shared" si="3"/>
        <v>-</v>
      </c>
      <c r="S16" s="68" t="str">
        <f t="shared" si="4"/>
        <v>-</v>
      </c>
      <c r="T16" s="68" t="str">
        <f t="shared" si="5"/>
        <v>-</v>
      </c>
      <c r="U16" s="68" t="str">
        <f t="shared" si="6"/>
        <v>-</v>
      </c>
      <c r="V16" s="68" t="str">
        <f t="shared" si="7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2"/>
        <v>-</v>
      </c>
      <c r="R17" s="39" t="str">
        <f t="shared" si="3"/>
        <v>-</v>
      </c>
      <c r="S17" s="39" t="str">
        <f t="shared" si="4"/>
        <v>-</v>
      </c>
      <c r="T17" s="39" t="str">
        <f t="shared" si="5"/>
        <v>-</v>
      </c>
      <c r="U17" s="39" t="str">
        <f t="shared" si="6"/>
        <v>-</v>
      </c>
      <c r="V17" s="39" t="str">
        <f t="shared" si="7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2"/>
        <v>-</v>
      </c>
      <c r="R18" s="52" t="str">
        <f t="shared" si="3"/>
        <v>-</v>
      </c>
      <c r="S18" s="52" t="str">
        <f t="shared" si="4"/>
        <v>-</v>
      </c>
      <c r="T18" s="52" t="str">
        <f t="shared" si="5"/>
        <v>-</v>
      </c>
      <c r="U18" s="52" t="str">
        <f t="shared" si="6"/>
        <v>-</v>
      </c>
      <c r="V18" s="52" t="str">
        <f t="shared" si="7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2"/>
        <v>-</v>
      </c>
      <c r="R19" s="5" t="str">
        <f t="shared" si="3"/>
        <v>-</v>
      </c>
      <c r="S19" s="5" t="str">
        <f t="shared" si="4"/>
        <v>-</v>
      </c>
      <c r="T19" s="5" t="str">
        <f t="shared" si="5"/>
        <v>-</v>
      </c>
      <c r="U19" s="5" t="str">
        <f t="shared" si="6"/>
        <v>-</v>
      </c>
      <c r="V19" s="5" t="str">
        <f t="shared" si="7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2"/>
        <v>-</v>
      </c>
      <c r="R20" s="68" t="str">
        <f t="shared" si="3"/>
        <v>-</v>
      </c>
      <c r="S20" s="68" t="str">
        <f t="shared" si="4"/>
        <v>-</v>
      </c>
      <c r="T20" s="68" t="str">
        <f t="shared" si="5"/>
        <v>-</v>
      </c>
      <c r="U20" s="68" t="str">
        <f t="shared" si="6"/>
        <v>-</v>
      </c>
      <c r="V20" s="68" t="str">
        <f t="shared" si="7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2"/>
        <v>-</v>
      </c>
      <c r="R21" s="39" t="str">
        <f t="shared" si="3"/>
        <v>-</v>
      </c>
      <c r="S21" s="39" t="str">
        <f t="shared" si="4"/>
        <v>-</v>
      </c>
      <c r="T21" s="39" t="str">
        <f t="shared" si="5"/>
        <v>-</v>
      </c>
      <c r="U21" s="39" t="str">
        <f t="shared" si="6"/>
        <v>-</v>
      </c>
      <c r="V21" s="39" t="str">
        <f t="shared" si="7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2"/>
        <v>-</v>
      </c>
      <c r="R22" s="52" t="str">
        <f t="shared" si="3"/>
        <v>-</v>
      </c>
      <c r="S22" s="52" t="str">
        <f t="shared" si="4"/>
        <v>-</v>
      </c>
      <c r="T22" s="52" t="str">
        <f t="shared" si="5"/>
        <v>-</v>
      </c>
      <c r="U22" s="52" t="str">
        <f t="shared" si="6"/>
        <v>-</v>
      </c>
      <c r="V22" s="52" t="str">
        <f t="shared" si="7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2"/>
        <v>-</v>
      </c>
      <c r="R23" s="5" t="str">
        <f t="shared" si="3"/>
        <v>-</v>
      </c>
      <c r="S23" s="5" t="str">
        <f t="shared" si="4"/>
        <v>-</v>
      </c>
      <c r="T23" s="5" t="str">
        <f t="shared" si="5"/>
        <v>-</v>
      </c>
      <c r="U23" s="5" t="str">
        <f t="shared" si="6"/>
        <v>-</v>
      </c>
      <c r="V23" s="5" t="str">
        <f t="shared" si="7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2"/>
        <v>-</v>
      </c>
      <c r="R24" s="68" t="str">
        <f t="shared" si="3"/>
        <v>-</v>
      </c>
      <c r="S24" s="68" t="str">
        <f t="shared" si="4"/>
        <v>-</v>
      </c>
      <c r="T24" s="68" t="str">
        <f t="shared" si="5"/>
        <v>-</v>
      </c>
      <c r="U24" s="68" t="str">
        <f t="shared" si="6"/>
        <v>-</v>
      </c>
      <c r="V24" s="68" t="str">
        <f t="shared" si="7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2"/>
        <v>-</v>
      </c>
      <c r="R25" s="39" t="str">
        <f t="shared" si="3"/>
        <v>-</v>
      </c>
      <c r="S25" s="39" t="str">
        <f t="shared" si="4"/>
        <v>-</v>
      </c>
      <c r="T25" s="39" t="str">
        <f t="shared" si="5"/>
        <v>-</v>
      </c>
      <c r="U25" s="39" t="str">
        <f t="shared" si="6"/>
        <v>-</v>
      </c>
      <c r="V25" s="39" t="str">
        <f t="shared" si="7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2"/>
        <v>-</v>
      </c>
      <c r="R26" s="52" t="str">
        <f t="shared" si="3"/>
        <v>-</v>
      </c>
      <c r="S26" s="52" t="str">
        <f t="shared" si="4"/>
        <v>-</v>
      </c>
      <c r="T26" s="52" t="str">
        <f t="shared" si="5"/>
        <v>-</v>
      </c>
      <c r="U26" s="52" t="str">
        <f t="shared" si="6"/>
        <v>-</v>
      </c>
      <c r="V26" s="52" t="str">
        <f t="shared" si="7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2"/>
        <v>-</v>
      </c>
      <c r="R27" s="5" t="str">
        <f t="shared" si="3"/>
        <v>-</v>
      </c>
      <c r="S27" s="5" t="str">
        <f t="shared" si="4"/>
        <v>-</v>
      </c>
      <c r="T27" s="5" t="str">
        <f t="shared" si="5"/>
        <v>-</v>
      </c>
      <c r="U27" s="5" t="str">
        <f t="shared" si="6"/>
        <v>-</v>
      </c>
      <c r="V27" s="5" t="str">
        <f t="shared" si="7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2"/>
        <v>-</v>
      </c>
      <c r="R28" s="68" t="str">
        <f t="shared" si="3"/>
        <v>-</v>
      </c>
      <c r="S28" s="68" t="str">
        <f t="shared" si="4"/>
        <v>-</v>
      </c>
      <c r="T28" s="68" t="str">
        <f t="shared" si="5"/>
        <v>-</v>
      </c>
      <c r="U28" s="68" t="str">
        <f t="shared" si="6"/>
        <v>-</v>
      </c>
      <c r="V28" s="68" t="str">
        <f t="shared" si="7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2"/>
        <v>-</v>
      </c>
      <c r="R29" s="39" t="str">
        <f t="shared" si="3"/>
        <v>-</v>
      </c>
      <c r="S29" s="39" t="str">
        <f t="shared" si="4"/>
        <v>-</v>
      </c>
      <c r="T29" s="39" t="str">
        <f t="shared" si="5"/>
        <v>-</v>
      </c>
      <c r="U29" s="39" t="str">
        <f t="shared" si="6"/>
        <v>-</v>
      </c>
      <c r="V29" s="39" t="str">
        <f t="shared" si="7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2"/>
        <v>-</v>
      </c>
      <c r="R30" s="52" t="str">
        <f t="shared" si="3"/>
        <v>-</v>
      </c>
      <c r="S30" s="52" t="str">
        <f t="shared" si="4"/>
        <v>-</v>
      </c>
      <c r="T30" s="52" t="str">
        <f t="shared" si="5"/>
        <v>-</v>
      </c>
      <c r="U30" s="52" t="str">
        <f t="shared" si="6"/>
        <v>-</v>
      </c>
      <c r="V30" s="52" t="str">
        <f t="shared" si="7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2"/>
        <v>-</v>
      </c>
      <c r="R31" s="5" t="str">
        <f t="shared" si="3"/>
        <v>-</v>
      </c>
      <c r="S31" s="5" t="str">
        <f t="shared" si="4"/>
        <v>-</v>
      </c>
      <c r="T31" s="5" t="str">
        <f t="shared" si="5"/>
        <v>-</v>
      </c>
      <c r="U31" s="5" t="str">
        <f t="shared" si="6"/>
        <v>-</v>
      </c>
      <c r="V31" s="5" t="str">
        <f t="shared" si="7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2"/>
        <v>-</v>
      </c>
      <c r="R32" s="68" t="str">
        <f t="shared" si="3"/>
        <v>-</v>
      </c>
      <c r="S32" s="68" t="str">
        <f t="shared" si="4"/>
        <v>-</v>
      </c>
      <c r="T32" s="68" t="str">
        <f t="shared" si="5"/>
        <v>-</v>
      </c>
      <c r="U32" s="68" t="str">
        <f t="shared" si="6"/>
        <v>-</v>
      </c>
      <c r="V32" s="68" t="str">
        <f t="shared" si="7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 t="shared" si="0"/>
        <v>0</v>
      </c>
      <c r="I33" s="34">
        <f t="shared" si="1"/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5.45</v>
      </c>
      <c r="Q33" s="39">
        <f t="shared" si="2"/>
        <v>7.3394495412844041E-2</v>
      </c>
      <c r="R33" s="39">
        <f t="shared" si="3"/>
        <v>0</v>
      </c>
      <c r="S33" s="39">
        <f t="shared" si="4"/>
        <v>0</v>
      </c>
      <c r="T33" s="39">
        <f t="shared" si="5"/>
        <v>0</v>
      </c>
      <c r="U33" s="39">
        <f t="shared" si="6"/>
        <v>0</v>
      </c>
      <c r="V33" s="39" t="str">
        <f t="shared" si="7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C7" sqref="C7"/>
    </sheetView>
  </sheetViews>
  <sheetFormatPr baseColWidth="10" defaultColWidth="8.85546875" defaultRowHeight="15" x14ac:dyDescent="0.25"/>
  <cols>
    <col min="1" max="1" width="34.42578125" style="1" customWidth="1"/>
    <col min="2" max="2" width="16.42578125" style="1" customWidth="1"/>
    <col min="3" max="3" width="12.28515625" style="1" customWidth="1"/>
    <col min="4" max="5" width="11.140625" style="1" customWidth="1"/>
    <col min="6" max="6" width="12.85546875" style="1" customWidth="1"/>
    <col min="7" max="7" width="13.7109375" style="1" customWidth="1"/>
    <col min="8" max="8" width="12.85546875" style="1" customWidth="1"/>
    <col min="9" max="9" width="15.140625" style="1" customWidth="1"/>
    <col min="10" max="10" width="10.7109375" style="1" customWidth="1"/>
    <col min="11" max="11" width="8.85546875" style="1"/>
    <col min="12" max="12" width="8.28515625" style="1" customWidth="1"/>
    <col min="13" max="13" width="8.85546875" style="1"/>
    <col min="14" max="14" width="10" style="1" customWidth="1"/>
    <col min="15" max="15" width="10.85546875" style="1" customWidth="1"/>
    <col min="16" max="20" width="11.5703125" style="1" customWidth="1"/>
    <col min="21" max="22" width="12.5703125" style="1" customWidth="1"/>
    <col min="23" max="23" width="34" style="1" customWidth="1"/>
    <col min="24" max="24" width="20" style="1" bestFit="1" customWidth="1"/>
    <col min="25" max="25" width="17.42578125" style="1" bestFit="1" customWidth="1"/>
    <col min="26" max="26" width="18.85546875" style="1" bestFit="1" customWidth="1"/>
    <col min="27" max="27" width="10" style="1" bestFit="1" customWidth="1"/>
    <col min="28" max="16384" width="8.85546875" style="1"/>
  </cols>
  <sheetData>
    <row r="1" spans="1:33" ht="14.45" customHeight="1" thickTop="1" x14ac:dyDescent="0.25">
      <c r="A1" s="137" t="s">
        <v>75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ht="15" customHeight="1" x14ac:dyDescent="0.2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20</v>
      </c>
    </row>
    <row r="3" spans="1:33" ht="1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ht="15" customHeight="1" thickTop="1" thickBot="1" x14ac:dyDescent="0.3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s="6" customFormat="1" ht="67.150000000000006" customHeight="1" thickTop="1" thickBot="1" x14ac:dyDescent="0.3">
      <c r="A5" s="20" t="s">
        <v>0</v>
      </c>
      <c r="B5" s="21" t="s">
        <v>13</v>
      </c>
      <c r="C5" s="22" t="s">
        <v>1</v>
      </c>
      <c r="D5" s="23" t="s">
        <v>2</v>
      </c>
      <c r="E5" s="24" t="s">
        <v>3</v>
      </c>
      <c r="F5" s="21" t="s">
        <v>18</v>
      </c>
      <c r="G5" s="22" t="s">
        <v>15</v>
      </c>
      <c r="H5" s="24" t="s">
        <v>16</v>
      </c>
      <c r="I5" s="21" t="s">
        <v>17</v>
      </c>
      <c r="J5" s="25" t="s">
        <v>19</v>
      </c>
      <c r="K5" s="26" t="s">
        <v>21</v>
      </c>
      <c r="L5" s="26" t="s">
        <v>5</v>
      </c>
      <c r="M5" s="26" t="s">
        <v>4</v>
      </c>
      <c r="N5" s="26" t="s">
        <v>22</v>
      </c>
      <c r="O5" s="26" t="s">
        <v>23</v>
      </c>
      <c r="P5" s="26" t="s">
        <v>6</v>
      </c>
      <c r="Q5" s="26" t="s">
        <v>7</v>
      </c>
      <c r="R5" s="26" t="s">
        <v>8</v>
      </c>
      <c r="S5" s="26" t="s">
        <v>9</v>
      </c>
      <c r="T5" s="26" t="s">
        <v>10</v>
      </c>
      <c r="U5" s="26" t="s">
        <v>11</v>
      </c>
      <c r="V5" s="26" t="s">
        <v>12</v>
      </c>
      <c r="W5" s="26" t="s">
        <v>14</v>
      </c>
      <c r="X5" s="26" t="s">
        <v>24</v>
      </c>
      <c r="Y5" s="26" t="s">
        <v>25</v>
      </c>
      <c r="Z5" s="27" t="s">
        <v>26</v>
      </c>
    </row>
    <row r="6" spans="1:33" ht="16.5" thickTop="1" x14ac:dyDescent="0.2">
      <c r="A6" s="134" t="s">
        <v>76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 t="shared" ref="H6:H33" si="0">IFERROR(IF(Q6&lt;B6,J6/B6),"-")</f>
        <v>0</v>
      </c>
      <c r="I6" s="48">
        <f t="shared" ref="I6:I33" si="1"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6.7799999999999999E-2</v>
      </c>
      <c r="R6" s="52">
        <f t="shared" ref="R6:R33" si="2">IFERROR((M6+N6)/G6,"-")</f>
        <v>0</v>
      </c>
      <c r="S6" s="52">
        <f t="shared" ref="S6:S33" si="3">IFERROR(K6/G6,"-")</f>
        <v>0</v>
      </c>
      <c r="T6" s="52">
        <f t="shared" ref="T6:T33" si="4">IFERROR(N6/G6,"-")</f>
        <v>0</v>
      </c>
      <c r="U6" s="52">
        <f t="shared" ref="U6:U33" si="5">IFERROR(K6/(K6+J6),"-")</f>
        <v>0</v>
      </c>
      <c r="V6" s="52" t="str">
        <f t="shared" ref="V6:V33" si="6"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ht="15.75" x14ac:dyDescent="0.25">
      <c r="A7" s="134" t="s">
        <v>74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 t="shared" si="0"/>
        <v>0</v>
      </c>
      <c r="I7" s="17">
        <f t="shared" si="1"/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4.4800000000000004</v>
      </c>
      <c r="Q7" s="5">
        <v>7.6899999999999996E-2</v>
      </c>
      <c r="R7" s="5">
        <f t="shared" si="2"/>
        <v>0</v>
      </c>
      <c r="S7" s="5">
        <f t="shared" si="3"/>
        <v>0</v>
      </c>
      <c r="T7" s="5">
        <f t="shared" si="4"/>
        <v>0</v>
      </c>
      <c r="U7" s="5">
        <f t="shared" si="5"/>
        <v>0</v>
      </c>
      <c r="V7" s="5" t="str">
        <f t="shared" si="6"/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ht="16.5" thickBot="1" x14ac:dyDescent="0.2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 t="shared" si="0"/>
        <v>0</v>
      </c>
      <c r="I8" s="64" t="str">
        <f t="shared" si="1"/>
        <v>-</v>
      </c>
      <c r="J8" s="65"/>
      <c r="K8" s="60"/>
      <c r="L8" s="66"/>
      <c r="M8" s="60"/>
      <c r="N8" s="60"/>
      <c r="O8" s="66">
        <v>0</v>
      </c>
      <c r="P8" s="67"/>
      <c r="Q8" s="68" t="str">
        <f t="shared" ref="Q8:Q33" si="7">IFERROR((J8+K8+M8+N8)/G8,"-")</f>
        <v>-</v>
      </c>
      <c r="R8" s="68" t="str">
        <f t="shared" si="2"/>
        <v>-</v>
      </c>
      <c r="S8" s="68" t="str">
        <f t="shared" si="3"/>
        <v>-</v>
      </c>
      <c r="T8" s="68" t="str">
        <f t="shared" si="4"/>
        <v>-</v>
      </c>
      <c r="U8" s="68" t="str">
        <f t="shared" si="5"/>
        <v>-</v>
      </c>
      <c r="V8" s="68" t="str">
        <f t="shared" si="6"/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ht="17.25" thickTop="1" thickBot="1" x14ac:dyDescent="0.3">
      <c r="A9" s="28" t="s">
        <v>57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 t="shared" si="0"/>
        <v>0</v>
      </c>
      <c r="I9" s="34">
        <f t="shared" si="1"/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 t="shared" ref="P9:P33" si="8">IFERROR(G9/E9,"-")</f>
        <v>8.85</v>
      </c>
      <c r="Q9" s="39">
        <f t="shared" si="7"/>
        <v>6.7796610169491525E-2</v>
      </c>
      <c r="R9" s="39">
        <f t="shared" si="2"/>
        <v>0</v>
      </c>
      <c r="S9" s="39">
        <f t="shared" si="3"/>
        <v>0</v>
      </c>
      <c r="T9" s="39">
        <f t="shared" si="4"/>
        <v>0</v>
      </c>
      <c r="U9" s="39">
        <f t="shared" si="5"/>
        <v>0</v>
      </c>
      <c r="V9" s="39" t="str">
        <f t="shared" si="6"/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ht="16.5" thickTop="1" x14ac:dyDescent="0.2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 t="shared" si="0"/>
        <v>0</v>
      </c>
      <c r="I10" s="48" t="str">
        <f t="shared" si="1"/>
        <v>-</v>
      </c>
      <c r="J10" s="49"/>
      <c r="K10" s="44"/>
      <c r="L10" s="50"/>
      <c r="M10" s="44"/>
      <c r="N10" s="44"/>
      <c r="O10" s="50"/>
      <c r="P10" s="51" t="str">
        <f t="shared" si="8"/>
        <v>-</v>
      </c>
      <c r="Q10" s="52" t="str">
        <f t="shared" si="7"/>
        <v>-</v>
      </c>
      <c r="R10" s="52" t="str">
        <f t="shared" si="2"/>
        <v>-</v>
      </c>
      <c r="S10" s="52" t="str">
        <f t="shared" si="3"/>
        <v>-</v>
      </c>
      <c r="T10" s="52" t="str">
        <f t="shared" si="4"/>
        <v>-</v>
      </c>
      <c r="U10" s="52" t="str">
        <f t="shared" si="5"/>
        <v>-</v>
      </c>
      <c r="V10" s="52" t="str">
        <f t="shared" si="6"/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ht="15.75" x14ac:dyDescent="0.2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 t="shared" si="0"/>
        <v>0</v>
      </c>
      <c r="I11" s="17" t="str">
        <f t="shared" si="1"/>
        <v>-</v>
      </c>
      <c r="J11" s="11"/>
      <c r="K11" s="3"/>
      <c r="L11" s="9"/>
      <c r="M11" s="3"/>
      <c r="N11" s="3"/>
      <c r="O11" s="9"/>
      <c r="P11" s="4" t="str">
        <f t="shared" si="8"/>
        <v>-</v>
      </c>
      <c r="Q11" s="5" t="str">
        <f t="shared" si="7"/>
        <v>-</v>
      </c>
      <c r="R11" s="5" t="str">
        <f t="shared" si="2"/>
        <v>-</v>
      </c>
      <c r="S11" s="5" t="str">
        <f t="shared" si="3"/>
        <v>-</v>
      </c>
      <c r="T11" s="5" t="str">
        <f t="shared" si="4"/>
        <v>-</v>
      </c>
      <c r="U11" s="5" t="str">
        <f t="shared" si="5"/>
        <v>-</v>
      </c>
      <c r="V11" s="5" t="str">
        <f t="shared" si="6"/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ht="16.5" thickBot="1" x14ac:dyDescent="0.3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 t="shared" si="0"/>
        <v>0</v>
      </c>
      <c r="I12" s="64" t="str">
        <f t="shared" si="1"/>
        <v>-</v>
      </c>
      <c r="J12" s="65"/>
      <c r="K12" s="60"/>
      <c r="L12" s="66"/>
      <c r="M12" s="60"/>
      <c r="N12" s="60"/>
      <c r="O12" s="66"/>
      <c r="P12" s="67" t="str">
        <f t="shared" si="8"/>
        <v>-</v>
      </c>
      <c r="Q12" s="68" t="str">
        <f t="shared" si="7"/>
        <v>-</v>
      </c>
      <c r="R12" s="68" t="str">
        <f t="shared" si="2"/>
        <v>-</v>
      </c>
      <c r="S12" s="68" t="str">
        <f t="shared" si="3"/>
        <v>-</v>
      </c>
      <c r="T12" s="68" t="str">
        <f t="shared" si="4"/>
        <v>-</v>
      </c>
      <c r="U12" s="68" t="str">
        <f t="shared" si="5"/>
        <v>-</v>
      </c>
      <c r="V12" s="68" t="str">
        <f t="shared" si="6"/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ht="17.25" thickTop="1" thickBot="1" x14ac:dyDescent="0.3">
      <c r="A13" s="28" t="s">
        <v>28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 t="shared" si="0"/>
        <v>0</v>
      </c>
      <c r="I13" s="34" t="str">
        <f t="shared" si="1"/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 t="shared" si="8"/>
        <v>-</v>
      </c>
      <c r="Q13" s="39" t="str">
        <f t="shared" si="7"/>
        <v>-</v>
      </c>
      <c r="R13" s="39" t="str">
        <f t="shared" si="2"/>
        <v>-</v>
      </c>
      <c r="S13" s="39" t="str">
        <f t="shared" si="3"/>
        <v>-</v>
      </c>
      <c r="T13" s="39" t="str">
        <f t="shared" si="4"/>
        <v>-</v>
      </c>
      <c r="U13" s="39" t="str">
        <f t="shared" si="5"/>
        <v>-</v>
      </c>
      <c r="V13" s="39" t="str">
        <f t="shared" si="6"/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ht="16.5" thickTop="1" x14ac:dyDescent="0.2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 t="shared" si="0"/>
        <v>0</v>
      </c>
      <c r="I14" s="48" t="str">
        <f t="shared" si="1"/>
        <v>-</v>
      </c>
      <c r="J14" s="49"/>
      <c r="K14" s="44"/>
      <c r="L14" s="50"/>
      <c r="M14" s="44"/>
      <c r="N14" s="44"/>
      <c r="O14" s="50"/>
      <c r="P14" s="51" t="str">
        <f t="shared" si="8"/>
        <v>-</v>
      </c>
      <c r="Q14" s="52" t="str">
        <f t="shared" si="7"/>
        <v>-</v>
      </c>
      <c r="R14" s="52" t="str">
        <f t="shared" si="2"/>
        <v>-</v>
      </c>
      <c r="S14" s="52" t="str">
        <f t="shared" si="3"/>
        <v>-</v>
      </c>
      <c r="T14" s="52" t="str">
        <f t="shared" si="4"/>
        <v>-</v>
      </c>
      <c r="U14" s="52" t="str">
        <f t="shared" si="5"/>
        <v>-</v>
      </c>
      <c r="V14" s="52" t="str">
        <f t="shared" si="6"/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ht="15.75" x14ac:dyDescent="0.2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 t="shared" si="0"/>
        <v>0</v>
      </c>
      <c r="I15" s="17" t="str">
        <f t="shared" si="1"/>
        <v>-</v>
      </c>
      <c r="J15" s="11"/>
      <c r="K15" s="3"/>
      <c r="L15" s="9"/>
      <c r="M15" s="3"/>
      <c r="N15" s="3"/>
      <c r="O15" s="9"/>
      <c r="P15" s="4" t="str">
        <f t="shared" si="8"/>
        <v>-</v>
      </c>
      <c r="Q15" s="5" t="str">
        <f t="shared" si="7"/>
        <v>-</v>
      </c>
      <c r="R15" s="5" t="str">
        <f t="shared" si="2"/>
        <v>-</v>
      </c>
      <c r="S15" s="5" t="str">
        <f t="shared" si="3"/>
        <v>-</v>
      </c>
      <c r="T15" s="5" t="str">
        <f t="shared" si="4"/>
        <v>-</v>
      </c>
      <c r="U15" s="5" t="str">
        <f t="shared" si="5"/>
        <v>-</v>
      </c>
      <c r="V15" s="5" t="str">
        <f t="shared" si="6"/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ht="16.5" thickBot="1" x14ac:dyDescent="0.3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 t="shared" si="0"/>
        <v>0</v>
      </c>
      <c r="I16" s="64" t="str">
        <f t="shared" si="1"/>
        <v>-</v>
      </c>
      <c r="J16" s="65"/>
      <c r="K16" s="60"/>
      <c r="L16" s="66"/>
      <c r="M16" s="60"/>
      <c r="N16" s="60"/>
      <c r="O16" s="66"/>
      <c r="P16" s="67" t="str">
        <f t="shared" si="8"/>
        <v>-</v>
      </c>
      <c r="Q16" s="68" t="str">
        <f t="shared" si="7"/>
        <v>-</v>
      </c>
      <c r="R16" s="68" t="str">
        <f t="shared" si="2"/>
        <v>-</v>
      </c>
      <c r="S16" s="68" t="str">
        <f t="shared" si="3"/>
        <v>-</v>
      </c>
      <c r="T16" s="68" t="str">
        <f t="shared" si="4"/>
        <v>-</v>
      </c>
      <c r="U16" s="68" t="str">
        <f t="shared" si="5"/>
        <v>-</v>
      </c>
      <c r="V16" s="68" t="str">
        <f t="shared" si="6"/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26" ht="17.25" thickTop="1" thickBot="1" x14ac:dyDescent="0.3">
      <c r="A17" s="28" t="s">
        <v>29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 t="shared" si="0"/>
        <v>0</v>
      </c>
      <c r="I17" s="34" t="str">
        <f t="shared" si="1"/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 t="shared" si="8"/>
        <v>-</v>
      </c>
      <c r="Q17" s="39" t="str">
        <f t="shared" si="7"/>
        <v>-</v>
      </c>
      <c r="R17" s="39" t="str">
        <f t="shared" si="2"/>
        <v>-</v>
      </c>
      <c r="S17" s="39" t="str">
        <f t="shared" si="3"/>
        <v>-</v>
      </c>
      <c r="T17" s="39" t="str">
        <f t="shared" si="4"/>
        <v>-</v>
      </c>
      <c r="U17" s="39" t="str">
        <f t="shared" si="5"/>
        <v>-</v>
      </c>
      <c r="V17" s="39" t="str">
        <f t="shared" si="6"/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26" ht="16.5" thickTop="1" x14ac:dyDescent="0.2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 t="shared" si="0"/>
        <v>0</v>
      </c>
      <c r="I18" s="48" t="str">
        <f t="shared" si="1"/>
        <v>-</v>
      </c>
      <c r="J18" s="49"/>
      <c r="K18" s="44"/>
      <c r="L18" s="50"/>
      <c r="M18" s="44"/>
      <c r="N18" s="44"/>
      <c r="O18" s="50"/>
      <c r="P18" s="51" t="str">
        <f t="shared" si="8"/>
        <v>-</v>
      </c>
      <c r="Q18" s="52" t="str">
        <f t="shared" si="7"/>
        <v>-</v>
      </c>
      <c r="R18" s="52" t="str">
        <f t="shared" si="2"/>
        <v>-</v>
      </c>
      <c r="S18" s="52" t="str">
        <f t="shared" si="3"/>
        <v>-</v>
      </c>
      <c r="T18" s="52" t="str">
        <f t="shared" si="4"/>
        <v>-</v>
      </c>
      <c r="U18" s="52" t="str">
        <f t="shared" si="5"/>
        <v>-</v>
      </c>
      <c r="V18" s="52" t="str">
        <f t="shared" si="6"/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26" ht="15.75" x14ac:dyDescent="0.2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 t="shared" si="0"/>
        <v>0</v>
      </c>
      <c r="I19" s="17" t="str">
        <f t="shared" si="1"/>
        <v>-</v>
      </c>
      <c r="J19" s="11"/>
      <c r="K19" s="3"/>
      <c r="L19" s="9"/>
      <c r="M19" s="3"/>
      <c r="N19" s="3"/>
      <c r="O19" s="9"/>
      <c r="P19" s="4" t="str">
        <f t="shared" si="8"/>
        <v>-</v>
      </c>
      <c r="Q19" s="5" t="str">
        <f t="shared" si="7"/>
        <v>-</v>
      </c>
      <c r="R19" s="5" t="str">
        <f t="shared" si="2"/>
        <v>-</v>
      </c>
      <c r="S19" s="5" t="str">
        <f t="shared" si="3"/>
        <v>-</v>
      </c>
      <c r="T19" s="5" t="str">
        <f t="shared" si="4"/>
        <v>-</v>
      </c>
      <c r="U19" s="5" t="str">
        <f t="shared" si="5"/>
        <v>-</v>
      </c>
      <c r="V19" s="5" t="str">
        <f t="shared" si="6"/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26" ht="16.5" thickBot="1" x14ac:dyDescent="0.3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 t="shared" si="0"/>
        <v>0</v>
      </c>
      <c r="I20" s="64" t="str">
        <f t="shared" si="1"/>
        <v>-</v>
      </c>
      <c r="J20" s="65"/>
      <c r="K20" s="60"/>
      <c r="L20" s="66"/>
      <c r="M20" s="60"/>
      <c r="N20" s="60"/>
      <c r="O20" s="66"/>
      <c r="P20" s="67" t="str">
        <f t="shared" si="8"/>
        <v>-</v>
      </c>
      <c r="Q20" s="68" t="str">
        <f t="shared" si="7"/>
        <v>-</v>
      </c>
      <c r="R20" s="68" t="str">
        <f t="shared" si="2"/>
        <v>-</v>
      </c>
      <c r="S20" s="68" t="str">
        <f t="shared" si="3"/>
        <v>-</v>
      </c>
      <c r="T20" s="68" t="str">
        <f t="shared" si="4"/>
        <v>-</v>
      </c>
      <c r="U20" s="68" t="str">
        <f t="shared" si="5"/>
        <v>-</v>
      </c>
      <c r="V20" s="68" t="str">
        <f t="shared" si="6"/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26" ht="17.25" thickTop="1" thickBot="1" x14ac:dyDescent="0.3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 t="shared" si="0"/>
        <v>0</v>
      </c>
      <c r="I21" s="34" t="str">
        <f t="shared" si="1"/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 t="shared" si="8"/>
        <v>-</v>
      </c>
      <c r="Q21" s="39" t="str">
        <f t="shared" si="7"/>
        <v>-</v>
      </c>
      <c r="R21" s="39" t="str">
        <f t="shared" si="2"/>
        <v>-</v>
      </c>
      <c r="S21" s="39" t="str">
        <f t="shared" si="3"/>
        <v>-</v>
      </c>
      <c r="T21" s="39" t="str">
        <f t="shared" si="4"/>
        <v>-</v>
      </c>
      <c r="U21" s="39" t="str">
        <f t="shared" si="5"/>
        <v>-</v>
      </c>
      <c r="V21" s="39" t="str">
        <f t="shared" si="6"/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26" ht="16.5" thickTop="1" x14ac:dyDescent="0.2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 t="shared" si="0"/>
        <v>0</v>
      </c>
      <c r="I22" s="48" t="str">
        <f t="shared" si="1"/>
        <v>-</v>
      </c>
      <c r="J22" s="49"/>
      <c r="K22" s="44"/>
      <c r="L22" s="50"/>
      <c r="M22" s="44"/>
      <c r="N22" s="44"/>
      <c r="O22" s="50"/>
      <c r="P22" s="51" t="str">
        <f t="shared" si="8"/>
        <v>-</v>
      </c>
      <c r="Q22" s="52" t="str">
        <f t="shared" si="7"/>
        <v>-</v>
      </c>
      <c r="R22" s="52" t="str">
        <f t="shared" si="2"/>
        <v>-</v>
      </c>
      <c r="S22" s="52" t="str">
        <f t="shared" si="3"/>
        <v>-</v>
      </c>
      <c r="T22" s="52" t="str">
        <f t="shared" si="4"/>
        <v>-</v>
      </c>
      <c r="U22" s="52" t="str">
        <f t="shared" si="5"/>
        <v>-</v>
      </c>
      <c r="V22" s="52" t="str">
        <f t="shared" si="6"/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26" ht="15.75" x14ac:dyDescent="0.2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 t="shared" si="0"/>
        <v>0</v>
      </c>
      <c r="I23" s="17" t="str">
        <f t="shared" si="1"/>
        <v>-</v>
      </c>
      <c r="J23" s="11"/>
      <c r="K23" s="3"/>
      <c r="L23" s="9"/>
      <c r="M23" s="3"/>
      <c r="N23" s="3"/>
      <c r="O23" s="9"/>
      <c r="P23" s="4" t="str">
        <f t="shared" si="8"/>
        <v>-</v>
      </c>
      <c r="Q23" s="5" t="str">
        <f t="shared" si="7"/>
        <v>-</v>
      </c>
      <c r="R23" s="5" t="str">
        <f t="shared" si="2"/>
        <v>-</v>
      </c>
      <c r="S23" s="5" t="str">
        <f t="shared" si="3"/>
        <v>-</v>
      </c>
      <c r="T23" s="5" t="str">
        <f t="shared" si="4"/>
        <v>-</v>
      </c>
      <c r="U23" s="5" t="str">
        <f t="shared" si="5"/>
        <v>-</v>
      </c>
      <c r="V23" s="5" t="str">
        <f t="shared" si="6"/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26" ht="16.5" thickBot="1" x14ac:dyDescent="0.3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 t="shared" si="0"/>
        <v>0</v>
      </c>
      <c r="I24" s="64" t="str">
        <f t="shared" si="1"/>
        <v>-</v>
      </c>
      <c r="J24" s="65"/>
      <c r="K24" s="60"/>
      <c r="L24" s="66"/>
      <c r="M24" s="60"/>
      <c r="N24" s="60"/>
      <c r="O24" s="66"/>
      <c r="P24" s="67" t="str">
        <f t="shared" si="8"/>
        <v>-</v>
      </c>
      <c r="Q24" s="68" t="str">
        <f t="shared" si="7"/>
        <v>-</v>
      </c>
      <c r="R24" s="68" t="str">
        <f t="shared" si="2"/>
        <v>-</v>
      </c>
      <c r="S24" s="68" t="str">
        <f t="shared" si="3"/>
        <v>-</v>
      </c>
      <c r="T24" s="68" t="str">
        <f t="shared" si="4"/>
        <v>-</v>
      </c>
      <c r="U24" s="68" t="str">
        <f t="shared" si="5"/>
        <v>-</v>
      </c>
      <c r="V24" s="68" t="str">
        <f t="shared" si="6"/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26" ht="17.25" thickTop="1" thickBot="1" x14ac:dyDescent="0.3">
      <c r="A25" s="28" t="s">
        <v>30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 t="shared" si="0"/>
        <v>0</v>
      </c>
      <c r="I25" s="34" t="str">
        <f t="shared" si="1"/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 t="shared" si="8"/>
        <v>-</v>
      </c>
      <c r="Q25" s="39" t="str">
        <f t="shared" si="7"/>
        <v>-</v>
      </c>
      <c r="R25" s="39" t="str">
        <f t="shared" si="2"/>
        <v>-</v>
      </c>
      <c r="S25" s="39" t="str">
        <f t="shared" si="3"/>
        <v>-</v>
      </c>
      <c r="T25" s="39" t="str">
        <f t="shared" si="4"/>
        <v>-</v>
      </c>
      <c r="U25" s="39" t="str">
        <f t="shared" si="5"/>
        <v>-</v>
      </c>
      <c r="V25" s="39" t="str">
        <f t="shared" si="6"/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26" ht="16.5" thickTop="1" x14ac:dyDescent="0.2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 t="shared" si="0"/>
        <v>0</v>
      </c>
      <c r="I26" s="48" t="str">
        <f t="shared" si="1"/>
        <v>-</v>
      </c>
      <c r="J26" s="49"/>
      <c r="K26" s="44"/>
      <c r="L26" s="50"/>
      <c r="M26" s="44"/>
      <c r="N26" s="44"/>
      <c r="O26" s="50"/>
      <c r="P26" s="51" t="str">
        <f t="shared" si="8"/>
        <v>-</v>
      </c>
      <c r="Q26" s="52" t="str">
        <f t="shared" si="7"/>
        <v>-</v>
      </c>
      <c r="R26" s="52" t="str">
        <f t="shared" si="2"/>
        <v>-</v>
      </c>
      <c r="S26" s="52" t="str">
        <f t="shared" si="3"/>
        <v>-</v>
      </c>
      <c r="T26" s="52" t="str">
        <f t="shared" si="4"/>
        <v>-</v>
      </c>
      <c r="U26" s="52" t="str">
        <f t="shared" si="5"/>
        <v>-</v>
      </c>
      <c r="V26" s="52" t="str">
        <f t="shared" si="6"/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26" ht="15.75" x14ac:dyDescent="0.2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 t="shared" si="0"/>
        <v>0</v>
      </c>
      <c r="I27" s="17" t="str">
        <f t="shared" si="1"/>
        <v>-</v>
      </c>
      <c r="J27" s="11"/>
      <c r="K27" s="3"/>
      <c r="L27" s="9"/>
      <c r="M27" s="3"/>
      <c r="N27" s="3"/>
      <c r="O27" s="9"/>
      <c r="P27" s="4" t="str">
        <f t="shared" si="8"/>
        <v>-</v>
      </c>
      <c r="Q27" s="5" t="str">
        <f t="shared" si="7"/>
        <v>-</v>
      </c>
      <c r="R27" s="5" t="str">
        <f t="shared" si="2"/>
        <v>-</v>
      </c>
      <c r="S27" s="5" t="str">
        <f t="shared" si="3"/>
        <v>-</v>
      </c>
      <c r="T27" s="5" t="str">
        <f t="shared" si="4"/>
        <v>-</v>
      </c>
      <c r="U27" s="5" t="str">
        <f t="shared" si="5"/>
        <v>-</v>
      </c>
      <c r="V27" s="5" t="str">
        <f t="shared" si="6"/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26" ht="16.5" thickBot="1" x14ac:dyDescent="0.3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 t="shared" si="0"/>
        <v>0</v>
      </c>
      <c r="I28" s="64" t="str">
        <f t="shared" si="1"/>
        <v>-</v>
      </c>
      <c r="J28" s="65"/>
      <c r="K28" s="60"/>
      <c r="L28" s="66"/>
      <c r="M28" s="60"/>
      <c r="N28" s="60"/>
      <c r="O28" s="66"/>
      <c r="P28" s="67" t="str">
        <f t="shared" si="8"/>
        <v>-</v>
      </c>
      <c r="Q28" s="68" t="str">
        <f t="shared" si="7"/>
        <v>-</v>
      </c>
      <c r="R28" s="68" t="str">
        <f t="shared" si="2"/>
        <v>-</v>
      </c>
      <c r="S28" s="68" t="str">
        <f t="shared" si="3"/>
        <v>-</v>
      </c>
      <c r="T28" s="68" t="str">
        <f t="shared" si="4"/>
        <v>-</v>
      </c>
      <c r="U28" s="68" t="str">
        <f t="shared" si="5"/>
        <v>-</v>
      </c>
      <c r="V28" s="68" t="str">
        <f t="shared" si="6"/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26" ht="17.25" thickTop="1" thickBot="1" x14ac:dyDescent="0.3">
      <c r="A29" s="28" t="s">
        <v>31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 t="shared" si="0"/>
        <v>0</v>
      </c>
      <c r="I29" s="34" t="str">
        <f t="shared" si="1"/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 t="shared" si="8"/>
        <v>-</v>
      </c>
      <c r="Q29" s="39" t="str">
        <f t="shared" si="7"/>
        <v>-</v>
      </c>
      <c r="R29" s="39" t="str">
        <f t="shared" si="2"/>
        <v>-</v>
      </c>
      <c r="S29" s="39" t="str">
        <f t="shared" si="3"/>
        <v>-</v>
      </c>
      <c r="T29" s="39" t="str">
        <f t="shared" si="4"/>
        <v>-</v>
      </c>
      <c r="U29" s="39" t="str">
        <f t="shared" si="5"/>
        <v>-</v>
      </c>
      <c r="V29" s="39" t="str">
        <f t="shared" si="6"/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26" ht="16.5" thickTop="1" x14ac:dyDescent="0.2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 t="shared" si="0"/>
        <v>0</v>
      </c>
      <c r="I30" s="48" t="str">
        <f t="shared" si="1"/>
        <v>-</v>
      </c>
      <c r="J30" s="49"/>
      <c r="K30" s="44"/>
      <c r="L30" s="50"/>
      <c r="M30" s="44"/>
      <c r="N30" s="44"/>
      <c r="O30" s="50"/>
      <c r="P30" s="51" t="str">
        <f t="shared" si="8"/>
        <v>-</v>
      </c>
      <c r="Q30" s="52" t="str">
        <f t="shared" si="7"/>
        <v>-</v>
      </c>
      <c r="R30" s="52" t="str">
        <f t="shared" si="2"/>
        <v>-</v>
      </c>
      <c r="S30" s="52" t="str">
        <f t="shared" si="3"/>
        <v>-</v>
      </c>
      <c r="T30" s="52" t="str">
        <f t="shared" si="4"/>
        <v>-</v>
      </c>
      <c r="U30" s="52" t="str">
        <f t="shared" si="5"/>
        <v>-</v>
      </c>
      <c r="V30" s="52" t="str">
        <f t="shared" si="6"/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26" ht="15.75" x14ac:dyDescent="0.2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 t="shared" si="0"/>
        <v>0</v>
      </c>
      <c r="I31" s="17" t="str">
        <f t="shared" si="1"/>
        <v>-</v>
      </c>
      <c r="J31" s="11"/>
      <c r="K31" s="3"/>
      <c r="L31" s="9"/>
      <c r="M31" s="3"/>
      <c r="N31" s="3"/>
      <c r="O31" s="9"/>
      <c r="P31" s="4" t="str">
        <f t="shared" si="8"/>
        <v>-</v>
      </c>
      <c r="Q31" s="5" t="str">
        <f t="shared" si="7"/>
        <v>-</v>
      </c>
      <c r="R31" s="5" t="str">
        <f t="shared" si="2"/>
        <v>-</v>
      </c>
      <c r="S31" s="5" t="str">
        <f t="shared" si="3"/>
        <v>-</v>
      </c>
      <c r="T31" s="5" t="str">
        <f t="shared" si="4"/>
        <v>-</v>
      </c>
      <c r="U31" s="5" t="str">
        <f t="shared" si="5"/>
        <v>-</v>
      </c>
      <c r="V31" s="5" t="str">
        <f t="shared" si="6"/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26" ht="16.5" thickBot="1" x14ac:dyDescent="0.3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 t="shared" si="0"/>
        <v>0</v>
      </c>
      <c r="I32" s="64" t="str">
        <f t="shared" si="1"/>
        <v>-</v>
      </c>
      <c r="J32" s="65"/>
      <c r="K32" s="60"/>
      <c r="L32" s="66"/>
      <c r="M32" s="60"/>
      <c r="N32" s="60"/>
      <c r="O32" s="66"/>
      <c r="P32" s="67" t="str">
        <f t="shared" si="8"/>
        <v>-</v>
      </c>
      <c r="Q32" s="68" t="str">
        <f t="shared" si="7"/>
        <v>-</v>
      </c>
      <c r="R32" s="68" t="str">
        <f t="shared" si="2"/>
        <v>-</v>
      </c>
      <c r="S32" s="68" t="str">
        <f t="shared" si="3"/>
        <v>-</v>
      </c>
      <c r="T32" s="68" t="str">
        <f t="shared" si="4"/>
        <v>-</v>
      </c>
      <c r="U32" s="68" t="str">
        <f t="shared" si="5"/>
        <v>-</v>
      </c>
      <c r="V32" s="68" t="str">
        <f t="shared" si="6"/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ht="17.25" thickTop="1" thickBot="1" x14ac:dyDescent="0.3">
      <c r="A33" s="28" t="s">
        <v>33</v>
      </c>
      <c r="B33"/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 t="shared" si="0"/>
        <v>0</v>
      </c>
      <c r="I33" s="34">
        <f t="shared" si="1"/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 t="shared" si="8"/>
        <v>8.85</v>
      </c>
      <c r="Q33" s="39">
        <f t="shared" si="7"/>
        <v>6.7796610169491525E-2</v>
      </c>
      <c r="R33" s="39">
        <f t="shared" si="2"/>
        <v>0</v>
      </c>
      <c r="S33" s="39">
        <f t="shared" si="3"/>
        <v>0</v>
      </c>
      <c r="T33" s="39">
        <f t="shared" si="4"/>
        <v>0</v>
      </c>
      <c r="U33" s="39">
        <f t="shared" si="5"/>
        <v>0</v>
      </c>
      <c r="V33" s="39" t="str">
        <f t="shared" si="6"/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Format="1" ht="15.75" thickBot="1" x14ac:dyDescent="0.3"/>
    <row r="35" spans="1:33" ht="14.45" customHeight="1" thickTop="1" x14ac:dyDescent="0.25">
      <c r="A35" s="146" t="s">
        <v>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ht="15" customHeight="1" x14ac:dyDescent="0.2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20</v>
      </c>
    </row>
    <row r="37" spans="1:33" ht="15" customHeight="1" thickBot="1" x14ac:dyDescent="0.3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ht="16.5" thickTop="1" thickBot="1" x14ac:dyDescent="0.3">
      <c r="V38" s="6"/>
      <c r="W38" s="6"/>
      <c r="X38" s="6"/>
      <c r="Y38" s="6"/>
      <c r="Z38" s="6"/>
    </row>
    <row r="39" spans="1:33" s="6" customFormat="1" ht="103.9" customHeight="1" thickTop="1" thickBot="1" x14ac:dyDescent="0.3">
      <c r="A39" s="89" t="s">
        <v>0</v>
      </c>
      <c r="B39" s="74" t="s">
        <v>1</v>
      </c>
      <c r="C39" s="75" t="s">
        <v>2</v>
      </c>
      <c r="D39" s="90" t="s">
        <v>3</v>
      </c>
      <c r="E39" s="91" t="s">
        <v>18</v>
      </c>
      <c r="F39" s="74" t="s">
        <v>15</v>
      </c>
      <c r="G39" s="75" t="s">
        <v>35</v>
      </c>
      <c r="H39" s="75" t="s">
        <v>36</v>
      </c>
      <c r="I39" s="75" t="s">
        <v>37</v>
      </c>
      <c r="J39" s="75" t="s">
        <v>38</v>
      </c>
      <c r="K39" s="75" t="s">
        <v>45</v>
      </c>
      <c r="L39" s="75" t="s">
        <v>46</v>
      </c>
      <c r="M39" s="75" t="s">
        <v>47</v>
      </c>
      <c r="N39" s="76" t="s">
        <v>48</v>
      </c>
      <c r="O39" s="74" t="s">
        <v>6</v>
      </c>
      <c r="P39" s="75" t="s">
        <v>43</v>
      </c>
      <c r="Q39" s="75" t="s">
        <v>44</v>
      </c>
      <c r="R39" s="101" t="s">
        <v>51</v>
      </c>
      <c r="S39" s="101" t="s">
        <v>39</v>
      </c>
      <c r="T39" s="101" t="s">
        <v>49</v>
      </c>
      <c r="U39" s="106" t="s">
        <v>52</v>
      </c>
      <c r="V39" s="106" t="s">
        <v>40</v>
      </c>
      <c r="W39" s="106" t="s">
        <v>50</v>
      </c>
      <c r="X39" s="75" t="s">
        <v>41</v>
      </c>
      <c r="Y39" s="76" t="s">
        <v>42</v>
      </c>
      <c r="Z39" s="76" t="s">
        <v>53</v>
      </c>
    </row>
    <row r="40" spans="1:33" ht="16.5" thickTop="1" x14ac:dyDescent="0.2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 t="shared" ref="O40:O59" si="9">IFERROR(F40/D40,"-")</f>
        <v>-</v>
      </c>
      <c r="P40" s="81" t="str">
        <f t="shared" ref="P40:P59" si="10">IFERROR(G40/F40,"-")</f>
        <v>-</v>
      </c>
      <c r="Q40" s="81" t="str">
        <f t="shared" ref="Q40:Q59" si="11"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 t="shared" ref="X40:X59" si="12">IFERROR(I40/F40,"-")</f>
        <v>-</v>
      </c>
      <c r="Y40" s="82" t="str">
        <f t="shared" ref="Y40:Y59" si="13">IFERROR(J40/F40,"-")</f>
        <v>-</v>
      </c>
      <c r="Z40" s="119">
        <f>IFERROR(((D40*1)-(K40+L40+M40+N40)),"-")</f>
        <v>0</v>
      </c>
    </row>
    <row r="41" spans="1:33" ht="15.75" x14ac:dyDescent="0.2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 t="shared" si="9"/>
        <v>-</v>
      </c>
      <c r="P41" s="84" t="str">
        <f t="shared" si="10"/>
        <v>-</v>
      </c>
      <c r="Q41" s="84" t="str">
        <f t="shared" si="11"/>
        <v>-</v>
      </c>
      <c r="R41" s="103" t="str">
        <f t="shared" ref="R41:R59" si="14">IFERROR((K41+L41)/F41,"-")</f>
        <v>-</v>
      </c>
      <c r="S41" s="112" t="str">
        <f t="shared" ref="S41:S59" si="15">IFERROR((K41+L41)/D41,"-")</f>
        <v>-</v>
      </c>
      <c r="T41" s="103" t="str">
        <f t="shared" ref="T41:T59" si="16">IFERROR(K41/(K41+L41),"-")</f>
        <v>-</v>
      </c>
      <c r="U41" s="108" t="str">
        <f t="shared" ref="U41:U59" si="17">IFERROR((M41+N41)/F41,"-")</f>
        <v>-</v>
      </c>
      <c r="V41" s="116" t="str">
        <f t="shared" ref="V41:V59" si="18">IFERROR((M41+N41)/D41,"-")</f>
        <v>-</v>
      </c>
      <c r="W41" s="108" t="str">
        <f t="shared" ref="W41:W59" si="19">IFERROR(M41/(M41+N41),"-")</f>
        <v>-</v>
      </c>
      <c r="X41" s="84" t="str">
        <f t="shared" si="12"/>
        <v>-</v>
      </c>
      <c r="Y41" s="85" t="str">
        <f t="shared" si="13"/>
        <v>-</v>
      </c>
      <c r="Z41" s="120">
        <f t="shared" ref="Z41:Z59" si="20">IFERROR(((D41*1)-(K41+L41+M41+N41)),"-")</f>
        <v>0</v>
      </c>
    </row>
    <row r="42" spans="1:33" ht="16.5" thickBot="1" x14ac:dyDescent="0.3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 t="shared" si="9"/>
        <v>-</v>
      </c>
      <c r="P42" s="87" t="str">
        <f t="shared" si="10"/>
        <v>-</v>
      </c>
      <c r="Q42" s="87" t="str">
        <f t="shared" si="11"/>
        <v>-</v>
      </c>
      <c r="R42" s="104" t="str">
        <f t="shared" si="14"/>
        <v>-</v>
      </c>
      <c r="S42" s="113" t="str">
        <f t="shared" si="15"/>
        <v>-</v>
      </c>
      <c r="T42" s="104" t="str">
        <f t="shared" si="16"/>
        <v>-</v>
      </c>
      <c r="U42" s="109" t="str">
        <f t="shared" si="17"/>
        <v>-</v>
      </c>
      <c r="V42" s="117" t="str">
        <f t="shared" si="18"/>
        <v>-</v>
      </c>
      <c r="W42" s="109" t="str">
        <f t="shared" si="19"/>
        <v>-</v>
      </c>
      <c r="X42" s="87" t="str">
        <f t="shared" si="12"/>
        <v>-</v>
      </c>
      <c r="Y42" s="88" t="str">
        <f t="shared" si="13"/>
        <v>-</v>
      </c>
      <c r="Z42" s="121">
        <f t="shared" si="20"/>
        <v>0</v>
      </c>
    </row>
    <row r="43" spans="1:33" ht="17.25" thickTop="1" thickBot="1" x14ac:dyDescent="0.3">
      <c r="A43" s="92" t="s">
        <v>27</v>
      </c>
      <c r="B43" s="93">
        <f t="shared" ref="B43:K43" si="21">IFERROR(SUM(B40:B42),"-")</f>
        <v>0</v>
      </c>
      <c r="C43" s="94">
        <f t="shared" si="21"/>
        <v>0</v>
      </c>
      <c r="D43" s="95">
        <f t="shared" si="21"/>
        <v>0</v>
      </c>
      <c r="E43" s="96">
        <f t="shared" si="21"/>
        <v>0</v>
      </c>
      <c r="F43" s="93">
        <f t="shared" si="21"/>
        <v>0</v>
      </c>
      <c r="G43" s="94">
        <f t="shared" si="21"/>
        <v>0</v>
      </c>
      <c r="H43" s="94">
        <f t="shared" si="21"/>
        <v>0</v>
      </c>
      <c r="I43" s="94">
        <f t="shared" si="21"/>
        <v>0</v>
      </c>
      <c r="J43" s="94">
        <f t="shared" si="21"/>
        <v>0</v>
      </c>
      <c r="K43" s="94">
        <f t="shared" si="21"/>
        <v>0</v>
      </c>
      <c r="L43" s="94"/>
      <c r="M43" s="94"/>
      <c r="N43" s="97">
        <f>IFERROR(SUM(N40:N42),"-")</f>
        <v>0</v>
      </c>
      <c r="O43" s="77" t="str">
        <f t="shared" si="9"/>
        <v>-</v>
      </c>
      <c r="P43" s="78" t="str">
        <f t="shared" si="10"/>
        <v>-</v>
      </c>
      <c r="Q43" s="78" t="str">
        <f t="shared" si="11"/>
        <v>-</v>
      </c>
      <c r="R43" s="105" t="str">
        <f t="shared" si="14"/>
        <v>-</v>
      </c>
      <c r="S43" s="114" t="str">
        <f t="shared" si="15"/>
        <v>-</v>
      </c>
      <c r="T43" s="105" t="str">
        <f t="shared" si="16"/>
        <v>-</v>
      </c>
      <c r="U43" s="110" t="str">
        <f t="shared" si="17"/>
        <v>-</v>
      </c>
      <c r="V43" s="118" t="str">
        <f t="shared" si="18"/>
        <v>-</v>
      </c>
      <c r="W43" s="110" t="str">
        <f t="shared" si="19"/>
        <v>-</v>
      </c>
      <c r="X43" s="78" t="str">
        <f t="shared" si="12"/>
        <v>-</v>
      </c>
      <c r="Y43" s="79" t="str">
        <f t="shared" si="13"/>
        <v>-</v>
      </c>
      <c r="Z43" s="122">
        <f t="shared" si="20"/>
        <v>0</v>
      </c>
    </row>
    <row r="44" spans="1:33" ht="16.5" thickTop="1" x14ac:dyDescent="0.2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 t="shared" si="9"/>
        <v>-</v>
      </c>
      <c r="P44" s="81" t="str">
        <f t="shared" si="10"/>
        <v>-</v>
      </c>
      <c r="Q44" s="81" t="str">
        <f t="shared" si="11"/>
        <v>-</v>
      </c>
      <c r="R44" s="102" t="str">
        <f t="shared" si="14"/>
        <v>-</v>
      </c>
      <c r="S44" s="111" t="str">
        <f t="shared" si="15"/>
        <v>-</v>
      </c>
      <c r="T44" s="102" t="str">
        <f t="shared" si="16"/>
        <v>-</v>
      </c>
      <c r="U44" s="107" t="str">
        <f t="shared" si="17"/>
        <v>-</v>
      </c>
      <c r="V44" s="115" t="str">
        <f t="shared" si="18"/>
        <v>-</v>
      </c>
      <c r="W44" s="107" t="str">
        <f t="shared" si="19"/>
        <v>-</v>
      </c>
      <c r="X44" s="81" t="str">
        <f t="shared" si="12"/>
        <v>-</v>
      </c>
      <c r="Y44" s="82" t="str">
        <f t="shared" si="13"/>
        <v>-</v>
      </c>
      <c r="Z44" s="119">
        <f t="shared" si="20"/>
        <v>0</v>
      </c>
    </row>
    <row r="45" spans="1:33" ht="15.75" x14ac:dyDescent="0.2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 t="shared" si="9"/>
        <v>-</v>
      </c>
      <c r="P45" s="84" t="str">
        <f t="shared" si="10"/>
        <v>-</v>
      </c>
      <c r="Q45" s="84" t="str">
        <f t="shared" si="11"/>
        <v>-</v>
      </c>
      <c r="R45" s="103" t="str">
        <f t="shared" si="14"/>
        <v>-</v>
      </c>
      <c r="S45" s="112" t="str">
        <f t="shared" si="15"/>
        <v>-</v>
      </c>
      <c r="T45" s="103" t="str">
        <f t="shared" si="16"/>
        <v>-</v>
      </c>
      <c r="U45" s="108" t="str">
        <f t="shared" si="17"/>
        <v>-</v>
      </c>
      <c r="V45" s="116" t="str">
        <f t="shared" si="18"/>
        <v>-</v>
      </c>
      <c r="W45" s="108" t="str">
        <f t="shared" si="19"/>
        <v>-</v>
      </c>
      <c r="X45" s="84" t="str">
        <f t="shared" si="12"/>
        <v>-</v>
      </c>
      <c r="Y45" s="85" t="str">
        <f t="shared" si="13"/>
        <v>-</v>
      </c>
      <c r="Z45" s="120">
        <f t="shared" si="20"/>
        <v>0</v>
      </c>
    </row>
    <row r="46" spans="1:33" ht="16.5" thickBot="1" x14ac:dyDescent="0.3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 t="shared" si="9"/>
        <v>-</v>
      </c>
      <c r="P46" s="87" t="str">
        <f t="shared" si="10"/>
        <v>-</v>
      </c>
      <c r="Q46" s="87" t="str">
        <f t="shared" si="11"/>
        <v>-</v>
      </c>
      <c r="R46" s="104" t="str">
        <f t="shared" si="14"/>
        <v>-</v>
      </c>
      <c r="S46" s="113" t="str">
        <f t="shared" si="15"/>
        <v>-</v>
      </c>
      <c r="T46" s="104" t="str">
        <f t="shared" si="16"/>
        <v>-</v>
      </c>
      <c r="U46" s="109" t="str">
        <f t="shared" si="17"/>
        <v>-</v>
      </c>
      <c r="V46" s="117" t="str">
        <f t="shared" si="18"/>
        <v>-</v>
      </c>
      <c r="W46" s="109" t="str">
        <f t="shared" si="19"/>
        <v>-</v>
      </c>
      <c r="X46" s="87" t="str">
        <f t="shared" si="12"/>
        <v>-</v>
      </c>
      <c r="Y46" s="88" t="str">
        <f t="shared" si="13"/>
        <v>-</v>
      </c>
      <c r="Z46" s="121">
        <f t="shared" si="20"/>
        <v>0</v>
      </c>
    </row>
    <row r="47" spans="1:33" ht="17.25" thickTop="1" thickBot="1" x14ac:dyDescent="0.3">
      <c r="A47" s="92" t="s">
        <v>28</v>
      </c>
      <c r="B47" s="93">
        <f t="shared" ref="B47:K47" si="22">IFERROR(SUM(B44:B46),"-")</f>
        <v>0</v>
      </c>
      <c r="C47" s="94">
        <f t="shared" si="22"/>
        <v>0</v>
      </c>
      <c r="D47" s="95">
        <f t="shared" si="22"/>
        <v>0</v>
      </c>
      <c r="E47" s="96">
        <f t="shared" si="22"/>
        <v>0</v>
      </c>
      <c r="F47" s="93">
        <f t="shared" si="22"/>
        <v>0</v>
      </c>
      <c r="G47" s="94">
        <f t="shared" si="22"/>
        <v>0</v>
      </c>
      <c r="H47" s="94">
        <f t="shared" si="22"/>
        <v>0</v>
      </c>
      <c r="I47" s="94">
        <f t="shared" si="22"/>
        <v>0</v>
      </c>
      <c r="J47" s="94">
        <f t="shared" si="22"/>
        <v>0</v>
      </c>
      <c r="K47" s="94">
        <f t="shared" si="22"/>
        <v>0</v>
      </c>
      <c r="L47" s="94"/>
      <c r="M47" s="94"/>
      <c r="N47" s="97">
        <f>IFERROR(SUM(N44:N46),"-")</f>
        <v>0</v>
      </c>
      <c r="O47" s="77" t="str">
        <f t="shared" si="9"/>
        <v>-</v>
      </c>
      <c r="P47" s="78" t="str">
        <f t="shared" si="10"/>
        <v>-</v>
      </c>
      <c r="Q47" s="78" t="str">
        <f t="shared" si="11"/>
        <v>-</v>
      </c>
      <c r="R47" s="105" t="str">
        <f t="shared" si="14"/>
        <v>-</v>
      </c>
      <c r="S47" s="114" t="str">
        <f t="shared" si="15"/>
        <v>-</v>
      </c>
      <c r="T47" s="105" t="str">
        <f t="shared" si="16"/>
        <v>-</v>
      </c>
      <c r="U47" s="110" t="str">
        <f t="shared" si="17"/>
        <v>-</v>
      </c>
      <c r="V47" s="118" t="str">
        <f t="shared" si="18"/>
        <v>-</v>
      </c>
      <c r="W47" s="110" t="str">
        <f t="shared" si="19"/>
        <v>-</v>
      </c>
      <c r="X47" s="78" t="str">
        <f t="shared" si="12"/>
        <v>-</v>
      </c>
      <c r="Y47" s="79" t="str">
        <f t="shared" si="13"/>
        <v>-</v>
      </c>
      <c r="Z47" s="122">
        <f t="shared" si="20"/>
        <v>0</v>
      </c>
    </row>
    <row r="48" spans="1:33" ht="16.5" thickTop="1" x14ac:dyDescent="0.2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 t="shared" si="9"/>
        <v>-</v>
      </c>
      <c r="P48" s="81" t="str">
        <f t="shared" si="10"/>
        <v>-</v>
      </c>
      <c r="Q48" s="81" t="str">
        <f t="shared" si="11"/>
        <v>-</v>
      </c>
      <c r="R48" s="102" t="str">
        <f t="shared" si="14"/>
        <v>-</v>
      </c>
      <c r="S48" s="111" t="str">
        <f t="shared" si="15"/>
        <v>-</v>
      </c>
      <c r="T48" s="102" t="str">
        <f t="shared" si="16"/>
        <v>-</v>
      </c>
      <c r="U48" s="107" t="str">
        <f t="shared" si="17"/>
        <v>-</v>
      </c>
      <c r="V48" s="115" t="str">
        <f t="shared" si="18"/>
        <v>-</v>
      </c>
      <c r="W48" s="107" t="str">
        <f t="shared" si="19"/>
        <v>-</v>
      </c>
      <c r="X48" s="81" t="str">
        <f t="shared" si="12"/>
        <v>-</v>
      </c>
      <c r="Y48" s="82" t="str">
        <f t="shared" si="13"/>
        <v>-</v>
      </c>
      <c r="Z48" s="119">
        <f t="shared" si="20"/>
        <v>0</v>
      </c>
    </row>
    <row r="49" spans="1:26" ht="15.75" x14ac:dyDescent="0.2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 t="shared" si="9"/>
        <v>-</v>
      </c>
      <c r="P49" s="84" t="str">
        <f t="shared" si="10"/>
        <v>-</v>
      </c>
      <c r="Q49" s="84" t="str">
        <f t="shared" si="11"/>
        <v>-</v>
      </c>
      <c r="R49" s="103" t="str">
        <f t="shared" si="14"/>
        <v>-</v>
      </c>
      <c r="S49" s="112" t="str">
        <f t="shared" si="15"/>
        <v>-</v>
      </c>
      <c r="T49" s="103" t="str">
        <f t="shared" si="16"/>
        <v>-</v>
      </c>
      <c r="U49" s="108" t="str">
        <f t="shared" si="17"/>
        <v>-</v>
      </c>
      <c r="V49" s="116" t="str">
        <f t="shared" si="18"/>
        <v>-</v>
      </c>
      <c r="W49" s="108" t="str">
        <f t="shared" si="19"/>
        <v>-</v>
      </c>
      <c r="X49" s="84" t="str">
        <f t="shared" si="12"/>
        <v>-</v>
      </c>
      <c r="Y49" s="85" t="str">
        <f t="shared" si="13"/>
        <v>-</v>
      </c>
      <c r="Z49" s="120">
        <f t="shared" si="20"/>
        <v>0</v>
      </c>
    </row>
    <row r="50" spans="1:26" ht="16.5" thickBot="1" x14ac:dyDescent="0.3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 t="shared" si="9"/>
        <v>-</v>
      </c>
      <c r="P50" s="87" t="str">
        <f t="shared" si="10"/>
        <v>-</v>
      </c>
      <c r="Q50" s="87" t="str">
        <f t="shared" si="11"/>
        <v>-</v>
      </c>
      <c r="R50" s="104" t="str">
        <f t="shared" si="14"/>
        <v>-</v>
      </c>
      <c r="S50" s="113" t="str">
        <f t="shared" si="15"/>
        <v>-</v>
      </c>
      <c r="T50" s="104" t="str">
        <f t="shared" si="16"/>
        <v>-</v>
      </c>
      <c r="U50" s="109" t="str">
        <f t="shared" si="17"/>
        <v>-</v>
      </c>
      <c r="V50" s="117" t="str">
        <f t="shared" si="18"/>
        <v>-</v>
      </c>
      <c r="W50" s="109" t="str">
        <f t="shared" si="19"/>
        <v>-</v>
      </c>
      <c r="X50" s="87" t="str">
        <f t="shared" si="12"/>
        <v>-</v>
      </c>
      <c r="Y50" s="88" t="str">
        <f t="shared" si="13"/>
        <v>-</v>
      </c>
      <c r="Z50" s="121">
        <f t="shared" si="20"/>
        <v>0</v>
      </c>
    </row>
    <row r="51" spans="1:26" ht="17.25" thickTop="1" thickBot="1" x14ac:dyDescent="0.3">
      <c r="A51" s="92" t="s">
        <v>29</v>
      </c>
      <c r="B51" s="93">
        <f t="shared" ref="B51:K51" si="23">IFERROR(SUM(B48:B50),"-")</f>
        <v>0</v>
      </c>
      <c r="C51" s="94">
        <f t="shared" si="23"/>
        <v>0</v>
      </c>
      <c r="D51" s="95">
        <f t="shared" si="23"/>
        <v>0</v>
      </c>
      <c r="E51" s="96">
        <f t="shared" si="23"/>
        <v>0</v>
      </c>
      <c r="F51" s="93">
        <f t="shared" si="23"/>
        <v>0</v>
      </c>
      <c r="G51" s="94">
        <f t="shared" si="23"/>
        <v>0</v>
      </c>
      <c r="H51" s="94">
        <f t="shared" si="23"/>
        <v>0</v>
      </c>
      <c r="I51" s="94">
        <f t="shared" si="23"/>
        <v>0</v>
      </c>
      <c r="J51" s="94">
        <f t="shared" si="23"/>
        <v>0</v>
      </c>
      <c r="K51" s="94">
        <f t="shared" si="23"/>
        <v>0</v>
      </c>
      <c r="L51" s="94"/>
      <c r="M51" s="94"/>
      <c r="N51" s="97">
        <f>IFERROR(SUM(N48:N50),"-")</f>
        <v>0</v>
      </c>
      <c r="O51" s="77" t="str">
        <f t="shared" si="9"/>
        <v>-</v>
      </c>
      <c r="P51" s="78" t="str">
        <f t="shared" si="10"/>
        <v>-</v>
      </c>
      <c r="Q51" s="78" t="str">
        <f t="shared" si="11"/>
        <v>-</v>
      </c>
      <c r="R51" s="105" t="str">
        <f t="shared" si="14"/>
        <v>-</v>
      </c>
      <c r="S51" s="114" t="str">
        <f t="shared" si="15"/>
        <v>-</v>
      </c>
      <c r="T51" s="105" t="str">
        <f t="shared" si="16"/>
        <v>-</v>
      </c>
      <c r="U51" s="110" t="str">
        <f t="shared" si="17"/>
        <v>-</v>
      </c>
      <c r="V51" s="118" t="str">
        <f t="shared" si="18"/>
        <v>-</v>
      </c>
      <c r="W51" s="110" t="str">
        <f t="shared" si="19"/>
        <v>-</v>
      </c>
      <c r="X51" s="78" t="str">
        <f t="shared" si="12"/>
        <v>-</v>
      </c>
      <c r="Y51" s="79" t="str">
        <f t="shared" si="13"/>
        <v>-</v>
      </c>
      <c r="Z51" s="122">
        <f t="shared" si="20"/>
        <v>0</v>
      </c>
    </row>
    <row r="52" spans="1:26" ht="16.5" thickTop="1" x14ac:dyDescent="0.2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 t="shared" si="9"/>
        <v>-</v>
      </c>
      <c r="P52" s="81" t="str">
        <f t="shared" si="10"/>
        <v>-</v>
      </c>
      <c r="Q52" s="81" t="str">
        <f t="shared" si="11"/>
        <v>-</v>
      </c>
      <c r="R52" s="102" t="str">
        <f t="shared" si="14"/>
        <v>-</v>
      </c>
      <c r="S52" s="111" t="str">
        <f t="shared" si="15"/>
        <v>-</v>
      </c>
      <c r="T52" s="102" t="str">
        <f t="shared" si="16"/>
        <v>-</v>
      </c>
      <c r="U52" s="107" t="str">
        <f t="shared" si="17"/>
        <v>-</v>
      </c>
      <c r="V52" s="115" t="str">
        <f t="shared" si="18"/>
        <v>-</v>
      </c>
      <c r="W52" s="107" t="str">
        <f t="shared" si="19"/>
        <v>-</v>
      </c>
      <c r="X52" s="81" t="str">
        <f t="shared" si="12"/>
        <v>-</v>
      </c>
      <c r="Y52" s="82" t="str">
        <f t="shared" si="13"/>
        <v>-</v>
      </c>
      <c r="Z52" s="119">
        <f t="shared" si="20"/>
        <v>0</v>
      </c>
    </row>
    <row r="53" spans="1:26" ht="15.75" x14ac:dyDescent="0.2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 t="shared" si="9"/>
        <v>-</v>
      </c>
      <c r="P53" s="84" t="str">
        <f t="shared" si="10"/>
        <v>-</v>
      </c>
      <c r="Q53" s="84" t="str">
        <f t="shared" si="11"/>
        <v>-</v>
      </c>
      <c r="R53" s="103" t="str">
        <f t="shared" si="14"/>
        <v>-</v>
      </c>
      <c r="S53" s="112" t="str">
        <f t="shared" si="15"/>
        <v>-</v>
      </c>
      <c r="T53" s="103" t="str">
        <f t="shared" si="16"/>
        <v>-</v>
      </c>
      <c r="U53" s="108" t="str">
        <f t="shared" si="17"/>
        <v>-</v>
      </c>
      <c r="V53" s="116" t="str">
        <f t="shared" si="18"/>
        <v>-</v>
      </c>
      <c r="W53" s="108" t="str">
        <f t="shared" si="19"/>
        <v>-</v>
      </c>
      <c r="X53" s="84" t="str">
        <f t="shared" si="12"/>
        <v>-</v>
      </c>
      <c r="Y53" s="85" t="str">
        <f t="shared" si="13"/>
        <v>-</v>
      </c>
      <c r="Z53" s="120">
        <f t="shared" si="20"/>
        <v>0</v>
      </c>
    </row>
    <row r="54" spans="1:26" ht="16.5" thickBot="1" x14ac:dyDescent="0.3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 t="shared" si="9"/>
        <v>-</v>
      </c>
      <c r="P54" s="87" t="str">
        <f t="shared" si="10"/>
        <v>-</v>
      </c>
      <c r="Q54" s="87" t="str">
        <f t="shared" si="11"/>
        <v>-</v>
      </c>
      <c r="R54" s="104" t="str">
        <f t="shared" si="14"/>
        <v>-</v>
      </c>
      <c r="S54" s="113" t="str">
        <f t="shared" si="15"/>
        <v>-</v>
      </c>
      <c r="T54" s="104" t="str">
        <f t="shared" si="16"/>
        <v>-</v>
      </c>
      <c r="U54" s="109" t="str">
        <f t="shared" si="17"/>
        <v>-</v>
      </c>
      <c r="V54" s="117" t="str">
        <f t="shared" si="18"/>
        <v>-</v>
      </c>
      <c r="W54" s="109" t="str">
        <f t="shared" si="19"/>
        <v>-</v>
      </c>
      <c r="X54" s="87" t="str">
        <f t="shared" si="12"/>
        <v>-</v>
      </c>
      <c r="Y54" s="88" t="str">
        <f t="shared" si="13"/>
        <v>-</v>
      </c>
      <c r="Z54" s="121">
        <f t="shared" si="20"/>
        <v>0</v>
      </c>
    </row>
    <row r="55" spans="1:26" ht="17.25" thickTop="1" thickBot="1" x14ac:dyDescent="0.3">
      <c r="A55" s="92" t="s">
        <v>32</v>
      </c>
      <c r="B55" s="93">
        <f t="shared" ref="B55:K55" si="24">IFERROR(SUM(B52:B54),"-")</f>
        <v>0</v>
      </c>
      <c r="C55" s="94">
        <f t="shared" si="24"/>
        <v>0</v>
      </c>
      <c r="D55" s="95">
        <f t="shared" si="24"/>
        <v>0</v>
      </c>
      <c r="E55" s="96">
        <f t="shared" si="24"/>
        <v>0</v>
      </c>
      <c r="F55" s="93">
        <f t="shared" si="24"/>
        <v>0</v>
      </c>
      <c r="G55" s="94">
        <f t="shared" si="24"/>
        <v>0</v>
      </c>
      <c r="H55" s="94">
        <f t="shared" si="24"/>
        <v>0</v>
      </c>
      <c r="I55" s="94">
        <f t="shared" si="24"/>
        <v>0</v>
      </c>
      <c r="J55" s="94">
        <f t="shared" si="24"/>
        <v>0</v>
      </c>
      <c r="K55" s="94">
        <f t="shared" si="24"/>
        <v>0</v>
      </c>
      <c r="L55" s="94"/>
      <c r="M55" s="94"/>
      <c r="N55" s="97">
        <f>IFERROR(SUM(N52:N54),"-")</f>
        <v>0</v>
      </c>
      <c r="O55" s="77" t="str">
        <f t="shared" si="9"/>
        <v>-</v>
      </c>
      <c r="P55" s="78" t="str">
        <f t="shared" si="10"/>
        <v>-</v>
      </c>
      <c r="Q55" s="78" t="str">
        <f t="shared" si="11"/>
        <v>-</v>
      </c>
      <c r="R55" s="105" t="str">
        <f t="shared" si="14"/>
        <v>-</v>
      </c>
      <c r="S55" s="114" t="str">
        <f t="shared" si="15"/>
        <v>-</v>
      </c>
      <c r="T55" s="105" t="str">
        <f t="shared" si="16"/>
        <v>-</v>
      </c>
      <c r="U55" s="110" t="str">
        <f t="shared" si="17"/>
        <v>-</v>
      </c>
      <c r="V55" s="118" t="str">
        <f t="shared" si="18"/>
        <v>-</v>
      </c>
      <c r="W55" s="110" t="str">
        <f t="shared" si="19"/>
        <v>-</v>
      </c>
      <c r="X55" s="78" t="str">
        <f t="shared" si="12"/>
        <v>-</v>
      </c>
      <c r="Y55" s="79" t="str">
        <f t="shared" si="13"/>
        <v>-</v>
      </c>
      <c r="Z55" s="122">
        <f t="shared" si="20"/>
        <v>0</v>
      </c>
    </row>
    <row r="56" spans="1:26" ht="16.5" thickTop="1" x14ac:dyDescent="0.2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 t="shared" si="9"/>
        <v>-</v>
      </c>
      <c r="P56" s="81" t="str">
        <f t="shared" si="10"/>
        <v>-</v>
      </c>
      <c r="Q56" s="81" t="str">
        <f t="shared" si="11"/>
        <v>-</v>
      </c>
      <c r="R56" s="102" t="str">
        <f t="shared" si="14"/>
        <v>-</v>
      </c>
      <c r="S56" s="111" t="str">
        <f t="shared" si="15"/>
        <v>-</v>
      </c>
      <c r="T56" s="102" t="str">
        <f t="shared" si="16"/>
        <v>-</v>
      </c>
      <c r="U56" s="107" t="str">
        <f t="shared" si="17"/>
        <v>-</v>
      </c>
      <c r="V56" s="115" t="str">
        <f t="shared" si="18"/>
        <v>-</v>
      </c>
      <c r="W56" s="107" t="str">
        <f t="shared" si="19"/>
        <v>-</v>
      </c>
      <c r="X56" s="81" t="str">
        <f t="shared" si="12"/>
        <v>-</v>
      </c>
      <c r="Y56" s="82" t="str">
        <f t="shared" si="13"/>
        <v>-</v>
      </c>
      <c r="Z56" s="119">
        <f t="shared" si="20"/>
        <v>0</v>
      </c>
    </row>
    <row r="57" spans="1:26" ht="15.75" x14ac:dyDescent="0.2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 t="shared" si="9"/>
        <v>-</v>
      </c>
      <c r="P57" s="84" t="str">
        <f t="shared" si="10"/>
        <v>-</v>
      </c>
      <c r="Q57" s="84" t="str">
        <f t="shared" si="11"/>
        <v>-</v>
      </c>
      <c r="R57" s="103" t="str">
        <f t="shared" si="14"/>
        <v>-</v>
      </c>
      <c r="S57" s="112" t="str">
        <f t="shared" si="15"/>
        <v>-</v>
      </c>
      <c r="T57" s="103" t="str">
        <f t="shared" si="16"/>
        <v>-</v>
      </c>
      <c r="U57" s="108" t="str">
        <f t="shared" si="17"/>
        <v>-</v>
      </c>
      <c r="V57" s="116" t="str">
        <f t="shared" si="18"/>
        <v>-</v>
      </c>
      <c r="W57" s="108" t="str">
        <f t="shared" si="19"/>
        <v>-</v>
      </c>
      <c r="X57" s="84" t="str">
        <f t="shared" si="12"/>
        <v>-</v>
      </c>
      <c r="Y57" s="85" t="str">
        <f t="shared" si="13"/>
        <v>-</v>
      </c>
      <c r="Z57" s="120">
        <f t="shared" si="20"/>
        <v>0</v>
      </c>
    </row>
    <row r="58" spans="1:26" ht="16.5" thickBot="1" x14ac:dyDescent="0.3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 t="shared" si="9"/>
        <v>-</v>
      </c>
      <c r="P58" s="87" t="str">
        <f t="shared" si="10"/>
        <v>-</v>
      </c>
      <c r="Q58" s="87" t="str">
        <f t="shared" si="11"/>
        <v>-</v>
      </c>
      <c r="R58" s="104" t="str">
        <f t="shared" si="14"/>
        <v>-</v>
      </c>
      <c r="S58" s="113" t="str">
        <f t="shared" si="15"/>
        <v>-</v>
      </c>
      <c r="T58" s="104" t="str">
        <f t="shared" si="16"/>
        <v>-</v>
      </c>
      <c r="U58" s="109" t="str">
        <f t="shared" si="17"/>
        <v>-</v>
      </c>
      <c r="V58" s="117" t="str">
        <f t="shared" si="18"/>
        <v>-</v>
      </c>
      <c r="W58" s="109" t="str">
        <f t="shared" si="19"/>
        <v>-</v>
      </c>
      <c r="X58" s="87" t="str">
        <f t="shared" si="12"/>
        <v>-</v>
      </c>
      <c r="Y58" s="88" t="str">
        <f t="shared" si="13"/>
        <v>-</v>
      </c>
      <c r="Z58" s="121">
        <f t="shared" si="20"/>
        <v>0</v>
      </c>
    </row>
    <row r="59" spans="1:26" ht="17.25" thickTop="1" thickBot="1" x14ac:dyDescent="0.3">
      <c r="A59" s="92" t="s">
        <v>33</v>
      </c>
      <c r="B59" s="93">
        <f>B43+B47+B51+B55</f>
        <v>0</v>
      </c>
      <c r="C59" s="94">
        <f t="shared" ref="C59:N59" si="25">C43+C47+C51+C55</f>
        <v>0</v>
      </c>
      <c r="D59" s="95">
        <f t="shared" si="25"/>
        <v>0</v>
      </c>
      <c r="E59" s="96">
        <f t="shared" si="25"/>
        <v>0</v>
      </c>
      <c r="F59" s="93">
        <f t="shared" si="25"/>
        <v>0</v>
      </c>
      <c r="G59" s="94">
        <f t="shared" si="25"/>
        <v>0</v>
      </c>
      <c r="H59" s="94">
        <f t="shared" si="25"/>
        <v>0</v>
      </c>
      <c r="I59" s="94">
        <f t="shared" si="25"/>
        <v>0</v>
      </c>
      <c r="J59" s="94">
        <f t="shared" si="25"/>
        <v>0</v>
      </c>
      <c r="K59" s="94">
        <f t="shared" si="25"/>
        <v>0</v>
      </c>
      <c r="L59" s="94"/>
      <c r="M59" s="94"/>
      <c r="N59" s="97">
        <f t="shared" si="25"/>
        <v>0</v>
      </c>
      <c r="O59" s="77" t="str">
        <f t="shared" si="9"/>
        <v>-</v>
      </c>
      <c r="P59" s="78" t="str">
        <f t="shared" si="10"/>
        <v>-</v>
      </c>
      <c r="Q59" s="78" t="str">
        <f t="shared" si="11"/>
        <v>-</v>
      </c>
      <c r="R59" s="105" t="str">
        <f t="shared" si="14"/>
        <v>-</v>
      </c>
      <c r="S59" s="114" t="str">
        <f t="shared" si="15"/>
        <v>-</v>
      </c>
      <c r="T59" s="105" t="str">
        <f t="shared" si="16"/>
        <v>-</v>
      </c>
      <c r="U59" s="110" t="str">
        <f t="shared" si="17"/>
        <v>-</v>
      </c>
      <c r="V59" s="118" t="str">
        <f t="shared" si="18"/>
        <v>-</v>
      </c>
      <c r="W59" s="110" t="str">
        <f t="shared" si="19"/>
        <v>-</v>
      </c>
      <c r="X59" s="78" t="str">
        <f t="shared" si="12"/>
        <v>-</v>
      </c>
      <c r="Y59" s="79" t="str">
        <f t="shared" si="13"/>
        <v>-</v>
      </c>
      <c r="Z59" s="122">
        <f t="shared" si="20"/>
        <v>0</v>
      </c>
    </row>
  </sheetData>
  <mergeCells count="2">
    <mergeCell ref="A1:Z3"/>
    <mergeCell ref="A35:Z37"/>
  </mergeCells>
  <dataValidations count="1">
    <dataValidation type="list" allowBlank="1" showInputMessage="1" showErrorMessage="1" sqref="B6:B32">
      <formula1>$AG$2:$AG$4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Feuil3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003</cp:lastModifiedBy>
  <dcterms:created xsi:type="dcterms:W3CDTF">2020-06-30T09:39:38Z</dcterms:created>
  <dcterms:modified xsi:type="dcterms:W3CDTF">2022-09-12T15:59:40Z</dcterms:modified>
</cp:coreProperties>
</file>